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uisg\Documents\_DOCTORADO\Search\"/>
    </mc:Choice>
  </mc:AlternateContent>
  <xr:revisionPtr revIDLastSave="0" documentId="13_ncr:1_{E9062F8E-0D27-48D4-BC5E-3E59DCE716CB}" xr6:coauthVersionLast="47" xr6:coauthVersionMax="47" xr10:uidLastSave="{00000000-0000-0000-0000-000000000000}"/>
  <bookViews>
    <workbookView xWindow="-120" yWindow="-120" windowWidth="29040" windowHeight="15840" tabRatio="756" firstSheet="3" activeTab="8" xr2:uid="{BADD80C1-31EF-4D0A-A466-C4144DFE00A6}"/>
  </bookViews>
  <sheets>
    <sheet name="A-Springer Link" sheetId="7" r:id="rId1"/>
    <sheet name="B-ScienceDirect" sheetId="3" r:id="rId2"/>
    <sheet name="C-IEEEXplore" sheetId="2" r:id="rId3"/>
    <sheet name="D-PubMed" sheetId="4" r:id="rId4"/>
    <sheet name="E-Scopus" sheetId="5" r:id="rId5"/>
    <sheet name="F-WebofScience" sheetId="12" r:id="rId6"/>
    <sheet name="Merged (A-F)" sheetId="8" r:id="rId7"/>
    <sheet name="Merged (duplicates removed)" sheetId="11" r:id="rId8"/>
    <sheet name="Screening" sheetId="13" r:id="rId9"/>
  </sheets>
  <definedNames>
    <definedName name="_xlnm._FilterDatabase" localSheetId="1" hidden="1">'B-ScienceDirect'!$A$1:$BI$1</definedName>
    <definedName name="_xlnm._FilterDatabase" localSheetId="6" hidden="1">'Merged (A-F)'!$A$4:$L$2790</definedName>
    <definedName name="_xlnm._FilterDatabase" localSheetId="7" hidden="1">'Merged (duplicates removed)'!$A$1:$J$2017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3" l="1"/>
  <c r="F6" i="13"/>
  <c r="F5" i="13"/>
  <c r="F3" i="13"/>
  <c r="F9" i="13" s="1"/>
  <c r="F2" i="13"/>
  <c r="B5" i="13"/>
  <c r="B9" i="13" s="1"/>
  <c r="B11" i="13" s="1"/>
  <c r="E2284" i="8"/>
  <c r="F2284" i="8"/>
  <c r="G2284" i="8"/>
  <c r="H2284" i="8"/>
  <c r="I2284" i="8"/>
  <c r="E2285" i="8"/>
  <c r="F2285" i="8"/>
  <c r="G2285" i="8"/>
  <c r="H2285" i="8"/>
  <c r="I2285" i="8"/>
  <c r="E2286" i="8"/>
  <c r="F2286" i="8"/>
  <c r="G2286" i="8"/>
  <c r="H2286" i="8"/>
  <c r="I2286" i="8"/>
  <c r="E2287" i="8"/>
  <c r="F2287" i="8"/>
  <c r="G2287" i="8"/>
  <c r="H2287" i="8"/>
  <c r="I2287" i="8"/>
  <c r="E2288" i="8"/>
  <c r="F2288" i="8"/>
  <c r="G2288" i="8"/>
  <c r="H2288" i="8"/>
  <c r="I2288" i="8"/>
  <c r="E2289" i="8"/>
  <c r="F2289" i="8"/>
  <c r="G2289" i="8"/>
  <c r="H2289" i="8"/>
  <c r="I2289" i="8"/>
  <c r="E2290" i="8"/>
  <c r="F2290" i="8"/>
  <c r="G2290" i="8"/>
  <c r="H2290" i="8"/>
  <c r="I2290" i="8"/>
  <c r="E2291" i="8"/>
  <c r="F2291" i="8"/>
  <c r="G2291" i="8"/>
  <c r="H2291" i="8"/>
  <c r="I2291" i="8"/>
  <c r="E2292" i="8"/>
  <c r="F2292" i="8"/>
  <c r="G2292" i="8"/>
  <c r="H2292" i="8"/>
  <c r="I2292" i="8"/>
  <c r="E2293" i="8"/>
  <c r="F2293" i="8"/>
  <c r="G2293" i="8"/>
  <c r="H2293" i="8"/>
  <c r="I2293" i="8"/>
  <c r="E2294" i="8"/>
  <c r="F2294" i="8"/>
  <c r="G2294" i="8"/>
  <c r="H2294" i="8"/>
  <c r="I2294" i="8"/>
  <c r="E2295" i="8"/>
  <c r="F2295" i="8"/>
  <c r="G2295" i="8"/>
  <c r="H2295" i="8"/>
  <c r="I2295" i="8"/>
  <c r="E2296" i="8"/>
  <c r="F2296" i="8"/>
  <c r="G2296" i="8"/>
  <c r="H2296" i="8"/>
  <c r="I2296" i="8"/>
  <c r="E2297" i="8"/>
  <c r="F2297" i="8"/>
  <c r="G2297" i="8"/>
  <c r="H2297" i="8"/>
  <c r="I2297" i="8"/>
  <c r="E2298" i="8"/>
  <c r="F2298" i="8"/>
  <c r="G2298" i="8"/>
  <c r="H2298" i="8"/>
  <c r="I2298" i="8"/>
  <c r="E2299" i="8"/>
  <c r="F2299" i="8"/>
  <c r="G2299" i="8"/>
  <c r="H2299" i="8"/>
  <c r="I2299" i="8"/>
  <c r="E2300" i="8"/>
  <c r="F2300" i="8"/>
  <c r="G2300" i="8"/>
  <c r="H2300" i="8"/>
  <c r="I2300" i="8"/>
  <c r="E2301" i="8"/>
  <c r="F2301" i="8"/>
  <c r="G2301" i="8"/>
  <c r="H2301" i="8"/>
  <c r="I2301" i="8"/>
  <c r="E2302" i="8"/>
  <c r="F2302" i="8"/>
  <c r="G2302" i="8"/>
  <c r="H2302" i="8"/>
  <c r="I2302" i="8"/>
  <c r="E2303" i="8"/>
  <c r="F2303" i="8"/>
  <c r="G2303" i="8"/>
  <c r="H2303" i="8"/>
  <c r="I2303" i="8"/>
  <c r="E2304" i="8"/>
  <c r="F2304" i="8"/>
  <c r="G2304" i="8"/>
  <c r="H2304" i="8"/>
  <c r="I2304" i="8"/>
  <c r="E2305" i="8"/>
  <c r="F2305" i="8"/>
  <c r="G2305" i="8"/>
  <c r="H2305" i="8"/>
  <c r="I2305" i="8"/>
  <c r="E2306" i="8"/>
  <c r="F2306" i="8"/>
  <c r="G2306" i="8"/>
  <c r="H2306" i="8"/>
  <c r="I2306" i="8"/>
  <c r="E2307" i="8"/>
  <c r="F2307" i="8"/>
  <c r="G2307" i="8"/>
  <c r="H2307" i="8"/>
  <c r="I2307" i="8"/>
  <c r="E2308" i="8"/>
  <c r="F2308" i="8"/>
  <c r="G2308" i="8"/>
  <c r="H2308" i="8"/>
  <c r="I2308" i="8"/>
  <c r="E2309" i="8"/>
  <c r="F2309" i="8"/>
  <c r="G2309" i="8"/>
  <c r="H2309" i="8"/>
  <c r="I2309" i="8"/>
  <c r="E2310" i="8"/>
  <c r="F2310" i="8"/>
  <c r="G2310" i="8"/>
  <c r="H2310" i="8"/>
  <c r="I2310" i="8"/>
  <c r="J2310" i="8"/>
  <c r="E2311" i="8"/>
  <c r="F2311" i="8"/>
  <c r="G2311" i="8"/>
  <c r="H2311" i="8"/>
  <c r="J2311" i="8" s="1"/>
  <c r="I2311" i="8"/>
  <c r="E2312" i="8"/>
  <c r="F2312" i="8"/>
  <c r="G2312" i="8"/>
  <c r="H2312" i="8"/>
  <c r="I2312" i="8"/>
  <c r="E2313" i="8"/>
  <c r="F2313" i="8"/>
  <c r="G2313" i="8"/>
  <c r="H2313" i="8"/>
  <c r="I2313" i="8"/>
  <c r="E2314" i="8"/>
  <c r="F2314" i="8"/>
  <c r="G2314" i="8"/>
  <c r="H2314" i="8"/>
  <c r="I2314" i="8"/>
  <c r="E2315" i="8"/>
  <c r="F2315" i="8"/>
  <c r="G2315" i="8"/>
  <c r="H2315" i="8"/>
  <c r="I2315" i="8"/>
  <c r="E2316" i="8"/>
  <c r="F2316" i="8"/>
  <c r="G2316" i="8"/>
  <c r="H2316" i="8"/>
  <c r="I2316" i="8"/>
  <c r="E2317" i="8"/>
  <c r="F2317" i="8"/>
  <c r="G2317" i="8"/>
  <c r="H2317" i="8"/>
  <c r="I2317" i="8"/>
  <c r="E2318" i="8"/>
  <c r="J2318" i="8" s="1"/>
  <c r="F2318" i="8"/>
  <c r="G2318" i="8"/>
  <c r="H2318" i="8"/>
  <c r="I2318" i="8"/>
  <c r="E2319" i="8"/>
  <c r="F2319" i="8"/>
  <c r="G2319" i="8"/>
  <c r="H2319" i="8"/>
  <c r="I2319" i="8"/>
  <c r="E2320" i="8"/>
  <c r="F2320" i="8"/>
  <c r="G2320" i="8"/>
  <c r="H2320" i="8"/>
  <c r="I2320" i="8"/>
  <c r="E2321" i="8"/>
  <c r="F2321" i="8"/>
  <c r="G2321" i="8"/>
  <c r="H2321" i="8"/>
  <c r="I2321" i="8"/>
  <c r="E2322" i="8"/>
  <c r="F2322" i="8"/>
  <c r="G2322" i="8"/>
  <c r="H2322" i="8"/>
  <c r="I2322" i="8"/>
  <c r="E2323" i="8"/>
  <c r="F2323" i="8"/>
  <c r="G2323" i="8"/>
  <c r="H2323" i="8"/>
  <c r="I2323" i="8"/>
  <c r="E2324" i="8"/>
  <c r="F2324" i="8"/>
  <c r="G2324" i="8"/>
  <c r="H2324" i="8"/>
  <c r="I2324" i="8"/>
  <c r="E2325" i="8"/>
  <c r="F2325" i="8"/>
  <c r="G2325" i="8"/>
  <c r="H2325" i="8"/>
  <c r="I2325" i="8"/>
  <c r="E2326" i="8"/>
  <c r="J2326" i="8" s="1"/>
  <c r="F2326" i="8"/>
  <c r="G2326" i="8"/>
  <c r="H2326" i="8"/>
  <c r="I2326" i="8"/>
  <c r="E2327" i="8"/>
  <c r="F2327" i="8"/>
  <c r="G2327" i="8"/>
  <c r="H2327" i="8"/>
  <c r="I2327" i="8"/>
  <c r="E2328" i="8"/>
  <c r="F2328" i="8"/>
  <c r="G2328" i="8"/>
  <c r="H2328" i="8"/>
  <c r="I2328" i="8"/>
  <c r="E2329" i="8"/>
  <c r="F2329" i="8"/>
  <c r="G2329" i="8"/>
  <c r="H2329" i="8"/>
  <c r="I2329" i="8"/>
  <c r="E2330" i="8"/>
  <c r="F2330" i="8"/>
  <c r="G2330" i="8"/>
  <c r="H2330" i="8"/>
  <c r="I2330" i="8"/>
  <c r="E2331" i="8"/>
  <c r="F2331" i="8"/>
  <c r="G2331" i="8"/>
  <c r="H2331" i="8"/>
  <c r="I2331" i="8"/>
  <c r="E2332" i="8"/>
  <c r="F2332" i="8"/>
  <c r="G2332" i="8"/>
  <c r="H2332" i="8"/>
  <c r="I2332" i="8"/>
  <c r="E2333" i="8"/>
  <c r="F2333" i="8"/>
  <c r="G2333" i="8"/>
  <c r="H2333" i="8"/>
  <c r="I2333" i="8"/>
  <c r="E2334" i="8"/>
  <c r="F2334" i="8"/>
  <c r="G2334" i="8"/>
  <c r="H2334" i="8"/>
  <c r="I2334" i="8"/>
  <c r="E2335" i="8"/>
  <c r="F2335" i="8"/>
  <c r="G2335" i="8"/>
  <c r="H2335" i="8"/>
  <c r="I2335" i="8"/>
  <c r="E2336" i="8"/>
  <c r="F2336" i="8"/>
  <c r="G2336" i="8"/>
  <c r="H2336" i="8"/>
  <c r="I2336" i="8"/>
  <c r="E2337" i="8"/>
  <c r="F2337" i="8"/>
  <c r="G2337" i="8"/>
  <c r="H2337" i="8"/>
  <c r="I2337" i="8"/>
  <c r="E2338" i="8"/>
  <c r="F2338" i="8"/>
  <c r="G2338" i="8"/>
  <c r="H2338" i="8"/>
  <c r="I2338" i="8"/>
  <c r="E2339" i="8"/>
  <c r="F2339" i="8"/>
  <c r="G2339" i="8"/>
  <c r="H2339" i="8"/>
  <c r="I2339" i="8"/>
  <c r="E2340" i="8"/>
  <c r="F2340" i="8"/>
  <c r="G2340" i="8"/>
  <c r="H2340" i="8"/>
  <c r="I2340" i="8"/>
  <c r="E2341" i="8"/>
  <c r="F2341" i="8"/>
  <c r="G2341" i="8"/>
  <c r="H2341" i="8"/>
  <c r="I2341" i="8"/>
  <c r="E2342" i="8"/>
  <c r="J2342" i="8" s="1"/>
  <c r="F2342" i="8"/>
  <c r="G2342" i="8"/>
  <c r="H2342" i="8"/>
  <c r="I2342" i="8"/>
  <c r="E2343" i="8"/>
  <c r="F2343" i="8"/>
  <c r="G2343" i="8"/>
  <c r="H2343" i="8"/>
  <c r="I2343" i="8"/>
  <c r="E2344" i="8"/>
  <c r="F2344" i="8"/>
  <c r="G2344" i="8"/>
  <c r="H2344" i="8"/>
  <c r="I2344" i="8"/>
  <c r="E2345" i="8"/>
  <c r="F2345" i="8"/>
  <c r="G2345" i="8"/>
  <c r="H2345" i="8"/>
  <c r="I2345" i="8"/>
  <c r="E2346" i="8"/>
  <c r="F2346" i="8"/>
  <c r="G2346" i="8"/>
  <c r="H2346" i="8"/>
  <c r="I2346" i="8"/>
  <c r="E2347" i="8"/>
  <c r="F2347" i="8"/>
  <c r="G2347" i="8"/>
  <c r="H2347" i="8"/>
  <c r="I2347" i="8"/>
  <c r="E2348" i="8"/>
  <c r="F2348" i="8"/>
  <c r="G2348" i="8"/>
  <c r="H2348" i="8"/>
  <c r="I2348" i="8"/>
  <c r="E2349" i="8"/>
  <c r="F2349" i="8"/>
  <c r="G2349" i="8"/>
  <c r="H2349" i="8"/>
  <c r="I2349" i="8"/>
  <c r="E2350" i="8"/>
  <c r="F2350" i="8"/>
  <c r="G2350" i="8"/>
  <c r="H2350" i="8"/>
  <c r="I2350" i="8"/>
  <c r="E2351" i="8"/>
  <c r="F2351" i="8"/>
  <c r="G2351" i="8"/>
  <c r="H2351" i="8"/>
  <c r="I2351" i="8"/>
  <c r="E2352" i="8"/>
  <c r="F2352" i="8"/>
  <c r="G2352" i="8"/>
  <c r="H2352" i="8"/>
  <c r="I2352" i="8"/>
  <c r="E2353" i="8"/>
  <c r="F2353" i="8"/>
  <c r="G2353" i="8"/>
  <c r="H2353" i="8"/>
  <c r="I2353" i="8"/>
  <c r="E2354" i="8"/>
  <c r="F2354" i="8"/>
  <c r="G2354" i="8"/>
  <c r="H2354" i="8"/>
  <c r="I2354" i="8"/>
  <c r="E2355" i="8"/>
  <c r="F2355" i="8"/>
  <c r="G2355" i="8"/>
  <c r="H2355" i="8"/>
  <c r="I2355" i="8"/>
  <c r="E2356" i="8"/>
  <c r="F2356" i="8"/>
  <c r="G2356" i="8"/>
  <c r="H2356" i="8"/>
  <c r="I2356" i="8"/>
  <c r="E2357" i="8"/>
  <c r="F2357" i="8"/>
  <c r="G2357" i="8"/>
  <c r="H2357" i="8"/>
  <c r="I2357" i="8"/>
  <c r="E2358" i="8"/>
  <c r="F2358" i="8"/>
  <c r="G2358" i="8"/>
  <c r="H2358" i="8"/>
  <c r="I2358" i="8"/>
  <c r="E2359" i="8"/>
  <c r="F2359" i="8"/>
  <c r="G2359" i="8"/>
  <c r="H2359" i="8"/>
  <c r="I2359" i="8"/>
  <c r="E2360" i="8"/>
  <c r="F2360" i="8"/>
  <c r="G2360" i="8"/>
  <c r="H2360" i="8"/>
  <c r="I2360" i="8"/>
  <c r="E2361" i="8"/>
  <c r="F2361" i="8"/>
  <c r="G2361" i="8"/>
  <c r="H2361" i="8"/>
  <c r="I2361" i="8"/>
  <c r="E2362" i="8"/>
  <c r="F2362" i="8"/>
  <c r="G2362" i="8"/>
  <c r="H2362" i="8"/>
  <c r="I2362" i="8"/>
  <c r="E2363" i="8"/>
  <c r="F2363" i="8"/>
  <c r="G2363" i="8"/>
  <c r="H2363" i="8"/>
  <c r="I2363" i="8"/>
  <c r="E2364" i="8"/>
  <c r="F2364" i="8"/>
  <c r="G2364" i="8"/>
  <c r="H2364" i="8"/>
  <c r="I2364" i="8"/>
  <c r="E2365" i="8"/>
  <c r="F2365" i="8"/>
  <c r="G2365" i="8"/>
  <c r="H2365" i="8"/>
  <c r="I2365" i="8"/>
  <c r="E2366" i="8"/>
  <c r="F2366" i="8"/>
  <c r="G2366" i="8"/>
  <c r="H2366" i="8"/>
  <c r="I2366" i="8"/>
  <c r="E2367" i="8"/>
  <c r="F2367" i="8"/>
  <c r="G2367" i="8"/>
  <c r="H2367" i="8"/>
  <c r="I2367" i="8"/>
  <c r="E2368" i="8"/>
  <c r="F2368" i="8"/>
  <c r="G2368" i="8"/>
  <c r="H2368" i="8"/>
  <c r="I2368" i="8"/>
  <c r="E2369" i="8"/>
  <c r="F2369" i="8"/>
  <c r="G2369" i="8"/>
  <c r="H2369" i="8"/>
  <c r="I2369" i="8"/>
  <c r="E2370" i="8"/>
  <c r="F2370" i="8"/>
  <c r="G2370" i="8"/>
  <c r="H2370" i="8"/>
  <c r="I2370" i="8"/>
  <c r="E2371" i="8"/>
  <c r="F2371" i="8"/>
  <c r="G2371" i="8"/>
  <c r="H2371" i="8"/>
  <c r="I2371" i="8"/>
  <c r="E2372" i="8"/>
  <c r="F2372" i="8"/>
  <c r="G2372" i="8"/>
  <c r="H2372" i="8"/>
  <c r="I2372" i="8"/>
  <c r="E2373" i="8"/>
  <c r="F2373" i="8"/>
  <c r="G2373" i="8"/>
  <c r="H2373" i="8"/>
  <c r="I2373" i="8"/>
  <c r="E2374" i="8"/>
  <c r="F2374" i="8"/>
  <c r="G2374" i="8"/>
  <c r="H2374" i="8"/>
  <c r="I2374" i="8"/>
  <c r="E2375" i="8"/>
  <c r="F2375" i="8"/>
  <c r="G2375" i="8"/>
  <c r="H2375" i="8"/>
  <c r="I2375" i="8"/>
  <c r="E2376" i="8"/>
  <c r="F2376" i="8"/>
  <c r="G2376" i="8"/>
  <c r="H2376" i="8"/>
  <c r="I2376" i="8"/>
  <c r="E2377" i="8"/>
  <c r="F2377" i="8"/>
  <c r="G2377" i="8"/>
  <c r="H2377" i="8"/>
  <c r="I2377" i="8"/>
  <c r="E2378" i="8"/>
  <c r="F2378" i="8"/>
  <c r="G2378" i="8"/>
  <c r="H2378" i="8"/>
  <c r="I2378" i="8"/>
  <c r="E2379" i="8"/>
  <c r="F2379" i="8"/>
  <c r="G2379" i="8"/>
  <c r="H2379" i="8"/>
  <c r="I2379" i="8"/>
  <c r="E2380" i="8"/>
  <c r="F2380" i="8"/>
  <c r="G2380" i="8"/>
  <c r="H2380" i="8"/>
  <c r="I2380" i="8"/>
  <c r="E2381" i="8"/>
  <c r="F2381" i="8"/>
  <c r="G2381" i="8"/>
  <c r="H2381" i="8"/>
  <c r="I2381" i="8"/>
  <c r="E2382" i="8"/>
  <c r="F2382" i="8"/>
  <c r="G2382" i="8"/>
  <c r="H2382" i="8"/>
  <c r="I2382" i="8"/>
  <c r="E2383" i="8"/>
  <c r="F2383" i="8"/>
  <c r="G2383" i="8"/>
  <c r="H2383" i="8"/>
  <c r="I2383" i="8"/>
  <c r="E2384" i="8"/>
  <c r="F2384" i="8"/>
  <c r="G2384" i="8"/>
  <c r="H2384" i="8"/>
  <c r="I2384" i="8"/>
  <c r="E2385" i="8"/>
  <c r="F2385" i="8"/>
  <c r="G2385" i="8"/>
  <c r="H2385" i="8"/>
  <c r="I2385" i="8"/>
  <c r="E2386" i="8"/>
  <c r="F2386" i="8"/>
  <c r="G2386" i="8"/>
  <c r="H2386" i="8"/>
  <c r="I2386" i="8"/>
  <c r="E2387" i="8"/>
  <c r="F2387" i="8"/>
  <c r="G2387" i="8"/>
  <c r="H2387" i="8"/>
  <c r="I2387" i="8"/>
  <c r="E2388" i="8"/>
  <c r="F2388" i="8"/>
  <c r="G2388" i="8"/>
  <c r="H2388" i="8"/>
  <c r="I2388" i="8"/>
  <c r="E2389" i="8"/>
  <c r="F2389" i="8"/>
  <c r="G2389" i="8"/>
  <c r="H2389" i="8"/>
  <c r="I2389" i="8"/>
  <c r="E2390" i="8"/>
  <c r="F2390" i="8"/>
  <c r="G2390" i="8"/>
  <c r="H2390" i="8"/>
  <c r="I2390" i="8"/>
  <c r="E2391" i="8"/>
  <c r="F2391" i="8"/>
  <c r="G2391" i="8"/>
  <c r="H2391" i="8"/>
  <c r="I2391" i="8"/>
  <c r="E2392" i="8"/>
  <c r="F2392" i="8"/>
  <c r="G2392" i="8"/>
  <c r="H2392" i="8"/>
  <c r="I2392" i="8"/>
  <c r="E2393" i="8"/>
  <c r="F2393" i="8"/>
  <c r="G2393" i="8"/>
  <c r="H2393" i="8"/>
  <c r="I2393" i="8"/>
  <c r="E2394" i="8"/>
  <c r="F2394" i="8"/>
  <c r="G2394" i="8"/>
  <c r="H2394" i="8"/>
  <c r="I2394" i="8"/>
  <c r="E2395" i="8"/>
  <c r="F2395" i="8"/>
  <c r="G2395" i="8"/>
  <c r="H2395" i="8"/>
  <c r="I2395" i="8"/>
  <c r="E2396" i="8"/>
  <c r="F2396" i="8"/>
  <c r="G2396" i="8"/>
  <c r="H2396" i="8"/>
  <c r="I2396" i="8"/>
  <c r="E2397" i="8"/>
  <c r="F2397" i="8"/>
  <c r="G2397" i="8"/>
  <c r="H2397" i="8"/>
  <c r="I2397" i="8"/>
  <c r="E2398" i="8"/>
  <c r="F2398" i="8"/>
  <c r="G2398" i="8"/>
  <c r="H2398" i="8"/>
  <c r="I2398" i="8"/>
  <c r="E2399" i="8"/>
  <c r="F2399" i="8"/>
  <c r="G2399" i="8"/>
  <c r="H2399" i="8"/>
  <c r="I2399" i="8"/>
  <c r="E2400" i="8"/>
  <c r="F2400" i="8"/>
  <c r="G2400" i="8"/>
  <c r="H2400" i="8"/>
  <c r="I2400" i="8"/>
  <c r="E2401" i="8"/>
  <c r="F2401" i="8"/>
  <c r="G2401" i="8"/>
  <c r="H2401" i="8"/>
  <c r="I2401" i="8"/>
  <c r="E2402" i="8"/>
  <c r="F2402" i="8"/>
  <c r="G2402" i="8"/>
  <c r="H2402" i="8"/>
  <c r="I2402" i="8"/>
  <c r="E2403" i="8"/>
  <c r="F2403" i="8"/>
  <c r="G2403" i="8"/>
  <c r="H2403" i="8"/>
  <c r="I2403" i="8"/>
  <c r="E2404" i="8"/>
  <c r="F2404" i="8"/>
  <c r="G2404" i="8"/>
  <c r="H2404" i="8"/>
  <c r="I2404" i="8"/>
  <c r="E2405" i="8"/>
  <c r="F2405" i="8"/>
  <c r="G2405" i="8"/>
  <c r="H2405" i="8"/>
  <c r="I2405" i="8"/>
  <c r="E2406" i="8"/>
  <c r="J2406" i="8" s="1"/>
  <c r="F2406" i="8"/>
  <c r="G2406" i="8"/>
  <c r="H2406" i="8"/>
  <c r="I2406" i="8"/>
  <c r="E2407" i="8"/>
  <c r="F2407" i="8"/>
  <c r="G2407" i="8"/>
  <c r="H2407" i="8"/>
  <c r="I2407" i="8"/>
  <c r="E2408" i="8"/>
  <c r="F2408" i="8"/>
  <c r="G2408" i="8"/>
  <c r="H2408" i="8"/>
  <c r="I2408" i="8"/>
  <c r="E2409" i="8"/>
  <c r="F2409" i="8"/>
  <c r="G2409" i="8"/>
  <c r="H2409" i="8"/>
  <c r="I2409" i="8"/>
  <c r="E2410" i="8"/>
  <c r="F2410" i="8"/>
  <c r="G2410" i="8"/>
  <c r="H2410" i="8"/>
  <c r="I2410" i="8"/>
  <c r="E2411" i="8"/>
  <c r="F2411" i="8"/>
  <c r="G2411" i="8"/>
  <c r="H2411" i="8"/>
  <c r="I2411" i="8"/>
  <c r="E2412" i="8"/>
  <c r="F2412" i="8"/>
  <c r="G2412" i="8"/>
  <c r="H2412" i="8"/>
  <c r="I2412" i="8"/>
  <c r="E2413" i="8"/>
  <c r="F2413" i="8"/>
  <c r="G2413" i="8"/>
  <c r="H2413" i="8"/>
  <c r="I2413" i="8"/>
  <c r="E2414" i="8"/>
  <c r="F2414" i="8"/>
  <c r="G2414" i="8"/>
  <c r="H2414" i="8"/>
  <c r="I2414" i="8"/>
  <c r="E2415" i="8"/>
  <c r="F2415" i="8"/>
  <c r="G2415" i="8"/>
  <c r="H2415" i="8"/>
  <c r="I2415" i="8"/>
  <c r="E2416" i="8"/>
  <c r="F2416" i="8"/>
  <c r="G2416" i="8"/>
  <c r="H2416" i="8"/>
  <c r="I2416" i="8"/>
  <c r="E2417" i="8"/>
  <c r="F2417" i="8"/>
  <c r="G2417" i="8"/>
  <c r="H2417" i="8"/>
  <c r="I2417" i="8"/>
  <c r="E2418" i="8"/>
  <c r="F2418" i="8"/>
  <c r="G2418" i="8"/>
  <c r="H2418" i="8"/>
  <c r="I2418" i="8"/>
  <c r="E2419" i="8"/>
  <c r="F2419" i="8"/>
  <c r="G2419" i="8"/>
  <c r="H2419" i="8"/>
  <c r="I2419" i="8"/>
  <c r="E2420" i="8"/>
  <c r="F2420" i="8"/>
  <c r="G2420" i="8"/>
  <c r="H2420" i="8"/>
  <c r="I2420" i="8"/>
  <c r="E2421" i="8"/>
  <c r="F2421" i="8"/>
  <c r="G2421" i="8"/>
  <c r="H2421" i="8"/>
  <c r="I2421" i="8"/>
  <c r="E2422" i="8"/>
  <c r="F2422" i="8"/>
  <c r="G2422" i="8"/>
  <c r="H2422" i="8"/>
  <c r="I2422" i="8"/>
  <c r="E2423" i="8"/>
  <c r="F2423" i="8"/>
  <c r="G2423" i="8"/>
  <c r="H2423" i="8"/>
  <c r="I2423" i="8"/>
  <c r="E2424" i="8"/>
  <c r="F2424" i="8"/>
  <c r="G2424" i="8"/>
  <c r="H2424" i="8"/>
  <c r="I2424" i="8"/>
  <c r="E2425" i="8"/>
  <c r="F2425" i="8"/>
  <c r="G2425" i="8"/>
  <c r="H2425" i="8"/>
  <c r="I2425" i="8"/>
  <c r="E2426" i="8"/>
  <c r="F2426" i="8"/>
  <c r="G2426" i="8"/>
  <c r="H2426" i="8"/>
  <c r="I2426" i="8"/>
  <c r="E2427" i="8"/>
  <c r="F2427" i="8"/>
  <c r="G2427" i="8"/>
  <c r="H2427" i="8"/>
  <c r="I2427" i="8"/>
  <c r="E2428" i="8"/>
  <c r="F2428" i="8"/>
  <c r="G2428" i="8"/>
  <c r="H2428" i="8"/>
  <c r="I2428" i="8"/>
  <c r="E2429" i="8"/>
  <c r="F2429" i="8"/>
  <c r="G2429" i="8"/>
  <c r="H2429" i="8"/>
  <c r="I2429" i="8"/>
  <c r="E2430" i="8"/>
  <c r="F2430" i="8"/>
  <c r="G2430" i="8"/>
  <c r="H2430" i="8"/>
  <c r="I2430" i="8"/>
  <c r="E2431" i="8"/>
  <c r="F2431" i="8"/>
  <c r="G2431" i="8"/>
  <c r="H2431" i="8"/>
  <c r="I2431" i="8"/>
  <c r="E2432" i="8"/>
  <c r="F2432" i="8"/>
  <c r="G2432" i="8"/>
  <c r="H2432" i="8"/>
  <c r="I2432" i="8"/>
  <c r="E2433" i="8"/>
  <c r="F2433" i="8"/>
  <c r="G2433" i="8"/>
  <c r="H2433" i="8"/>
  <c r="I2433" i="8"/>
  <c r="E2434" i="8"/>
  <c r="F2434" i="8"/>
  <c r="G2434" i="8"/>
  <c r="H2434" i="8"/>
  <c r="I2434" i="8"/>
  <c r="E2435" i="8"/>
  <c r="F2435" i="8"/>
  <c r="G2435" i="8"/>
  <c r="H2435" i="8"/>
  <c r="I2435" i="8"/>
  <c r="E2436" i="8"/>
  <c r="F2436" i="8"/>
  <c r="G2436" i="8"/>
  <c r="H2436" i="8"/>
  <c r="I2436" i="8"/>
  <c r="E2437" i="8"/>
  <c r="F2437" i="8"/>
  <c r="G2437" i="8"/>
  <c r="H2437" i="8"/>
  <c r="I2437" i="8"/>
  <c r="E2438" i="8"/>
  <c r="J2438" i="8" s="1"/>
  <c r="F2438" i="8"/>
  <c r="G2438" i="8"/>
  <c r="H2438" i="8"/>
  <c r="I2438" i="8"/>
  <c r="E2439" i="8"/>
  <c r="F2439" i="8"/>
  <c r="G2439" i="8"/>
  <c r="H2439" i="8"/>
  <c r="I2439" i="8"/>
  <c r="E2440" i="8"/>
  <c r="F2440" i="8"/>
  <c r="G2440" i="8"/>
  <c r="H2440" i="8"/>
  <c r="I2440" i="8"/>
  <c r="E2441" i="8"/>
  <c r="F2441" i="8"/>
  <c r="G2441" i="8"/>
  <c r="H2441" i="8"/>
  <c r="I2441" i="8"/>
  <c r="E2442" i="8"/>
  <c r="F2442" i="8"/>
  <c r="G2442" i="8"/>
  <c r="H2442" i="8"/>
  <c r="I2442" i="8"/>
  <c r="E2443" i="8"/>
  <c r="F2443" i="8"/>
  <c r="G2443" i="8"/>
  <c r="H2443" i="8"/>
  <c r="I2443" i="8"/>
  <c r="E2444" i="8"/>
  <c r="F2444" i="8"/>
  <c r="G2444" i="8"/>
  <c r="H2444" i="8"/>
  <c r="I2444" i="8"/>
  <c r="E2445" i="8"/>
  <c r="F2445" i="8"/>
  <c r="G2445" i="8"/>
  <c r="H2445" i="8"/>
  <c r="I2445" i="8"/>
  <c r="E2446" i="8"/>
  <c r="F2446" i="8"/>
  <c r="G2446" i="8"/>
  <c r="H2446" i="8"/>
  <c r="I2446" i="8"/>
  <c r="E2447" i="8"/>
  <c r="F2447" i="8"/>
  <c r="G2447" i="8"/>
  <c r="H2447" i="8"/>
  <c r="I2447" i="8"/>
  <c r="E2448" i="8"/>
  <c r="F2448" i="8"/>
  <c r="G2448" i="8"/>
  <c r="H2448" i="8"/>
  <c r="I2448" i="8"/>
  <c r="E2449" i="8"/>
  <c r="F2449" i="8"/>
  <c r="G2449" i="8"/>
  <c r="H2449" i="8"/>
  <c r="I2449" i="8"/>
  <c r="E2450" i="8"/>
  <c r="F2450" i="8"/>
  <c r="G2450" i="8"/>
  <c r="H2450" i="8"/>
  <c r="I2450" i="8"/>
  <c r="E2451" i="8"/>
  <c r="F2451" i="8"/>
  <c r="G2451" i="8"/>
  <c r="H2451" i="8"/>
  <c r="I2451" i="8"/>
  <c r="E2452" i="8"/>
  <c r="F2452" i="8"/>
  <c r="G2452" i="8"/>
  <c r="H2452" i="8"/>
  <c r="I2452" i="8"/>
  <c r="E2453" i="8"/>
  <c r="F2453" i="8"/>
  <c r="G2453" i="8"/>
  <c r="H2453" i="8"/>
  <c r="I2453" i="8"/>
  <c r="E2454" i="8"/>
  <c r="F2454" i="8"/>
  <c r="G2454" i="8"/>
  <c r="H2454" i="8"/>
  <c r="I2454" i="8"/>
  <c r="E2455" i="8"/>
  <c r="F2455" i="8"/>
  <c r="G2455" i="8"/>
  <c r="H2455" i="8"/>
  <c r="I2455" i="8"/>
  <c r="E2456" i="8"/>
  <c r="F2456" i="8"/>
  <c r="G2456" i="8"/>
  <c r="H2456" i="8"/>
  <c r="I2456" i="8"/>
  <c r="E2457" i="8"/>
  <c r="F2457" i="8"/>
  <c r="G2457" i="8"/>
  <c r="H2457" i="8"/>
  <c r="I2457" i="8"/>
  <c r="E2458" i="8"/>
  <c r="F2458" i="8"/>
  <c r="G2458" i="8"/>
  <c r="H2458" i="8"/>
  <c r="I2458" i="8"/>
  <c r="E2459" i="8"/>
  <c r="F2459" i="8"/>
  <c r="G2459" i="8"/>
  <c r="H2459" i="8"/>
  <c r="I2459" i="8"/>
  <c r="E2460" i="8"/>
  <c r="F2460" i="8"/>
  <c r="G2460" i="8"/>
  <c r="H2460" i="8"/>
  <c r="I2460" i="8"/>
  <c r="E2461" i="8"/>
  <c r="F2461" i="8"/>
  <c r="G2461" i="8"/>
  <c r="H2461" i="8"/>
  <c r="I2461" i="8"/>
  <c r="E2462" i="8"/>
  <c r="F2462" i="8"/>
  <c r="G2462" i="8"/>
  <c r="H2462" i="8"/>
  <c r="I2462" i="8"/>
  <c r="E2463" i="8"/>
  <c r="F2463" i="8"/>
  <c r="G2463" i="8"/>
  <c r="H2463" i="8"/>
  <c r="I2463" i="8"/>
  <c r="E2464" i="8"/>
  <c r="F2464" i="8"/>
  <c r="G2464" i="8"/>
  <c r="H2464" i="8"/>
  <c r="I2464" i="8"/>
  <c r="E2465" i="8"/>
  <c r="F2465" i="8"/>
  <c r="G2465" i="8"/>
  <c r="H2465" i="8"/>
  <c r="I2465" i="8"/>
  <c r="E2466" i="8"/>
  <c r="F2466" i="8"/>
  <c r="G2466" i="8"/>
  <c r="H2466" i="8"/>
  <c r="I2466" i="8"/>
  <c r="E2467" i="8"/>
  <c r="F2467" i="8"/>
  <c r="G2467" i="8"/>
  <c r="H2467" i="8"/>
  <c r="I2467" i="8"/>
  <c r="E2468" i="8"/>
  <c r="F2468" i="8"/>
  <c r="G2468" i="8"/>
  <c r="H2468" i="8"/>
  <c r="I2468" i="8"/>
  <c r="E2469" i="8"/>
  <c r="F2469" i="8"/>
  <c r="G2469" i="8"/>
  <c r="H2469" i="8"/>
  <c r="I2469" i="8"/>
  <c r="E2470" i="8"/>
  <c r="F2470" i="8"/>
  <c r="G2470" i="8"/>
  <c r="H2470" i="8"/>
  <c r="I2470" i="8"/>
  <c r="E2471" i="8"/>
  <c r="F2471" i="8"/>
  <c r="G2471" i="8"/>
  <c r="H2471" i="8"/>
  <c r="I2471" i="8"/>
  <c r="E2472" i="8"/>
  <c r="F2472" i="8"/>
  <c r="G2472" i="8"/>
  <c r="H2472" i="8"/>
  <c r="I2472" i="8"/>
  <c r="E2473" i="8"/>
  <c r="F2473" i="8"/>
  <c r="G2473" i="8"/>
  <c r="H2473" i="8"/>
  <c r="I2473" i="8"/>
  <c r="E2474" i="8"/>
  <c r="F2474" i="8"/>
  <c r="G2474" i="8"/>
  <c r="H2474" i="8"/>
  <c r="I2474" i="8"/>
  <c r="E2475" i="8"/>
  <c r="F2475" i="8"/>
  <c r="G2475" i="8"/>
  <c r="H2475" i="8"/>
  <c r="I2475" i="8"/>
  <c r="E2476" i="8"/>
  <c r="F2476" i="8"/>
  <c r="G2476" i="8"/>
  <c r="H2476" i="8"/>
  <c r="I2476" i="8"/>
  <c r="E2477" i="8"/>
  <c r="F2477" i="8"/>
  <c r="G2477" i="8"/>
  <c r="H2477" i="8"/>
  <c r="I2477" i="8"/>
  <c r="E2478" i="8"/>
  <c r="F2478" i="8"/>
  <c r="G2478" i="8"/>
  <c r="H2478" i="8"/>
  <c r="I2478" i="8"/>
  <c r="E2479" i="8"/>
  <c r="F2479" i="8"/>
  <c r="G2479" i="8"/>
  <c r="H2479" i="8"/>
  <c r="I2479" i="8"/>
  <c r="E2480" i="8"/>
  <c r="F2480" i="8"/>
  <c r="G2480" i="8"/>
  <c r="H2480" i="8"/>
  <c r="I2480" i="8"/>
  <c r="E2481" i="8"/>
  <c r="J2481" i="8" s="1"/>
  <c r="F2481" i="8"/>
  <c r="G2481" i="8"/>
  <c r="H2481" i="8"/>
  <c r="I2481" i="8"/>
  <c r="E2482" i="8"/>
  <c r="F2482" i="8"/>
  <c r="G2482" i="8"/>
  <c r="H2482" i="8"/>
  <c r="J2482" i="8" s="1"/>
  <c r="I2482" i="8"/>
  <c r="E2483" i="8"/>
  <c r="F2483" i="8"/>
  <c r="G2483" i="8"/>
  <c r="H2483" i="8"/>
  <c r="I2483" i="8"/>
  <c r="E2484" i="8"/>
  <c r="F2484" i="8"/>
  <c r="G2484" i="8"/>
  <c r="H2484" i="8"/>
  <c r="I2484" i="8"/>
  <c r="E2485" i="8"/>
  <c r="F2485" i="8"/>
  <c r="G2485" i="8"/>
  <c r="H2485" i="8"/>
  <c r="I2485" i="8"/>
  <c r="E2486" i="8"/>
  <c r="F2486" i="8"/>
  <c r="G2486" i="8"/>
  <c r="H2486" i="8"/>
  <c r="I2486" i="8"/>
  <c r="E2487" i="8"/>
  <c r="F2487" i="8"/>
  <c r="G2487" i="8"/>
  <c r="H2487" i="8"/>
  <c r="I2487" i="8"/>
  <c r="E2488" i="8"/>
  <c r="F2488" i="8"/>
  <c r="G2488" i="8"/>
  <c r="H2488" i="8"/>
  <c r="I2488" i="8"/>
  <c r="E2489" i="8"/>
  <c r="F2489" i="8"/>
  <c r="G2489" i="8"/>
  <c r="H2489" i="8"/>
  <c r="I2489" i="8"/>
  <c r="E2490" i="8"/>
  <c r="F2490" i="8"/>
  <c r="G2490" i="8"/>
  <c r="H2490" i="8"/>
  <c r="I2490" i="8"/>
  <c r="E2491" i="8"/>
  <c r="F2491" i="8"/>
  <c r="G2491" i="8"/>
  <c r="H2491" i="8"/>
  <c r="I2491" i="8"/>
  <c r="E2492" i="8"/>
  <c r="F2492" i="8"/>
  <c r="G2492" i="8"/>
  <c r="H2492" i="8"/>
  <c r="I2492" i="8"/>
  <c r="E2493" i="8"/>
  <c r="F2493" i="8"/>
  <c r="G2493" i="8"/>
  <c r="H2493" i="8"/>
  <c r="I2493" i="8"/>
  <c r="E2494" i="8"/>
  <c r="F2494" i="8"/>
  <c r="G2494" i="8"/>
  <c r="H2494" i="8"/>
  <c r="I2494" i="8"/>
  <c r="E2495" i="8"/>
  <c r="F2495" i="8"/>
  <c r="G2495" i="8"/>
  <c r="H2495" i="8"/>
  <c r="I2495" i="8"/>
  <c r="E2496" i="8"/>
  <c r="F2496" i="8"/>
  <c r="G2496" i="8"/>
  <c r="H2496" i="8"/>
  <c r="I2496" i="8"/>
  <c r="E2497" i="8"/>
  <c r="F2497" i="8"/>
  <c r="G2497" i="8"/>
  <c r="H2497" i="8"/>
  <c r="I2497" i="8"/>
  <c r="E2498" i="8"/>
  <c r="F2498" i="8"/>
  <c r="G2498" i="8"/>
  <c r="H2498" i="8"/>
  <c r="I2498" i="8"/>
  <c r="E2499" i="8"/>
  <c r="F2499" i="8"/>
  <c r="G2499" i="8"/>
  <c r="H2499" i="8"/>
  <c r="I2499" i="8"/>
  <c r="E2500" i="8"/>
  <c r="F2500" i="8"/>
  <c r="G2500" i="8"/>
  <c r="H2500" i="8"/>
  <c r="I2500" i="8"/>
  <c r="E2501" i="8"/>
  <c r="F2501" i="8"/>
  <c r="G2501" i="8"/>
  <c r="H2501" i="8"/>
  <c r="I2501" i="8"/>
  <c r="E2502" i="8"/>
  <c r="F2502" i="8"/>
  <c r="G2502" i="8"/>
  <c r="H2502" i="8"/>
  <c r="I2502" i="8"/>
  <c r="E2503" i="8"/>
  <c r="F2503" i="8"/>
  <c r="G2503" i="8"/>
  <c r="H2503" i="8"/>
  <c r="I2503" i="8"/>
  <c r="E2504" i="8"/>
  <c r="F2504" i="8"/>
  <c r="G2504" i="8"/>
  <c r="H2504" i="8"/>
  <c r="I2504" i="8"/>
  <c r="E2505" i="8"/>
  <c r="F2505" i="8"/>
  <c r="G2505" i="8"/>
  <c r="H2505" i="8"/>
  <c r="I2505" i="8"/>
  <c r="E2506" i="8"/>
  <c r="F2506" i="8"/>
  <c r="G2506" i="8"/>
  <c r="H2506" i="8"/>
  <c r="I2506" i="8"/>
  <c r="E2507" i="8"/>
  <c r="F2507" i="8"/>
  <c r="G2507" i="8"/>
  <c r="H2507" i="8"/>
  <c r="I2507" i="8"/>
  <c r="E2508" i="8"/>
  <c r="F2508" i="8"/>
  <c r="G2508" i="8"/>
  <c r="H2508" i="8"/>
  <c r="I2508" i="8"/>
  <c r="E2509" i="8"/>
  <c r="F2509" i="8"/>
  <c r="G2509" i="8"/>
  <c r="H2509" i="8"/>
  <c r="I2509" i="8"/>
  <c r="E2510" i="8"/>
  <c r="F2510" i="8"/>
  <c r="G2510" i="8"/>
  <c r="H2510" i="8"/>
  <c r="I2510" i="8"/>
  <c r="E2511" i="8"/>
  <c r="F2511" i="8"/>
  <c r="G2511" i="8"/>
  <c r="H2511" i="8"/>
  <c r="I2511" i="8"/>
  <c r="E2512" i="8"/>
  <c r="F2512" i="8"/>
  <c r="G2512" i="8"/>
  <c r="H2512" i="8"/>
  <c r="I2512" i="8"/>
  <c r="E2513" i="8"/>
  <c r="F2513" i="8"/>
  <c r="G2513" i="8"/>
  <c r="H2513" i="8"/>
  <c r="I2513" i="8"/>
  <c r="E2514" i="8"/>
  <c r="F2514" i="8"/>
  <c r="G2514" i="8"/>
  <c r="H2514" i="8"/>
  <c r="I2514" i="8"/>
  <c r="E2515" i="8"/>
  <c r="F2515" i="8"/>
  <c r="G2515" i="8"/>
  <c r="H2515" i="8"/>
  <c r="I2515" i="8"/>
  <c r="E2516" i="8"/>
  <c r="F2516" i="8"/>
  <c r="G2516" i="8"/>
  <c r="H2516" i="8"/>
  <c r="I2516" i="8"/>
  <c r="E2517" i="8"/>
  <c r="F2517" i="8"/>
  <c r="G2517" i="8"/>
  <c r="H2517" i="8"/>
  <c r="I2517" i="8"/>
  <c r="E2518" i="8"/>
  <c r="F2518" i="8"/>
  <c r="G2518" i="8"/>
  <c r="H2518" i="8"/>
  <c r="I2518" i="8"/>
  <c r="E2519" i="8"/>
  <c r="F2519" i="8"/>
  <c r="G2519" i="8"/>
  <c r="H2519" i="8"/>
  <c r="I2519" i="8"/>
  <c r="E2520" i="8"/>
  <c r="F2520" i="8"/>
  <c r="G2520" i="8"/>
  <c r="H2520" i="8"/>
  <c r="I2520" i="8"/>
  <c r="E2521" i="8"/>
  <c r="F2521" i="8"/>
  <c r="G2521" i="8"/>
  <c r="H2521" i="8"/>
  <c r="I2521" i="8"/>
  <c r="E2522" i="8"/>
  <c r="F2522" i="8"/>
  <c r="G2522" i="8"/>
  <c r="H2522" i="8"/>
  <c r="I2522" i="8"/>
  <c r="E2523" i="8"/>
  <c r="F2523" i="8"/>
  <c r="G2523" i="8"/>
  <c r="H2523" i="8"/>
  <c r="I2523" i="8"/>
  <c r="E2524" i="8"/>
  <c r="F2524" i="8"/>
  <c r="G2524" i="8"/>
  <c r="H2524" i="8"/>
  <c r="I2524" i="8"/>
  <c r="E2525" i="8"/>
  <c r="F2525" i="8"/>
  <c r="G2525" i="8"/>
  <c r="H2525" i="8"/>
  <c r="I2525" i="8"/>
  <c r="E2526" i="8"/>
  <c r="F2526" i="8"/>
  <c r="G2526" i="8"/>
  <c r="H2526" i="8"/>
  <c r="I2526" i="8"/>
  <c r="E2527" i="8"/>
  <c r="F2527" i="8"/>
  <c r="G2527" i="8"/>
  <c r="H2527" i="8"/>
  <c r="I2527" i="8"/>
  <c r="E2528" i="8"/>
  <c r="F2528" i="8"/>
  <c r="G2528" i="8"/>
  <c r="H2528" i="8"/>
  <c r="I2528" i="8"/>
  <c r="E2529" i="8"/>
  <c r="F2529" i="8"/>
  <c r="G2529" i="8"/>
  <c r="H2529" i="8"/>
  <c r="I2529" i="8"/>
  <c r="E2530" i="8"/>
  <c r="F2530" i="8"/>
  <c r="G2530" i="8"/>
  <c r="H2530" i="8"/>
  <c r="I2530" i="8"/>
  <c r="E2531" i="8"/>
  <c r="F2531" i="8"/>
  <c r="G2531" i="8"/>
  <c r="H2531" i="8"/>
  <c r="I2531" i="8"/>
  <c r="E2532" i="8"/>
  <c r="F2532" i="8"/>
  <c r="G2532" i="8"/>
  <c r="H2532" i="8"/>
  <c r="I2532" i="8"/>
  <c r="E2533" i="8"/>
  <c r="F2533" i="8"/>
  <c r="G2533" i="8"/>
  <c r="H2533" i="8"/>
  <c r="I2533" i="8"/>
  <c r="E2534" i="8"/>
  <c r="F2534" i="8"/>
  <c r="G2534" i="8"/>
  <c r="H2534" i="8"/>
  <c r="I2534" i="8"/>
  <c r="E2535" i="8"/>
  <c r="F2535" i="8"/>
  <c r="G2535" i="8"/>
  <c r="H2535" i="8"/>
  <c r="I2535" i="8"/>
  <c r="E2536" i="8"/>
  <c r="F2536" i="8"/>
  <c r="G2536" i="8"/>
  <c r="H2536" i="8"/>
  <c r="I2536" i="8"/>
  <c r="E2537" i="8"/>
  <c r="F2537" i="8"/>
  <c r="G2537" i="8"/>
  <c r="H2537" i="8"/>
  <c r="I2537" i="8"/>
  <c r="E2538" i="8"/>
  <c r="F2538" i="8"/>
  <c r="G2538" i="8"/>
  <c r="H2538" i="8"/>
  <c r="I2538" i="8"/>
  <c r="E2539" i="8"/>
  <c r="F2539" i="8"/>
  <c r="G2539" i="8"/>
  <c r="H2539" i="8"/>
  <c r="I2539" i="8"/>
  <c r="E2540" i="8"/>
  <c r="F2540" i="8"/>
  <c r="G2540" i="8"/>
  <c r="H2540" i="8"/>
  <c r="I2540" i="8"/>
  <c r="E2541" i="8"/>
  <c r="F2541" i="8"/>
  <c r="G2541" i="8"/>
  <c r="H2541" i="8"/>
  <c r="I2541" i="8"/>
  <c r="E2542" i="8"/>
  <c r="F2542" i="8"/>
  <c r="G2542" i="8"/>
  <c r="H2542" i="8"/>
  <c r="I2542" i="8"/>
  <c r="E2543" i="8"/>
  <c r="F2543" i="8"/>
  <c r="G2543" i="8"/>
  <c r="H2543" i="8"/>
  <c r="I2543" i="8"/>
  <c r="E2544" i="8"/>
  <c r="F2544" i="8"/>
  <c r="G2544" i="8"/>
  <c r="H2544" i="8"/>
  <c r="I2544" i="8"/>
  <c r="E2545" i="8"/>
  <c r="F2545" i="8"/>
  <c r="G2545" i="8"/>
  <c r="H2545" i="8"/>
  <c r="I2545" i="8"/>
  <c r="E2546" i="8"/>
  <c r="F2546" i="8"/>
  <c r="G2546" i="8"/>
  <c r="H2546" i="8"/>
  <c r="I2546" i="8"/>
  <c r="E2547" i="8"/>
  <c r="F2547" i="8"/>
  <c r="G2547" i="8"/>
  <c r="H2547" i="8"/>
  <c r="I2547" i="8"/>
  <c r="E2548" i="8"/>
  <c r="F2548" i="8"/>
  <c r="G2548" i="8"/>
  <c r="H2548" i="8"/>
  <c r="I2548" i="8"/>
  <c r="E2549" i="8"/>
  <c r="F2549" i="8"/>
  <c r="G2549" i="8"/>
  <c r="H2549" i="8"/>
  <c r="I2549" i="8"/>
  <c r="E2550" i="8"/>
  <c r="F2550" i="8"/>
  <c r="G2550" i="8"/>
  <c r="H2550" i="8"/>
  <c r="I2550" i="8"/>
  <c r="E2551" i="8"/>
  <c r="F2551" i="8"/>
  <c r="G2551" i="8"/>
  <c r="H2551" i="8"/>
  <c r="I2551" i="8"/>
  <c r="E2552" i="8"/>
  <c r="F2552" i="8"/>
  <c r="G2552" i="8"/>
  <c r="H2552" i="8"/>
  <c r="I2552" i="8"/>
  <c r="E2553" i="8"/>
  <c r="F2553" i="8"/>
  <c r="G2553" i="8"/>
  <c r="H2553" i="8"/>
  <c r="I2553" i="8"/>
  <c r="E2554" i="8"/>
  <c r="F2554" i="8"/>
  <c r="G2554" i="8"/>
  <c r="H2554" i="8"/>
  <c r="I2554" i="8"/>
  <c r="E2555" i="8"/>
  <c r="F2555" i="8"/>
  <c r="G2555" i="8"/>
  <c r="H2555" i="8"/>
  <c r="I2555" i="8"/>
  <c r="E2556" i="8"/>
  <c r="F2556" i="8"/>
  <c r="G2556" i="8"/>
  <c r="H2556" i="8"/>
  <c r="I2556" i="8"/>
  <c r="E2557" i="8"/>
  <c r="F2557" i="8"/>
  <c r="G2557" i="8"/>
  <c r="H2557" i="8"/>
  <c r="I2557" i="8"/>
  <c r="E2558" i="8"/>
  <c r="F2558" i="8"/>
  <c r="G2558" i="8"/>
  <c r="H2558" i="8"/>
  <c r="I2558" i="8"/>
  <c r="E2559" i="8"/>
  <c r="F2559" i="8"/>
  <c r="G2559" i="8"/>
  <c r="H2559" i="8"/>
  <c r="I2559" i="8"/>
  <c r="E2560" i="8"/>
  <c r="F2560" i="8"/>
  <c r="G2560" i="8"/>
  <c r="H2560" i="8"/>
  <c r="I2560" i="8"/>
  <c r="E2561" i="8"/>
  <c r="F2561" i="8"/>
  <c r="G2561" i="8"/>
  <c r="H2561" i="8"/>
  <c r="I2561" i="8"/>
  <c r="E2562" i="8"/>
  <c r="F2562" i="8"/>
  <c r="G2562" i="8"/>
  <c r="H2562" i="8"/>
  <c r="I2562" i="8"/>
  <c r="E2563" i="8"/>
  <c r="F2563" i="8"/>
  <c r="G2563" i="8"/>
  <c r="H2563" i="8"/>
  <c r="I2563" i="8"/>
  <c r="E2564" i="8"/>
  <c r="F2564" i="8"/>
  <c r="G2564" i="8"/>
  <c r="H2564" i="8"/>
  <c r="I2564" i="8"/>
  <c r="E2565" i="8"/>
  <c r="F2565" i="8"/>
  <c r="G2565" i="8"/>
  <c r="H2565" i="8"/>
  <c r="I2565" i="8"/>
  <c r="E2566" i="8"/>
  <c r="F2566" i="8"/>
  <c r="G2566" i="8"/>
  <c r="H2566" i="8"/>
  <c r="I2566" i="8"/>
  <c r="E2567" i="8"/>
  <c r="F2567" i="8"/>
  <c r="G2567" i="8"/>
  <c r="H2567" i="8"/>
  <c r="I2567" i="8"/>
  <c r="E2568" i="8"/>
  <c r="F2568" i="8"/>
  <c r="G2568" i="8"/>
  <c r="H2568" i="8"/>
  <c r="I2568" i="8"/>
  <c r="E2569" i="8"/>
  <c r="F2569" i="8"/>
  <c r="G2569" i="8"/>
  <c r="H2569" i="8"/>
  <c r="I2569" i="8"/>
  <c r="E2570" i="8"/>
  <c r="F2570" i="8"/>
  <c r="G2570" i="8"/>
  <c r="H2570" i="8"/>
  <c r="I2570" i="8"/>
  <c r="E2571" i="8"/>
  <c r="F2571" i="8"/>
  <c r="G2571" i="8"/>
  <c r="H2571" i="8"/>
  <c r="I2571" i="8"/>
  <c r="E2572" i="8"/>
  <c r="F2572" i="8"/>
  <c r="G2572" i="8"/>
  <c r="H2572" i="8"/>
  <c r="I2572" i="8"/>
  <c r="E2573" i="8"/>
  <c r="F2573" i="8"/>
  <c r="G2573" i="8"/>
  <c r="H2573" i="8"/>
  <c r="I2573" i="8"/>
  <c r="E2574" i="8"/>
  <c r="F2574" i="8"/>
  <c r="G2574" i="8"/>
  <c r="H2574" i="8"/>
  <c r="I2574" i="8"/>
  <c r="E2575" i="8"/>
  <c r="F2575" i="8"/>
  <c r="G2575" i="8"/>
  <c r="H2575" i="8"/>
  <c r="I2575" i="8"/>
  <c r="E2576" i="8"/>
  <c r="F2576" i="8"/>
  <c r="G2576" i="8"/>
  <c r="H2576" i="8"/>
  <c r="I2576" i="8"/>
  <c r="E2577" i="8"/>
  <c r="F2577" i="8"/>
  <c r="G2577" i="8"/>
  <c r="H2577" i="8"/>
  <c r="I2577" i="8"/>
  <c r="E2578" i="8"/>
  <c r="F2578" i="8"/>
  <c r="G2578" i="8"/>
  <c r="H2578" i="8"/>
  <c r="I2578" i="8"/>
  <c r="E2579" i="8"/>
  <c r="F2579" i="8"/>
  <c r="G2579" i="8"/>
  <c r="H2579" i="8"/>
  <c r="I2579" i="8"/>
  <c r="E2580" i="8"/>
  <c r="F2580" i="8"/>
  <c r="G2580" i="8"/>
  <c r="H2580" i="8"/>
  <c r="I2580" i="8"/>
  <c r="E2581" i="8"/>
  <c r="F2581" i="8"/>
  <c r="G2581" i="8"/>
  <c r="H2581" i="8"/>
  <c r="I2581" i="8"/>
  <c r="E2582" i="8"/>
  <c r="F2582" i="8"/>
  <c r="G2582" i="8"/>
  <c r="H2582" i="8"/>
  <c r="I2582" i="8"/>
  <c r="E2583" i="8"/>
  <c r="F2583" i="8"/>
  <c r="G2583" i="8"/>
  <c r="H2583" i="8"/>
  <c r="I2583" i="8"/>
  <c r="E2584" i="8"/>
  <c r="F2584" i="8"/>
  <c r="G2584" i="8"/>
  <c r="H2584" i="8"/>
  <c r="I2584" i="8"/>
  <c r="E2585" i="8"/>
  <c r="F2585" i="8"/>
  <c r="G2585" i="8"/>
  <c r="H2585" i="8"/>
  <c r="I2585" i="8"/>
  <c r="E2586" i="8"/>
  <c r="F2586" i="8"/>
  <c r="G2586" i="8"/>
  <c r="H2586" i="8"/>
  <c r="I2586" i="8"/>
  <c r="E2587" i="8"/>
  <c r="F2587" i="8"/>
  <c r="G2587" i="8"/>
  <c r="H2587" i="8"/>
  <c r="I2587" i="8"/>
  <c r="E2588" i="8"/>
  <c r="F2588" i="8"/>
  <c r="G2588" i="8"/>
  <c r="H2588" i="8"/>
  <c r="I2588" i="8"/>
  <c r="E2589" i="8"/>
  <c r="F2589" i="8"/>
  <c r="G2589" i="8"/>
  <c r="H2589" i="8"/>
  <c r="I2589" i="8"/>
  <c r="E2590" i="8"/>
  <c r="F2590" i="8"/>
  <c r="G2590" i="8"/>
  <c r="H2590" i="8"/>
  <c r="J2590" i="8" s="1"/>
  <c r="I2590" i="8"/>
  <c r="E2591" i="8"/>
  <c r="F2591" i="8"/>
  <c r="G2591" i="8"/>
  <c r="H2591" i="8"/>
  <c r="I2591" i="8"/>
  <c r="E2592" i="8"/>
  <c r="F2592" i="8"/>
  <c r="G2592" i="8"/>
  <c r="H2592" i="8"/>
  <c r="I2592" i="8"/>
  <c r="E2593" i="8"/>
  <c r="F2593" i="8"/>
  <c r="G2593" i="8"/>
  <c r="H2593" i="8"/>
  <c r="I2593" i="8"/>
  <c r="E2594" i="8"/>
  <c r="F2594" i="8"/>
  <c r="G2594" i="8"/>
  <c r="H2594" i="8"/>
  <c r="I2594" i="8"/>
  <c r="E2595" i="8"/>
  <c r="F2595" i="8"/>
  <c r="G2595" i="8"/>
  <c r="H2595" i="8"/>
  <c r="I2595" i="8"/>
  <c r="E2596" i="8"/>
  <c r="F2596" i="8"/>
  <c r="G2596" i="8"/>
  <c r="H2596" i="8"/>
  <c r="I2596" i="8"/>
  <c r="E2597" i="8"/>
  <c r="F2597" i="8"/>
  <c r="G2597" i="8"/>
  <c r="H2597" i="8"/>
  <c r="I2597" i="8"/>
  <c r="E2598" i="8"/>
  <c r="F2598" i="8"/>
  <c r="G2598" i="8"/>
  <c r="H2598" i="8"/>
  <c r="I2598" i="8"/>
  <c r="E2599" i="8"/>
  <c r="F2599" i="8"/>
  <c r="G2599" i="8"/>
  <c r="H2599" i="8"/>
  <c r="I2599" i="8"/>
  <c r="E2600" i="8"/>
  <c r="F2600" i="8"/>
  <c r="G2600" i="8"/>
  <c r="H2600" i="8"/>
  <c r="I2600" i="8"/>
  <c r="E2601" i="8"/>
  <c r="F2601" i="8"/>
  <c r="G2601" i="8"/>
  <c r="H2601" i="8"/>
  <c r="I2601" i="8"/>
  <c r="E2602" i="8"/>
  <c r="F2602" i="8"/>
  <c r="G2602" i="8"/>
  <c r="H2602" i="8"/>
  <c r="I2602" i="8"/>
  <c r="E2603" i="8"/>
  <c r="F2603" i="8"/>
  <c r="G2603" i="8"/>
  <c r="H2603" i="8"/>
  <c r="I2603" i="8"/>
  <c r="E2604" i="8"/>
  <c r="F2604" i="8"/>
  <c r="G2604" i="8"/>
  <c r="H2604" i="8"/>
  <c r="I2604" i="8"/>
  <c r="E2605" i="8"/>
  <c r="F2605" i="8"/>
  <c r="G2605" i="8"/>
  <c r="H2605" i="8"/>
  <c r="I2605" i="8"/>
  <c r="E2606" i="8"/>
  <c r="F2606" i="8"/>
  <c r="G2606" i="8"/>
  <c r="H2606" i="8"/>
  <c r="I2606" i="8"/>
  <c r="E2607" i="8"/>
  <c r="F2607" i="8"/>
  <c r="G2607" i="8"/>
  <c r="H2607" i="8"/>
  <c r="I2607" i="8"/>
  <c r="E2608" i="8"/>
  <c r="F2608" i="8"/>
  <c r="G2608" i="8"/>
  <c r="H2608" i="8"/>
  <c r="I2608" i="8"/>
  <c r="E2609" i="8"/>
  <c r="F2609" i="8"/>
  <c r="G2609" i="8"/>
  <c r="H2609" i="8"/>
  <c r="I2609" i="8"/>
  <c r="E2610" i="8"/>
  <c r="F2610" i="8"/>
  <c r="G2610" i="8"/>
  <c r="H2610" i="8"/>
  <c r="I2610" i="8"/>
  <c r="E2611" i="8"/>
  <c r="F2611" i="8"/>
  <c r="G2611" i="8"/>
  <c r="H2611" i="8"/>
  <c r="I2611" i="8"/>
  <c r="E2612" i="8"/>
  <c r="F2612" i="8"/>
  <c r="G2612" i="8"/>
  <c r="H2612" i="8"/>
  <c r="I2612" i="8"/>
  <c r="E2613" i="8"/>
  <c r="F2613" i="8"/>
  <c r="G2613" i="8"/>
  <c r="H2613" i="8"/>
  <c r="I2613" i="8"/>
  <c r="E2614" i="8"/>
  <c r="F2614" i="8"/>
  <c r="G2614" i="8"/>
  <c r="H2614" i="8"/>
  <c r="I2614" i="8"/>
  <c r="E2615" i="8"/>
  <c r="F2615" i="8"/>
  <c r="G2615" i="8"/>
  <c r="H2615" i="8"/>
  <c r="I2615" i="8"/>
  <c r="E2616" i="8"/>
  <c r="F2616" i="8"/>
  <c r="G2616" i="8"/>
  <c r="H2616" i="8"/>
  <c r="I2616" i="8"/>
  <c r="E2617" i="8"/>
  <c r="F2617" i="8"/>
  <c r="G2617" i="8"/>
  <c r="H2617" i="8"/>
  <c r="I2617" i="8"/>
  <c r="E2618" i="8"/>
  <c r="F2618" i="8"/>
  <c r="G2618" i="8"/>
  <c r="H2618" i="8"/>
  <c r="I2618" i="8"/>
  <c r="E2619" i="8"/>
  <c r="F2619" i="8"/>
  <c r="G2619" i="8"/>
  <c r="H2619" i="8"/>
  <c r="I2619" i="8"/>
  <c r="E2620" i="8"/>
  <c r="F2620" i="8"/>
  <c r="G2620" i="8"/>
  <c r="H2620" i="8"/>
  <c r="I2620" i="8"/>
  <c r="E2621" i="8"/>
  <c r="F2621" i="8"/>
  <c r="G2621" i="8"/>
  <c r="H2621" i="8"/>
  <c r="I2621" i="8"/>
  <c r="E2622" i="8"/>
  <c r="F2622" i="8"/>
  <c r="G2622" i="8"/>
  <c r="H2622" i="8"/>
  <c r="I2622" i="8"/>
  <c r="E2623" i="8"/>
  <c r="F2623" i="8"/>
  <c r="G2623" i="8"/>
  <c r="H2623" i="8"/>
  <c r="I2623" i="8"/>
  <c r="E2624" i="8"/>
  <c r="F2624" i="8"/>
  <c r="G2624" i="8"/>
  <c r="H2624" i="8"/>
  <c r="I2624" i="8"/>
  <c r="E2625" i="8"/>
  <c r="F2625" i="8"/>
  <c r="G2625" i="8"/>
  <c r="H2625" i="8"/>
  <c r="I2625" i="8"/>
  <c r="E2626" i="8"/>
  <c r="F2626" i="8"/>
  <c r="G2626" i="8"/>
  <c r="H2626" i="8"/>
  <c r="I2626" i="8"/>
  <c r="E2627" i="8"/>
  <c r="F2627" i="8"/>
  <c r="G2627" i="8"/>
  <c r="H2627" i="8"/>
  <c r="I2627" i="8"/>
  <c r="E2628" i="8"/>
  <c r="F2628" i="8"/>
  <c r="G2628" i="8"/>
  <c r="H2628" i="8"/>
  <c r="I2628" i="8"/>
  <c r="E2629" i="8"/>
  <c r="F2629" i="8"/>
  <c r="G2629" i="8"/>
  <c r="H2629" i="8"/>
  <c r="I2629" i="8"/>
  <c r="E2630" i="8"/>
  <c r="F2630" i="8"/>
  <c r="G2630" i="8"/>
  <c r="H2630" i="8"/>
  <c r="I2630" i="8"/>
  <c r="E2631" i="8"/>
  <c r="F2631" i="8"/>
  <c r="G2631" i="8"/>
  <c r="H2631" i="8"/>
  <c r="I2631" i="8"/>
  <c r="E2632" i="8"/>
  <c r="F2632" i="8"/>
  <c r="G2632" i="8"/>
  <c r="H2632" i="8"/>
  <c r="I2632" i="8"/>
  <c r="E2633" i="8"/>
  <c r="F2633" i="8"/>
  <c r="G2633" i="8"/>
  <c r="H2633" i="8"/>
  <c r="I2633" i="8"/>
  <c r="E2634" i="8"/>
  <c r="F2634" i="8"/>
  <c r="G2634" i="8"/>
  <c r="H2634" i="8"/>
  <c r="I2634" i="8"/>
  <c r="E2635" i="8"/>
  <c r="F2635" i="8"/>
  <c r="G2635" i="8"/>
  <c r="H2635" i="8"/>
  <c r="I2635" i="8"/>
  <c r="E2636" i="8"/>
  <c r="F2636" i="8"/>
  <c r="G2636" i="8"/>
  <c r="H2636" i="8"/>
  <c r="I2636" i="8"/>
  <c r="E2637" i="8"/>
  <c r="F2637" i="8"/>
  <c r="G2637" i="8"/>
  <c r="H2637" i="8"/>
  <c r="I2637" i="8"/>
  <c r="E2638" i="8"/>
  <c r="F2638" i="8"/>
  <c r="G2638" i="8"/>
  <c r="H2638" i="8"/>
  <c r="I2638" i="8"/>
  <c r="E2639" i="8"/>
  <c r="F2639" i="8"/>
  <c r="G2639" i="8"/>
  <c r="H2639" i="8"/>
  <c r="I2639" i="8"/>
  <c r="E2640" i="8"/>
  <c r="F2640" i="8"/>
  <c r="G2640" i="8"/>
  <c r="H2640" i="8"/>
  <c r="I2640" i="8"/>
  <c r="E2641" i="8"/>
  <c r="F2641" i="8"/>
  <c r="G2641" i="8"/>
  <c r="H2641" i="8"/>
  <c r="I2641" i="8"/>
  <c r="E2642" i="8"/>
  <c r="F2642" i="8"/>
  <c r="G2642" i="8"/>
  <c r="H2642" i="8"/>
  <c r="I2642" i="8"/>
  <c r="E2643" i="8"/>
  <c r="F2643" i="8"/>
  <c r="G2643" i="8"/>
  <c r="H2643" i="8"/>
  <c r="I2643" i="8"/>
  <c r="E2644" i="8"/>
  <c r="F2644" i="8"/>
  <c r="G2644" i="8"/>
  <c r="H2644" i="8"/>
  <c r="I2644" i="8"/>
  <c r="E2645" i="8"/>
  <c r="F2645" i="8"/>
  <c r="G2645" i="8"/>
  <c r="H2645" i="8"/>
  <c r="I2645" i="8"/>
  <c r="E2646" i="8"/>
  <c r="F2646" i="8"/>
  <c r="G2646" i="8"/>
  <c r="H2646" i="8"/>
  <c r="I2646" i="8"/>
  <c r="E2647" i="8"/>
  <c r="F2647" i="8"/>
  <c r="G2647" i="8"/>
  <c r="H2647" i="8"/>
  <c r="I2647" i="8"/>
  <c r="E2648" i="8"/>
  <c r="F2648" i="8"/>
  <c r="G2648" i="8"/>
  <c r="H2648" i="8"/>
  <c r="I2648" i="8"/>
  <c r="E2649" i="8"/>
  <c r="F2649" i="8"/>
  <c r="G2649" i="8"/>
  <c r="H2649" i="8"/>
  <c r="I2649" i="8"/>
  <c r="E2650" i="8"/>
  <c r="F2650" i="8"/>
  <c r="G2650" i="8"/>
  <c r="H2650" i="8"/>
  <c r="I2650" i="8"/>
  <c r="E2651" i="8"/>
  <c r="F2651" i="8"/>
  <c r="G2651" i="8"/>
  <c r="H2651" i="8"/>
  <c r="I2651" i="8"/>
  <c r="E2652" i="8"/>
  <c r="F2652" i="8"/>
  <c r="G2652" i="8"/>
  <c r="H2652" i="8"/>
  <c r="I2652" i="8"/>
  <c r="E2653" i="8"/>
  <c r="F2653" i="8"/>
  <c r="G2653" i="8"/>
  <c r="H2653" i="8"/>
  <c r="I2653" i="8"/>
  <c r="E2654" i="8"/>
  <c r="F2654" i="8"/>
  <c r="G2654" i="8"/>
  <c r="H2654" i="8"/>
  <c r="I2654" i="8"/>
  <c r="E2655" i="8"/>
  <c r="F2655" i="8"/>
  <c r="G2655" i="8"/>
  <c r="H2655" i="8"/>
  <c r="I2655" i="8"/>
  <c r="E2656" i="8"/>
  <c r="F2656" i="8"/>
  <c r="G2656" i="8"/>
  <c r="H2656" i="8"/>
  <c r="I2656" i="8"/>
  <c r="E2657" i="8"/>
  <c r="F2657" i="8"/>
  <c r="G2657" i="8"/>
  <c r="H2657" i="8"/>
  <c r="I2657" i="8"/>
  <c r="E2658" i="8"/>
  <c r="F2658" i="8"/>
  <c r="G2658" i="8"/>
  <c r="H2658" i="8"/>
  <c r="I2658" i="8"/>
  <c r="E2659" i="8"/>
  <c r="F2659" i="8"/>
  <c r="G2659" i="8"/>
  <c r="H2659" i="8"/>
  <c r="I2659" i="8"/>
  <c r="E2660" i="8"/>
  <c r="F2660" i="8"/>
  <c r="G2660" i="8"/>
  <c r="H2660" i="8"/>
  <c r="I2660" i="8"/>
  <c r="E2661" i="8"/>
  <c r="F2661" i="8"/>
  <c r="G2661" i="8"/>
  <c r="H2661" i="8"/>
  <c r="I2661" i="8"/>
  <c r="E2662" i="8"/>
  <c r="F2662" i="8"/>
  <c r="G2662" i="8"/>
  <c r="H2662" i="8"/>
  <c r="I2662" i="8"/>
  <c r="E2663" i="8"/>
  <c r="F2663" i="8"/>
  <c r="G2663" i="8"/>
  <c r="H2663" i="8"/>
  <c r="I2663" i="8"/>
  <c r="E2664" i="8"/>
  <c r="F2664" i="8"/>
  <c r="G2664" i="8"/>
  <c r="H2664" i="8"/>
  <c r="I2664" i="8"/>
  <c r="E2665" i="8"/>
  <c r="F2665" i="8"/>
  <c r="G2665" i="8"/>
  <c r="H2665" i="8"/>
  <c r="I2665" i="8"/>
  <c r="E2666" i="8"/>
  <c r="F2666" i="8"/>
  <c r="G2666" i="8"/>
  <c r="H2666" i="8"/>
  <c r="I2666" i="8"/>
  <c r="E2667" i="8"/>
  <c r="F2667" i="8"/>
  <c r="G2667" i="8"/>
  <c r="H2667" i="8"/>
  <c r="I2667" i="8"/>
  <c r="E2668" i="8"/>
  <c r="F2668" i="8"/>
  <c r="G2668" i="8"/>
  <c r="H2668" i="8"/>
  <c r="I2668" i="8"/>
  <c r="E2669" i="8"/>
  <c r="F2669" i="8"/>
  <c r="G2669" i="8"/>
  <c r="H2669" i="8"/>
  <c r="I2669" i="8"/>
  <c r="E2670" i="8"/>
  <c r="F2670" i="8"/>
  <c r="G2670" i="8"/>
  <c r="H2670" i="8"/>
  <c r="I2670" i="8"/>
  <c r="E2671" i="8"/>
  <c r="F2671" i="8"/>
  <c r="G2671" i="8"/>
  <c r="H2671" i="8"/>
  <c r="I2671" i="8"/>
  <c r="E2672" i="8"/>
  <c r="F2672" i="8"/>
  <c r="G2672" i="8"/>
  <c r="H2672" i="8"/>
  <c r="I2672" i="8"/>
  <c r="E2673" i="8"/>
  <c r="F2673" i="8"/>
  <c r="G2673" i="8"/>
  <c r="H2673" i="8"/>
  <c r="I2673" i="8"/>
  <c r="E2674" i="8"/>
  <c r="F2674" i="8"/>
  <c r="G2674" i="8"/>
  <c r="H2674" i="8"/>
  <c r="I2674" i="8"/>
  <c r="E2675" i="8"/>
  <c r="F2675" i="8"/>
  <c r="G2675" i="8"/>
  <c r="H2675" i="8"/>
  <c r="I2675" i="8"/>
  <c r="E2676" i="8"/>
  <c r="F2676" i="8"/>
  <c r="G2676" i="8"/>
  <c r="H2676" i="8"/>
  <c r="I2676" i="8"/>
  <c r="E2677" i="8"/>
  <c r="F2677" i="8"/>
  <c r="G2677" i="8"/>
  <c r="H2677" i="8"/>
  <c r="I2677" i="8"/>
  <c r="E2678" i="8"/>
  <c r="F2678" i="8"/>
  <c r="G2678" i="8"/>
  <c r="H2678" i="8"/>
  <c r="I2678" i="8"/>
  <c r="E2679" i="8"/>
  <c r="F2679" i="8"/>
  <c r="G2679" i="8"/>
  <c r="H2679" i="8"/>
  <c r="I2679" i="8"/>
  <c r="E2680" i="8"/>
  <c r="F2680" i="8"/>
  <c r="G2680" i="8"/>
  <c r="H2680" i="8"/>
  <c r="I2680" i="8"/>
  <c r="E2681" i="8"/>
  <c r="F2681" i="8"/>
  <c r="G2681" i="8"/>
  <c r="H2681" i="8"/>
  <c r="I2681" i="8"/>
  <c r="E2682" i="8"/>
  <c r="F2682" i="8"/>
  <c r="G2682" i="8"/>
  <c r="H2682" i="8"/>
  <c r="I2682" i="8"/>
  <c r="E2683" i="8"/>
  <c r="F2683" i="8"/>
  <c r="G2683" i="8"/>
  <c r="H2683" i="8"/>
  <c r="I2683" i="8"/>
  <c r="E2684" i="8"/>
  <c r="F2684" i="8"/>
  <c r="G2684" i="8"/>
  <c r="H2684" i="8"/>
  <c r="I2684" i="8"/>
  <c r="E2685" i="8"/>
  <c r="F2685" i="8"/>
  <c r="G2685" i="8"/>
  <c r="H2685" i="8"/>
  <c r="I2685" i="8"/>
  <c r="E2686" i="8"/>
  <c r="F2686" i="8"/>
  <c r="G2686" i="8"/>
  <c r="H2686" i="8"/>
  <c r="I2686" i="8"/>
  <c r="E2687" i="8"/>
  <c r="F2687" i="8"/>
  <c r="G2687" i="8"/>
  <c r="H2687" i="8"/>
  <c r="I2687" i="8"/>
  <c r="E2688" i="8"/>
  <c r="F2688" i="8"/>
  <c r="G2688" i="8"/>
  <c r="H2688" i="8"/>
  <c r="I2688" i="8"/>
  <c r="E2689" i="8"/>
  <c r="F2689" i="8"/>
  <c r="G2689" i="8"/>
  <c r="H2689" i="8"/>
  <c r="I2689" i="8"/>
  <c r="E2690" i="8"/>
  <c r="F2690" i="8"/>
  <c r="G2690" i="8"/>
  <c r="H2690" i="8"/>
  <c r="I2690" i="8"/>
  <c r="E2691" i="8"/>
  <c r="F2691" i="8"/>
  <c r="G2691" i="8"/>
  <c r="H2691" i="8"/>
  <c r="I2691" i="8"/>
  <c r="E2692" i="8"/>
  <c r="F2692" i="8"/>
  <c r="G2692" i="8"/>
  <c r="H2692" i="8"/>
  <c r="I2692" i="8"/>
  <c r="E2693" i="8"/>
  <c r="F2693" i="8"/>
  <c r="G2693" i="8"/>
  <c r="H2693" i="8"/>
  <c r="I2693" i="8"/>
  <c r="E2694" i="8"/>
  <c r="F2694" i="8"/>
  <c r="G2694" i="8"/>
  <c r="H2694" i="8"/>
  <c r="I2694" i="8"/>
  <c r="E2695" i="8"/>
  <c r="F2695" i="8"/>
  <c r="G2695" i="8"/>
  <c r="H2695" i="8"/>
  <c r="I2695" i="8"/>
  <c r="E2696" i="8"/>
  <c r="F2696" i="8"/>
  <c r="G2696" i="8"/>
  <c r="H2696" i="8"/>
  <c r="I2696" i="8"/>
  <c r="E2697" i="8"/>
  <c r="F2697" i="8"/>
  <c r="G2697" i="8"/>
  <c r="H2697" i="8"/>
  <c r="I2697" i="8"/>
  <c r="E2698" i="8"/>
  <c r="F2698" i="8"/>
  <c r="G2698" i="8"/>
  <c r="H2698" i="8"/>
  <c r="I2698" i="8"/>
  <c r="E2699" i="8"/>
  <c r="F2699" i="8"/>
  <c r="G2699" i="8"/>
  <c r="H2699" i="8"/>
  <c r="I2699" i="8"/>
  <c r="E2700" i="8"/>
  <c r="F2700" i="8"/>
  <c r="G2700" i="8"/>
  <c r="H2700" i="8"/>
  <c r="I2700" i="8"/>
  <c r="E2701" i="8"/>
  <c r="F2701" i="8"/>
  <c r="G2701" i="8"/>
  <c r="H2701" i="8"/>
  <c r="I2701" i="8"/>
  <c r="E2702" i="8"/>
  <c r="F2702" i="8"/>
  <c r="G2702" i="8"/>
  <c r="H2702" i="8"/>
  <c r="I2702" i="8"/>
  <c r="E2703" i="8"/>
  <c r="F2703" i="8"/>
  <c r="G2703" i="8"/>
  <c r="H2703" i="8"/>
  <c r="I2703" i="8"/>
  <c r="E2704" i="8"/>
  <c r="F2704" i="8"/>
  <c r="G2704" i="8"/>
  <c r="H2704" i="8"/>
  <c r="I2704" i="8"/>
  <c r="E2705" i="8"/>
  <c r="F2705" i="8"/>
  <c r="G2705" i="8"/>
  <c r="H2705" i="8"/>
  <c r="I2705" i="8"/>
  <c r="E2706" i="8"/>
  <c r="F2706" i="8"/>
  <c r="G2706" i="8"/>
  <c r="H2706" i="8"/>
  <c r="I2706" i="8"/>
  <c r="E2707" i="8"/>
  <c r="F2707" i="8"/>
  <c r="G2707" i="8"/>
  <c r="H2707" i="8"/>
  <c r="I2707" i="8"/>
  <c r="E2708" i="8"/>
  <c r="F2708" i="8"/>
  <c r="G2708" i="8"/>
  <c r="H2708" i="8"/>
  <c r="I2708" i="8"/>
  <c r="E2709" i="8"/>
  <c r="F2709" i="8"/>
  <c r="G2709" i="8"/>
  <c r="H2709" i="8"/>
  <c r="I2709" i="8"/>
  <c r="E2710" i="8"/>
  <c r="F2710" i="8"/>
  <c r="G2710" i="8"/>
  <c r="H2710" i="8"/>
  <c r="I2710" i="8"/>
  <c r="E2711" i="8"/>
  <c r="F2711" i="8"/>
  <c r="G2711" i="8"/>
  <c r="H2711" i="8"/>
  <c r="I2711" i="8"/>
  <c r="E2712" i="8"/>
  <c r="F2712" i="8"/>
  <c r="G2712" i="8"/>
  <c r="H2712" i="8"/>
  <c r="I2712" i="8"/>
  <c r="E2713" i="8"/>
  <c r="F2713" i="8"/>
  <c r="G2713" i="8"/>
  <c r="H2713" i="8"/>
  <c r="I2713" i="8"/>
  <c r="E2714" i="8"/>
  <c r="F2714" i="8"/>
  <c r="G2714" i="8"/>
  <c r="H2714" i="8"/>
  <c r="I2714" i="8"/>
  <c r="E2715" i="8"/>
  <c r="F2715" i="8"/>
  <c r="G2715" i="8"/>
  <c r="H2715" i="8"/>
  <c r="I2715" i="8"/>
  <c r="E2716" i="8"/>
  <c r="F2716" i="8"/>
  <c r="G2716" i="8"/>
  <c r="H2716" i="8"/>
  <c r="I2716" i="8"/>
  <c r="E2717" i="8"/>
  <c r="F2717" i="8"/>
  <c r="G2717" i="8"/>
  <c r="H2717" i="8"/>
  <c r="I2717" i="8"/>
  <c r="E2718" i="8"/>
  <c r="F2718" i="8"/>
  <c r="G2718" i="8"/>
  <c r="H2718" i="8"/>
  <c r="I2718" i="8"/>
  <c r="E2719" i="8"/>
  <c r="F2719" i="8"/>
  <c r="G2719" i="8"/>
  <c r="H2719" i="8"/>
  <c r="I2719" i="8"/>
  <c r="E2720" i="8"/>
  <c r="F2720" i="8"/>
  <c r="G2720" i="8"/>
  <c r="H2720" i="8"/>
  <c r="I2720" i="8"/>
  <c r="E2721" i="8"/>
  <c r="F2721" i="8"/>
  <c r="G2721" i="8"/>
  <c r="H2721" i="8"/>
  <c r="I2721" i="8"/>
  <c r="E2722" i="8"/>
  <c r="F2722" i="8"/>
  <c r="G2722" i="8"/>
  <c r="H2722" i="8"/>
  <c r="I2722" i="8"/>
  <c r="E2723" i="8"/>
  <c r="F2723" i="8"/>
  <c r="G2723" i="8"/>
  <c r="H2723" i="8"/>
  <c r="I2723" i="8"/>
  <c r="E2724" i="8"/>
  <c r="F2724" i="8"/>
  <c r="G2724" i="8"/>
  <c r="H2724" i="8"/>
  <c r="I2724" i="8"/>
  <c r="E2725" i="8"/>
  <c r="F2725" i="8"/>
  <c r="G2725" i="8"/>
  <c r="H2725" i="8"/>
  <c r="I2725" i="8"/>
  <c r="E2726" i="8"/>
  <c r="F2726" i="8"/>
  <c r="G2726" i="8"/>
  <c r="H2726" i="8"/>
  <c r="I2726" i="8"/>
  <c r="E2727" i="8"/>
  <c r="F2727" i="8"/>
  <c r="G2727" i="8"/>
  <c r="H2727" i="8"/>
  <c r="I2727" i="8"/>
  <c r="E2728" i="8"/>
  <c r="F2728" i="8"/>
  <c r="G2728" i="8"/>
  <c r="H2728" i="8"/>
  <c r="I2728" i="8"/>
  <c r="E2729" i="8"/>
  <c r="F2729" i="8"/>
  <c r="G2729" i="8"/>
  <c r="H2729" i="8"/>
  <c r="I2729" i="8"/>
  <c r="E2730" i="8"/>
  <c r="F2730" i="8"/>
  <c r="G2730" i="8"/>
  <c r="H2730" i="8"/>
  <c r="I2730" i="8"/>
  <c r="E2731" i="8"/>
  <c r="F2731" i="8"/>
  <c r="G2731" i="8"/>
  <c r="H2731" i="8"/>
  <c r="I2731" i="8"/>
  <c r="E2732" i="8"/>
  <c r="F2732" i="8"/>
  <c r="G2732" i="8"/>
  <c r="H2732" i="8"/>
  <c r="I2732" i="8"/>
  <c r="E2733" i="8"/>
  <c r="F2733" i="8"/>
  <c r="G2733" i="8"/>
  <c r="H2733" i="8"/>
  <c r="I2733" i="8"/>
  <c r="E2734" i="8"/>
  <c r="F2734" i="8"/>
  <c r="G2734" i="8"/>
  <c r="H2734" i="8"/>
  <c r="I2734" i="8"/>
  <c r="E2735" i="8"/>
  <c r="F2735" i="8"/>
  <c r="G2735" i="8"/>
  <c r="H2735" i="8"/>
  <c r="I2735" i="8"/>
  <c r="E2736" i="8"/>
  <c r="F2736" i="8"/>
  <c r="G2736" i="8"/>
  <c r="H2736" i="8"/>
  <c r="I2736" i="8"/>
  <c r="E2737" i="8"/>
  <c r="F2737" i="8"/>
  <c r="G2737" i="8"/>
  <c r="H2737" i="8"/>
  <c r="I2737" i="8"/>
  <c r="E2738" i="8"/>
  <c r="F2738" i="8"/>
  <c r="G2738" i="8"/>
  <c r="H2738" i="8"/>
  <c r="I2738" i="8"/>
  <c r="E2739" i="8"/>
  <c r="F2739" i="8"/>
  <c r="G2739" i="8"/>
  <c r="H2739" i="8"/>
  <c r="I2739" i="8"/>
  <c r="E2740" i="8"/>
  <c r="F2740" i="8"/>
  <c r="G2740" i="8"/>
  <c r="H2740" i="8"/>
  <c r="I2740" i="8"/>
  <c r="E2741" i="8"/>
  <c r="F2741" i="8"/>
  <c r="G2741" i="8"/>
  <c r="H2741" i="8"/>
  <c r="I2741" i="8"/>
  <c r="E2742" i="8"/>
  <c r="F2742" i="8"/>
  <c r="G2742" i="8"/>
  <c r="H2742" i="8"/>
  <c r="I2742" i="8"/>
  <c r="E2743" i="8"/>
  <c r="F2743" i="8"/>
  <c r="G2743" i="8"/>
  <c r="H2743" i="8"/>
  <c r="I2743" i="8"/>
  <c r="E2744" i="8"/>
  <c r="F2744" i="8"/>
  <c r="G2744" i="8"/>
  <c r="H2744" i="8"/>
  <c r="I2744" i="8"/>
  <c r="E2745" i="8"/>
  <c r="F2745" i="8"/>
  <c r="G2745" i="8"/>
  <c r="H2745" i="8"/>
  <c r="I2745" i="8"/>
  <c r="E2746" i="8"/>
  <c r="F2746" i="8"/>
  <c r="G2746" i="8"/>
  <c r="H2746" i="8"/>
  <c r="I2746" i="8"/>
  <c r="E2747" i="8"/>
  <c r="F2747" i="8"/>
  <c r="G2747" i="8"/>
  <c r="H2747" i="8"/>
  <c r="I2747" i="8"/>
  <c r="E2748" i="8"/>
  <c r="F2748" i="8"/>
  <c r="G2748" i="8"/>
  <c r="H2748" i="8"/>
  <c r="I2748" i="8"/>
  <c r="E2749" i="8"/>
  <c r="F2749" i="8"/>
  <c r="G2749" i="8"/>
  <c r="H2749" i="8"/>
  <c r="I2749" i="8"/>
  <c r="E2750" i="8"/>
  <c r="F2750" i="8"/>
  <c r="G2750" i="8"/>
  <c r="H2750" i="8"/>
  <c r="I2750" i="8"/>
  <c r="E2751" i="8"/>
  <c r="F2751" i="8"/>
  <c r="G2751" i="8"/>
  <c r="H2751" i="8"/>
  <c r="I2751" i="8"/>
  <c r="E2752" i="8"/>
  <c r="F2752" i="8"/>
  <c r="G2752" i="8"/>
  <c r="H2752" i="8"/>
  <c r="I2752" i="8"/>
  <c r="E2753" i="8"/>
  <c r="F2753" i="8"/>
  <c r="G2753" i="8"/>
  <c r="H2753" i="8"/>
  <c r="I2753" i="8"/>
  <c r="E2754" i="8"/>
  <c r="F2754" i="8"/>
  <c r="G2754" i="8"/>
  <c r="H2754" i="8"/>
  <c r="I2754" i="8"/>
  <c r="E2755" i="8"/>
  <c r="F2755" i="8"/>
  <c r="G2755" i="8"/>
  <c r="H2755" i="8"/>
  <c r="I2755" i="8"/>
  <c r="E2756" i="8"/>
  <c r="F2756" i="8"/>
  <c r="G2756" i="8"/>
  <c r="H2756" i="8"/>
  <c r="I2756" i="8"/>
  <c r="E2757" i="8"/>
  <c r="F2757" i="8"/>
  <c r="G2757" i="8"/>
  <c r="H2757" i="8"/>
  <c r="I2757" i="8"/>
  <c r="E2758" i="8"/>
  <c r="F2758" i="8"/>
  <c r="G2758" i="8"/>
  <c r="H2758" i="8"/>
  <c r="I2758" i="8"/>
  <c r="E2759" i="8"/>
  <c r="F2759" i="8"/>
  <c r="G2759" i="8"/>
  <c r="H2759" i="8"/>
  <c r="I2759" i="8"/>
  <c r="E2760" i="8"/>
  <c r="F2760" i="8"/>
  <c r="G2760" i="8"/>
  <c r="H2760" i="8"/>
  <c r="I2760" i="8"/>
  <c r="E2761" i="8"/>
  <c r="F2761" i="8"/>
  <c r="G2761" i="8"/>
  <c r="H2761" i="8"/>
  <c r="I2761" i="8"/>
  <c r="E2762" i="8"/>
  <c r="F2762" i="8"/>
  <c r="G2762" i="8"/>
  <c r="H2762" i="8"/>
  <c r="I2762" i="8"/>
  <c r="E2763" i="8"/>
  <c r="F2763" i="8"/>
  <c r="G2763" i="8"/>
  <c r="H2763" i="8"/>
  <c r="I2763" i="8"/>
  <c r="E2764" i="8"/>
  <c r="F2764" i="8"/>
  <c r="G2764" i="8"/>
  <c r="H2764" i="8"/>
  <c r="I2764" i="8"/>
  <c r="E2765" i="8"/>
  <c r="F2765" i="8"/>
  <c r="G2765" i="8"/>
  <c r="H2765" i="8"/>
  <c r="I2765" i="8"/>
  <c r="E2766" i="8"/>
  <c r="F2766" i="8"/>
  <c r="G2766" i="8"/>
  <c r="H2766" i="8"/>
  <c r="I2766" i="8"/>
  <c r="E2767" i="8"/>
  <c r="F2767" i="8"/>
  <c r="G2767" i="8"/>
  <c r="H2767" i="8"/>
  <c r="I2767" i="8"/>
  <c r="E2768" i="8"/>
  <c r="F2768" i="8"/>
  <c r="G2768" i="8"/>
  <c r="H2768" i="8"/>
  <c r="I2768" i="8"/>
  <c r="E2769" i="8"/>
  <c r="F2769" i="8"/>
  <c r="G2769" i="8"/>
  <c r="H2769" i="8"/>
  <c r="I2769" i="8"/>
  <c r="E2770" i="8"/>
  <c r="F2770" i="8"/>
  <c r="G2770" i="8"/>
  <c r="H2770" i="8"/>
  <c r="I2770" i="8"/>
  <c r="E2771" i="8"/>
  <c r="F2771" i="8"/>
  <c r="G2771" i="8"/>
  <c r="H2771" i="8"/>
  <c r="I2771" i="8"/>
  <c r="E2772" i="8"/>
  <c r="F2772" i="8"/>
  <c r="G2772" i="8"/>
  <c r="H2772" i="8"/>
  <c r="I2772" i="8"/>
  <c r="E2773" i="8"/>
  <c r="F2773" i="8"/>
  <c r="G2773" i="8"/>
  <c r="H2773" i="8"/>
  <c r="I2773" i="8"/>
  <c r="E2774" i="8"/>
  <c r="F2774" i="8"/>
  <c r="G2774" i="8"/>
  <c r="H2774" i="8"/>
  <c r="I2774" i="8"/>
  <c r="E2775" i="8"/>
  <c r="F2775" i="8"/>
  <c r="G2775" i="8"/>
  <c r="H2775" i="8"/>
  <c r="I2775" i="8"/>
  <c r="E2776" i="8"/>
  <c r="F2776" i="8"/>
  <c r="G2776" i="8"/>
  <c r="H2776" i="8"/>
  <c r="I2776" i="8"/>
  <c r="E2777" i="8"/>
  <c r="F2777" i="8"/>
  <c r="G2777" i="8"/>
  <c r="H2777" i="8"/>
  <c r="I2777" i="8"/>
  <c r="E2778" i="8"/>
  <c r="F2778" i="8"/>
  <c r="G2778" i="8"/>
  <c r="H2778" i="8"/>
  <c r="I2778" i="8"/>
  <c r="E2779" i="8"/>
  <c r="F2779" i="8"/>
  <c r="G2779" i="8"/>
  <c r="H2779" i="8"/>
  <c r="I2779" i="8"/>
  <c r="E2780" i="8"/>
  <c r="F2780" i="8"/>
  <c r="G2780" i="8"/>
  <c r="H2780" i="8"/>
  <c r="I2780" i="8"/>
  <c r="E2781" i="8"/>
  <c r="F2781" i="8"/>
  <c r="G2781" i="8"/>
  <c r="H2781" i="8"/>
  <c r="I2781" i="8"/>
  <c r="E2782" i="8"/>
  <c r="F2782" i="8"/>
  <c r="G2782" i="8"/>
  <c r="H2782" i="8"/>
  <c r="I2782" i="8"/>
  <c r="E2783" i="8"/>
  <c r="F2783" i="8"/>
  <c r="G2783" i="8"/>
  <c r="H2783" i="8"/>
  <c r="I2783" i="8"/>
  <c r="E2784" i="8"/>
  <c r="F2784" i="8"/>
  <c r="G2784" i="8"/>
  <c r="H2784" i="8"/>
  <c r="I2784" i="8"/>
  <c r="E2785" i="8"/>
  <c r="F2785" i="8"/>
  <c r="G2785" i="8"/>
  <c r="H2785" i="8"/>
  <c r="I2785" i="8"/>
  <c r="E2786" i="8"/>
  <c r="F2786" i="8"/>
  <c r="G2786" i="8"/>
  <c r="H2786" i="8"/>
  <c r="I2786" i="8"/>
  <c r="E2787" i="8"/>
  <c r="F2787" i="8"/>
  <c r="G2787" i="8"/>
  <c r="H2787" i="8"/>
  <c r="I2787" i="8"/>
  <c r="E2788" i="8"/>
  <c r="F2788" i="8"/>
  <c r="G2788" i="8"/>
  <c r="H2788" i="8"/>
  <c r="I2788" i="8"/>
  <c r="E2789" i="8"/>
  <c r="F2789" i="8"/>
  <c r="G2789" i="8"/>
  <c r="H2789" i="8"/>
  <c r="I2789" i="8"/>
  <c r="E2790" i="8"/>
  <c r="F2790" i="8"/>
  <c r="G2790" i="8"/>
  <c r="H2790" i="8"/>
  <c r="I2790" i="8"/>
  <c r="I345" i="8"/>
  <c r="I445" i="8"/>
  <c r="I11" i="8"/>
  <c r="I121" i="8"/>
  <c r="I399" i="8"/>
  <c r="I78" i="8"/>
  <c r="I356" i="8"/>
  <c r="I432" i="8"/>
  <c r="I5" i="8"/>
  <c r="I211" i="8"/>
  <c r="I325" i="8"/>
  <c r="I63" i="8"/>
  <c r="I139" i="8"/>
  <c r="I122" i="8"/>
  <c r="I184" i="8"/>
  <c r="I71" i="8"/>
  <c r="I88" i="8"/>
  <c r="I220" i="8"/>
  <c r="I126" i="8"/>
  <c r="I209" i="8"/>
  <c r="I400" i="8"/>
  <c r="I68" i="8"/>
  <c r="I435" i="8"/>
  <c r="I143" i="8"/>
  <c r="I56" i="8"/>
  <c r="I213" i="8"/>
  <c r="I210" i="8"/>
  <c r="I47" i="8"/>
  <c r="I12" i="8"/>
  <c r="I280" i="8"/>
  <c r="I414" i="8"/>
  <c r="I359" i="8"/>
  <c r="I212" i="8"/>
  <c r="I19" i="8"/>
  <c r="I99" i="8"/>
  <c r="I261" i="8"/>
  <c r="I158" i="8"/>
  <c r="I8" i="8"/>
  <c r="I424" i="8"/>
  <c r="I215" i="8"/>
  <c r="I346" i="8"/>
  <c r="I120" i="8"/>
  <c r="I296" i="8"/>
  <c r="I95" i="8"/>
  <c r="I421" i="8"/>
  <c r="I183" i="8"/>
  <c r="I223" i="8"/>
  <c r="I305" i="8"/>
  <c r="I384" i="8"/>
  <c r="I214" i="8"/>
  <c r="I136" i="8"/>
  <c r="I33" i="8"/>
  <c r="I70" i="8"/>
  <c r="I354" i="8"/>
  <c r="I132" i="8"/>
  <c r="I372" i="8"/>
  <c r="I127" i="8"/>
  <c r="I53" i="8"/>
  <c r="I179" i="8"/>
  <c r="I310" i="8"/>
  <c r="I34" i="8"/>
  <c r="I320" i="8"/>
  <c r="I55" i="8"/>
  <c r="I206" i="8"/>
  <c r="I343" i="8"/>
  <c r="I439" i="8"/>
  <c r="I415" i="8"/>
  <c r="I440" i="8"/>
  <c r="I133" i="8"/>
  <c r="I289" i="8"/>
  <c r="I365" i="8"/>
  <c r="I297" i="8"/>
  <c r="I82" i="8"/>
  <c r="I444" i="8"/>
  <c r="I336" i="8"/>
  <c r="I294" i="8"/>
  <c r="I338" i="8"/>
  <c r="I304" i="8"/>
  <c r="I333" i="8"/>
  <c r="I170" i="8"/>
  <c r="I385" i="8"/>
  <c r="I388" i="8"/>
  <c r="I411" i="8"/>
  <c r="I196" i="8"/>
  <c r="I370" i="8"/>
  <c r="I131" i="8"/>
  <c r="I311" i="8"/>
  <c r="I161" i="8"/>
  <c r="I357" i="8"/>
  <c r="I260" i="8"/>
  <c r="I44" i="8"/>
  <c r="I149" i="8"/>
  <c r="I416" i="8"/>
  <c r="I355" i="8"/>
  <c r="I38" i="8"/>
  <c r="I277" i="8"/>
  <c r="I314" i="8"/>
  <c r="I174" i="8"/>
  <c r="I229" i="8"/>
  <c r="I390" i="8"/>
  <c r="I434" i="8"/>
  <c r="I128" i="8"/>
  <c r="I423" i="8"/>
  <c r="I347" i="8"/>
  <c r="I283" i="8"/>
  <c r="I41" i="8"/>
  <c r="I377" i="8"/>
  <c r="I97" i="8"/>
  <c r="I245" i="8"/>
  <c r="I167" i="8"/>
  <c r="I319" i="8"/>
  <c r="I397" i="8"/>
  <c r="I202" i="8"/>
  <c r="I30" i="8"/>
  <c r="I134" i="8"/>
  <c r="I331" i="8"/>
  <c r="I199" i="8"/>
  <c r="I43" i="8"/>
  <c r="I340" i="8"/>
  <c r="I61" i="8"/>
  <c r="I203" i="8"/>
  <c r="I145" i="8"/>
  <c r="I65" i="8"/>
  <c r="I419" i="8"/>
  <c r="I373" i="8"/>
  <c r="I251" i="8"/>
  <c r="I175" i="8"/>
  <c r="I279" i="8"/>
  <c r="I124" i="8"/>
  <c r="I72" i="8"/>
  <c r="I193" i="8"/>
  <c r="I350" i="8"/>
  <c r="I154" i="8"/>
  <c r="I234" i="8"/>
  <c r="I301" i="8"/>
  <c r="I396" i="8"/>
  <c r="I281" i="8"/>
  <c r="I109" i="8"/>
  <c r="I258" i="8"/>
  <c r="I290" i="8"/>
  <c r="I7" i="8"/>
  <c r="I323" i="8"/>
  <c r="I236" i="8"/>
  <c r="I150" i="8"/>
  <c r="I111" i="8"/>
  <c r="I83" i="8"/>
  <c r="I164" i="8"/>
  <c r="I96" i="8"/>
  <c r="I315" i="8"/>
  <c r="I412" i="8"/>
  <c r="I318" i="8"/>
  <c r="I219" i="8"/>
  <c r="I75" i="8"/>
  <c r="I112" i="8"/>
  <c r="I288" i="8"/>
  <c r="I330" i="8"/>
  <c r="I227" i="8"/>
  <c r="I282" i="8"/>
  <c r="I274" i="8"/>
  <c r="I272" i="8"/>
  <c r="I422" i="8"/>
  <c r="I286" i="8"/>
  <c r="I190" i="8"/>
  <c r="I153" i="8"/>
  <c r="I409" i="8"/>
  <c r="I17" i="8"/>
  <c r="I192" i="8"/>
  <c r="I94" i="8"/>
  <c r="I157" i="8"/>
  <c r="I76" i="8"/>
  <c r="I87" i="8"/>
  <c r="I58" i="8"/>
  <c r="I344" i="8"/>
  <c r="I235" i="8"/>
  <c r="I225" i="8"/>
  <c r="I218" i="8"/>
  <c r="I52" i="8"/>
  <c r="I84" i="8"/>
  <c r="I205" i="8"/>
  <c r="I176" i="8"/>
  <c r="I104" i="8"/>
  <c r="I328" i="8"/>
  <c r="I187" i="8"/>
  <c r="I352" i="8"/>
  <c r="I284" i="8"/>
  <c r="I254" i="8"/>
  <c r="I92" i="8"/>
  <c r="I29" i="8"/>
  <c r="I420" i="8"/>
  <c r="I119" i="8"/>
  <c r="I256" i="8"/>
  <c r="I60" i="8"/>
  <c r="I32" i="8"/>
  <c r="I66" i="8"/>
  <c r="I293" i="8"/>
  <c r="I247" i="8"/>
  <c r="I430" i="8"/>
  <c r="I402" i="8"/>
  <c r="I181" i="8"/>
  <c r="I27" i="8"/>
  <c r="I18" i="8"/>
  <c r="I368" i="8"/>
  <c r="I138" i="8"/>
  <c r="I433" i="8"/>
  <c r="I366" i="8"/>
  <c r="I324" i="8"/>
  <c r="I237" i="8"/>
  <c r="I263" i="8"/>
  <c r="I197" i="8"/>
  <c r="I363" i="8"/>
  <c r="I166" i="8"/>
  <c r="I156" i="8"/>
  <c r="I386" i="8"/>
  <c r="I306" i="8"/>
  <c r="I103" i="8"/>
  <c r="I152" i="8"/>
  <c r="I375" i="8"/>
  <c r="I337" i="8"/>
  <c r="I189" i="8"/>
  <c r="I265" i="8"/>
  <c r="I408" i="8"/>
  <c r="I113" i="8"/>
  <c r="I142" i="8"/>
  <c r="I349" i="8"/>
  <c r="I292" i="8"/>
  <c r="I48" i="8"/>
  <c r="I438" i="8"/>
  <c r="I278" i="8"/>
  <c r="I250" i="8"/>
  <c r="I443" i="8"/>
  <c r="I410" i="8"/>
  <c r="I243" i="8"/>
  <c r="I98" i="8"/>
  <c r="I50" i="8"/>
  <c r="I148" i="8"/>
  <c r="I160" i="8"/>
  <c r="I252" i="8"/>
  <c r="I353" i="8"/>
  <c r="I135" i="8"/>
  <c r="I362" i="8"/>
  <c r="I255" i="8"/>
  <c r="I168" i="8"/>
  <c r="I393" i="8"/>
  <c r="I129" i="8"/>
  <c r="I162" i="8"/>
  <c r="I188" i="8"/>
  <c r="I249" i="8"/>
  <c r="I401" i="8"/>
  <c r="I39" i="8"/>
  <c r="I367" i="8"/>
  <c r="I228" i="8"/>
  <c r="I253" i="8"/>
  <c r="I204" i="8"/>
  <c r="I208" i="8"/>
  <c r="I49" i="8"/>
  <c r="I275" i="8"/>
  <c r="I244" i="8"/>
  <c r="I267" i="8"/>
  <c r="I392" i="8"/>
  <c r="I45" i="8"/>
  <c r="I342" i="8"/>
  <c r="I382" i="8"/>
  <c r="I335" i="8"/>
  <c r="I207" i="8"/>
  <c r="I312" i="8"/>
  <c r="I24" i="8"/>
  <c r="I238" i="8"/>
  <c r="I73" i="8"/>
  <c r="I308" i="8"/>
  <c r="I302" i="8"/>
  <c r="I339" i="8"/>
  <c r="I303" i="8"/>
  <c r="I31" i="8"/>
  <c r="I21" i="8"/>
  <c r="I123" i="8"/>
  <c r="I191" i="8"/>
  <c r="I246" i="8"/>
  <c r="I364" i="8"/>
  <c r="I276" i="8"/>
  <c r="I428" i="8"/>
  <c r="I417" i="8"/>
  <c r="I248" i="8"/>
  <c r="I114" i="8"/>
  <c r="I437" i="8"/>
  <c r="I15" i="8"/>
  <c r="I233" i="8"/>
  <c r="I79" i="8"/>
  <c r="I383" i="8"/>
  <c r="I26" i="8"/>
  <c r="I259" i="8"/>
  <c r="I436" i="8"/>
  <c r="I341" i="8"/>
  <c r="I427" i="8"/>
  <c r="I426" i="8"/>
  <c r="I240" i="8"/>
  <c r="I232" i="8"/>
  <c r="I173" i="8"/>
  <c r="I80" i="8"/>
  <c r="I159" i="8"/>
  <c r="I226" i="8"/>
  <c r="I106" i="8"/>
  <c r="I115" i="8"/>
  <c r="I405" i="8"/>
  <c r="I309" i="8"/>
  <c r="I62" i="8"/>
  <c r="I270" i="8"/>
  <c r="I165" i="8"/>
  <c r="I147" i="8"/>
  <c r="I376" i="8"/>
  <c r="I431" i="8"/>
  <c r="I407" i="8"/>
  <c r="I9" i="8"/>
  <c r="I110" i="8"/>
  <c r="I57" i="8"/>
  <c r="I442" i="8"/>
  <c r="I93" i="8"/>
  <c r="I374" i="8"/>
  <c r="I67" i="8"/>
  <c r="I378" i="8"/>
  <c r="I239" i="8"/>
  <c r="I13" i="8"/>
  <c r="I216" i="8"/>
  <c r="I16" i="8"/>
  <c r="I287" i="8"/>
  <c r="I403" i="8"/>
  <c r="I42" i="8"/>
  <c r="I222" i="8"/>
  <c r="I425" i="8"/>
  <c r="I91" i="8"/>
  <c r="I262" i="8"/>
  <c r="I10" i="8"/>
  <c r="I379" i="8"/>
  <c r="I141" i="8"/>
  <c r="I395" i="8"/>
  <c r="I74" i="8"/>
  <c r="I194" i="8"/>
  <c r="I105" i="8"/>
  <c r="I69" i="8"/>
  <c r="I201" i="8"/>
  <c r="I64" i="8"/>
  <c r="I381" i="8"/>
  <c r="I117" i="8"/>
  <c r="I172" i="8"/>
  <c r="I446" i="8"/>
  <c r="I185" i="8"/>
  <c r="I418" i="8"/>
  <c r="I217" i="8"/>
  <c r="I171" i="8"/>
  <c r="I317" i="8"/>
  <c r="I300" i="8"/>
  <c r="I242" i="8"/>
  <c r="I295" i="8"/>
  <c r="I221" i="8"/>
  <c r="I404" i="8"/>
  <c r="I269" i="8"/>
  <c r="I406" i="8"/>
  <c r="I20" i="8"/>
  <c r="I369" i="8"/>
  <c r="I59" i="8"/>
  <c r="I146" i="8"/>
  <c r="I271" i="8"/>
  <c r="I35" i="8"/>
  <c r="I285" i="8"/>
  <c r="I334" i="8"/>
  <c r="I163" i="8"/>
  <c r="I151" i="8"/>
  <c r="I23" i="8"/>
  <c r="I257" i="8"/>
  <c r="I273" i="8"/>
  <c r="I348" i="8"/>
  <c r="I107" i="8"/>
  <c r="I380" i="8"/>
  <c r="I332" i="8"/>
  <c r="I371" i="8"/>
  <c r="I81" i="8"/>
  <c r="I130" i="8"/>
  <c r="I441" i="8"/>
  <c r="I14" i="8"/>
  <c r="I429" i="8"/>
  <c r="I321" i="8"/>
  <c r="I268" i="8"/>
  <c r="I180" i="8"/>
  <c r="I125" i="8"/>
  <c r="I37" i="8"/>
  <c r="I22" i="8"/>
  <c r="I241" i="8"/>
  <c r="I116" i="8"/>
  <c r="I182" i="8"/>
  <c r="I51" i="8"/>
  <c r="I391" i="8"/>
  <c r="I299" i="8"/>
  <c r="I316" i="8"/>
  <c r="I291" i="8"/>
  <c r="I137" i="8"/>
  <c r="I389" i="8"/>
  <c r="I144" i="8"/>
  <c r="I186" i="8"/>
  <c r="I100" i="8"/>
  <c r="I322" i="8"/>
  <c r="I200" i="8"/>
  <c r="I102" i="8"/>
  <c r="I231" i="8"/>
  <c r="I313" i="8"/>
  <c r="I25" i="8"/>
  <c r="I198" i="8"/>
  <c r="I398" i="8"/>
  <c r="I140" i="8"/>
  <c r="I178" i="8"/>
  <c r="I40" i="8"/>
  <c r="I329" i="8"/>
  <c r="I266" i="8"/>
  <c r="I86" i="8"/>
  <c r="I224" i="8"/>
  <c r="I358" i="8"/>
  <c r="I177" i="8"/>
  <c r="I326" i="8"/>
  <c r="I6" i="8"/>
  <c r="I351" i="8"/>
  <c r="I298" i="8"/>
  <c r="I36" i="8"/>
  <c r="I155" i="8"/>
  <c r="I85" i="8"/>
  <c r="I230" i="8"/>
  <c r="I195" i="8"/>
  <c r="I387" i="8"/>
  <c r="I264" i="8"/>
  <c r="I54" i="8"/>
  <c r="I360" i="8"/>
  <c r="I28" i="8"/>
  <c r="I118" i="8"/>
  <c r="I169" i="8"/>
  <c r="I327" i="8"/>
  <c r="I46" i="8"/>
  <c r="I394" i="8"/>
  <c r="I413" i="8"/>
  <c r="I77" i="8"/>
  <c r="I89" i="8"/>
  <c r="I108" i="8"/>
  <c r="I101" i="8"/>
  <c r="I361" i="8"/>
  <c r="I90" i="8"/>
  <c r="I885" i="8"/>
  <c r="I528" i="8"/>
  <c r="I830" i="8"/>
  <c r="I818" i="8"/>
  <c r="I523" i="8"/>
  <c r="I872" i="8"/>
  <c r="I688" i="8"/>
  <c r="I735" i="8"/>
  <c r="I453" i="8"/>
  <c r="I547" i="8"/>
  <c r="I843" i="8"/>
  <c r="I821" i="8"/>
  <c r="I598" i="8"/>
  <c r="I691" i="8"/>
  <c r="I486" i="8"/>
  <c r="I731" i="8"/>
  <c r="I706" i="8"/>
  <c r="I717" i="8"/>
  <c r="I504" i="8"/>
  <c r="I842" i="8"/>
  <c r="I876" i="8"/>
  <c r="I792" i="8"/>
  <c r="I832" i="8"/>
  <c r="I817" i="8"/>
  <c r="I668" i="8"/>
  <c r="I862" i="8"/>
  <c r="I763" i="8"/>
  <c r="I553" i="8"/>
  <c r="I791" i="8"/>
  <c r="I728" i="8"/>
  <c r="I451" i="8"/>
  <c r="I803" i="8"/>
  <c r="I729" i="8"/>
  <c r="I581" i="8"/>
  <c r="I483" i="8"/>
  <c r="I710" i="8"/>
  <c r="I814" i="8"/>
  <c r="I711" i="8"/>
  <c r="I822" i="8"/>
  <c r="I602" i="8"/>
  <c r="I595" i="8"/>
  <c r="I836" i="8"/>
  <c r="I824" i="8"/>
  <c r="I532" i="8"/>
  <c r="I566" i="8"/>
  <c r="I794" i="8"/>
  <c r="I796" i="8"/>
  <c r="I769" i="8"/>
  <c r="I639" i="8"/>
  <c r="I815" i="8"/>
  <c r="I611" i="8"/>
  <c r="I700" i="8"/>
  <c r="I481" i="8"/>
  <c r="I600" i="8"/>
  <c r="I661" i="8"/>
  <c r="I621" i="8"/>
  <c r="I676" i="8"/>
  <c r="I533" i="8"/>
  <c r="I618" i="8"/>
  <c r="I751" i="8"/>
  <c r="I882" i="8"/>
  <c r="I826" i="8"/>
  <c r="I833" i="8"/>
  <c r="I859" i="8"/>
  <c r="I527" i="8"/>
  <c r="I675" i="8"/>
  <c r="I565" i="8"/>
  <c r="I788" i="8"/>
  <c r="I781" i="8"/>
  <c r="I694" i="8"/>
  <c r="I825" i="8"/>
  <c r="I873" i="8"/>
  <c r="I500" i="8"/>
  <c r="I886" i="8"/>
  <c r="I887" i="8"/>
  <c r="I795" i="8"/>
  <c r="I816" i="8"/>
  <c r="I800" i="8"/>
  <c r="I485" i="8"/>
  <c r="I550" i="8"/>
  <c r="I599" i="8"/>
  <c r="I704" i="8"/>
  <c r="I545" i="8"/>
  <c r="I662" i="8"/>
  <c r="I502" i="8"/>
  <c r="I801" i="8"/>
  <c r="I589" i="8"/>
  <c r="I809" i="8"/>
  <c r="I888" i="8"/>
  <c r="I757" i="8"/>
  <c r="I459" i="8"/>
  <c r="I563" i="8"/>
  <c r="I631" i="8"/>
  <c r="I793" i="8"/>
  <c r="I677" i="8"/>
  <c r="I724" i="8"/>
  <c r="I725" i="8"/>
  <c r="I889" i="8"/>
  <c r="I546" i="8"/>
  <c r="I797" i="8"/>
  <c r="I561" i="8"/>
  <c r="I760" i="8"/>
  <c r="I634" i="8"/>
  <c r="I890" i="8"/>
  <c r="I802" i="8"/>
  <c r="I466" i="8"/>
  <c r="I749" i="8"/>
  <c r="I630" i="8"/>
  <c r="I730" i="8"/>
  <c r="I765" i="8"/>
  <c r="I690" i="8"/>
  <c r="I891" i="8"/>
  <c r="I754" i="8"/>
  <c r="I761" i="8"/>
  <c r="I552" i="8"/>
  <c r="I607" i="8"/>
  <c r="I839" i="8"/>
  <c r="I576" i="8"/>
  <c r="I619" i="8"/>
  <c r="I726" i="8"/>
  <c r="I709" i="8"/>
  <c r="I503" i="8"/>
  <c r="I579" i="8"/>
  <c r="I596" i="8"/>
  <c r="I852" i="8"/>
  <c r="I587" i="8"/>
  <c r="I865" i="8"/>
  <c r="I568" i="8"/>
  <c r="I766" i="8"/>
  <c r="I457" i="8"/>
  <c r="I489" i="8"/>
  <c r="I866" i="8"/>
  <c r="I667" i="8"/>
  <c r="I580" i="8"/>
  <c r="I559" i="8"/>
  <c r="I762" i="8"/>
  <c r="I878" i="8"/>
  <c r="I518" i="8"/>
  <c r="I679" i="8"/>
  <c r="I540" i="8"/>
  <c r="I745" i="8"/>
  <c r="I464" i="8"/>
  <c r="I448" i="8"/>
  <c r="I750" i="8"/>
  <c r="I855" i="8"/>
  <c r="I739" i="8"/>
  <c r="I569" i="8"/>
  <c r="I549" i="8"/>
  <c r="I609" i="8"/>
  <c r="I499" i="8"/>
  <c r="I708" i="8"/>
  <c r="I829" i="8"/>
  <c r="I783" i="8"/>
  <c r="I617" i="8"/>
  <c r="I603" i="8"/>
  <c r="I806" i="8"/>
  <c r="I551" i="8"/>
  <c r="I458" i="8"/>
  <c r="I727" i="8"/>
  <c r="I582" i="8"/>
  <c r="I863" i="8"/>
  <c r="I756" i="8"/>
  <c r="I513" i="8"/>
  <c r="I723" i="8"/>
  <c r="I738" i="8"/>
  <c r="I564" i="8"/>
  <c r="I827" i="8"/>
  <c r="I819" i="8"/>
  <c r="I790" i="8"/>
  <c r="I701" i="8"/>
  <c r="I628" i="8"/>
  <c r="I616" i="8"/>
  <c r="I663" i="8"/>
  <c r="I892" i="8"/>
  <c r="I857" i="8"/>
  <c r="I477" i="8"/>
  <c r="I487" i="8"/>
  <c r="I597" i="8"/>
  <c r="I622" i="8"/>
  <c r="I474" i="8"/>
  <c r="I567" i="8"/>
  <c r="I544" i="8"/>
  <c r="I614" i="8"/>
  <c r="I460" i="8"/>
  <c r="I764" i="8"/>
  <c r="I664" i="8"/>
  <c r="I881" i="8"/>
  <c r="I776" i="8"/>
  <c r="I784" i="8"/>
  <c r="I604" i="8"/>
  <c r="I893" i="8"/>
  <c r="I771" i="8"/>
  <c r="I785" i="8"/>
  <c r="I583" i="8"/>
  <c r="I850" i="8"/>
  <c r="I758" i="8"/>
  <c r="I586" i="8"/>
  <c r="I507" i="8"/>
  <c r="I838" i="8"/>
  <c r="I714" i="8"/>
  <c r="I615" i="8"/>
  <c r="I543" i="8"/>
  <c r="I620" i="8"/>
  <c r="I780" i="8"/>
  <c r="I869" i="8"/>
  <c r="I678" i="8"/>
  <c r="I640" i="8"/>
  <c r="I884" i="8"/>
  <c r="I894" i="8"/>
  <c r="I520" i="8"/>
  <c r="I719" i="8"/>
  <c r="I702" i="8"/>
  <c r="I895" i="8"/>
  <c r="I860" i="8"/>
  <c r="I844" i="8"/>
  <c r="I858" i="8"/>
  <c r="I538" i="8"/>
  <c r="I637" i="8"/>
  <c r="I529" i="8"/>
  <c r="I896" i="8"/>
  <c r="I846" i="8"/>
  <c r="I847" i="8"/>
  <c r="I472" i="8"/>
  <c r="I805" i="8"/>
  <c r="I508" i="8"/>
  <c r="I835" i="8"/>
  <c r="I670" i="8"/>
  <c r="I848" i="8"/>
  <c r="I695" i="8"/>
  <c r="I804" i="8"/>
  <c r="I531" i="8"/>
  <c r="I737" i="8"/>
  <c r="I851" i="8"/>
  <c r="I883" i="8"/>
  <c r="I475" i="8"/>
  <c r="I541" i="8"/>
  <c r="I514" i="8"/>
  <c r="I686" i="8"/>
  <c r="I548" i="8"/>
  <c r="I671" i="8"/>
  <c r="I498" i="8"/>
  <c r="I625" i="8"/>
  <c r="I689" i="8"/>
  <c r="I831" i="8"/>
  <c r="I712" i="8"/>
  <c r="I877" i="8"/>
  <c r="I505" i="8"/>
  <c r="I697" i="8"/>
  <c r="I897" i="8"/>
  <c r="I496" i="8"/>
  <c r="I490" i="8"/>
  <c r="I556" i="8"/>
  <c r="I629" i="8"/>
  <c r="I773" i="8"/>
  <c r="I447" i="8"/>
  <c r="I748" i="8"/>
  <c r="I638" i="8"/>
  <c r="I633" i="8"/>
  <c r="I473" i="8"/>
  <c r="I468" i="8"/>
  <c r="I868" i="8"/>
  <c r="I823" i="8"/>
  <c r="I467" i="8"/>
  <c r="I698" i="8"/>
  <c r="I898" i="8"/>
  <c r="I492" i="8"/>
  <c r="I666" i="8"/>
  <c r="I867" i="8"/>
  <c r="I524" i="8"/>
  <c r="I669" i="8"/>
  <c r="I733" i="8"/>
  <c r="I649" i="8"/>
  <c r="I510" i="8"/>
  <c r="I452" i="8"/>
  <c r="I482" i="8"/>
  <c r="I849" i="8"/>
  <c r="I799" i="8"/>
  <c r="I526" i="8"/>
  <c r="I673" i="8"/>
  <c r="I455" i="8"/>
  <c r="I657" i="8"/>
  <c r="I768" i="8"/>
  <c r="I522" i="8"/>
  <c r="I454" i="8"/>
  <c r="I840" i="8"/>
  <c r="I588" i="8"/>
  <c r="I682" i="8"/>
  <c r="I693" i="8"/>
  <c r="I478" i="8"/>
  <c r="I572" i="8"/>
  <c r="I506" i="8"/>
  <c r="I753" i="8"/>
  <c r="I789" i="8"/>
  <c r="I721" i="8"/>
  <c r="I655" i="8"/>
  <c r="I535" i="8"/>
  <c r="I591" i="8"/>
  <c r="I558" i="8"/>
  <c r="I659" i="8"/>
  <c r="I525" i="8"/>
  <c r="I536" i="8"/>
  <c r="I632" i="8"/>
  <c r="I871" i="8"/>
  <c r="I674" i="8"/>
  <c r="I590" i="8"/>
  <c r="I782" i="8"/>
  <c r="I539" i="8"/>
  <c r="I462" i="8"/>
  <c r="I722" i="8"/>
  <c r="I575" i="8"/>
  <c r="I562" i="8"/>
  <c r="I512" i="8"/>
  <c r="I787" i="8"/>
  <c r="I798" i="8"/>
  <c r="I880" i="8"/>
  <c r="I665" i="8"/>
  <c r="I652" i="8"/>
  <c r="I672" i="8"/>
  <c r="I879" i="8"/>
  <c r="I715" i="8"/>
  <c r="I740" i="8"/>
  <c r="I812" i="8"/>
  <c r="I777" i="8"/>
  <c r="I772" i="8"/>
  <c r="I741" i="8"/>
  <c r="I570" i="8"/>
  <c r="I537" i="8"/>
  <c r="I479" i="8"/>
  <c r="I501" i="8"/>
  <c r="I641" i="8"/>
  <c r="I755" i="8"/>
  <c r="I841" i="8"/>
  <c r="I654" i="8"/>
  <c r="I476" i="8"/>
  <c r="I828" i="8"/>
  <c r="I646" i="8"/>
  <c r="I645" i="8"/>
  <c r="I718" i="8"/>
  <c r="I807" i="8"/>
  <c r="I495" i="8"/>
  <c r="I707" i="8"/>
  <c r="I742" i="8"/>
  <c r="I555" i="8"/>
  <c r="I497" i="8"/>
  <c r="I484" i="8"/>
  <c r="I660" i="8"/>
  <c r="I465" i="8"/>
  <c r="I584" i="8"/>
  <c r="I534" i="8"/>
  <c r="I461" i="8"/>
  <c r="I470" i="8"/>
  <c r="I516" i="8"/>
  <c r="I450" i="8"/>
  <c r="I811" i="8"/>
  <c r="I683" i="8"/>
  <c r="I703" i="8"/>
  <c r="I810" i="8"/>
  <c r="I578" i="8"/>
  <c r="I716" i="8"/>
  <c r="I752" i="8"/>
  <c r="I685" i="8"/>
  <c r="I681" i="8"/>
  <c r="I778" i="8"/>
  <c r="I521" i="8"/>
  <c r="I554" i="8"/>
  <c r="I647" i="8"/>
  <c r="I642" i="8"/>
  <c r="I658" i="8"/>
  <c r="I650" i="8"/>
  <c r="I519" i="8"/>
  <c r="I577" i="8"/>
  <c r="I684" i="8"/>
  <c r="I656" i="8"/>
  <c r="I542" i="8"/>
  <c r="I713" i="8"/>
  <c r="I480" i="8"/>
  <c r="I786" i="8"/>
  <c r="I770" i="8"/>
  <c r="I747" i="8"/>
  <c r="I613" i="8"/>
  <c r="I574" i="8"/>
  <c r="I775" i="8"/>
  <c r="I612" i="8"/>
  <c r="I648" i="8"/>
  <c r="I592" i="8"/>
  <c r="I610" i="8"/>
  <c r="I571" i="8"/>
  <c r="I680" i="8"/>
  <c r="I624" i="8"/>
  <c r="I469" i="8"/>
  <c r="I449" i="8"/>
  <c r="I774" i="8"/>
  <c r="I594" i="8"/>
  <c r="I746" i="8"/>
  <c r="I651" i="8"/>
  <c r="I635" i="8"/>
  <c r="I820" i="8"/>
  <c r="I856" i="8"/>
  <c r="I845" i="8"/>
  <c r="I720" i="8"/>
  <c r="I744" i="8"/>
  <c r="I759" i="8"/>
  <c r="I767" i="8"/>
  <c r="I734" i="8"/>
  <c r="I601" i="8"/>
  <c r="I605" i="8"/>
  <c r="I813" i="8"/>
  <c r="I692" i="8"/>
  <c r="I573" i="8"/>
  <c r="I653" i="8"/>
  <c r="I705" i="8"/>
  <c r="I864" i="8"/>
  <c r="I643" i="8"/>
  <c r="I585" i="8"/>
  <c r="I488" i="8"/>
  <c r="I511" i="8"/>
  <c r="I608" i="8"/>
  <c r="I736" i="8"/>
  <c r="I696" i="8"/>
  <c r="I517" i="8"/>
  <c r="I870" i="8"/>
  <c r="I560" i="8"/>
  <c r="I644" i="8"/>
  <c r="I593" i="8"/>
  <c r="I687" i="8"/>
  <c r="I837" i="8"/>
  <c r="I743" i="8"/>
  <c r="I494" i="8"/>
  <c r="I491" i="8"/>
  <c r="I854" i="8"/>
  <c r="I732" i="8"/>
  <c r="I463" i="8"/>
  <c r="I515" i="8"/>
  <c r="I493" i="8"/>
  <c r="I808" i="8"/>
  <c r="I875" i="8"/>
  <c r="I874" i="8"/>
  <c r="I853" i="8"/>
  <c r="I509" i="8"/>
  <c r="I861" i="8"/>
  <c r="I779" i="8"/>
  <c r="I699" i="8"/>
  <c r="I834" i="8"/>
  <c r="I530" i="8"/>
  <c r="I606" i="8"/>
  <c r="I623" i="8"/>
  <c r="I626" i="8"/>
  <c r="I636" i="8"/>
  <c r="I627" i="8"/>
  <c r="I456" i="8"/>
  <c r="I557" i="8"/>
  <c r="I471" i="8"/>
  <c r="I1096" i="8"/>
  <c r="I910" i="8"/>
  <c r="I1164" i="8"/>
  <c r="I1130" i="8"/>
  <c r="I1127" i="8"/>
  <c r="I952" i="8"/>
  <c r="I1030" i="8"/>
  <c r="I1029" i="8"/>
  <c r="I1170" i="8"/>
  <c r="I1004" i="8"/>
  <c r="I1050" i="8"/>
  <c r="I991" i="8"/>
  <c r="I1062" i="8"/>
  <c r="I1214" i="8"/>
  <c r="I1055" i="8"/>
  <c r="I919" i="8"/>
  <c r="I926" i="8"/>
  <c r="I971" i="8"/>
  <c r="I1065" i="8"/>
  <c r="I1156" i="8"/>
  <c r="I1129" i="8"/>
  <c r="I1016" i="8"/>
  <c r="I918" i="8"/>
  <c r="I964" i="8"/>
  <c r="I995" i="8"/>
  <c r="I1006" i="8"/>
  <c r="I975" i="8"/>
  <c r="I1052" i="8"/>
  <c r="I1053" i="8"/>
  <c r="I1142" i="8"/>
  <c r="I1140" i="8"/>
  <c r="I949" i="8"/>
  <c r="I1154" i="8"/>
  <c r="I907" i="8"/>
  <c r="I1069" i="8"/>
  <c r="I920" i="8"/>
  <c r="I992" i="8"/>
  <c r="I928" i="8"/>
  <c r="I1008" i="8"/>
  <c r="I1027" i="8"/>
  <c r="I941" i="8"/>
  <c r="I1082" i="8"/>
  <c r="I1116" i="8"/>
  <c r="I1090" i="8"/>
  <c r="I1132" i="8"/>
  <c r="I937" i="8"/>
  <c r="I1040" i="8"/>
  <c r="I959" i="8"/>
  <c r="I1086" i="8"/>
  <c r="I906" i="8"/>
  <c r="I1210" i="8"/>
  <c r="I1191" i="8"/>
  <c r="I1063" i="8"/>
  <c r="I956" i="8"/>
  <c r="I1014" i="8"/>
  <c r="I1024" i="8"/>
  <c r="I1077" i="8"/>
  <c r="I953" i="8"/>
  <c r="I1067" i="8"/>
  <c r="I1157" i="8"/>
  <c r="I948" i="8"/>
  <c r="I1201" i="8"/>
  <c r="I981" i="8"/>
  <c r="I1046" i="8"/>
  <c r="I1141" i="8"/>
  <c r="I1068" i="8"/>
  <c r="I1098" i="8"/>
  <c r="I1020" i="8"/>
  <c r="I1203" i="8"/>
  <c r="I939" i="8"/>
  <c r="I998" i="8"/>
  <c r="I1194" i="8"/>
  <c r="I1038" i="8"/>
  <c r="I935" i="8"/>
  <c r="I1135" i="8"/>
  <c r="I990" i="8"/>
  <c r="I986" i="8"/>
  <c r="I1080" i="8"/>
  <c r="I1058" i="8"/>
  <c r="I1212" i="8"/>
  <c r="I1031" i="8"/>
  <c r="I1022" i="8"/>
  <c r="I1169" i="8"/>
  <c r="I1097" i="8"/>
  <c r="I1186" i="8"/>
  <c r="I1071" i="8"/>
  <c r="I982" i="8"/>
  <c r="I1047" i="8"/>
  <c r="I1138" i="8"/>
  <c r="I957" i="8"/>
  <c r="I932" i="8"/>
  <c r="I1056" i="8"/>
  <c r="I1193" i="8"/>
  <c r="I967" i="8"/>
  <c r="I1151" i="8"/>
  <c r="I1088" i="8"/>
  <c r="I974" i="8"/>
  <c r="I962" i="8"/>
  <c r="I1094" i="8"/>
  <c r="I1005" i="8"/>
  <c r="I1089" i="8"/>
  <c r="I945" i="8"/>
  <c r="I1044" i="8"/>
  <c r="I946" i="8"/>
  <c r="I1032" i="8"/>
  <c r="I1039" i="8"/>
  <c r="I973" i="8"/>
  <c r="I940" i="8"/>
  <c r="I1120" i="8"/>
  <c r="I1147" i="8"/>
  <c r="I909" i="8"/>
  <c r="I938" i="8"/>
  <c r="I1187" i="8"/>
  <c r="I925" i="8"/>
  <c r="I993" i="8"/>
  <c r="I1023" i="8"/>
  <c r="I1205" i="8"/>
  <c r="I915" i="8"/>
  <c r="I1043" i="8"/>
  <c r="I1125" i="8"/>
  <c r="I1207" i="8"/>
  <c r="I1192" i="8"/>
  <c r="I903" i="8"/>
  <c r="I1057" i="8"/>
  <c r="I916" i="8"/>
  <c r="I1195" i="8"/>
  <c r="I985" i="8"/>
  <c r="I1026" i="8"/>
  <c r="I1178" i="8"/>
  <c r="I1092" i="8"/>
  <c r="I924" i="8"/>
  <c r="I1070" i="8"/>
  <c r="I1066" i="8"/>
  <c r="I1042" i="8"/>
  <c r="I1189" i="8"/>
  <c r="I1197" i="8"/>
  <c r="I1011" i="8"/>
  <c r="I980" i="8"/>
  <c r="I1009" i="8"/>
  <c r="I966" i="8"/>
  <c r="I1087" i="8"/>
  <c r="I1115" i="8"/>
  <c r="I989" i="8"/>
  <c r="I923" i="8"/>
  <c r="I930" i="8"/>
  <c r="I1184" i="8"/>
  <c r="I987" i="8"/>
  <c r="I902" i="8"/>
  <c r="I1018" i="8"/>
  <c r="I963" i="8"/>
  <c r="I1139" i="8"/>
  <c r="I999" i="8"/>
  <c r="I1051" i="8"/>
  <c r="I1202" i="8"/>
  <c r="I1177" i="8"/>
  <c r="I1181" i="8"/>
  <c r="I1028" i="8"/>
  <c r="I977" i="8"/>
  <c r="I1179" i="8"/>
  <c r="I1095" i="8"/>
  <c r="I1161" i="8"/>
  <c r="I1119" i="8"/>
  <c r="I1108" i="8"/>
  <c r="I1211" i="8"/>
  <c r="I1200" i="8"/>
  <c r="I1134" i="8"/>
  <c r="I1190" i="8"/>
  <c r="I922" i="8"/>
  <c r="I936" i="8"/>
  <c r="I1171" i="8"/>
  <c r="I1160" i="8"/>
  <c r="I1165" i="8"/>
  <c r="I1128" i="8"/>
  <c r="I1174" i="8"/>
  <c r="I988" i="8"/>
  <c r="I1199" i="8"/>
  <c r="I976" i="8"/>
  <c r="I1146" i="8"/>
  <c r="I1084" i="8"/>
  <c r="I1037" i="8"/>
  <c r="I1217" i="8"/>
  <c r="I1034" i="8"/>
  <c r="I1143" i="8"/>
  <c r="I1003" i="8"/>
  <c r="I1219" i="8"/>
  <c r="I1106" i="8"/>
  <c r="I955" i="8"/>
  <c r="I1019" i="8"/>
  <c r="I961" i="8"/>
  <c r="I912" i="8"/>
  <c r="I984" i="8"/>
  <c r="I1074" i="8"/>
  <c r="I968" i="8"/>
  <c r="I1118" i="8"/>
  <c r="I1104" i="8"/>
  <c r="I1033" i="8"/>
  <c r="I929" i="8"/>
  <c r="I1000" i="8"/>
  <c r="I1015" i="8"/>
  <c r="I914" i="8"/>
  <c r="I1061" i="8"/>
  <c r="I1112" i="8"/>
  <c r="I1131" i="8"/>
  <c r="I1144" i="8"/>
  <c r="I911" i="8"/>
  <c r="I979" i="8"/>
  <c r="I1002" i="8"/>
  <c r="I1035" i="8"/>
  <c r="I978" i="8"/>
  <c r="I1102" i="8"/>
  <c r="I944" i="8"/>
  <c r="I927" i="8"/>
  <c r="I1093" i="8"/>
  <c r="I1111" i="8"/>
  <c r="I1107" i="8"/>
  <c r="I970" i="8"/>
  <c r="I1105" i="8"/>
  <c r="I1010" i="8"/>
  <c r="I972" i="8"/>
  <c r="I1158" i="8"/>
  <c r="I1099" i="8"/>
  <c r="I1114" i="8"/>
  <c r="I1206" i="8"/>
  <c r="I905" i="8"/>
  <c r="I1215" i="8"/>
  <c r="I1091" i="8"/>
  <c r="I1166" i="8"/>
  <c r="I1216" i="8"/>
  <c r="I947" i="8"/>
  <c r="I965" i="8"/>
  <c r="I921" i="8"/>
  <c r="I1149" i="8"/>
  <c r="I994" i="8"/>
  <c r="I1101" i="8"/>
  <c r="I969" i="8"/>
  <c r="I908" i="8"/>
  <c r="I1145" i="8"/>
  <c r="I900" i="8"/>
  <c r="I1103" i="8"/>
  <c r="I1218" i="8"/>
  <c r="I1163" i="8"/>
  <c r="I1175" i="8"/>
  <c r="I933" i="8"/>
  <c r="I1204" i="8"/>
  <c r="I960" i="8"/>
  <c r="I1136" i="8"/>
  <c r="I1208" i="8"/>
  <c r="I951" i="8"/>
  <c r="I942" i="8"/>
  <c r="I1078" i="8"/>
  <c r="I958" i="8"/>
  <c r="I904" i="8"/>
  <c r="I1172" i="8"/>
  <c r="I1013" i="8"/>
  <c r="I1036" i="8"/>
  <c r="I1059" i="8"/>
  <c r="I1083" i="8"/>
  <c r="I1168" i="8"/>
  <c r="I1041" i="8"/>
  <c r="I931" i="8"/>
  <c r="I1113" i="8"/>
  <c r="I1196" i="8"/>
  <c r="I983" i="8"/>
  <c r="I1162" i="8"/>
  <c r="I1073" i="8"/>
  <c r="I1110" i="8"/>
  <c r="I1182" i="8"/>
  <c r="I954" i="8"/>
  <c r="I913" i="8"/>
  <c r="I1007" i="8"/>
  <c r="I1048" i="8"/>
  <c r="I1159" i="8"/>
  <c r="I1150" i="8"/>
  <c r="I1075" i="8"/>
  <c r="I1025" i="8"/>
  <c r="I1155" i="8"/>
  <c r="I1209" i="8"/>
  <c r="I934" i="8"/>
  <c r="I1180" i="8"/>
  <c r="I1123" i="8"/>
  <c r="I1153" i="8"/>
  <c r="I899" i="8"/>
  <c r="I1081" i="8"/>
  <c r="I1133" i="8"/>
  <c r="I1049" i="8"/>
  <c r="I1137" i="8"/>
  <c r="I1213" i="8"/>
  <c r="I1079" i="8"/>
  <c r="I1121" i="8"/>
  <c r="I1060" i="8"/>
  <c r="I1124" i="8"/>
  <c r="I1054" i="8"/>
  <c r="I1185" i="8"/>
  <c r="I950" i="8"/>
  <c r="I997" i="8"/>
  <c r="I943" i="8"/>
  <c r="I1072" i="8"/>
  <c r="I1188" i="8"/>
  <c r="I1021" i="8"/>
  <c r="I1017" i="8"/>
  <c r="I1183" i="8"/>
  <c r="I996" i="8"/>
  <c r="I901" i="8"/>
  <c r="I1076" i="8"/>
  <c r="I1173" i="8"/>
  <c r="I1064" i="8"/>
  <c r="I1198" i="8"/>
  <c r="I1117" i="8"/>
  <c r="I1167" i="8"/>
  <c r="I1176" i="8"/>
  <c r="I1152" i="8"/>
  <c r="I1148" i="8"/>
  <c r="I1085" i="8"/>
  <c r="I1012" i="8"/>
  <c r="I1126" i="8"/>
  <c r="I1001" i="8"/>
  <c r="I1045" i="8"/>
  <c r="I1100" i="8"/>
  <c r="I1109" i="8"/>
  <c r="I1122" i="8"/>
  <c r="I917" i="8"/>
  <c r="I1563" i="8"/>
  <c r="I1362" i="8"/>
  <c r="I1357" i="8"/>
  <c r="I1433" i="8"/>
  <c r="I1737" i="8"/>
  <c r="I1686" i="8"/>
  <c r="I1673" i="8"/>
  <c r="I1428" i="8"/>
  <c r="I1715" i="8"/>
  <c r="I1687" i="8"/>
  <c r="I1560" i="8"/>
  <c r="I1652" i="8"/>
  <c r="I1426" i="8"/>
  <c r="I1559" i="8"/>
  <c r="I1380" i="8"/>
  <c r="I1294" i="8"/>
  <c r="I1381" i="8"/>
  <c r="I1446" i="8"/>
  <c r="I1284" i="8"/>
  <c r="I1299" i="8"/>
  <c r="I1576" i="8"/>
  <c r="I1264" i="8"/>
  <c r="I1595" i="8"/>
  <c r="I1511" i="8"/>
  <c r="I1713" i="8"/>
  <c r="I1321" i="8"/>
  <c r="I1510" i="8"/>
  <c r="I1455" i="8"/>
  <c r="I1451" i="8"/>
  <c r="I1301" i="8"/>
  <c r="I1404" i="8"/>
  <c r="I1408" i="8"/>
  <c r="I1759" i="8"/>
  <c r="I1636" i="8"/>
  <c r="I1286" i="8"/>
  <c r="I1290" i="8"/>
  <c r="I1358" i="8"/>
  <c r="I1496" i="8"/>
  <c r="I1695" i="8"/>
  <c r="I1410" i="8"/>
  <c r="I1647" i="8"/>
  <c r="I1567" i="8"/>
  <c r="I1769" i="8"/>
  <c r="I1458" i="8"/>
  <c r="I1332" i="8"/>
  <c r="I1337" i="8"/>
  <c r="I1415" i="8"/>
  <c r="I1667" i="8"/>
  <c r="I1467" i="8"/>
  <c r="I1405" i="8"/>
  <c r="I1348" i="8"/>
  <c r="I1417" i="8"/>
  <c r="I1487" i="8"/>
  <c r="I1424" i="8"/>
  <c r="I1328" i="8"/>
  <c r="I1382" i="8"/>
  <c r="I1432" i="8"/>
  <c r="I1235" i="8"/>
  <c r="I1515" i="8"/>
  <c r="I1414" i="8"/>
  <c r="I1367" i="8"/>
  <c r="I1738" i="8"/>
  <c r="I1583" i="8"/>
  <c r="I1285" i="8"/>
  <c r="I1615" i="8"/>
  <c r="I1359" i="8"/>
  <c r="I1499" i="8"/>
  <c r="I1251" i="8"/>
  <c r="I1586" i="8"/>
  <c r="I1472" i="8"/>
  <c r="I1539" i="8"/>
  <c r="I1318" i="8"/>
  <c r="I1531" i="8"/>
  <c r="I1479" i="8"/>
  <c r="I1386" i="8"/>
  <c r="I1370" i="8"/>
  <c r="I1710" i="8"/>
  <c r="I1674" i="8"/>
  <c r="I1573" i="8"/>
  <c r="I1320" i="8"/>
  <c r="I1731" i="8"/>
  <c r="I1765" i="8"/>
  <c r="I1536" i="8"/>
  <c r="I1270" i="8"/>
  <c r="I1316" i="8"/>
  <c r="I1683" i="8"/>
  <c r="I1494" i="8"/>
  <c r="I1419" i="8"/>
  <c r="I1481" i="8"/>
  <c r="I1406" i="8"/>
  <c r="I1618" i="8"/>
  <c r="I1570" i="8"/>
  <c r="I1556" i="8"/>
  <c r="I1224" i="8"/>
  <c r="I1413" i="8"/>
  <c r="I1743" i="8"/>
  <c r="I1569" i="8"/>
  <c r="I1423" i="8"/>
  <c r="I1727" i="8"/>
  <c r="I1335" i="8"/>
  <c r="I1303" i="8"/>
  <c r="I1287" i="8"/>
  <c r="I1545" i="8"/>
  <c r="I1552" i="8"/>
  <c r="I1763" i="8"/>
  <c r="I1429" i="8"/>
  <c r="I1754" i="8"/>
  <c r="I1609" i="8"/>
  <c r="I1571" i="8"/>
  <c r="I1271" i="8"/>
  <c r="I1603" i="8"/>
  <c r="I1466" i="8"/>
  <c r="I1741" i="8"/>
  <c r="I1304" i="8"/>
  <c r="I1343" i="8"/>
  <c r="I1682" i="8"/>
  <c r="I1592" i="8"/>
  <c r="I1341" i="8"/>
  <c r="I1662" i="8"/>
  <c r="I1761" i="8"/>
  <c r="I1403" i="8"/>
  <c r="I1237" i="8"/>
  <c r="I1409" i="8"/>
  <c r="I1258" i="8"/>
  <c r="I1259" i="8"/>
  <c r="I1574" i="8"/>
  <c r="I1498" i="8"/>
  <c r="I1725" i="8"/>
  <c r="I1677" i="8"/>
  <c r="I1239" i="8"/>
  <c r="I1716" i="8"/>
  <c r="I1482" i="8"/>
  <c r="I1486" i="8"/>
  <c r="I1757" i="8"/>
  <c r="I1694" i="8"/>
  <c r="I1547" i="8"/>
  <c r="I1622" i="8"/>
  <c r="I1478" i="8"/>
  <c r="I1726" i="8"/>
  <c r="I1368" i="8"/>
  <c r="I1291" i="8"/>
  <c r="I1283" i="8"/>
  <c r="I1650" i="8"/>
  <c r="I1493" i="8"/>
  <c r="I1697" i="8"/>
  <c r="I1541" i="8"/>
  <c r="I1449" i="8"/>
  <c r="I1277" i="8"/>
  <c r="I1438" i="8"/>
  <c r="I1402" i="8"/>
  <c r="I1581" i="8"/>
  <c r="I1714" i="8"/>
  <c r="I1376" i="8"/>
  <c r="I1470" i="8"/>
  <c r="I1698" i="8"/>
  <c r="I1317" i="8"/>
  <c r="I1717" i="8"/>
  <c r="I1768" i="8"/>
  <c r="I1360" i="8"/>
  <c r="I1349" i="8"/>
  <c r="I1577" i="8"/>
  <c r="I1746" i="8"/>
  <c r="I1564" i="8"/>
  <c r="I1656" i="8"/>
  <c r="I1372" i="8"/>
  <c r="I1705" i="8"/>
  <c r="I1430" i="8"/>
  <c r="I1729" i="8"/>
  <c r="I1371" i="8"/>
  <c r="I1378" i="8"/>
  <c r="I1610" i="8"/>
  <c r="I1399" i="8"/>
  <c r="I1766" i="8"/>
  <c r="I1227" i="8"/>
  <c r="I1249" i="8"/>
  <c r="I1490" i="8"/>
  <c r="I1396" i="8"/>
  <c r="I1267" i="8"/>
  <c r="I1644" i="8"/>
  <c r="I1704" i="8"/>
  <c r="I1561" i="8"/>
  <c r="I1502" i="8"/>
  <c r="I1720" i="8"/>
  <c r="I1630" i="8"/>
  <c r="I1394" i="8"/>
  <c r="I1762" i="8"/>
  <c r="I1457" i="8"/>
  <c r="I1297" i="8"/>
  <c r="I1580" i="8"/>
  <c r="I1412" i="8"/>
  <c r="I1770" i="8"/>
  <c r="I1566" i="8"/>
  <c r="I1300" i="8"/>
  <c r="I1520" i="8"/>
  <c r="I1323" i="8"/>
  <c r="I1611" i="8"/>
  <c r="I1280" i="8"/>
  <c r="I1416" i="8"/>
  <c r="I1245" i="8"/>
  <c r="I1459" i="8"/>
  <c r="I1578" i="8"/>
  <c r="I1516" i="8"/>
  <c r="I1501" i="8"/>
  <c r="I1554" i="8"/>
  <c r="I1665" i="8"/>
  <c r="I1306" i="8"/>
  <c r="I1453" i="8"/>
  <c r="I1480" i="8"/>
  <c r="I1669" i="8"/>
  <c r="I1389" i="8"/>
  <c r="I1279" i="8"/>
  <c r="I1240" i="8"/>
  <c r="I1668" i="8"/>
  <c r="I1491" i="8"/>
  <c r="I1434" i="8"/>
  <c r="I1751" i="8"/>
  <c r="I1311" i="8"/>
  <c r="I1387" i="8"/>
  <c r="I1244" i="8"/>
  <c r="I1461" i="8"/>
  <c r="I1678" i="8"/>
  <c r="I1522" i="8"/>
  <c r="I1532" i="8"/>
  <c r="I1465" i="8"/>
  <c r="I1643" i="8"/>
  <c r="I1676" i="8"/>
  <c r="I1325" i="8"/>
  <c r="I1653" i="8"/>
  <c r="I1526" i="8"/>
  <c r="I1634" i="8"/>
  <c r="I1477" i="8"/>
  <c r="I1243" i="8"/>
  <c r="I1355" i="8"/>
  <c r="I1548" i="8"/>
  <c r="I1313" i="8"/>
  <c r="I1425" i="8"/>
  <c r="I1390" i="8"/>
  <c r="I1346" i="8"/>
  <c r="I1454" i="8"/>
  <c r="I1292" i="8"/>
  <c r="I1347" i="8"/>
  <c r="I1392" i="8"/>
  <c r="I1613" i="8"/>
  <c r="I1534" i="8"/>
  <c r="I1685" i="8"/>
  <c r="I1295" i="8"/>
  <c r="I1333" i="8"/>
  <c r="I1266" i="8"/>
  <c r="I1637" i="8"/>
  <c r="I1711" i="8"/>
  <c r="I1635" i="8"/>
  <c r="I1631" i="8"/>
  <c r="I1690" i="8"/>
  <c r="I1238" i="8"/>
  <c r="I1411" i="8"/>
  <c r="I1221" i="8"/>
  <c r="I1572" i="8"/>
  <c r="I1327" i="8"/>
  <c r="I1463" i="8"/>
  <c r="I1664" i="8"/>
  <c r="I1475" i="8"/>
  <c r="I1626" i="8"/>
  <c r="I1345" i="8"/>
  <c r="I1760" i="8"/>
  <c r="I1629" i="8"/>
  <c r="I1640" i="8"/>
  <c r="I1671" i="8"/>
  <c r="I1700" i="8"/>
  <c r="I1543" i="8"/>
  <c r="I1692" i="8"/>
  <c r="I1602" i="8"/>
  <c r="I1400" i="8"/>
  <c r="I1436" i="8"/>
  <c r="I1587" i="8"/>
  <c r="I1476" i="8"/>
  <c r="I1755" i="8"/>
  <c r="I1395" i="8"/>
  <c r="I1748" i="8"/>
  <c r="I1308" i="8"/>
  <c r="I1722" i="8"/>
  <c r="I1758" i="8"/>
  <c r="I1598" i="8"/>
  <c r="I1506" i="8"/>
  <c r="I1709" i="8"/>
  <c r="I1655" i="8"/>
  <c r="I1222" i="8"/>
  <c r="I1740" i="8"/>
  <c r="I1633" i="8"/>
  <c r="I1608" i="8"/>
  <c r="I1253" i="8"/>
  <c r="I1489" i="8"/>
  <c r="I1659" i="8"/>
  <c r="I1550" i="8"/>
  <c r="I1505" i="8"/>
  <c r="I1617" i="8"/>
  <c r="I1234" i="8"/>
  <c r="I1273" i="8"/>
  <c r="I1236" i="8"/>
  <c r="I1439" i="8"/>
  <c r="I1745" i="8"/>
  <c r="I1500" i="8"/>
  <c r="I1397" i="8"/>
  <c r="I1473" i="8"/>
  <c r="I1575" i="8"/>
  <c r="I1519" i="8"/>
  <c r="I1752" i="8"/>
  <c r="I1666" i="8"/>
  <c r="I1269" i="8"/>
  <c r="I1374" i="8"/>
  <c r="I1591" i="8"/>
  <c r="I1288" i="8"/>
  <c r="I1363" i="8"/>
  <c r="I1427" i="8"/>
  <c r="I1422" i="8"/>
  <c r="I1379" i="8"/>
  <c r="I1263" i="8"/>
  <c r="I1375" i="8"/>
  <c r="I1334" i="8"/>
  <c r="I1750" i="8"/>
  <c r="I1593" i="8"/>
  <c r="I1702" i="8"/>
  <c r="I1599" i="8"/>
  <c r="I1638" i="8"/>
  <c r="I1767" i="8"/>
  <c r="I1393" i="8"/>
  <c r="I1226" i="8"/>
  <c r="I1747" i="8"/>
  <c r="I1385" i="8"/>
  <c r="I1338" i="8"/>
  <c r="I1601" i="8"/>
  <c r="I1242" i="8"/>
  <c r="I1448" i="8"/>
  <c r="I1336" i="8"/>
  <c r="I1625" i="8"/>
  <c r="I1708" i="8"/>
  <c r="I1483" i="8"/>
  <c r="I1354" i="8"/>
  <c r="I1377" i="8"/>
  <c r="I1681" i="8"/>
  <c r="I1366" i="8"/>
  <c r="I1661" i="8"/>
  <c r="I1315" i="8"/>
  <c r="I1589" i="8"/>
  <c r="I1641" i="8"/>
  <c r="I1525" i="8"/>
  <c r="I1614" i="8"/>
  <c r="I1719" i="8"/>
  <c r="I1484" i="8"/>
  <c r="I1744" i="8"/>
  <c r="I1518" i="8"/>
  <c r="I1527" i="8"/>
  <c r="I1504" i="8"/>
  <c r="I1693" i="8"/>
  <c r="I1373" i="8"/>
  <c r="I1407" i="8"/>
  <c r="I1388" i="8"/>
  <c r="I1639" i="8"/>
  <c r="I1310" i="8"/>
  <c r="I1718" i="8"/>
  <c r="I1597" i="8"/>
  <c r="I1701" i="8"/>
  <c r="I1549" i="8"/>
  <c r="I1276" i="8"/>
  <c r="I1305" i="8"/>
  <c r="I1724" i="8"/>
  <c r="I1492" i="8"/>
  <c r="I1736" i="8"/>
  <c r="I1627" i="8"/>
  <c r="I1353" i="8"/>
  <c r="I1699" i="8"/>
  <c r="I1732" i="8"/>
  <c r="I1421" i="8"/>
  <c r="I1228" i="8"/>
  <c r="I1568" i="8"/>
  <c r="I1632" i="8"/>
  <c r="I1232" i="8"/>
  <c r="I1521" i="8"/>
  <c r="I1444" i="8"/>
  <c r="I1272" i="8"/>
  <c r="I1485" i="8"/>
  <c r="I1391" i="8"/>
  <c r="I1642" i="8"/>
  <c r="I1657" i="8"/>
  <c r="I1645" i="8"/>
  <c r="I1594" i="8"/>
  <c r="I1331" i="8"/>
  <c r="I1733" i="8"/>
  <c r="I1565" i="8"/>
  <c r="I1546" i="8"/>
  <c r="I1551" i="8"/>
  <c r="I1734" i="8"/>
  <c r="I1512" i="8"/>
  <c r="I1293" i="8"/>
  <c r="I1524" i="8"/>
  <c r="I1628" i="8"/>
  <c r="I1418" i="8"/>
  <c r="I1706" i="8"/>
  <c r="I1462" i="8"/>
  <c r="I1361" i="8"/>
  <c r="I1616" i="8"/>
  <c r="I1464" i="8"/>
  <c r="I1440" i="8"/>
  <c r="I1654" i="8"/>
  <c r="I1278" i="8"/>
  <c r="I1254" i="8"/>
  <c r="I1420" i="8"/>
  <c r="I1261" i="8"/>
  <c r="I1401" i="8"/>
  <c r="I1672" i="8"/>
  <c r="I1275" i="8"/>
  <c r="I1344" i="8"/>
  <c r="I1688" i="8"/>
  <c r="I1437" i="8"/>
  <c r="I1250" i="8"/>
  <c r="I1585" i="8"/>
  <c r="I1663" i="8"/>
  <c r="I1537" i="8"/>
  <c r="I1468" i="8"/>
  <c r="I1679" i="8"/>
  <c r="I1225" i="8"/>
  <c r="I1596" i="8"/>
  <c r="I1523" i="8"/>
  <c r="I1260" i="8"/>
  <c r="I1542" i="8"/>
  <c r="I1553" i="8"/>
  <c r="I1246" i="8"/>
  <c r="I1495" i="8"/>
  <c r="I1351" i="8"/>
  <c r="I1691" i="8"/>
  <c r="I1658" i="8"/>
  <c r="I1607" i="8"/>
  <c r="I1247" i="8"/>
  <c r="I1452" i="8"/>
  <c r="I1508" i="8"/>
  <c r="I1723" i="8"/>
  <c r="I1600" i="8"/>
  <c r="I1749" i="8"/>
  <c r="I1220" i="8"/>
  <c r="I1619" i="8"/>
  <c r="I1620" i="8"/>
  <c r="I1590" i="8"/>
  <c r="I1582" i="8"/>
  <c r="I1670" i="8"/>
  <c r="I1252" i="8"/>
  <c r="I1764" i="8"/>
  <c r="I1223" i="8"/>
  <c r="I1707" i="8"/>
  <c r="I1248" i="8"/>
  <c r="I1469" i="8"/>
  <c r="I1342" i="8"/>
  <c r="I1624" i="8"/>
  <c r="I1649" i="8"/>
  <c r="I1497" i="8"/>
  <c r="I1612" i="8"/>
  <c r="I1651" i="8"/>
  <c r="I1533" i="8"/>
  <c r="I1579" i="8"/>
  <c r="I1721" i="8"/>
  <c r="I1441" i="8"/>
  <c r="I1474" i="8"/>
  <c r="I1460" i="8"/>
  <c r="I1471" i="8"/>
  <c r="I1330" i="8"/>
  <c r="I1298" i="8"/>
  <c r="I1364" i="8"/>
  <c r="I1281" i="8"/>
  <c r="I1728" i="8"/>
  <c r="I1350" i="8"/>
  <c r="I1584" i="8"/>
  <c r="I1229" i="8"/>
  <c r="I1233" i="8"/>
  <c r="I1339" i="8"/>
  <c r="I1753" i="8"/>
  <c r="I1544" i="8"/>
  <c r="I1540" i="8"/>
  <c r="I1231" i="8"/>
  <c r="I1529" i="8"/>
  <c r="I1307" i="8"/>
  <c r="I1445" i="8"/>
  <c r="I1384" i="8"/>
  <c r="I1274" i="8"/>
  <c r="I1289" i="8"/>
  <c r="I1517" i="8"/>
  <c r="I1443" i="8"/>
  <c r="I1352" i="8"/>
  <c r="I1365" i="8"/>
  <c r="I1648" i="8"/>
  <c r="I1282" i="8"/>
  <c r="I1646" i="8"/>
  <c r="I1329" i="8"/>
  <c r="I1309" i="8"/>
  <c r="I1314" i="8"/>
  <c r="I1604" i="8"/>
  <c r="I1660" i="8"/>
  <c r="I1509" i="8"/>
  <c r="I1528" i="8"/>
  <c r="I1230" i="8"/>
  <c r="I1435" i="8"/>
  <c r="I1530" i="8"/>
  <c r="I1257" i="8"/>
  <c r="I1588" i="8"/>
  <c r="I1262" i="8"/>
  <c r="I1735" i="8"/>
  <c r="I1513" i="8"/>
  <c r="I1398" i="8"/>
  <c r="I1326" i="8"/>
  <c r="I1447" i="8"/>
  <c r="I1514" i="8"/>
  <c r="I1689" i="8"/>
  <c r="I1742" i="8"/>
  <c r="I1675" i="8"/>
  <c r="I1623" i="8"/>
  <c r="I1369" i="8"/>
  <c r="I1680" i="8"/>
  <c r="I1256" i="8"/>
  <c r="I1296" i="8"/>
  <c r="I1712" i="8"/>
  <c r="I1703" i="8"/>
  <c r="I1538" i="8"/>
  <c r="I1255" i="8"/>
  <c r="I1557" i="8"/>
  <c r="I1621" i="8"/>
  <c r="I1312" i="8"/>
  <c r="I1450" i="8"/>
  <c r="I1605" i="8"/>
  <c r="I1356" i="8"/>
  <c r="I1488" i="8"/>
  <c r="I1322" i="8"/>
  <c r="I1340" i="8"/>
  <c r="I1684" i="8"/>
  <c r="I1241" i="8"/>
  <c r="I1302" i="8"/>
  <c r="I1562" i="8"/>
  <c r="I1555" i="8"/>
  <c r="I1606" i="8"/>
  <c r="I1456" i="8"/>
  <c r="I1558" i="8"/>
  <c r="I1383" i="8"/>
  <c r="I1739" i="8"/>
  <c r="I1756" i="8"/>
  <c r="I1503" i="8"/>
  <c r="I1324" i="8"/>
  <c r="I1442" i="8"/>
  <c r="I1431" i="8"/>
  <c r="I1696" i="8"/>
  <c r="I1730" i="8"/>
  <c r="I1265" i="8"/>
  <c r="I1535" i="8"/>
  <c r="I1507" i="8"/>
  <c r="I1268" i="8"/>
  <c r="I1319" i="8"/>
  <c r="I1896" i="8"/>
  <c r="I2236" i="8"/>
  <c r="I2092" i="8"/>
  <c r="I2047" i="8"/>
  <c r="I2134" i="8"/>
  <c r="I2005" i="8"/>
  <c r="I1791" i="8"/>
  <c r="I1794" i="8"/>
  <c r="I1820" i="8"/>
  <c r="I2199" i="8"/>
  <c r="I1861" i="8"/>
  <c r="I2085" i="8"/>
  <c r="I1958" i="8"/>
  <c r="I1977" i="8"/>
  <c r="I2278" i="8"/>
  <c r="I1988" i="8"/>
  <c r="I1879" i="8"/>
  <c r="I2219" i="8"/>
  <c r="I2157" i="8"/>
  <c r="I2106" i="8"/>
  <c r="I1840" i="8"/>
  <c r="I2242" i="8"/>
  <c r="I1818" i="8"/>
  <c r="I1814" i="8"/>
  <c r="I1891" i="8"/>
  <c r="I1995" i="8"/>
  <c r="I1838" i="8"/>
  <c r="I1994" i="8"/>
  <c r="I2253" i="8"/>
  <c r="I2275" i="8"/>
  <c r="I2111" i="8"/>
  <c r="I2213" i="8"/>
  <c r="I2215" i="8"/>
  <c r="I1926" i="8"/>
  <c r="I2270" i="8"/>
  <c r="I2049" i="8"/>
  <c r="I2081" i="8"/>
  <c r="I1858" i="8"/>
  <c r="I2007" i="8"/>
  <c r="I1805" i="8"/>
  <c r="I2261" i="8"/>
  <c r="I2012" i="8"/>
  <c r="I2224" i="8"/>
  <c r="I1898" i="8"/>
  <c r="I2197" i="8"/>
  <c r="I1967" i="8"/>
  <c r="I1918" i="8"/>
  <c r="I2039" i="8"/>
  <c r="I1846" i="8"/>
  <c r="I1829" i="8"/>
  <c r="I2248" i="8"/>
  <c r="I1984" i="8"/>
  <c r="I2063" i="8"/>
  <c r="I1937" i="8"/>
  <c r="I2120" i="8"/>
  <c r="I1935" i="8"/>
  <c r="I2232" i="8"/>
  <c r="I2279" i="8"/>
  <c r="I2171" i="8"/>
  <c r="I1848" i="8"/>
  <c r="I1819" i="8"/>
  <c r="I2078" i="8"/>
  <c r="I1834" i="8"/>
  <c r="I2043" i="8"/>
  <c r="I2113" i="8"/>
  <c r="I2071" i="8"/>
  <c r="I2036" i="8"/>
  <c r="I2170" i="8"/>
  <c r="I2057" i="8"/>
  <c r="I1947" i="8"/>
  <c r="I1855" i="8"/>
  <c r="I1904" i="8"/>
  <c r="I1971" i="8"/>
  <c r="I1798" i="8"/>
  <c r="I1908" i="8"/>
  <c r="I2061" i="8"/>
  <c r="I2231" i="8"/>
  <c r="I2221" i="8"/>
  <c r="I1847" i="8"/>
  <c r="I1876" i="8"/>
  <c r="I2218" i="8"/>
  <c r="I1801" i="8"/>
  <c r="I2244" i="8"/>
  <c r="I1950" i="8"/>
  <c r="I2066" i="8"/>
  <c r="I1965" i="8"/>
  <c r="I2282" i="8"/>
  <c r="I2054" i="8"/>
  <c r="I1959" i="8"/>
  <c r="I1917" i="8"/>
  <c r="I2265" i="8"/>
  <c r="I2060" i="8"/>
  <c r="I2239" i="8"/>
  <c r="I2109" i="8"/>
  <c r="I1986" i="8"/>
  <c r="I1867" i="8"/>
  <c r="I1948" i="8"/>
  <c r="I1882" i="8"/>
  <c r="I1909" i="8"/>
  <c r="I1933" i="8"/>
  <c r="I1954" i="8"/>
  <c r="I2148" i="8"/>
  <c r="I2187" i="8"/>
  <c r="I2201" i="8"/>
  <c r="I2204" i="8"/>
  <c r="I2075" i="8"/>
  <c r="I2152" i="8"/>
  <c r="I1949" i="8"/>
  <c r="I1973" i="8"/>
  <c r="I1979" i="8"/>
  <c r="I2112" i="8"/>
  <c r="I1821" i="8"/>
  <c r="I2132" i="8"/>
  <c r="I1787" i="8"/>
  <c r="I2262" i="8"/>
  <c r="I2019" i="8"/>
  <c r="I1974" i="8"/>
  <c r="I2207" i="8"/>
  <c r="I1809" i="8"/>
  <c r="I1812" i="8"/>
  <c r="I2129" i="8"/>
  <c r="I2123" i="8"/>
  <c r="I2156" i="8"/>
  <c r="I1788" i="8"/>
  <c r="I1815" i="8"/>
  <c r="I2211" i="8"/>
  <c r="I2069" i="8"/>
  <c r="I2094" i="8"/>
  <c r="I1803" i="8"/>
  <c r="I2016" i="8"/>
  <c r="I2190" i="8"/>
  <c r="I1980" i="8"/>
  <c r="I2119" i="8"/>
  <c r="I1862" i="8"/>
  <c r="I2050" i="8"/>
  <c r="I2142" i="8"/>
  <c r="I2155" i="8"/>
  <c r="I2154" i="8"/>
  <c r="I2013" i="8"/>
  <c r="I1897" i="8"/>
  <c r="I1992" i="8"/>
  <c r="I2147" i="8"/>
  <c r="I2255" i="8"/>
  <c r="I2065" i="8"/>
  <c r="I1883" i="8"/>
  <c r="I1836" i="8"/>
  <c r="I2055" i="8"/>
  <c r="I1841" i="8"/>
  <c r="I1929" i="8"/>
  <c r="I2206" i="8"/>
  <c r="I2217" i="8"/>
  <c r="I1849" i="8"/>
  <c r="I1998" i="8"/>
  <c r="I1963" i="8"/>
  <c r="I1960" i="8"/>
  <c r="I1859" i="8"/>
  <c r="I2103" i="8"/>
  <c r="I1881" i="8"/>
  <c r="I2108" i="8"/>
  <c r="I1987" i="8"/>
  <c r="I1922" i="8"/>
  <c r="I2176" i="8"/>
  <c r="I1921" i="8"/>
  <c r="I2000" i="8"/>
  <c r="I2014" i="8"/>
  <c r="I2226" i="8"/>
  <c r="I2136" i="8"/>
  <c r="I2230" i="8"/>
  <c r="I1942" i="8"/>
  <c r="I2161" i="8"/>
  <c r="I2252" i="8"/>
  <c r="I2180" i="8"/>
  <c r="I2257" i="8"/>
  <c r="I1997" i="8"/>
  <c r="I2077" i="8"/>
  <c r="I1874" i="8"/>
  <c r="I2080" i="8"/>
  <c r="I1932" i="8"/>
  <c r="I1910" i="8"/>
  <c r="I1982" i="8"/>
  <c r="I2209" i="8"/>
  <c r="I2010" i="8"/>
  <c r="I2064" i="8"/>
  <c r="I1856" i="8"/>
  <c r="I2271" i="8"/>
  <c r="I2072" i="8"/>
  <c r="I2203" i="8"/>
  <c r="I1906" i="8"/>
  <c r="I2208" i="8"/>
  <c r="I2029" i="8"/>
  <c r="I1920" i="8"/>
  <c r="I2158" i="8"/>
  <c r="I1953" i="8"/>
  <c r="I1796" i="8"/>
  <c r="I2115" i="8"/>
  <c r="I1817" i="8"/>
  <c r="I2178" i="8"/>
  <c r="I2046" i="8"/>
  <c r="I1893" i="8"/>
  <c r="I1885" i="8"/>
  <c r="I1905" i="8"/>
  <c r="I1852" i="8"/>
  <c r="I2024" i="8"/>
  <c r="I2179" i="8"/>
  <c r="I2095" i="8"/>
  <c r="I2128" i="8"/>
  <c r="I1991" i="8"/>
  <c r="I2004" i="8"/>
  <c r="I1899" i="8"/>
  <c r="I2191" i="8"/>
  <c r="I2266" i="8"/>
  <c r="I2048" i="8"/>
  <c r="I2185" i="8"/>
  <c r="I1837" i="8"/>
  <c r="I2022" i="8"/>
  <c r="I1940" i="8"/>
  <c r="I1976" i="8"/>
  <c r="I1915" i="8"/>
  <c r="I1914" i="8"/>
  <c r="I1795" i="8"/>
  <c r="I2280" i="8"/>
  <c r="I2037" i="8"/>
  <c r="I2091" i="8"/>
  <c r="I2040" i="8"/>
  <c r="I2088" i="8"/>
  <c r="I1970" i="8"/>
  <c r="I2274" i="8"/>
  <c r="I2086" i="8"/>
  <c r="I2138" i="8"/>
  <c r="I2031" i="8"/>
  <c r="I1833" i="8"/>
  <c r="I2025" i="8"/>
  <c r="I2028" i="8"/>
  <c r="I2100" i="8"/>
  <c r="I2238" i="8"/>
  <c r="I1832" i="8"/>
  <c r="I2166" i="8"/>
  <c r="I2035" i="8"/>
  <c r="I2139" i="8"/>
  <c r="I2143" i="8"/>
  <c r="I2189" i="8"/>
  <c r="I1912" i="8"/>
  <c r="I1826" i="8"/>
  <c r="I2223" i="8"/>
  <c r="I2195" i="8"/>
  <c r="I1887" i="8"/>
  <c r="I2127" i="8"/>
  <c r="I2131" i="8"/>
  <c r="I1907" i="8"/>
  <c r="I2133" i="8"/>
  <c r="I2042" i="8"/>
  <c r="I2098" i="8"/>
  <c r="I1923" i="8"/>
  <c r="I1806" i="8"/>
  <c r="I2018" i="8"/>
  <c r="I2233" i="8"/>
  <c r="I2186" i="8"/>
  <c r="I2193" i="8"/>
  <c r="I2240" i="8"/>
  <c r="I1845" i="8"/>
  <c r="I1850" i="8"/>
  <c r="I1975" i="8"/>
  <c r="I1777" i="8"/>
  <c r="I1941" i="8"/>
  <c r="I1913" i="8"/>
  <c r="I2070" i="8"/>
  <c r="I1972" i="8"/>
  <c r="I1873" i="8"/>
  <c r="I1804" i="8"/>
  <c r="I1797" i="8"/>
  <c r="I2183" i="8"/>
  <c r="I2167" i="8"/>
  <c r="I2084" i="8"/>
  <c r="I2267" i="8"/>
  <c r="I1842" i="8"/>
  <c r="I2053" i="8"/>
  <c r="I1985" i="8"/>
  <c r="I1877" i="8"/>
  <c r="I2174" i="8"/>
  <c r="I2067" i="8"/>
  <c r="I2006" i="8"/>
  <c r="I1851" i="8"/>
  <c r="I1839" i="8"/>
  <c r="I2033" i="8"/>
  <c r="I1924" i="8"/>
  <c r="I1989" i="8"/>
  <c r="I1775" i="8"/>
  <c r="I1938" i="8"/>
  <c r="I1776" i="8"/>
  <c r="I2045" i="8"/>
  <c r="I2102" i="8"/>
  <c r="I2159" i="8"/>
  <c r="I2015" i="8"/>
  <c r="I2205" i="8"/>
  <c r="I2117" i="8"/>
  <c r="I1816" i="8"/>
  <c r="I1880" i="8"/>
  <c r="I2227" i="8"/>
  <c r="I1951" i="8"/>
  <c r="I1889" i="8"/>
  <c r="I2034" i="8"/>
  <c r="I1853" i="8"/>
  <c r="I2118" i="8"/>
  <c r="I2145" i="8"/>
  <c r="I2220" i="8"/>
  <c r="I2126" i="8"/>
  <c r="I1808" i="8"/>
  <c r="I2074" i="8"/>
  <c r="I2165" i="8"/>
  <c r="I1830" i="8"/>
  <c r="I2272" i="8"/>
  <c r="I2001" i="8"/>
  <c r="I2243" i="8"/>
  <c r="I1875" i="8"/>
  <c r="I1857" i="8"/>
  <c r="I2114" i="8"/>
  <c r="I2110" i="8"/>
  <c r="I1969" i="8"/>
  <c r="I1772" i="8"/>
  <c r="I1835" i="8"/>
  <c r="I2264" i="8"/>
  <c r="I2124" i="8"/>
  <c r="I2009" i="8"/>
  <c r="I1811" i="8"/>
  <c r="I2228" i="8"/>
  <c r="I1931" i="8"/>
  <c r="I1996" i="8"/>
  <c r="I1828" i="8"/>
  <c r="I2038" i="8"/>
  <c r="I2090" i="8"/>
  <c r="I2237" i="8"/>
  <c r="I2200" i="8"/>
  <c r="I1790" i="8"/>
  <c r="I2083" i="8"/>
  <c r="I2263" i="8"/>
  <c r="I2246" i="8"/>
  <c r="I1916" i="8"/>
  <c r="I1800" i="8"/>
  <c r="I2130" i="8"/>
  <c r="I2044" i="8"/>
  <c r="I1900" i="8"/>
  <c r="I2258" i="8"/>
  <c r="I1999" i="8"/>
  <c r="I2229" i="8"/>
  <c r="I2276" i="8"/>
  <c r="I2162" i="8"/>
  <c r="I1824" i="8"/>
  <c r="I2153" i="8"/>
  <c r="I2173" i="8"/>
  <c r="I2017" i="8"/>
  <c r="I1774" i="8"/>
  <c r="I1789" i="8"/>
  <c r="I2283" i="8"/>
  <c r="I2020" i="8"/>
  <c r="I1784" i="8"/>
  <c r="I1785" i="8"/>
  <c r="I1888" i="8"/>
  <c r="I1783" i="8"/>
  <c r="I2082" i="8"/>
  <c r="I1802" i="8"/>
  <c r="I2027" i="8"/>
  <c r="I2137" i="8"/>
  <c r="I2003" i="8"/>
  <c r="I2168" i="8"/>
  <c r="I2259" i="8"/>
  <c r="I1945" i="8"/>
  <c r="I1792" i="8"/>
  <c r="I2194" i="8"/>
  <c r="I2058" i="8"/>
  <c r="I1962" i="8"/>
  <c r="I2068" i="8"/>
  <c r="I2076" i="8"/>
  <c r="I1864" i="8"/>
  <c r="I1895" i="8"/>
  <c r="I1943" i="8"/>
  <c r="I1865" i="8"/>
  <c r="I1793" i="8"/>
  <c r="I1822" i="8"/>
  <c r="I2146" i="8"/>
  <c r="I2135" i="8"/>
  <c r="I2245" i="8"/>
  <c r="I2234" i="8"/>
  <c r="I2163" i="8"/>
  <c r="I1799" i="8"/>
  <c r="I1934" i="8"/>
  <c r="I2144" i="8"/>
  <c r="I2051" i="8"/>
  <c r="I1831" i="8"/>
  <c r="I2121" i="8"/>
  <c r="I1863" i="8"/>
  <c r="I2107" i="8"/>
  <c r="I2247" i="8"/>
  <c r="I1866" i="8"/>
  <c r="I2235" i="8"/>
  <c r="I1854" i="8"/>
  <c r="I1952" i="8"/>
  <c r="I1928" i="8"/>
  <c r="I1870" i="8"/>
  <c r="I2008" i="8"/>
  <c r="I1957" i="8"/>
  <c r="I1890" i="8"/>
  <c r="I1827" i="8"/>
  <c r="I2093" i="8"/>
  <c r="I2097" i="8"/>
  <c r="I2041" i="8"/>
  <c r="I1844" i="8"/>
  <c r="I2172" i="8"/>
  <c r="I2249" i="8"/>
  <c r="I2073" i="8"/>
  <c r="I1771" i="8"/>
  <c r="I2164" i="8"/>
  <c r="I2277" i="8"/>
  <c r="I1782" i="8"/>
  <c r="I2256" i="8"/>
  <c r="I1869" i="8"/>
  <c r="I1956" i="8"/>
  <c r="I1825" i="8"/>
  <c r="I2026" i="8"/>
  <c r="I2056" i="8"/>
  <c r="I1983" i="8"/>
  <c r="I2096" i="8"/>
  <c r="I2169" i="8"/>
  <c r="I2030" i="8"/>
  <c r="I1990" i="8"/>
  <c r="I2260" i="8"/>
  <c r="I2122" i="8"/>
  <c r="I2062" i="8"/>
  <c r="I1902" i="8"/>
  <c r="I1981" i="8"/>
  <c r="I1894" i="8"/>
  <c r="I2089" i="8"/>
  <c r="I2023" i="8"/>
  <c r="I1944" i="8"/>
  <c r="I2140" i="8"/>
  <c r="I1860" i="8"/>
  <c r="I2254" i="8"/>
  <c r="I2175" i="8"/>
  <c r="I1964" i="8"/>
  <c r="I2251" i="8"/>
  <c r="I1961" i="8"/>
  <c r="I1901" i="8"/>
  <c r="I1936" i="8"/>
  <c r="I2150" i="8"/>
  <c r="I2101" i="8"/>
  <c r="I1884" i="8"/>
  <c r="I1810" i="8"/>
  <c r="I2212" i="8"/>
  <c r="I2273" i="8"/>
  <c r="I2052" i="8"/>
  <c r="I1955" i="8"/>
  <c r="I2160" i="8"/>
  <c r="I2214" i="8"/>
  <c r="I2269" i="8"/>
  <c r="I2079" i="8"/>
  <c r="I1773" i="8"/>
  <c r="I2196" i="8"/>
  <c r="I2151" i="8"/>
  <c r="I2222" i="8"/>
  <c r="I2210" i="8"/>
  <c r="I2241" i="8"/>
  <c r="I1968" i="8"/>
  <c r="I2188" i="8"/>
  <c r="I1878" i="8"/>
  <c r="I1813" i="8"/>
  <c r="I2202" i="8"/>
  <c r="I2181" i="8"/>
  <c r="I2216" i="8"/>
  <c r="I2059" i="8"/>
  <c r="I1946" i="8"/>
  <c r="I2104" i="8"/>
  <c r="I2099" i="8"/>
  <c r="I2182" i="8"/>
  <c r="I1868" i="8"/>
  <c r="I2141" i="8"/>
  <c r="I1843" i="8"/>
  <c r="I2184" i="8"/>
  <c r="I2002" i="8"/>
  <c r="I1911" i="8"/>
  <c r="I2198" i="8"/>
  <c r="I1903" i="8"/>
  <c r="I2268" i="8"/>
  <c r="I2011" i="8"/>
  <c r="I2087" i="8"/>
  <c r="I2177" i="8"/>
  <c r="I1871" i="8"/>
  <c r="I2225" i="8"/>
  <c r="I2250" i="8"/>
  <c r="I2149" i="8"/>
  <c r="I1939" i="8"/>
  <c r="I1993" i="8"/>
  <c r="I2125" i="8"/>
  <c r="I2021" i="8"/>
  <c r="I1892" i="8"/>
  <c r="I1886" i="8"/>
  <c r="I2192" i="8"/>
  <c r="I2281" i="8"/>
  <c r="I2032" i="8"/>
  <c r="I1823" i="8"/>
  <c r="I1919" i="8"/>
  <c r="I2116" i="8"/>
  <c r="I1925" i="8"/>
  <c r="I1930" i="8"/>
  <c r="I1927" i="8"/>
  <c r="I1966" i="8"/>
  <c r="I1780" i="8"/>
  <c r="I1807" i="8"/>
  <c r="I1778" i="8"/>
  <c r="I1779" i="8"/>
  <c r="I2105" i="8"/>
  <c r="I1786" i="8"/>
  <c r="I1872" i="8"/>
  <c r="I1781" i="8"/>
  <c r="I1978" i="8"/>
  <c r="I307" i="8"/>
  <c r="F3" i="8"/>
  <c r="G3" i="8"/>
  <c r="H3" i="8"/>
  <c r="I3" i="8"/>
  <c r="E3" i="8"/>
  <c r="E345" i="8"/>
  <c r="F345" i="8"/>
  <c r="G345" i="8"/>
  <c r="H345" i="8"/>
  <c r="E445" i="8"/>
  <c r="F445" i="8"/>
  <c r="G445" i="8"/>
  <c r="H445" i="8"/>
  <c r="E11" i="8"/>
  <c r="F11" i="8"/>
  <c r="G11" i="8"/>
  <c r="H11" i="8"/>
  <c r="E121" i="8"/>
  <c r="F121" i="8"/>
  <c r="G121" i="8"/>
  <c r="H121" i="8"/>
  <c r="E399" i="8"/>
  <c r="F399" i="8"/>
  <c r="G399" i="8"/>
  <c r="H399" i="8"/>
  <c r="E78" i="8"/>
  <c r="F78" i="8"/>
  <c r="G78" i="8"/>
  <c r="H78" i="8"/>
  <c r="E356" i="8"/>
  <c r="F356" i="8"/>
  <c r="G356" i="8"/>
  <c r="H356" i="8"/>
  <c r="E432" i="8"/>
  <c r="F432" i="8"/>
  <c r="G432" i="8"/>
  <c r="H432" i="8"/>
  <c r="E5" i="8"/>
  <c r="F5" i="8"/>
  <c r="G5" i="8"/>
  <c r="H5" i="8"/>
  <c r="E211" i="8"/>
  <c r="F211" i="8"/>
  <c r="G211" i="8"/>
  <c r="H211" i="8"/>
  <c r="E325" i="8"/>
  <c r="F325" i="8"/>
  <c r="G325" i="8"/>
  <c r="H325" i="8"/>
  <c r="E63" i="8"/>
  <c r="F63" i="8"/>
  <c r="G63" i="8"/>
  <c r="H63" i="8"/>
  <c r="E139" i="8"/>
  <c r="F139" i="8"/>
  <c r="G139" i="8"/>
  <c r="H139" i="8"/>
  <c r="E122" i="8"/>
  <c r="F122" i="8"/>
  <c r="G122" i="8"/>
  <c r="H122" i="8"/>
  <c r="E184" i="8"/>
  <c r="F184" i="8"/>
  <c r="G184" i="8"/>
  <c r="H184" i="8"/>
  <c r="E71" i="8"/>
  <c r="F71" i="8"/>
  <c r="G71" i="8"/>
  <c r="H71" i="8"/>
  <c r="E88" i="8"/>
  <c r="F88" i="8"/>
  <c r="G88" i="8"/>
  <c r="H88" i="8"/>
  <c r="E220" i="8"/>
  <c r="F220" i="8"/>
  <c r="G220" i="8"/>
  <c r="H220" i="8"/>
  <c r="E126" i="8"/>
  <c r="F126" i="8"/>
  <c r="G126" i="8"/>
  <c r="H126" i="8"/>
  <c r="E209" i="8"/>
  <c r="F209" i="8"/>
  <c r="G209" i="8"/>
  <c r="H209" i="8"/>
  <c r="E400" i="8"/>
  <c r="F400" i="8"/>
  <c r="G400" i="8"/>
  <c r="H400" i="8"/>
  <c r="E68" i="8"/>
  <c r="F68" i="8"/>
  <c r="G68" i="8"/>
  <c r="H68" i="8"/>
  <c r="E435" i="8"/>
  <c r="F435" i="8"/>
  <c r="G435" i="8"/>
  <c r="H435" i="8"/>
  <c r="E143" i="8"/>
  <c r="F143" i="8"/>
  <c r="G143" i="8"/>
  <c r="H143" i="8"/>
  <c r="E56" i="8"/>
  <c r="F56" i="8"/>
  <c r="G56" i="8"/>
  <c r="H56" i="8"/>
  <c r="E213" i="8"/>
  <c r="F213" i="8"/>
  <c r="G213" i="8"/>
  <c r="H213" i="8"/>
  <c r="E210" i="8"/>
  <c r="F210" i="8"/>
  <c r="G210" i="8"/>
  <c r="H210" i="8"/>
  <c r="E47" i="8"/>
  <c r="F47" i="8"/>
  <c r="G47" i="8"/>
  <c r="H47" i="8"/>
  <c r="E12" i="8"/>
  <c r="F12" i="8"/>
  <c r="G12" i="8"/>
  <c r="H12" i="8"/>
  <c r="E280" i="8"/>
  <c r="F280" i="8"/>
  <c r="G280" i="8"/>
  <c r="H280" i="8"/>
  <c r="E414" i="8"/>
  <c r="F414" i="8"/>
  <c r="G414" i="8"/>
  <c r="H414" i="8"/>
  <c r="E359" i="8"/>
  <c r="F359" i="8"/>
  <c r="G359" i="8"/>
  <c r="H359" i="8"/>
  <c r="E212" i="8"/>
  <c r="F212" i="8"/>
  <c r="G212" i="8"/>
  <c r="H212" i="8"/>
  <c r="E19" i="8"/>
  <c r="F19" i="8"/>
  <c r="G19" i="8"/>
  <c r="H19" i="8"/>
  <c r="E99" i="8"/>
  <c r="F99" i="8"/>
  <c r="G99" i="8"/>
  <c r="H99" i="8"/>
  <c r="E261" i="8"/>
  <c r="F261" i="8"/>
  <c r="G261" i="8"/>
  <c r="H261" i="8"/>
  <c r="E158" i="8"/>
  <c r="F158" i="8"/>
  <c r="G158" i="8"/>
  <c r="H158" i="8"/>
  <c r="E8" i="8"/>
  <c r="F8" i="8"/>
  <c r="G8" i="8"/>
  <c r="H8" i="8"/>
  <c r="E424" i="8"/>
  <c r="F424" i="8"/>
  <c r="G424" i="8"/>
  <c r="H424" i="8"/>
  <c r="E215" i="8"/>
  <c r="F215" i="8"/>
  <c r="G215" i="8"/>
  <c r="H215" i="8"/>
  <c r="E346" i="8"/>
  <c r="F346" i="8"/>
  <c r="G346" i="8"/>
  <c r="H346" i="8"/>
  <c r="E120" i="8"/>
  <c r="F120" i="8"/>
  <c r="G120" i="8"/>
  <c r="H120" i="8"/>
  <c r="E296" i="8"/>
  <c r="F296" i="8"/>
  <c r="G296" i="8"/>
  <c r="H296" i="8"/>
  <c r="E95" i="8"/>
  <c r="F95" i="8"/>
  <c r="G95" i="8"/>
  <c r="H95" i="8"/>
  <c r="E421" i="8"/>
  <c r="F421" i="8"/>
  <c r="G421" i="8"/>
  <c r="H421" i="8"/>
  <c r="E183" i="8"/>
  <c r="F183" i="8"/>
  <c r="G183" i="8"/>
  <c r="H183" i="8"/>
  <c r="E223" i="8"/>
  <c r="F223" i="8"/>
  <c r="G223" i="8"/>
  <c r="H223" i="8"/>
  <c r="E305" i="8"/>
  <c r="F305" i="8"/>
  <c r="G305" i="8"/>
  <c r="H305" i="8"/>
  <c r="E384" i="8"/>
  <c r="F384" i="8"/>
  <c r="G384" i="8"/>
  <c r="H384" i="8"/>
  <c r="E214" i="8"/>
  <c r="F214" i="8"/>
  <c r="G214" i="8"/>
  <c r="H214" i="8"/>
  <c r="E136" i="8"/>
  <c r="F136" i="8"/>
  <c r="G136" i="8"/>
  <c r="H136" i="8"/>
  <c r="E33" i="8"/>
  <c r="F33" i="8"/>
  <c r="G33" i="8"/>
  <c r="H33" i="8"/>
  <c r="E70" i="8"/>
  <c r="F70" i="8"/>
  <c r="G70" i="8"/>
  <c r="H70" i="8"/>
  <c r="E354" i="8"/>
  <c r="F354" i="8"/>
  <c r="G354" i="8"/>
  <c r="H354" i="8"/>
  <c r="E132" i="8"/>
  <c r="F132" i="8"/>
  <c r="G132" i="8"/>
  <c r="H132" i="8"/>
  <c r="E372" i="8"/>
  <c r="F372" i="8"/>
  <c r="G372" i="8"/>
  <c r="H372" i="8"/>
  <c r="E127" i="8"/>
  <c r="F127" i="8"/>
  <c r="G127" i="8"/>
  <c r="H127" i="8"/>
  <c r="E53" i="8"/>
  <c r="F53" i="8"/>
  <c r="G53" i="8"/>
  <c r="H53" i="8"/>
  <c r="E179" i="8"/>
  <c r="F179" i="8"/>
  <c r="G179" i="8"/>
  <c r="H179" i="8"/>
  <c r="E310" i="8"/>
  <c r="F310" i="8"/>
  <c r="G310" i="8"/>
  <c r="H310" i="8"/>
  <c r="E34" i="8"/>
  <c r="F34" i="8"/>
  <c r="G34" i="8"/>
  <c r="H34" i="8"/>
  <c r="E320" i="8"/>
  <c r="F320" i="8"/>
  <c r="G320" i="8"/>
  <c r="H320" i="8"/>
  <c r="E55" i="8"/>
  <c r="F55" i="8"/>
  <c r="G55" i="8"/>
  <c r="H55" i="8"/>
  <c r="E206" i="8"/>
  <c r="F206" i="8"/>
  <c r="G206" i="8"/>
  <c r="H206" i="8"/>
  <c r="E343" i="8"/>
  <c r="F343" i="8"/>
  <c r="G343" i="8"/>
  <c r="H343" i="8"/>
  <c r="E439" i="8"/>
  <c r="F439" i="8"/>
  <c r="G439" i="8"/>
  <c r="H439" i="8"/>
  <c r="E415" i="8"/>
  <c r="F415" i="8"/>
  <c r="G415" i="8"/>
  <c r="H415" i="8"/>
  <c r="E440" i="8"/>
  <c r="F440" i="8"/>
  <c r="G440" i="8"/>
  <c r="H440" i="8"/>
  <c r="E133" i="8"/>
  <c r="F133" i="8"/>
  <c r="G133" i="8"/>
  <c r="H133" i="8"/>
  <c r="E289" i="8"/>
  <c r="F289" i="8"/>
  <c r="G289" i="8"/>
  <c r="H289" i="8"/>
  <c r="E365" i="8"/>
  <c r="F365" i="8"/>
  <c r="G365" i="8"/>
  <c r="H365" i="8"/>
  <c r="E297" i="8"/>
  <c r="F297" i="8"/>
  <c r="G297" i="8"/>
  <c r="H297" i="8"/>
  <c r="E82" i="8"/>
  <c r="F82" i="8"/>
  <c r="G82" i="8"/>
  <c r="H82" i="8"/>
  <c r="E444" i="8"/>
  <c r="F444" i="8"/>
  <c r="G444" i="8"/>
  <c r="H444" i="8"/>
  <c r="E336" i="8"/>
  <c r="F336" i="8"/>
  <c r="G336" i="8"/>
  <c r="H336" i="8"/>
  <c r="E294" i="8"/>
  <c r="F294" i="8"/>
  <c r="G294" i="8"/>
  <c r="H294" i="8"/>
  <c r="E338" i="8"/>
  <c r="F338" i="8"/>
  <c r="G338" i="8"/>
  <c r="H338" i="8"/>
  <c r="E304" i="8"/>
  <c r="F304" i="8"/>
  <c r="G304" i="8"/>
  <c r="H304" i="8"/>
  <c r="E333" i="8"/>
  <c r="F333" i="8"/>
  <c r="G333" i="8"/>
  <c r="H333" i="8"/>
  <c r="E170" i="8"/>
  <c r="F170" i="8"/>
  <c r="G170" i="8"/>
  <c r="H170" i="8"/>
  <c r="E385" i="8"/>
  <c r="F385" i="8"/>
  <c r="G385" i="8"/>
  <c r="H385" i="8"/>
  <c r="E388" i="8"/>
  <c r="F388" i="8"/>
  <c r="G388" i="8"/>
  <c r="H388" i="8"/>
  <c r="E411" i="8"/>
  <c r="F411" i="8"/>
  <c r="G411" i="8"/>
  <c r="H411" i="8"/>
  <c r="E196" i="8"/>
  <c r="F196" i="8"/>
  <c r="G196" i="8"/>
  <c r="H196" i="8"/>
  <c r="E370" i="8"/>
  <c r="F370" i="8"/>
  <c r="G370" i="8"/>
  <c r="H370" i="8"/>
  <c r="E131" i="8"/>
  <c r="F131" i="8"/>
  <c r="G131" i="8"/>
  <c r="H131" i="8"/>
  <c r="E311" i="8"/>
  <c r="F311" i="8"/>
  <c r="G311" i="8"/>
  <c r="H311" i="8"/>
  <c r="E161" i="8"/>
  <c r="F161" i="8"/>
  <c r="G161" i="8"/>
  <c r="H161" i="8"/>
  <c r="E357" i="8"/>
  <c r="F357" i="8"/>
  <c r="G357" i="8"/>
  <c r="H357" i="8"/>
  <c r="E260" i="8"/>
  <c r="F260" i="8"/>
  <c r="G260" i="8"/>
  <c r="H260" i="8"/>
  <c r="E44" i="8"/>
  <c r="F44" i="8"/>
  <c r="G44" i="8"/>
  <c r="H44" i="8"/>
  <c r="E149" i="8"/>
  <c r="F149" i="8"/>
  <c r="G149" i="8"/>
  <c r="H149" i="8"/>
  <c r="E416" i="8"/>
  <c r="F416" i="8"/>
  <c r="G416" i="8"/>
  <c r="H416" i="8"/>
  <c r="E355" i="8"/>
  <c r="F355" i="8"/>
  <c r="G355" i="8"/>
  <c r="H355" i="8"/>
  <c r="E38" i="8"/>
  <c r="F38" i="8"/>
  <c r="G38" i="8"/>
  <c r="H38" i="8"/>
  <c r="E277" i="8"/>
  <c r="F277" i="8"/>
  <c r="G277" i="8"/>
  <c r="H277" i="8"/>
  <c r="E314" i="8"/>
  <c r="F314" i="8"/>
  <c r="G314" i="8"/>
  <c r="H314" i="8"/>
  <c r="E174" i="8"/>
  <c r="F174" i="8"/>
  <c r="G174" i="8"/>
  <c r="H174" i="8"/>
  <c r="E229" i="8"/>
  <c r="F229" i="8"/>
  <c r="G229" i="8"/>
  <c r="H229" i="8"/>
  <c r="E390" i="8"/>
  <c r="F390" i="8"/>
  <c r="G390" i="8"/>
  <c r="H390" i="8"/>
  <c r="E434" i="8"/>
  <c r="F434" i="8"/>
  <c r="G434" i="8"/>
  <c r="H434" i="8"/>
  <c r="E128" i="8"/>
  <c r="F128" i="8"/>
  <c r="G128" i="8"/>
  <c r="H128" i="8"/>
  <c r="E423" i="8"/>
  <c r="F423" i="8"/>
  <c r="G423" i="8"/>
  <c r="H423" i="8"/>
  <c r="E347" i="8"/>
  <c r="F347" i="8"/>
  <c r="G347" i="8"/>
  <c r="H347" i="8"/>
  <c r="E283" i="8"/>
  <c r="F283" i="8"/>
  <c r="G283" i="8"/>
  <c r="H283" i="8"/>
  <c r="E41" i="8"/>
  <c r="F41" i="8"/>
  <c r="G41" i="8"/>
  <c r="H41" i="8"/>
  <c r="E377" i="8"/>
  <c r="F377" i="8"/>
  <c r="G377" i="8"/>
  <c r="H377" i="8"/>
  <c r="E97" i="8"/>
  <c r="F97" i="8"/>
  <c r="G97" i="8"/>
  <c r="H97" i="8"/>
  <c r="E245" i="8"/>
  <c r="F245" i="8"/>
  <c r="G245" i="8"/>
  <c r="H245" i="8"/>
  <c r="E167" i="8"/>
  <c r="F167" i="8"/>
  <c r="G167" i="8"/>
  <c r="H167" i="8"/>
  <c r="E319" i="8"/>
  <c r="F319" i="8"/>
  <c r="G319" i="8"/>
  <c r="H319" i="8"/>
  <c r="E397" i="8"/>
  <c r="F397" i="8"/>
  <c r="G397" i="8"/>
  <c r="H397" i="8"/>
  <c r="E202" i="8"/>
  <c r="F202" i="8"/>
  <c r="G202" i="8"/>
  <c r="H202" i="8"/>
  <c r="E30" i="8"/>
  <c r="F30" i="8"/>
  <c r="G30" i="8"/>
  <c r="H30" i="8"/>
  <c r="E134" i="8"/>
  <c r="F134" i="8"/>
  <c r="G134" i="8"/>
  <c r="H134" i="8"/>
  <c r="E331" i="8"/>
  <c r="F331" i="8"/>
  <c r="G331" i="8"/>
  <c r="H331" i="8"/>
  <c r="E199" i="8"/>
  <c r="F199" i="8"/>
  <c r="G199" i="8"/>
  <c r="H199" i="8"/>
  <c r="E43" i="8"/>
  <c r="F43" i="8"/>
  <c r="G43" i="8"/>
  <c r="H43" i="8"/>
  <c r="E340" i="8"/>
  <c r="F340" i="8"/>
  <c r="G340" i="8"/>
  <c r="H340" i="8"/>
  <c r="E61" i="8"/>
  <c r="F61" i="8"/>
  <c r="G61" i="8"/>
  <c r="H61" i="8"/>
  <c r="E203" i="8"/>
  <c r="F203" i="8"/>
  <c r="G203" i="8"/>
  <c r="H203" i="8"/>
  <c r="E145" i="8"/>
  <c r="F145" i="8"/>
  <c r="G145" i="8"/>
  <c r="H145" i="8"/>
  <c r="E65" i="8"/>
  <c r="F65" i="8"/>
  <c r="G65" i="8"/>
  <c r="H65" i="8"/>
  <c r="E419" i="8"/>
  <c r="F419" i="8"/>
  <c r="G419" i="8"/>
  <c r="H419" i="8"/>
  <c r="E373" i="8"/>
  <c r="F373" i="8"/>
  <c r="G373" i="8"/>
  <c r="H373" i="8"/>
  <c r="E251" i="8"/>
  <c r="F251" i="8"/>
  <c r="G251" i="8"/>
  <c r="H251" i="8"/>
  <c r="E175" i="8"/>
  <c r="F175" i="8"/>
  <c r="G175" i="8"/>
  <c r="H175" i="8"/>
  <c r="E279" i="8"/>
  <c r="F279" i="8"/>
  <c r="G279" i="8"/>
  <c r="H279" i="8"/>
  <c r="E124" i="8"/>
  <c r="F124" i="8"/>
  <c r="G124" i="8"/>
  <c r="H124" i="8"/>
  <c r="E72" i="8"/>
  <c r="F72" i="8"/>
  <c r="G72" i="8"/>
  <c r="H72" i="8"/>
  <c r="E193" i="8"/>
  <c r="F193" i="8"/>
  <c r="G193" i="8"/>
  <c r="H193" i="8"/>
  <c r="E350" i="8"/>
  <c r="F350" i="8"/>
  <c r="G350" i="8"/>
  <c r="H350" i="8"/>
  <c r="E154" i="8"/>
  <c r="F154" i="8"/>
  <c r="G154" i="8"/>
  <c r="H154" i="8"/>
  <c r="E234" i="8"/>
  <c r="F234" i="8"/>
  <c r="G234" i="8"/>
  <c r="H234" i="8"/>
  <c r="E301" i="8"/>
  <c r="F301" i="8"/>
  <c r="G301" i="8"/>
  <c r="H301" i="8"/>
  <c r="E396" i="8"/>
  <c r="F396" i="8"/>
  <c r="G396" i="8"/>
  <c r="H396" i="8"/>
  <c r="E281" i="8"/>
  <c r="F281" i="8"/>
  <c r="G281" i="8"/>
  <c r="H281" i="8"/>
  <c r="E109" i="8"/>
  <c r="F109" i="8"/>
  <c r="G109" i="8"/>
  <c r="H109" i="8"/>
  <c r="E258" i="8"/>
  <c r="F258" i="8"/>
  <c r="G258" i="8"/>
  <c r="H258" i="8"/>
  <c r="E290" i="8"/>
  <c r="F290" i="8"/>
  <c r="G290" i="8"/>
  <c r="H290" i="8"/>
  <c r="E7" i="8"/>
  <c r="F7" i="8"/>
  <c r="G7" i="8"/>
  <c r="H7" i="8"/>
  <c r="E323" i="8"/>
  <c r="F323" i="8"/>
  <c r="G323" i="8"/>
  <c r="H323" i="8"/>
  <c r="E236" i="8"/>
  <c r="F236" i="8"/>
  <c r="G236" i="8"/>
  <c r="H236" i="8"/>
  <c r="E150" i="8"/>
  <c r="F150" i="8"/>
  <c r="G150" i="8"/>
  <c r="H150" i="8"/>
  <c r="E111" i="8"/>
  <c r="F111" i="8"/>
  <c r="G111" i="8"/>
  <c r="H111" i="8"/>
  <c r="E83" i="8"/>
  <c r="F83" i="8"/>
  <c r="G83" i="8"/>
  <c r="H83" i="8"/>
  <c r="E164" i="8"/>
  <c r="F164" i="8"/>
  <c r="G164" i="8"/>
  <c r="H164" i="8"/>
  <c r="E96" i="8"/>
  <c r="F96" i="8"/>
  <c r="G96" i="8"/>
  <c r="H96" i="8"/>
  <c r="E315" i="8"/>
  <c r="F315" i="8"/>
  <c r="G315" i="8"/>
  <c r="H315" i="8"/>
  <c r="E412" i="8"/>
  <c r="F412" i="8"/>
  <c r="G412" i="8"/>
  <c r="H412" i="8"/>
  <c r="E318" i="8"/>
  <c r="F318" i="8"/>
  <c r="G318" i="8"/>
  <c r="H318" i="8"/>
  <c r="E219" i="8"/>
  <c r="F219" i="8"/>
  <c r="G219" i="8"/>
  <c r="H219" i="8"/>
  <c r="E75" i="8"/>
  <c r="F75" i="8"/>
  <c r="G75" i="8"/>
  <c r="H75" i="8"/>
  <c r="E112" i="8"/>
  <c r="F112" i="8"/>
  <c r="G112" i="8"/>
  <c r="H112" i="8"/>
  <c r="E288" i="8"/>
  <c r="F288" i="8"/>
  <c r="G288" i="8"/>
  <c r="H288" i="8"/>
  <c r="E330" i="8"/>
  <c r="F330" i="8"/>
  <c r="G330" i="8"/>
  <c r="H330" i="8"/>
  <c r="E227" i="8"/>
  <c r="F227" i="8"/>
  <c r="G227" i="8"/>
  <c r="H227" i="8"/>
  <c r="E282" i="8"/>
  <c r="F282" i="8"/>
  <c r="G282" i="8"/>
  <c r="H282" i="8"/>
  <c r="E274" i="8"/>
  <c r="F274" i="8"/>
  <c r="G274" i="8"/>
  <c r="H274" i="8"/>
  <c r="E272" i="8"/>
  <c r="F272" i="8"/>
  <c r="G272" i="8"/>
  <c r="H272" i="8"/>
  <c r="E422" i="8"/>
  <c r="F422" i="8"/>
  <c r="G422" i="8"/>
  <c r="H422" i="8"/>
  <c r="E286" i="8"/>
  <c r="F286" i="8"/>
  <c r="G286" i="8"/>
  <c r="H286" i="8"/>
  <c r="E190" i="8"/>
  <c r="F190" i="8"/>
  <c r="G190" i="8"/>
  <c r="H190" i="8"/>
  <c r="E153" i="8"/>
  <c r="F153" i="8"/>
  <c r="G153" i="8"/>
  <c r="H153" i="8"/>
  <c r="E409" i="8"/>
  <c r="F409" i="8"/>
  <c r="G409" i="8"/>
  <c r="H409" i="8"/>
  <c r="E17" i="8"/>
  <c r="F17" i="8"/>
  <c r="G17" i="8"/>
  <c r="H17" i="8"/>
  <c r="E192" i="8"/>
  <c r="F192" i="8"/>
  <c r="G192" i="8"/>
  <c r="H192" i="8"/>
  <c r="E94" i="8"/>
  <c r="F94" i="8"/>
  <c r="G94" i="8"/>
  <c r="H94" i="8"/>
  <c r="E157" i="8"/>
  <c r="F157" i="8"/>
  <c r="G157" i="8"/>
  <c r="H157" i="8"/>
  <c r="E76" i="8"/>
  <c r="F76" i="8"/>
  <c r="G76" i="8"/>
  <c r="H76" i="8"/>
  <c r="E87" i="8"/>
  <c r="F87" i="8"/>
  <c r="G87" i="8"/>
  <c r="H87" i="8"/>
  <c r="E58" i="8"/>
  <c r="F58" i="8"/>
  <c r="G58" i="8"/>
  <c r="H58" i="8"/>
  <c r="E344" i="8"/>
  <c r="F344" i="8"/>
  <c r="G344" i="8"/>
  <c r="H344" i="8"/>
  <c r="E235" i="8"/>
  <c r="F235" i="8"/>
  <c r="G235" i="8"/>
  <c r="H235" i="8"/>
  <c r="E225" i="8"/>
  <c r="F225" i="8"/>
  <c r="G225" i="8"/>
  <c r="H225" i="8"/>
  <c r="E218" i="8"/>
  <c r="F218" i="8"/>
  <c r="G218" i="8"/>
  <c r="H218" i="8"/>
  <c r="E52" i="8"/>
  <c r="F52" i="8"/>
  <c r="G52" i="8"/>
  <c r="H52" i="8"/>
  <c r="E84" i="8"/>
  <c r="F84" i="8"/>
  <c r="G84" i="8"/>
  <c r="H84" i="8"/>
  <c r="E205" i="8"/>
  <c r="F205" i="8"/>
  <c r="G205" i="8"/>
  <c r="H205" i="8"/>
  <c r="E176" i="8"/>
  <c r="F176" i="8"/>
  <c r="G176" i="8"/>
  <c r="H176" i="8"/>
  <c r="E104" i="8"/>
  <c r="F104" i="8"/>
  <c r="G104" i="8"/>
  <c r="H104" i="8"/>
  <c r="E328" i="8"/>
  <c r="F328" i="8"/>
  <c r="G328" i="8"/>
  <c r="H328" i="8"/>
  <c r="E187" i="8"/>
  <c r="F187" i="8"/>
  <c r="G187" i="8"/>
  <c r="H187" i="8"/>
  <c r="E352" i="8"/>
  <c r="F352" i="8"/>
  <c r="G352" i="8"/>
  <c r="H352" i="8"/>
  <c r="E284" i="8"/>
  <c r="F284" i="8"/>
  <c r="G284" i="8"/>
  <c r="H284" i="8"/>
  <c r="E254" i="8"/>
  <c r="F254" i="8"/>
  <c r="G254" i="8"/>
  <c r="H254" i="8"/>
  <c r="E92" i="8"/>
  <c r="F92" i="8"/>
  <c r="G92" i="8"/>
  <c r="H92" i="8"/>
  <c r="E29" i="8"/>
  <c r="F29" i="8"/>
  <c r="G29" i="8"/>
  <c r="H29" i="8"/>
  <c r="E420" i="8"/>
  <c r="F420" i="8"/>
  <c r="G420" i="8"/>
  <c r="H420" i="8"/>
  <c r="E119" i="8"/>
  <c r="F119" i="8"/>
  <c r="G119" i="8"/>
  <c r="H119" i="8"/>
  <c r="E256" i="8"/>
  <c r="F256" i="8"/>
  <c r="G256" i="8"/>
  <c r="H256" i="8"/>
  <c r="E60" i="8"/>
  <c r="F60" i="8"/>
  <c r="G60" i="8"/>
  <c r="H60" i="8"/>
  <c r="E32" i="8"/>
  <c r="F32" i="8"/>
  <c r="G32" i="8"/>
  <c r="H32" i="8"/>
  <c r="E66" i="8"/>
  <c r="F66" i="8"/>
  <c r="G66" i="8"/>
  <c r="H66" i="8"/>
  <c r="E293" i="8"/>
  <c r="F293" i="8"/>
  <c r="G293" i="8"/>
  <c r="H293" i="8"/>
  <c r="E247" i="8"/>
  <c r="F247" i="8"/>
  <c r="G247" i="8"/>
  <c r="H247" i="8"/>
  <c r="E430" i="8"/>
  <c r="F430" i="8"/>
  <c r="G430" i="8"/>
  <c r="H430" i="8"/>
  <c r="E402" i="8"/>
  <c r="F402" i="8"/>
  <c r="G402" i="8"/>
  <c r="H402" i="8"/>
  <c r="E181" i="8"/>
  <c r="F181" i="8"/>
  <c r="G181" i="8"/>
  <c r="H181" i="8"/>
  <c r="E27" i="8"/>
  <c r="F27" i="8"/>
  <c r="G27" i="8"/>
  <c r="H27" i="8"/>
  <c r="E18" i="8"/>
  <c r="F18" i="8"/>
  <c r="G18" i="8"/>
  <c r="H18" i="8"/>
  <c r="E368" i="8"/>
  <c r="F368" i="8"/>
  <c r="G368" i="8"/>
  <c r="H368" i="8"/>
  <c r="E138" i="8"/>
  <c r="F138" i="8"/>
  <c r="G138" i="8"/>
  <c r="H138" i="8"/>
  <c r="E433" i="8"/>
  <c r="F433" i="8"/>
  <c r="G433" i="8"/>
  <c r="H433" i="8"/>
  <c r="E366" i="8"/>
  <c r="F366" i="8"/>
  <c r="G366" i="8"/>
  <c r="H366" i="8"/>
  <c r="E324" i="8"/>
  <c r="F324" i="8"/>
  <c r="G324" i="8"/>
  <c r="H324" i="8"/>
  <c r="E237" i="8"/>
  <c r="F237" i="8"/>
  <c r="G237" i="8"/>
  <c r="H237" i="8"/>
  <c r="E263" i="8"/>
  <c r="F263" i="8"/>
  <c r="G263" i="8"/>
  <c r="H263" i="8"/>
  <c r="E197" i="8"/>
  <c r="F197" i="8"/>
  <c r="G197" i="8"/>
  <c r="H197" i="8"/>
  <c r="E363" i="8"/>
  <c r="F363" i="8"/>
  <c r="G363" i="8"/>
  <c r="H363" i="8"/>
  <c r="E166" i="8"/>
  <c r="F166" i="8"/>
  <c r="G166" i="8"/>
  <c r="H166" i="8"/>
  <c r="E156" i="8"/>
  <c r="F156" i="8"/>
  <c r="G156" i="8"/>
  <c r="H156" i="8"/>
  <c r="E386" i="8"/>
  <c r="F386" i="8"/>
  <c r="G386" i="8"/>
  <c r="H386" i="8"/>
  <c r="E306" i="8"/>
  <c r="F306" i="8"/>
  <c r="G306" i="8"/>
  <c r="H306" i="8"/>
  <c r="E103" i="8"/>
  <c r="F103" i="8"/>
  <c r="G103" i="8"/>
  <c r="H103" i="8"/>
  <c r="E152" i="8"/>
  <c r="F152" i="8"/>
  <c r="G152" i="8"/>
  <c r="H152" i="8"/>
  <c r="E375" i="8"/>
  <c r="F375" i="8"/>
  <c r="G375" i="8"/>
  <c r="H375" i="8"/>
  <c r="E337" i="8"/>
  <c r="F337" i="8"/>
  <c r="G337" i="8"/>
  <c r="H337" i="8"/>
  <c r="E189" i="8"/>
  <c r="F189" i="8"/>
  <c r="G189" i="8"/>
  <c r="H189" i="8"/>
  <c r="E265" i="8"/>
  <c r="F265" i="8"/>
  <c r="G265" i="8"/>
  <c r="H265" i="8"/>
  <c r="E408" i="8"/>
  <c r="F408" i="8"/>
  <c r="G408" i="8"/>
  <c r="H408" i="8"/>
  <c r="E113" i="8"/>
  <c r="F113" i="8"/>
  <c r="G113" i="8"/>
  <c r="H113" i="8"/>
  <c r="E142" i="8"/>
  <c r="F142" i="8"/>
  <c r="G142" i="8"/>
  <c r="H142" i="8"/>
  <c r="E349" i="8"/>
  <c r="F349" i="8"/>
  <c r="G349" i="8"/>
  <c r="H349" i="8"/>
  <c r="E292" i="8"/>
  <c r="F292" i="8"/>
  <c r="G292" i="8"/>
  <c r="H292" i="8"/>
  <c r="E48" i="8"/>
  <c r="F48" i="8"/>
  <c r="G48" i="8"/>
  <c r="H48" i="8"/>
  <c r="E438" i="8"/>
  <c r="F438" i="8"/>
  <c r="G438" i="8"/>
  <c r="H438" i="8"/>
  <c r="E278" i="8"/>
  <c r="F278" i="8"/>
  <c r="G278" i="8"/>
  <c r="H278" i="8"/>
  <c r="E250" i="8"/>
  <c r="F250" i="8"/>
  <c r="G250" i="8"/>
  <c r="H250" i="8"/>
  <c r="E443" i="8"/>
  <c r="F443" i="8"/>
  <c r="G443" i="8"/>
  <c r="H443" i="8"/>
  <c r="E410" i="8"/>
  <c r="F410" i="8"/>
  <c r="G410" i="8"/>
  <c r="H410" i="8"/>
  <c r="E243" i="8"/>
  <c r="F243" i="8"/>
  <c r="G243" i="8"/>
  <c r="H243" i="8"/>
  <c r="E98" i="8"/>
  <c r="F98" i="8"/>
  <c r="G98" i="8"/>
  <c r="H98" i="8"/>
  <c r="E50" i="8"/>
  <c r="F50" i="8"/>
  <c r="G50" i="8"/>
  <c r="H50" i="8"/>
  <c r="E148" i="8"/>
  <c r="F148" i="8"/>
  <c r="G148" i="8"/>
  <c r="H148" i="8"/>
  <c r="E160" i="8"/>
  <c r="F160" i="8"/>
  <c r="G160" i="8"/>
  <c r="H160" i="8"/>
  <c r="E252" i="8"/>
  <c r="F252" i="8"/>
  <c r="G252" i="8"/>
  <c r="H252" i="8"/>
  <c r="E353" i="8"/>
  <c r="F353" i="8"/>
  <c r="G353" i="8"/>
  <c r="H353" i="8"/>
  <c r="E135" i="8"/>
  <c r="F135" i="8"/>
  <c r="G135" i="8"/>
  <c r="H135" i="8"/>
  <c r="E362" i="8"/>
  <c r="F362" i="8"/>
  <c r="G362" i="8"/>
  <c r="H362" i="8"/>
  <c r="E255" i="8"/>
  <c r="F255" i="8"/>
  <c r="G255" i="8"/>
  <c r="H255" i="8"/>
  <c r="E168" i="8"/>
  <c r="F168" i="8"/>
  <c r="G168" i="8"/>
  <c r="H168" i="8"/>
  <c r="E393" i="8"/>
  <c r="F393" i="8"/>
  <c r="G393" i="8"/>
  <c r="H393" i="8"/>
  <c r="E129" i="8"/>
  <c r="F129" i="8"/>
  <c r="G129" i="8"/>
  <c r="H129" i="8"/>
  <c r="E162" i="8"/>
  <c r="F162" i="8"/>
  <c r="G162" i="8"/>
  <c r="H162" i="8"/>
  <c r="E188" i="8"/>
  <c r="F188" i="8"/>
  <c r="G188" i="8"/>
  <c r="H188" i="8"/>
  <c r="E249" i="8"/>
  <c r="F249" i="8"/>
  <c r="G249" i="8"/>
  <c r="H249" i="8"/>
  <c r="E401" i="8"/>
  <c r="F401" i="8"/>
  <c r="G401" i="8"/>
  <c r="H401" i="8"/>
  <c r="E39" i="8"/>
  <c r="F39" i="8"/>
  <c r="G39" i="8"/>
  <c r="H39" i="8"/>
  <c r="E367" i="8"/>
  <c r="F367" i="8"/>
  <c r="G367" i="8"/>
  <c r="H367" i="8"/>
  <c r="E228" i="8"/>
  <c r="F228" i="8"/>
  <c r="G228" i="8"/>
  <c r="H228" i="8"/>
  <c r="E253" i="8"/>
  <c r="F253" i="8"/>
  <c r="G253" i="8"/>
  <c r="H253" i="8"/>
  <c r="E204" i="8"/>
  <c r="F204" i="8"/>
  <c r="G204" i="8"/>
  <c r="H204" i="8"/>
  <c r="E208" i="8"/>
  <c r="F208" i="8"/>
  <c r="G208" i="8"/>
  <c r="H208" i="8"/>
  <c r="E49" i="8"/>
  <c r="F49" i="8"/>
  <c r="G49" i="8"/>
  <c r="H49" i="8"/>
  <c r="E275" i="8"/>
  <c r="F275" i="8"/>
  <c r="G275" i="8"/>
  <c r="H275" i="8"/>
  <c r="E244" i="8"/>
  <c r="F244" i="8"/>
  <c r="G244" i="8"/>
  <c r="H244" i="8"/>
  <c r="E267" i="8"/>
  <c r="F267" i="8"/>
  <c r="G267" i="8"/>
  <c r="H267" i="8"/>
  <c r="E392" i="8"/>
  <c r="F392" i="8"/>
  <c r="G392" i="8"/>
  <c r="H392" i="8"/>
  <c r="E45" i="8"/>
  <c r="F45" i="8"/>
  <c r="G45" i="8"/>
  <c r="H45" i="8"/>
  <c r="E342" i="8"/>
  <c r="F342" i="8"/>
  <c r="G342" i="8"/>
  <c r="H342" i="8"/>
  <c r="E382" i="8"/>
  <c r="F382" i="8"/>
  <c r="G382" i="8"/>
  <c r="H382" i="8"/>
  <c r="E335" i="8"/>
  <c r="F335" i="8"/>
  <c r="G335" i="8"/>
  <c r="H335" i="8"/>
  <c r="E207" i="8"/>
  <c r="F207" i="8"/>
  <c r="G207" i="8"/>
  <c r="H207" i="8"/>
  <c r="E312" i="8"/>
  <c r="F312" i="8"/>
  <c r="G312" i="8"/>
  <c r="H312" i="8"/>
  <c r="E24" i="8"/>
  <c r="F24" i="8"/>
  <c r="G24" i="8"/>
  <c r="H24" i="8"/>
  <c r="E238" i="8"/>
  <c r="F238" i="8"/>
  <c r="G238" i="8"/>
  <c r="H238" i="8"/>
  <c r="E73" i="8"/>
  <c r="F73" i="8"/>
  <c r="G73" i="8"/>
  <c r="H73" i="8"/>
  <c r="E308" i="8"/>
  <c r="F308" i="8"/>
  <c r="G308" i="8"/>
  <c r="H308" i="8"/>
  <c r="E302" i="8"/>
  <c r="F302" i="8"/>
  <c r="G302" i="8"/>
  <c r="H302" i="8"/>
  <c r="E339" i="8"/>
  <c r="F339" i="8"/>
  <c r="G339" i="8"/>
  <c r="H339" i="8"/>
  <c r="E303" i="8"/>
  <c r="F303" i="8"/>
  <c r="G303" i="8"/>
  <c r="H303" i="8"/>
  <c r="E31" i="8"/>
  <c r="F31" i="8"/>
  <c r="G31" i="8"/>
  <c r="H31" i="8"/>
  <c r="E21" i="8"/>
  <c r="F21" i="8"/>
  <c r="G21" i="8"/>
  <c r="H21" i="8"/>
  <c r="E123" i="8"/>
  <c r="F123" i="8"/>
  <c r="G123" i="8"/>
  <c r="H123" i="8"/>
  <c r="E191" i="8"/>
  <c r="F191" i="8"/>
  <c r="G191" i="8"/>
  <c r="H191" i="8"/>
  <c r="E246" i="8"/>
  <c r="F246" i="8"/>
  <c r="G246" i="8"/>
  <c r="H246" i="8"/>
  <c r="E364" i="8"/>
  <c r="F364" i="8"/>
  <c r="G364" i="8"/>
  <c r="H364" i="8"/>
  <c r="E276" i="8"/>
  <c r="F276" i="8"/>
  <c r="G276" i="8"/>
  <c r="H276" i="8"/>
  <c r="E428" i="8"/>
  <c r="F428" i="8"/>
  <c r="G428" i="8"/>
  <c r="H428" i="8"/>
  <c r="E417" i="8"/>
  <c r="F417" i="8"/>
  <c r="G417" i="8"/>
  <c r="H417" i="8"/>
  <c r="E248" i="8"/>
  <c r="F248" i="8"/>
  <c r="G248" i="8"/>
  <c r="H248" i="8"/>
  <c r="E114" i="8"/>
  <c r="F114" i="8"/>
  <c r="G114" i="8"/>
  <c r="H114" i="8"/>
  <c r="E437" i="8"/>
  <c r="F437" i="8"/>
  <c r="G437" i="8"/>
  <c r="H437" i="8"/>
  <c r="E15" i="8"/>
  <c r="F15" i="8"/>
  <c r="G15" i="8"/>
  <c r="H15" i="8"/>
  <c r="E233" i="8"/>
  <c r="F233" i="8"/>
  <c r="G233" i="8"/>
  <c r="H233" i="8"/>
  <c r="E79" i="8"/>
  <c r="F79" i="8"/>
  <c r="G79" i="8"/>
  <c r="H79" i="8"/>
  <c r="E383" i="8"/>
  <c r="F383" i="8"/>
  <c r="G383" i="8"/>
  <c r="H383" i="8"/>
  <c r="E26" i="8"/>
  <c r="F26" i="8"/>
  <c r="G26" i="8"/>
  <c r="H26" i="8"/>
  <c r="E259" i="8"/>
  <c r="F259" i="8"/>
  <c r="G259" i="8"/>
  <c r="H259" i="8"/>
  <c r="E436" i="8"/>
  <c r="F436" i="8"/>
  <c r="G436" i="8"/>
  <c r="H436" i="8"/>
  <c r="E341" i="8"/>
  <c r="F341" i="8"/>
  <c r="G341" i="8"/>
  <c r="H341" i="8"/>
  <c r="E427" i="8"/>
  <c r="F427" i="8"/>
  <c r="G427" i="8"/>
  <c r="H427" i="8"/>
  <c r="E426" i="8"/>
  <c r="F426" i="8"/>
  <c r="G426" i="8"/>
  <c r="H426" i="8"/>
  <c r="E240" i="8"/>
  <c r="F240" i="8"/>
  <c r="G240" i="8"/>
  <c r="H240" i="8"/>
  <c r="E232" i="8"/>
  <c r="F232" i="8"/>
  <c r="G232" i="8"/>
  <c r="H232" i="8"/>
  <c r="E173" i="8"/>
  <c r="F173" i="8"/>
  <c r="G173" i="8"/>
  <c r="H173" i="8"/>
  <c r="E80" i="8"/>
  <c r="F80" i="8"/>
  <c r="G80" i="8"/>
  <c r="H80" i="8"/>
  <c r="E159" i="8"/>
  <c r="F159" i="8"/>
  <c r="G159" i="8"/>
  <c r="H159" i="8"/>
  <c r="E226" i="8"/>
  <c r="F226" i="8"/>
  <c r="G226" i="8"/>
  <c r="H226" i="8"/>
  <c r="E106" i="8"/>
  <c r="F106" i="8"/>
  <c r="G106" i="8"/>
  <c r="H106" i="8"/>
  <c r="E115" i="8"/>
  <c r="F115" i="8"/>
  <c r="G115" i="8"/>
  <c r="H115" i="8"/>
  <c r="E405" i="8"/>
  <c r="F405" i="8"/>
  <c r="G405" i="8"/>
  <c r="H405" i="8"/>
  <c r="E309" i="8"/>
  <c r="F309" i="8"/>
  <c r="G309" i="8"/>
  <c r="H309" i="8"/>
  <c r="E62" i="8"/>
  <c r="F62" i="8"/>
  <c r="G62" i="8"/>
  <c r="H62" i="8"/>
  <c r="E270" i="8"/>
  <c r="F270" i="8"/>
  <c r="G270" i="8"/>
  <c r="H270" i="8"/>
  <c r="E165" i="8"/>
  <c r="F165" i="8"/>
  <c r="G165" i="8"/>
  <c r="H165" i="8"/>
  <c r="E147" i="8"/>
  <c r="F147" i="8"/>
  <c r="G147" i="8"/>
  <c r="H147" i="8"/>
  <c r="E376" i="8"/>
  <c r="F376" i="8"/>
  <c r="G376" i="8"/>
  <c r="H376" i="8"/>
  <c r="E431" i="8"/>
  <c r="F431" i="8"/>
  <c r="G431" i="8"/>
  <c r="H431" i="8"/>
  <c r="E407" i="8"/>
  <c r="F407" i="8"/>
  <c r="G407" i="8"/>
  <c r="H407" i="8"/>
  <c r="E9" i="8"/>
  <c r="F9" i="8"/>
  <c r="G9" i="8"/>
  <c r="H9" i="8"/>
  <c r="E110" i="8"/>
  <c r="F110" i="8"/>
  <c r="G110" i="8"/>
  <c r="H110" i="8"/>
  <c r="E57" i="8"/>
  <c r="F57" i="8"/>
  <c r="G57" i="8"/>
  <c r="H57" i="8"/>
  <c r="E442" i="8"/>
  <c r="F442" i="8"/>
  <c r="G442" i="8"/>
  <c r="H442" i="8"/>
  <c r="E93" i="8"/>
  <c r="F93" i="8"/>
  <c r="G93" i="8"/>
  <c r="H93" i="8"/>
  <c r="E374" i="8"/>
  <c r="F374" i="8"/>
  <c r="G374" i="8"/>
  <c r="H374" i="8"/>
  <c r="E67" i="8"/>
  <c r="F67" i="8"/>
  <c r="G67" i="8"/>
  <c r="H67" i="8"/>
  <c r="E378" i="8"/>
  <c r="F378" i="8"/>
  <c r="G378" i="8"/>
  <c r="H378" i="8"/>
  <c r="E239" i="8"/>
  <c r="F239" i="8"/>
  <c r="G239" i="8"/>
  <c r="H239" i="8"/>
  <c r="E13" i="8"/>
  <c r="F13" i="8"/>
  <c r="G13" i="8"/>
  <c r="H13" i="8"/>
  <c r="E216" i="8"/>
  <c r="F216" i="8"/>
  <c r="G216" i="8"/>
  <c r="H216" i="8"/>
  <c r="E16" i="8"/>
  <c r="F16" i="8"/>
  <c r="G16" i="8"/>
  <c r="H16" i="8"/>
  <c r="E287" i="8"/>
  <c r="F287" i="8"/>
  <c r="G287" i="8"/>
  <c r="H287" i="8"/>
  <c r="E403" i="8"/>
  <c r="F403" i="8"/>
  <c r="G403" i="8"/>
  <c r="H403" i="8"/>
  <c r="E42" i="8"/>
  <c r="F42" i="8"/>
  <c r="G42" i="8"/>
  <c r="H42" i="8"/>
  <c r="E222" i="8"/>
  <c r="F222" i="8"/>
  <c r="G222" i="8"/>
  <c r="H222" i="8"/>
  <c r="E425" i="8"/>
  <c r="F425" i="8"/>
  <c r="G425" i="8"/>
  <c r="H425" i="8"/>
  <c r="E91" i="8"/>
  <c r="F91" i="8"/>
  <c r="G91" i="8"/>
  <c r="H91" i="8"/>
  <c r="E262" i="8"/>
  <c r="F262" i="8"/>
  <c r="G262" i="8"/>
  <c r="H262" i="8"/>
  <c r="E10" i="8"/>
  <c r="F10" i="8"/>
  <c r="G10" i="8"/>
  <c r="H10" i="8"/>
  <c r="E379" i="8"/>
  <c r="F379" i="8"/>
  <c r="G379" i="8"/>
  <c r="H379" i="8"/>
  <c r="E141" i="8"/>
  <c r="F141" i="8"/>
  <c r="G141" i="8"/>
  <c r="H141" i="8"/>
  <c r="E395" i="8"/>
  <c r="F395" i="8"/>
  <c r="G395" i="8"/>
  <c r="H395" i="8"/>
  <c r="E74" i="8"/>
  <c r="F74" i="8"/>
  <c r="G74" i="8"/>
  <c r="H74" i="8"/>
  <c r="E194" i="8"/>
  <c r="F194" i="8"/>
  <c r="G194" i="8"/>
  <c r="H194" i="8"/>
  <c r="E105" i="8"/>
  <c r="F105" i="8"/>
  <c r="G105" i="8"/>
  <c r="H105" i="8"/>
  <c r="E69" i="8"/>
  <c r="F69" i="8"/>
  <c r="G69" i="8"/>
  <c r="H69" i="8"/>
  <c r="E201" i="8"/>
  <c r="F201" i="8"/>
  <c r="G201" i="8"/>
  <c r="H201" i="8"/>
  <c r="E64" i="8"/>
  <c r="F64" i="8"/>
  <c r="G64" i="8"/>
  <c r="H64" i="8"/>
  <c r="E381" i="8"/>
  <c r="F381" i="8"/>
  <c r="G381" i="8"/>
  <c r="H381" i="8"/>
  <c r="E117" i="8"/>
  <c r="F117" i="8"/>
  <c r="G117" i="8"/>
  <c r="H117" i="8"/>
  <c r="E172" i="8"/>
  <c r="F172" i="8"/>
  <c r="G172" i="8"/>
  <c r="H172" i="8"/>
  <c r="E446" i="8"/>
  <c r="F446" i="8"/>
  <c r="G446" i="8"/>
  <c r="H446" i="8"/>
  <c r="E185" i="8"/>
  <c r="F185" i="8"/>
  <c r="G185" i="8"/>
  <c r="H185" i="8"/>
  <c r="E418" i="8"/>
  <c r="F418" i="8"/>
  <c r="G418" i="8"/>
  <c r="H418" i="8"/>
  <c r="E217" i="8"/>
  <c r="F217" i="8"/>
  <c r="G217" i="8"/>
  <c r="H217" i="8"/>
  <c r="E171" i="8"/>
  <c r="F171" i="8"/>
  <c r="G171" i="8"/>
  <c r="H171" i="8"/>
  <c r="E317" i="8"/>
  <c r="F317" i="8"/>
  <c r="G317" i="8"/>
  <c r="H317" i="8"/>
  <c r="E300" i="8"/>
  <c r="F300" i="8"/>
  <c r="G300" i="8"/>
  <c r="H300" i="8"/>
  <c r="E242" i="8"/>
  <c r="F242" i="8"/>
  <c r="G242" i="8"/>
  <c r="H242" i="8"/>
  <c r="E295" i="8"/>
  <c r="F295" i="8"/>
  <c r="G295" i="8"/>
  <c r="H295" i="8"/>
  <c r="E221" i="8"/>
  <c r="F221" i="8"/>
  <c r="G221" i="8"/>
  <c r="H221" i="8"/>
  <c r="E404" i="8"/>
  <c r="F404" i="8"/>
  <c r="G404" i="8"/>
  <c r="H404" i="8"/>
  <c r="E269" i="8"/>
  <c r="F269" i="8"/>
  <c r="G269" i="8"/>
  <c r="H269" i="8"/>
  <c r="E406" i="8"/>
  <c r="F406" i="8"/>
  <c r="G406" i="8"/>
  <c r="H406" i="8"/>
  <c r="E20" i="8"/>
  <c r="F20" i="8"/>
  <c r="G20" i="8"/>
  <c r="H20" i="8"/>
  <c r="E369" i="8"/>
  <c r="F369" i="8"/>
  <c r="G369" i="8"/>
  <c r="H369" i="8"/>
  <c r="E59" i="8"/>
  <c r="F59" i="8"/>
  <c r="G59" i="8"/>
  <c r="H59" i="8"/>
  <c r="E146" i="8"/>
  <c r="F146" i="8"/>
  <c r="G146" i="8"/>
  <c r="H146" i="8"/>
  <c r="E271" i="8"/>
  <c r="F271" i="8"/>
  <c r="G271" i="8"/>
  <c r="H271" i="8"/>
  <c r="E35" i="8"/>
  <c r="F35" i="8"/>
  <c r="G35" i="8"/>
  <c r="H35" i="8"/>
  <c r="E285" i="8"/>
  <c r="F285" i="8"/>
  <c r="G285" i="8"/>
  <c r="H285" i="8"/>
  <c r="E334" i="8"/>
  <c r="F334" i="8"/>
  <c r="G334" i="8"/>
  <c r="H334" i="8"/>
  <c r="E163" i="8"/>
  <c r="F163" i="8"/>
  <c r="G163" i="8"/>
  <c r="H163" i="8"/>
  <c r="E151" i="8"/>
  <c r="F151" i="8"/>
  <c r="G151" i="8"/>
  <c r="H151" i="8"/>
  <c r="E23" i="8"/>
  <c r="F23" i="8"/>
  <c r="G23" i="8"/>
  <c r="H23" i="8"/>
  <c r="E257" i="8"/>
  <c r="F257" i="8"/>
  <c r="G257" i="8"/>
  <c r="H257" i="8"/>
  <c r="E273" i="8"/>
  <c r="F273" i="8"/>
  <c r="G273" i="8"/>
  <c r="H273" i="8"/>
  <c r="E348" i="8"/>
  <c r="F348" i="8"/>
  <c r="G348" i="8"/>
  <c r="H348" i="8"/>
  <c r="E107" i="8"/>
  <c r="F107" i="8"/>
  <c r="G107" i="8"/>
  <c r="H107" i="8"/>
  <c r="E380" i="8"/>
  <c r="F380" i="8"/>
  <c r="G380" i="8"/>
  <c r="H380" i="8"/>
  <c r="E332" i="8"/>
  <c r="F332" i="8"/>
  <c r="G332" i="8"/>
  <c r="H332" i="8"/>
  <c r="E371" i="8"/>
  <c r="F371" i="8"/>
  <c r="G371" i="8"/>
  <c r="H371" i="8"/>
  <c r="E81" i="8"/>
  <c r="F81" i="8"/>
  <c r="G81" i="8"/>
  <c r="H81" i="8"/>
  <c r="E130" i="8"/>
  <c r="F130" i="8"/>
  <c r="G130" i="8"/>
  <c r="H130" i="8"/>
  <c r="E441" i="8"/>
  <c r="F441" i="8"/>
  <c r="G441" i="8"/>
  <c r="H441" i="8"/>
  <c r="E14" i="8"/>
  <c r="F14" i="8"/>
  <c r="G14" i="8"/>
  <c r="H14" i="8"/>
  <c r="E429" i="8"/>
  <c r="F429" i="8"/>
  <c r="G429" i="8"/>
  <c r="H429" i="8"/>
  <c r="E321" i="8"/>
  <c r="F321" i="8"/>
  <c r="G321" i="8"/>
  <c r="H321" i="8"/>
  <c r="E268" i="8"/>
  <c r="F268" i="8"/>
  <c r="G268" i="8"/>
  <c r="H268" i="8"/>
  <c r="E180" i="8"/>
  <c r="F180" i="8"/>
  <c r="G180" i="8"/>
  <c r="H180" i="8"/>
  <c r="E125" i="8"/>
  <c r="F125" i="8"/>
  <c r="G125" i="8"/>
  <c r="H125" i="8"/>
  <c r="E37" i="8"/>
  <c r="F37" i="8"/>
  <c r="G37" i="8"/>
  <c r="H37" i="8"/>
  <c r="E22" i="8"/>
  <c r="F22" i="8"/>
  <c r="G22" i="8"/>
  <c r="H22" i="8"/>
  <c r="E241" i="8"/>
  <c r="F241" i="8"/>
  <c r="G241" i="8"/>
  <c r="H241" i="8"/>
  <c r="E116" i="8"/>
  <c r="F116" i="8"/>
  <c r="G116" i="8"/>
  <c r="H116" i="8"/>
  <c r="E182" i="8"/>
  <c r="F182" i="8"/>
  <c r="G182" i="8"/>
  <c r="H182" i="8"/>
  <c r="E51" i="8"/>
  <c r="F51" i="8"/>
  <c r="G51" i="8"/>
  <c r="H51" i="8"/>
  <c r="E391" i="8"/>
  <c r="F391" i="8"/>
  <c r="G391" i="8"/>
  <c r="H391" i="8"/>
  <c r="E299" i="8"/>
  <c r="F299" i="8"/>
  <c r="G299" i="8"/>
  <c r="H299" i="8"/>
  <c r="E316" i="8"/>
  <c r="F316" i="8"/>
  <c r="G316" i="8"/>
  <c r="H316" i="8"/>
  <c r="E291" i="8"/>
  <c r="F291" i="8"/>
  <c r="G291" i="8"/>
  <c r="H291" i="8"/>
  <c r="E137" i="8"/>
  <c r="F137" i="8"/>
  <c r="G137" i="8"/>
  <c r="H137" i="8"/>
  <c r="E389" i="8"/>
  <c r="F389" i="8"/>
  <c r="G389" i="8"/>
  <c r="H389" i="8"/>
  <c r="E144" i="8"/>
  <c r="F144" i="8"/>
  <c r="G144" i="8"/>
  <c r="H144" i="8"/>
  <c r="E186" i="8"/>
  <c r="F186" i="8"/>
  <c r="G186" i="8"/>
  <c r="H186" i="8"/>
  <c r="E100" i="8"/>
  <c r="F100" i="8"/>
  <c r="G100" i="8"/>
  <c r="H100" i="8"/>
  <c r="E322" i="8"/>
  <c r="F322" i="8"/>
  <c r="G322" i="8"/>
  <c r="H322" i="8"/>
  <c r="E200" i="8"/>
  <c r="F200" i="8"/>
  <c r="G200" i="8"/>
  <c r="H200" i="8"/>
  <c r="E102" i="8"/>
  <c r="F102" i="8"/>
  <c r="G102" i="8"/>
  <c r="H102" i="8"/>
  <c r="E231" i="8"/>
  <c r="F231" i="8"/>
  <c r="G231" i="8"/>
  <c r="H231" i="8"/>
  <c r="E313" i="8"/>
  <c r="F313" i="8"/>
  <c r="G313" i="8"/>
  <c r="H313" i="8"/>
  <c r="E25" i="8"/>
  <c r="F25" i="8"/>
  <c r="G25" i="8"/>
  <c r="H25" i="8"/>
  <c r="E198" i="8"/>
  <c r="F198" i="8"/>
  <c r="G198" i="8"/>
  <c r="H198" i="8"/>
  <c r="E398" i="8"/>
  <c r="F398" i="8"/>
  <c r="G398" i="8"/>
  <c r="H398" i="8"/>
  <c r="E140" i="8"/>
  <c r="F140" i="8"/>
  <c r="G140" i="8"/>
  <c r="H140" i="8"/>
  <c r="E178" i="8"/>
  <c r="F178" i="8"/>
  <c r="G178" i="8"/>
  <c r="H178" i="8"/>
  <c r="E40" i="8"/>
  <c r="F40" i="8"/>
  <c r="G40" i="8"/>
  <c r="H40" i="8"/>
  <c r="E329" i="8"/>
  <c r="F329" i="8"/>
  <c r="G329" i="8"/>
  <c r="H329" i="8"/>
  <c r="E266" i="8"/>
  <c r="F266" i="8"/>
  <c r="G266" i="8"/>
  <c r="H266" i="8"/>
  <c r="E86" i="8"/>
  <c r="F86" i="8"/>
  <c r="G86" i="8"/>
  <c r="H86" i="8"/>
  <c r="E224" i="8"/>
  <c r="F224" i="8"/>
  <c r="G224" i="8"/>
  <c r="H224" i="8"/>
  <c r="E358" i="8"/>
  <c r="F358" i="8"/>
  <c r="G358" i="8"/>
  <c r="H358" i="8"/>
  <c r="E177" i="8"/>
  <c r="F177" i="8"/>
  <c r="G177" i="8"/>
  <c r="H177" i="8"/>
  <c r="E326" i="8"/>
  <c r="F326" i="8"/>
  <c r="G326" i="8"/>
  <c r="H326" i="8"/>
  <c r="E6" i="8"/>
  <c r="F6" i="8"/>
  <c r="G6" i="8"/>
  <c r="H6" i="8"/>
  <c r="E351" i="8"/>
  <c r="F351" i="8"/>
  <c r="G351" i="8"/>
  <c r="H351" i="8"/>
  <c r="E298" i="8"/>
  <c r="F298" i="8"/>
  <c r="G298" i="8"/>
  <c r="H298" i="8"/>
  <c r="E36" i="8"/>
  <c r="F36" i="8"/>
  <c r="G36" i="8"/>
  <c r="H36" i="8"/>
  <c r="E155" i="8"/>
  <c r="F155" i="8"/>
  <c r="G155" i="8"/>
  <c r="H155" i="8"/>
  <c r="E85" i="8"/>
  <c r="F85" i="8"/>
  <c r="G85" i="8"/>
  <c r="H85" i="8"/>
  <c r="E230" i="8"/>
  <c r="F230" i="8"/>
  <c r="G230" i="8"/>
  <c r="H230" i="8"/>
  <c r="E195" i="8"/>
  <c r="F195" i="8"/>
  <c r="G195" i="8"/>
  <c r="H195" i="8"/>
  <c r="E387" i="8"/>
  <c r="F387" i="8"/>
  <c r="G387" i="8"/>
  <c r="H387" i="8"/>
  <c r="E264" i="8"/>
  <c r="F264" i="8"/>
  <c r="G264" i="8"/>
  <c r="H264" i="8"/>
  <c r="E54" i="8"/>
  <c r="F54" i="8"/>
  <c r="G54" i="8"/>
  <c r="H54" i="8"/>
  <c r="E360" i="8"/>
  <c r="F360" i="8"/>
  <c r="G360" i="8"/>
  <c r="H360" i="8"/>
  <c r="E28" i="8"/>
  <c r="F28" i="8"/>
  <c r="G28" i="8"/>
  <c r="H28" i="8"/>
  <c r="E118" i="8"/>
  <c r="F118" i="8"/>
  <c r="G118" i="8"/>
  <c r="H118" i="8"/>
  <c r="E169" i="8"/>
  <c r="F169" i="8"/>
  <c r="G169" i="8"/>
  <c r="H169" i="8"/>
  <c r="E327" i="8"/>
  <c r="F327" i="8"/>
  <c r="G327" i="8"/>
  <c r="H327" i="8"/>
  <c r="E46" i="8"/>
  <c r="F46" i="8"/>
  <c r="G46" i="8"/>
  <c r="H46" i="8"/>
  <c r="E394" i="8"/>
  <c r="F394" i="8"/>
  <c r="G394" i="8"/>
  <c r="H394" i="8"/>
  <c r="E413" i="8"/>
  <c r="F413" i="8"/>
  <c r="G413" i="8"/>
  <c r="H413" i="8"/>
  <c r="E77" i="8"/>
  <c r="F77" i="8"/>
  <c r="G77" i="8"/>
  <c r="H77" i="8"/>
  <c r="E89" i="8"/>
  <c r="F89" i="8"/>
  <c r="G89" i="8"/>
  <c r="H89" i="8"/>
  <c r="E108" i="8"/>
  <c r="F108" i="8"/>
  <c r="G108" i="8"/>
  <c r="H108" i="8"/>
  <c r="E101" i="8"/>
  <c r="F101" i="8"/>
  <c r="G101" i="8"/>
  <c r="H101" i="8"/>
  <c r="E361" i="8"/>
  <c r="F361" i="8"/>
  <c r="G361" i="8"/>
  <c r="H361" i="8"/>
  <c r="E90" i="8"/>
  <c r="F90" i="8"/>
  <c r="G90" i="8"/>
  <c r="H90" i="8"/>
  <c r="E885" i="8"/>
  <c r="F885" i="8"/>
  <c r="G885" i="8"/>
  <c r="H885" i="8"/>
  <c r="E528" i="8"/>
  <c r="F528" i="8"/>
  <c r="G528" i="8"/>
  <c r="H528" i="8"/>
  <c r="E830" i="8"/>
  <c r="F830" i="8"/>
  <c r="G830" i="8"/>
  <c r="H830" i="8"/>
  <c r="E818" i="8"/>
  <c r="F818" i="8"/>
  <c r="G818" i="8"/>
  <c r="H818" i="8"/>
  <c r="E523" i="8"/>
  <c r="F523" i="8"/>
  <c r="G523" i="8"/>
  <c r="H523" i="8"/>
  <c r="E872" i="8"/>
  <c r="F872" i="8"/>
  <c r="G872" i="8"/>
  <c r="H872" i="8"/>
  <c r="E688" i="8"/>
  <c r="F688" i="8"/>
  <c r="G688" i="8"/>
  <c r="H688" i="8"/>
  <c r="E735" i="8"/>
  <c r="F735" i="8"/>
  <c r="G735" i="8"/>
  <c r="H735" i="8"/>
  <c r="E453" i="8"/>
  <c r="F453" i="8"/>
  <c r="G453" i="8"/>
  <c r="H453" i="8"/>
  <c r="E547" i="8"/>
  <c r="F547" i="8"/>
  <c r="G547" i="8"/>
  <c r="H547" i="8"/>
  <c r="E843" i="8"/>
  <c r="F843" i="8"/>
  <c r="G843" i="8"/>
  <c r="H843" i="8"/>
  <c r="E821" i="8"/>
  <c r="F821" i="8"/>
  <c r="G821" i="8"/>
  <c r="H821" i="8"/>
  <c r="E598" i="8"/>
  <c r="F598" i="8"/>
  <c r="G598" i="8"/>
  <c r="H598" i="8"/>
  <c r="E691" i="8"/>
  <c r="F691" i="8"/>
  <c r="G691" i="8"/>
  <c r="H691" i="8"/>
  <c r="E486" i="8"/>
  <c r="F486" i="8"/>
  <c r="G486" i="8"/>
  <c r="H486" i="8"/>
  <c r="E731" i="8"/>
  <c r="F731" i="8"/>
  <c r="G731" i="8"/>
  <c r="H731" i="8"/>
  <c r="E706" i="8"/>
  <c r="F706" i="8"/>
  <c r="G706" i="8"/>
  <c r="H706" i="8"/>
  <c r="E717" i="8"/>
  <c r="F717" i="8"/>
  <c r="G717" i="8"/>
  <c r="H717" i="8"/>
  <c r="E504" i="8"/>
  <c r="F504" i="8"/>
  <c r="G504" i="8"/>
  <c r="H504" i="8"/>
  <c r="E842" i="8"/>
  <c r="F842" i="8"/>
  <c r="G842" i="8"/>
  <c r="H842" i="8"/>
  <c r="E876" i="8"/>
  <c r="F876" i="8"/>
  <c r="G876" i="8"/>
  <c r="H876" i="8"/>
  <c r="E792" i="8"/>
  <c r="F792" i="8"/>
  <c r="G792" i="8"/>
  <c r="H792" i="8"/>
  <c r="E832" i="8"/>
  <c r="F832" i="8"/>
  <c r="G832" i="8"/>
  <c r="H832" i="8"/>
  <c r="E817" i="8"/>
  <c r="F817" i="8"/>
  <c r="G817" i="8"/>
  <c r="H817" i="8"/>
  <c r="E668" i="8"/>
  <c r="F668" i="8"/>
  <c r="G668" i="8"/>
  <c r="H668" i="8"/>
  <c r="E862" i="8"/>
  <c r="F862" i="8"/>
  <c r="G862" i="8"/>
  <c r="H862" i="8"/>
  <c r="E763" i="8"/>
  <c r="F763" i="8"/>
  <c r="G763" i="8"/>
  <c r="H763" i="8"/>
  <c r="E553" i="8"/>
  <c r="F553" i="8"/>
  <c r="G553" i="8"/>
  <c r="H553" i="8"/>
  <c r="E791" i="8"/>
  <c r="F791" i="8"/>
  <c r="G791" i="8"/>
  <c r="H791" i="8"/>
  <c r="E728" i="8"/>
  <c r="F728" i="8"/>
  <c r="G728" i="8"/>
  <c r="H728" i="8"/>
  <c r="E451" i="8"/>
  <c r="F451" i="8"/>
  <c r="G451" i="8"/>
  <c r="H451" i="8"/>
  <c r="E803" i="8"/>
  <c r="F803" i="8"/>
  <c r="G803" i="8"/>
  <c r="H803" i="8"/>
  <c r="E729" i="8"/>
  <c r="F729" i="8"/>
  <c r="G729" i="8"/>
  <c r="H729" i="8"/>
  <c r="E581" i="8"/>
  <c r="F581" i="8"/>
  <c r="G581" i="8"/>
  <c r="H581" i="8"/>
  <c r="E483" i="8"/>
  <c r="F483" i="8"/>
  <c r="G483" i="8"/>
  <c r="H483" i="8"/>
  <c r="E710" i="8"/>
  <c r="F710" i="8"/>
  <c r="G710" i="8"/>
  <c r="H710" i="8"/>
  <c r="E814" i="8"/>
  <c r="F814" i="8"/>
  <c r="G814" i="8"/>
  <c r="H814" i="8"/>
  <c r="E711" i="8"/>
  <c r="F711" i="8"/>
  <c r="G711" i="8"/>
  <c r="H711" i="8"/>
  <c r="E822" i="8"/>
  <c r="F822" i="8"/>
  <c r="G822" i="8"/>
  <c r="H822" i="8"/>
  <c r="E602" i="8"/>
  <c r="F602" i="8"/>
  <c r="G602" i="8"/>
  <c r="H602" i="8"/>
  <c r="E595" i="8"/>
  <c r="F595" i="8"/>
  <c r="G595" i="8"/>
  <c r="H595" i="8"/>
  <c r="E836" i="8"/>
  <c r="F836" i="8"/>
  <c r="G836" i="8"/>
  <c r="H836" i="8"/>
  <c r="E824" i="8"/>
  <c r="F824" i="8"/>
  <c r="G824" i="8"/>
  <c r="H824" i="8"/>
  <c r="E532" i="8"/>
  <c r="F532" i="8"/>
  <c r="G532" i="8"/>
  <c r="H532" i="8"/>
  <c r="E566" i="8"/>
  <c r="F566" i="8"/>
  <c r="G566" i="8"/>
  <c r="H566" i="8"/>
  <c r="E794" i="8"/>
  <c r="F794" i="8"/>
  <c r="G794" i="8"/>
  <c r="H794" i="8"/>
  <c r="E796" i="8"/>
  <c r="F796" i="8"/>
  <c r="G796" i="8"/>
  <c r="H796" i="8"/>
  <c r="E769" i="8"/>
  <c r="F769" i="8"/>
  <c r="G769" i="8"/>
  <c r="H769" i="8"/>
  <c r="E639" i="8"/>
  <c r="F639" i="8"/>
  <c r="G639" i="8"/>
  <c r="H639" i="8"/>
  <c r="E815" i="8"/>
  <c r="F815" i="8"/>
  <c r="G815" i="8"/>
  <c r="H815" i="8"/>
  <c r="E611" i="8"/>
  <c r="F611" i="8"/>
  <c r="G611" i="8"/>
  <c r="H611" i="8"/>
  <c r="E700" i="8"/>
  <c r="F700" i="8"/>
  <c r="G700" i="8"/>
  <c r="H700" i="8"/>
  <c r="E481" i="8"/>
  <c r="F481" i="8"/>
  <c r="G481" i="8"/>
  <c r="H481" i="8"/>
  <c r="E600" i="8"/>
  <c r="F600" i="8"/>
  <c r="G600" i="8"/>
  <c r="H600" i="8"/>
  <c r="E661" i="8"/>
  <c r="F661" i="8"/>
  <c r="G661" i="8"/>
  <c r="H661" i="8"/>
  <c r="E621" i="8"/>
  <c r="F621" i="8"/>
  <c r="G621" i="8"/>
  <c r="H621" i="8"/>
  <c r="E676" i="8"/>
  <c r="F676" i="8"/>
  <c r="G676" i="8"/>
  <c r="H676" i="8"/>
  <c r="E533" i="8"/>
  <c r="F533" i="8"/>
  <c r="G533" i="8"/>
  <c r="H533" i="8"/>
  <c r="E618" i="8"/>
  <c r="F618" i="8"/>
  <c r="G618" i="8"/>
  <c r="H618" i="8"/>
  <c r="E751" i="8"/>
  <c r="F751" i="8"/>
  <c r="G751" i="8"/>
  <c r="H751" i="8"/>
  <c r="E882" i="8"/>
  <c r="F882" i="8"/>
  <c r="G882" i="8"/>
  <c r="H882" i="8"/>
  <c r="E826" i="8"/>
  <c r="F826" i="8"/>
  <c r="G826" i="8"/>
  <c r="H826" i="8"/>
  <c r="E833" i="8"/>
  <c r="F833" i="8"/>
  <c r="G833" i="8"/>
  <c r="H833" i="8"/>
  <c r="E859" i="8"/>
  <c r="F859" i="8"/>
  <c r="G859" i="8"/>
  <c r="H859" i="8"/>
  <c r="E527" i="8"/>
  <c r="F527" i="8"/>
  <c r="G527" i="8"/>
  <c r="H527" i="8"/>
  <c r="E675" i="8"/>
  <c r="F675" i="8"/>
  <c r="G675" i="8"/>
  <c r="H675" i="8"/>
  <c r="E565" i="8"/>
  <c r="F565" i="8"/>
  <c r="G565" i="8"/>
  <c r="H565" i="8"/>
  <c r="E788" i="8"/>
  <c r="F788" i="8"/>
  <c r="G788" i="8"/>
  <c r="H788" i="8"/>
  <c r="E781" i="8"/>
  <c r="F781" i="8"/>
  <c r="G781" i="8"/>
  <c r="H781" i="8"/>
  <c r="E694" i="8"/>
  <c r="F694" i="8"/>
  <c r="G694" i="8"/>
  <c r="H694" i="8"/>
  <c r="E825" i="8"/>
  <c r="F825" i="8"/>
  <c r="G825" i="8"/>
  <c r="H825" i="8"/>
  <c r="E873" i="8"/>
  <c r="F873" i="8"/>
  <c r="G873" i="8"/>
  <c r="H873" i="8"/>
  <c r="E500" i="8"/>
  <c r="F500" i="8"/>
  <c r="G500" i="8"/>
  <c r="H500" i="8"/>
  <c r="E886" i="8"/>
  <c r="F886" i="8"/>
  <c r="G886" i="8"/>
  <c r="H886" i="8"/>
  <c r="E887" i="8"/>
  <c r="F887" i="8"/>
  <c r="G887" i="8"/>
  <c r="H887" i="8"/>
  <c r="E795" i="8"/>
  <c r="F795" i="8"/>
  <c r="G795" i="8"/>
  <c r="H795" i="8"/>
  <c r="E816" i="8"/>
  <c r="F816" i="8"/>
  <c r="G816" i="8"/>
  <c r="H816" i="8"/>
  <c r="E800" i="8"/>
  <c r="F800" i="8"/>
  <c r="G800" i="8"/>
  <c r="H800" i="8"/>
  <c r="E485" i="8"/>
  <c r="F485" i="8"/>
  <c r="G485" i="8"/>
  <c r="H485" i="8"/>
  <c r="E550" i="8"/>
  <c r="F550" i="8"/>
  <c r="G550" i="8"/>
  <c r="H550" i="8"/>
  <c r="E599" i="8"/>
  <c r="F599" i="8"/>
  <c r="G599" i="8"/>
  <c r="H599" i="8"/>
  <c r="E704" i="8"/>
  <c r="F704" i="8"/>
  <c r="G704" i="8"/>
  <c r="H704" i="8"/>
  <c r="E545" i="8"/>
  <c r="F545" i="8"/>
  <c r="G545" i="8"/>
  <c r="H545" i="8"/>
  <c r="E662" i="8"/>
  <c r="F662" i="8"/>
  <c r="G662" i="8"/>
  <c r="H662" i="8"/>
  <c r="E502" i="8"/>
  <c r="F502" i="8"/>
  <c r="G502" i="8"/>
  <c r="H502" i="8"/>
  <c r="E801" i="8"/>
  <c r="F801" i="8"/>
  <c r="G801" i="8"/>
  <c r="H801" i="8"/>
  <c r="E589" i="8"/>
  <c r="F589" i="8"/>
  <c r="G589" i="8"/>
  <c r="H589" i="8"/>
  <c r="E809" i="8"/>
  <c r="F809" i="8"/>
  <c r="G809" i="8"/>
  <c r="H809" i="8"/>
  <c r="E888" i="8"/>
  <c r="F888" i="8"/>
  <c r="G888" i="8"/>
  <c r="H888" i="8"/>
  <c r="E757" i="8"/>
  <c r="F757" i="8"/>
  <c r="G757" i="8"/>
  <c r="H757" i="8"/>
  <c r="E459" i="8"/>
  <c r="F459" i="8"/>
  <c r="G459" i="8"/>
  <c r="H459" i="8"/>
  <c r="E563" i="8"/>
  <c r="F563" i="8"/>
  <c r="G563" i="8"/>
  <c r="H563" i="8"/>
  <c r="E631" i="8"/>
  <c r="F631" i="8"/>
  <c r="G631" i="8"/>
  <c r="H631" i="8"/>
  <c r="E793" i="8"/>
  <c r="F793" i="8"/>
  <c r="G793" i="8"/>
  <c r="H793" i="8"/>
  <c r="E677" i="8"/>
  <c r="F677" i="8"/>
  <c r="G677" i="8"/>
  <c r="H677" i="8"/>
  <c r="E724" i="8"/>
  <c r="F724" i="8"/>
  <c r="G724" i="8"/>
  <c r="H724" i="8"/>
  <c r="E725" i="8"/>
  <c r="F725" i="8"/>
  <c r="G725" i="8"/>
  <c r="H725" i="8"/>
  <c r="E889" i="8"/>
  <c r="F889" i="8"/>
  <c r="G889" i="8"/>
  <c r="H889" i="8"/>
  <c r="E546" i="8"/>
  <c r="F546" i="8"/>
  <c r="G546" i="8"/>
  <c r="H546" i="8"/>
  <c r="E797" i="8"/>
  <c r="F797" i="8"/>
  <c r="G797" i="8"/>
  <c r="H797" i="8"/>
  <c r="E561" i="8"/>
  <c r="F561" i="8"/>
  <c r="G561" i="8"/>
  <c r="H561" i="8"/>
  <c r="E760" i="8"/>
  <c r="F760" i="8"/>
  <c r="G760" i="8"/>
  <c r="H760" i="8"/>
  <c r="E634" i="8"/>
  <c r="F634" i="8"/>
  <c r="G634" i="8"/>
  <c r="H634" i="8"/>
  <c r="E890" i="8"/>
  <c r="F890" i="8"/>
  <c r="G890" i="8"/>
  <c r="H890" i="8"/>
  <c r="E802" i="8"/>
  <c r="F802" i="8"/>
  <c r="G802" i="8"/>
  <c r="H802" i="8"/>
  <c r="E466" i="8"/>
  <c r="F466" i="8"/>
  <c r="G466" i="8"/>
  <c r="H466" i="8"/>
  <c r="E749" i="8"/>
  <c r="F749" i="8"/>
  <c r="G749" i="8"/>
  <c r="H749" i="8"/>
  <c r="E630" i="8"/>
  <c r="F630" i="8"/>
  <c r="G630" i="8"/>
  <c r="H630" i="8"/>
  <c r="E730" i="8"/>
  <c r="F730" i="8"/>
  <c r="G730" i="8"/>
  <c r="H730" i="8"/>
  <c r="E765" i="8"/>
  <c r="F765" i="8"/>
  <c r="G765" i="8"/>
  <c r="H765" i="8"/>
  <c r="E690" i="8"/>
  <c r="F690" i="8"/>
  <c r="G690" i="8"/>
  <c r="H690" i="8"/>
  <c r="E891" i="8"/>
  <c r="F891" i="8"/>
  <c r="G891" i="8"/>
  <c r="H891" i="8"/>
  <c r="E754" i="8"/>
  <c r="F754" i="8"/>
  <c r="G754" i="8"/>
  <c r="H754" i="8"/>
  <c r="E761" i="8"/>
  <c r="F761" i="8"/>
  <c r="G761" i="8"/>
  <c r="H761" i="8"/>
  <c r="E552" i="8"/>
  <c r="F552" i="8"/>
  <c r="G552" i="8"/>
  <c r="H552" i="8"/>
  <c r="E607" i="8"/>
  <c r="F607" i="8"/>
  <c r="G607" i="8"/>
  <c r="H607" i="8"/>
  <c r="E839" i="8"/>
  <c r="F839" i="8"/>
  <c r="G839" i="8"/>
  <c r="H839" i="8"/>
  <c r="E576" i="8"/>
  <c r="F576" i="8"/>
  <c r="G576" i="8"/>
  <c r="H576" i="8"/>
  <c r="E619" i="8"/>
  <c r="F619" i="8"/>
  <c r="G619" i="8"/>
  <c r="H619" i="8"/>
  <c r="E726" i="8"/>
  <c r="F726" i="8"/>
  <c r="G726" i="8"/>
  <c r="H726" i="8"/>
  <c r="E709" i="8"/>
  <c r="F709" i="8"/>
  <c r="G709" i="8"/>
  <c r="H709" i="8"/>
  <c r="E503" i="8"/>
  <c r="F503" i="8"/>
  <c r="G503" i="8"/>
  <c r="H503" i="8"/>
  <c r="E579" i="8"/>
  <c r="F579" i="8"/>
  <c r="G579" i="8"/>
  <c r="H579" i="8"/>
  <c r="E596" i="8"/>
  <c r="F596" i="8"/>
  <c r="G596" i="8"/>
  <c r="H596" i="8"/>
  <c r="E852" i="8"/>
  <c r="F852" i="8"/>
  <c r="G852" i="8"/>
  <c r="H852" i="8"/>
  <c r="E587" i="8"/>
  <c r="F587" i="8"/>
  <c r="G587" i="8"/>
  <c r="H587" i="8"/>
  <c r="E865" i="8"/>
  <c r="F865" i="8"/>
  <c r="G865" i="8"/>
  <c r="H865" i="8"/>
  <c r="E568" i="8"/>
  <c r="F568" i="8"/>
  <c r="G568" i="8"/>
  <c r="H568" i="8"/>
  <c r="E766" i="8"/>
  <c r="F766" i="8"/>
  <c r="G766" i="8"/>
  <c r="H766" i="8"/>
  <c r="E457" i="8"/>
  <c r="F457" i="8"/>
  <c r="G457" i="8"/>
  <c r="H457" i="8"/>
  <c r="E489" i="8"/>
  <c r="F489" i="8"/>
  <c r="G489" i="8"/>
  <c r="H489" i="8"/>
  <c r="E866" i="8"/>
  <c r="F866" i="8"/>
  <c r="G866" i="8"/>
  <c r="H866" i="8"/>
  <c r="E667" i="8"/>
  <c r="F667" i="8"/>
  <c r="G667" i="8"/>
  <c r="H667" i="8"/>
  <c r="E580" i="8"/>
  <c r="F580" i="8"/>
  <c r="G580" i="8"/>
  <c r="H580" i="8"/>
  <c r="E559" i="8"/>
  <c r="F559" i="8"/>
  <c r="G559" i="8"/>
  <c r="H559" i="8"/>
  <c r="E762" i="8"/>
  <c r="F762" i="8"/>
  <c r="G762" i="8"/>
  <c r="H762" i="8"/>
  <c r="E878" i="8"/>
  <c r="F878" i="8"/>
  <c r="G878" i="8"/>
  <c r="H878" i="8"/>
  <c r="E518" i="8"/>
  <c r="F518" i="8"/>
  <c r="G518" i="8"/>
  <c r="H518" i="8"/>
  <c r="E679" i="8"/>
  <c r="F679" i="8"/>
  <c r="G679" i="8"/>
  <c r="H679" i="8"/>
  <c r="E540" i="8"/>
  <c r="F540" i="8"/>
  <c r="G540" i="8"/>
  <c r="H540" i="8"/>
  <c r="E745" i="8"/>
  <c r="F745" i="8"/>
  <c r="G745" i="8"/>
  <c r="H745" i="8"/>
  <c r="E464" i="8"/>
  <c r="F464" i="8"/>
  <c r="G464" i="8"/>
  <c r="H464" i="8"/>
  <c r="E448" i="8"/>
  <c r="F448" i="8"/>
  <c r="G448" i="8"/>
  <c r="H448" i="8"/>
  <c r="E750" i="8"/>
  <c r="F750" i="8"/>
  <c r="G750" i="8"/>
  <c r="H750" i="8"/>
  <c r="E855" i="8"/>
  <c r="F855" i="8"/>
  <c r="G855" i="8"/>
  <c r="H855" i="8"/>
  <c r="E739" i="8"/>
  <c r="F739" i="8"/>
  <c r="G739" i="8"/>
  <c r="H739" i="8"/>
  <c r="E569" i="8"/>
  <c r="F569" i="8"/>
  <c r="G569" i="8"/>
  <c r="H569" i="8"/>
  <c r="E549" i="8"/>
  <c r="F549" i="8"/>
  <c r="G549" i="8"/>
  <c r="H549" i="8"/>
  <c r="E609" i="8"/>
  <c r="F609" i="8"/>
  <c r="G609" i="8"/>
  <c r="H609" i="8"/>
  <c r="E499" i="8"/>
  <c r="F499" i="8"/>
  <c r="G499" i="8"/>
  <c r="H499" i="8"/>
  <c r="E708" i="8"/>
  <c r="F708" i="8"/>
  <c r="G708" i="8"/>
  <c r="H708" i="8"/>
  <c r="E829" i="8"/>
  <c r="F829" i="8"/>
  <c r="G829" i="8"/>
  <c r="H829" i="8"/>
  <c r="E783" i="8"/>
  <c r="F783" i="8"/>
  <c r="G783" i="8"/>
  <c r="H783" i="8"/>
  <c r="E617" i="8"/>
  <c r="F617" i="8"/>
  <c r="G617" i="8"/>
  <c r="H617" i="8"/>
  <c r="E603" i="8"/>
  <c r="F603" i="8"/>
  <c r="G603" i="8"/>
  <c r="H603" i="8"/>
  <c r="E806" i="8"/>
  <c r="F806" i="8"/>
  <c r="G806" i="8"/>
  <c r="H806" i="8"/>
  <c r="E551" i="8"/>
  <c r="F551" i="8"/>
  <c r="G551" i="8"/>
  <c r="H551" i="8"/>
  <c r="E458" i="8"/>
  <c r="F458" i="8"/>
  <c r="G458" i="8"/>
  <c r="H458" i="8"/>
  <c r="E727" i="8"/>
  <c r="F727" i="8"/>
  <c r="G727" i="8"/>
  <c r="H727" i="8"/>
  <c r="E582" i="8"/>
  <c r="F582" i="8"/>
  <c r="G582" i="8"/>
  <c r="H582" i="8"/>
  <c r="E863" i="8"/>
  <c r="F863" i="8"/>
  <c r="G863" i="8"/>
  <c r="H863" i="8"/>
  <c r="E756" i="8"/>
  <c r="F756" i="8"/>
  <c r="G756" i="8"/>
  <c r="H756" i="8"/>
  <c r="E513" i="8"/>
  <c r="F513" i="8"/>
  <c r="G513" i="8"/>
  <c r="H513" i="8"/>
  <c r="E723" i="8"/>
  <c r="F723" i="8"/>
  <c r="G723" i="8"/>
  <c r="H723" i="8"/>
  <c r="E738" i="8"/>
  <c r="F738" i="8"/>
  <c r="G738" i="8"/>
  <c r="H738" i="8"/>
  <c r="E564" i="8"/>
  <c r="F564" i="8"/>
  <c r="G564" i="8"/>
  <c r="H564" i="8"/>
  <c r="E827" i="8"/>
  <c r="F827" i="8"/>
  <c r="G827" i="8"/>
  <c r="H827" i="8"/>
  <c r="E819" i="8"/>
  <c r="F819" i="8"/>
  <c r="G819" i="8"/>
  <c r="H819" i="8"/>
  <c r="E790" i="8"/>
  <c r="F790" i="8"/>
  <c r="G790" i="8"/>
  <c r="H790" i="8"/>
  <c r="E701" i="8"/>
  <c r="F701" i="8"/>
  <c r="G701" i="8"/>
  <c r="H701" i="8"/>
  <c r="E628" i="8"/>
  <c r="F628" i="8"/>
  <c r="G628" i="8"/>
  <c r="H628" i="8"/>
  <c r="E616" i="8"/>
  <c r="F616" i="8"/>
  <c r="G616" i="8"/>
  <c r="H616" i="8"/>
  <c r="E663" i="8"/>
  <c r="F663" i="8"/>
  <c r="G663" i="8"/>
  <c r="H663" i="8"/>
  <c r="E892" i="8"/>
  <c r="F892" i="8"/>
  <c r="G892" i="8"/>
  <c r="H892" i="8"/>
  <c r="E857" i="8"/>
  <c r="F857" i="8"/>
  <c r="G857" i="8"/>
  <c r="H857" i="8"/>
  <c r="E477" i="8"/>
  <c r="F477" i="8"/>
  <c r="G477" i="8"/>
  <c r="H477" i="8"/>
  <c r="E487" i="8"/>
  <c r="F487" i="8"/>
  <c r="G487" i="8"/>
  <c r="H487" i="8"/>
  <c r="E597" i="8"/>
  <c r="F597" i="8"/>
  <c r="G597" i="8"/>
  <c r="H597" i="8"/>
  <c r="E622" i="8"/>
  <c r="F622" i="8"/>
  <c r="G622" i="8"/>
  <c r="H622" i="8"/>
  <c r="E474" i="8"/>
  <c r="F474" i="8"/>
  <c r="G474" i="8"/>
  <c r="H474" i="8"/>
  <c r="E567" i="8"/>
  <c r="F567" i="8"/>
  <c r="G567" i="8"/>
  <c r="H567" i="8"/>
  <c r="E544" i="8"/>
  <c r="F544" i="8"/>
  <c r="G544" i="8"/>
  <c r="H544" i="8"/>
  <c r="E614" i="8"/>
  <c r="F614" i="8"/>
  <c r="G614" i="8"/>
  <c r="H614" i="8"/>
  <c r="E460" i="8"/>
  <c r="F460" i="8"/>
  <c r="G460" i="8"/>
  <c r="H460" i="8"/>
  <c r="E764" i="8"/>
  <c r="F764" i="8"/>
  <c r="G764" i="8"/>
  <c r="H764" i="8"/>
  <c r="E664" i="8"/>
  <c r="F664" i="8"/>
  <c r="G664" i="8"/>
  <c r="H664" i="8"/>
  <c r="E881" i="8"/>
  <c r="F881" i="8"/>
  <c r="G881" i="8"/>
  <c r="H881" i="8"/>
  <c r="E776" i="8"/>
  <c r="F776" i="8"/>
  <c r="G776" i="8"/>
  <c r="H776" i="8"/>
  <c r="E784" i="8"/>
  <c r="F784" i="8"/>
  <c r="G784" i="8"/>
  <c r="H784" i="8"/>
  <c r="E604" i="8"/>
  <c r="F604" i="8"/>
  <c r="G604" i="8"/>
  <c r="H604" i="8"/>
  <c r="E893" i="8"/>
  <c r="F893" i="8"/>
  <c r="G893" i="8"/>
  <c r="H893" i="8"/>
  <c r="E771" i="8"/>
  <c r="F771" i="8"/>
  <c r="G771" i="8"/>
  <c r="H771" i="8"/>
  <c r="E785" i="8"/>
  <c r="F785" i="8"/>
  <c r="G785" i="8"/>
  <c r="H785" i="8"/>
  <c r="E583" i="8"/>
  <c r="F583" i="8"/>
  <c r="G583" i="8"/>
  <c r="H583" i="8"/>
  <c r="E850" i="8"/>
  <c r="F850" i="8"/>
  <c r="G850" i="8"/>
  <c r="H850" i="8"/>
  <c r="E758" i="8"/>
  <c r="F758" i="8"/>
  <c r="G758" i="8"/>
  <c r="H758" i="8"/>
  <c r="E586" i="8"/>
  <c r="F586" i="8"/>
  <c r="G586" i="8"/>
  <c r="H586" i="8"/>
  <c r="E507" i="8"/>
  <c r="F507" i="8"/>
  <c r="G507" i="8"/>
  <c r="H507" i="8"/>
  <c r="E838" i="8"/>
  <c r="F838" i="8"/>
  <c r="G838" i="8"/>
  <c r="H838" i="8"/>
  <c r="E714" i="8"/>
  <c r="F714" i="8"/>
  <c r="G714" i="8"/>
  <c r="H714" i="8"/>
  <c r="E615" i="8"/>
  <c r="F615" i="8"/>
  <c r="G615" i="8"/>
  <c r="H615" i="8"/>
  <c r="E543" i="8"/>
  <c r="F543" i="8"/>
  <c r="G543" i="8"/>
  <c r="H543" i="8"/>
  <c r="E620" i="8"/>
  <c r="F620" i="8"/>
  <c r="G620" i="8"/>
  <c r="H620" i="8"/>
  <c r="E780" i="8"/>
  <c r="F780" i="8"/>
  <c r="G780" i="8"/>
  <c r="H780" i="8"/>
  <c r="E869" i="8"/>
  <c r="F869" i="8"/>
  <c r="G869" i="8"/>
  <c r="H869" i="8"/>
  <c r="E678" i="8"/>
  <c r="F678" i="8"/>
  <c r="G678" i="8"/>
  <c r="H678" i="8"/>
  <c r="E640" i="8"/>
  <c r="F640" i="8"/>
  <c r="G640" i="8"/>
  <c r="H640" i="8"/>
  <c r="E884" i="8"/>
  <c r="F884" i="8"/>
  <c r="G884" i="8"/>
  <c r="H884" i="8"/>
  <c r="E894" i="8"/>
  <c r="F894" i="8"/>
  <c r="G894" i="8"/>
  <c r="H894" i="8"/>
  <c r="E520" i="8"/>
  <c r="F520" i="8"/>
  <c r="G520" i="8"/>
  <c r="H520" i="8"/>
  <c r="E719" i="8"/>
  <c r="F719" i="8"/>
  <c r="G719" i="8"/>
  <c r="H719" i="8"/>
  <c r="E702" i="8"/>
  <c r="F702" i="8"/>
  <c r="G702" i="8"/>
  <c r="H702" i="8"/>
  <c r="E895" i="8"/>
  <c r="F895" i="8"/>
  <c r="G895" i="8"/>
  <c r="H895" i="8"/>
  <c r="E860" i="8"/>
  <c r="F860" i="8"/>
  <c r="G860" i="8"/>
  <c r="H860" i="8"/>
  <c r="E844" i="8"/>
  <c r="F844" i="8"/>
  <c r="G844" i="8"/>
  <c r="H844" i="8"/>
  <c r="E858" i="8"/>
  <c r="F858" i="8"/>
  <c r="G858" i="8"/>
  <c r="H858" i="8"/>
  <c r="E538" i="8"/>
  <c r="F538" i="8"/>
  <c r="G538" i="8"/>
  <c r="H538" i="8"/>
  <c r="E637" i="8"/>
  <c r="F637" i="8"/>
  <c r="G637" i="8"/>
  <c r="H637" i="8"/>
  <c r="E529" i="8"/>
  <c r="F529" i="8"/>
  <c r="G529" i="8"/>
  <c r="H529" i="8"/>
  <c r="E896" i="8"/>
  <c r="F896" i="8"/>
  <c r="G896" i="8"/>
  <c r="H896" i="8"/>
  <c r="E846" i="8"/>
  <c r="F846" i="8"/>
  <c r="G846" i="8"/>
  <c r="H846" i="8"/>
  <c r="E847" i="8"/>
  <c r="F847" i="8"/>
  <c r="G847" i="8"/>
  <c r="H847" i="8"/>
  <c r="E472" i="8"/>
  <c r="F472" i="8"/>
  <c r="G472" i="8"/>
  <c r="H472" i="8"/>
  <c r="E805" i="8"/>
  <c r="F805" i="8"/>
  <c r="G805" i="8"/>
  <c r="H805" i="8"/>
  <c r="E508" i="8"/>
  <c r="F508" i="8"/>
  <c r="G508" i="8"/>
  <c r="H508" i="8"/>
  <c r="E835" i="8"/>
  <c r="F835" i="8"/>
  <c r="G835" i="8"/>
  <c r="H835" i="8"/>
  <c r="E670" i="8"/>
  <c r="F670" i="8"/>
  <c r="G670" i="8"/>
  <c r="H670" i="8"/>
  <c r="E848" i="8"/>
  <c r="F848" i="8"/>
  <c r="G848" i="8"/>
  <c r="H848" i="8"/>
  <c r="E695" i="8"/>
  <c r="F695" i="8"/>
  <c r="G695" i="8"/>
  <c r="H695" i="8"/>
  <c r="E804" i="8"/>
  <c r="F804" i="8"/>
  <c r="G804" i="8"/>
  <c r="H804" i="8"/>
  <c r="E531" i="8"/>
  <c r="F531" i="8"/>
  <c r="G531" i="8"/>
  <c r="H531" i="8"/>
  <c r="E737" i="8"/>
  <c r="F737" i="8"/>
  <c r="G737" i="8"/>
  <c r="H737" i="8"/>
  <c r="E851" i="8"/>
  <c r="F851" i="8"/>
  <c r="G851" i="8"/>
  <c r="H851" i="8"/>
  <c r="E883" i="8"/>
  <c r="F883" i="8"/>
  <c r="G883" i="8"/>
  <c r="H883" i="8"/>
  <c r="E475" i="8"/>
  <c r="F475" i="8"/>
  <c r="G475" i="8"/>
  <c r="H475" i="8"/>
  <c r="E541" i="8"/>
  <c r="F541" i="8"/>
  <c r="G541" i="8"/>
  <c r="H541" i="8"/>
  <c r="E514" i="8"/>
  <c r="F514" i="8"/>
  <c r="G514" i="8"/>
  <c r="H514" i="8"/>
  <c r="E686" i="8"/>
  <c r="F686" i="8"/>
  <c r="G686" i="8"/>
  <c r="H686" i="8"/>
  <c r="E548" i="8"/>
  <c r="F548" i="8"/>
  <c r="G548" i="8"/>
  <c r="H548" i="8"/>
  <c r="E671" i="8"/>
  <c r="F671" i="8"/>
  <c r="G671" i="8"/>
  <c r="H671" i="8"/>
  <c r="E498" i="8"/>
  <c r="F498" i="8"/>
  <c r="G498" i="8"/>
  <c r="H498" i="8"/>
  <c r="E625" i="8"/>
  <c r="F625" i="8"/>
  <c r="G625" i="8"/>
  <c r="H625" i="8"/>
  <c r="E689" i="8"/>
  <c r="F689" i="8"/>
  <c r="G689" i="8"/>
  <c r="H689" i="8"/>
  <c r="E831" i="8"/>
  <c r="F831" i="8"/>
  <c r="G831" i="8"/>
  <c r="H831" i="8"/>
  <c r="E712" i="8"/>
  <c r="F712" i="8"/>
  <c r="G712" i="8"/>
  <c r="H712" i="8"/>
  <c r="E877" i="8"/>
  <c r="F877" i="8"/>
  <c r="G877" i="8"/>
  <c r="H877" i="8"/>
  <c r="E505" i="8"/>
  <c r="F505" i="8"/>
  <c r="G505" i="8"/>
  <c r="H505" i="8"/>
  <c r="E697" i="8"/>
  <c r="F697" i="8"/>
  <c r="G697" i="8"/>
  <c r="H697" i="8"/>
  <c r="E897" i="8"/>
  <c r="F897" i="8"/>
  <c r="G897" i="8"/>
  <c r="H897" i="8"/>
  <c r="E496" i="8"/>
  <c r="F496" i="8"/>
  <c r="G496" i="8"/>
  <c r="H496" i="8"/>
  <c r="E490" i="8"/>
  <c r="F490" i="8"/>
  <c r="G490" i="8"/>
  <c r="H490" i="8"/>
  <c r="E556" i="8"/>
  <c r="F556" i="8"/>
  <c r="G556" i="8"/>
  <c r="H556" i="8"/>
  <c r="E629" i="8"/>
  <c r="F629" i="8"/>
  <c r="G629" i="8"/>
  <c r="H629" i="8"/>
  <c r="E773" i="8"/>
  <c r="F773" i="8"/>
  <c r="G773" i="8"/>
  <c r="H773" i="8"/>
  <c r="E447" i="8"/>
  <c r="F447" i="8"/>
  <c r="G447" i="8"/>
  <c r="H447" i="8"/>
  <c r="E748" i="8"/>
  <c r="F748" i="8"/>
  <c r="G748" i="8"/>
  <c r="H748" i="8"/>
  <c r="E638" i="8"/>
  <c r="F638" i="8"/>
  <c r="G638" i="8"/>
  <c r="H638" i="8"/>
  <c r="E633" i="8"/>
  <c r="F633" i="8"/>
  <c r="G633" i="8"/>
  <c r="H633" i="8"/>
  <c r="E473" i="8"/>
  <c r="F473" i="8"/>
  <c r="G473" i="8"/>
  <c r="H473" i="8"/>
  <c r="E468" i="8"/>
  <c r="F468" i="8"/>
  <c r="G468" i="8"/>
  <c r="H468" i="8"/>
  <c r="E868" i="8"/>
  <c r="F868" i="8"/>
  <c r="G868" i="8"/>
  <c r="H868" i="8"/>
  <c r="E823" i="8"/>
  <c r="F823" i="8"/>
  <c r="G823" i="8"/>
  <c r="H823" i="8"/>
  <c r="E467" i="8"/>
  <c r="F467" i="8"/>
  <c r="G467" i="8"/>
  <c r="H467" i="8"/>
  <c r="E698" i="8"/>
  <c r="F698" i="8"/>
  <c r="G698" i="8"/>
  <c r="H698" i="8"/>
  <c r="E898" i="8"/>
  <c r="F898" i="8"/>
  <c r="G898" i="8"/>
  <c r="H898" i="8"/>
  <c r="E492" i="8"/>
  <c r="F492" i="8"/>
  <c r="G492" i="8"/>
  <c r="H492" i="8"/>
  <c r="E666" i="8"/>
  <c r="F666" i="8"/>
  <c r="G666" i="8"/>
  <c r="H666" i="8"/>
  <c r="E867" i="8"/>
  <c r="F867" i="8"/>
  <c r="G867" i="8"/>
  <c r="H867" i="8"/>
  <c r="E524" i="8"/>
  <c r="F524" i="8"/>
  <c r="G524" i="8"/>
  <c r="H524" i="8"/>
  <c r="E669" i="8"/>
  <c r="F669" i="8"/>
  <c r="G669" i="8"/>
  <c r="H669" i="8"/>
  <c r="E733" i="8"/>
  <c r="F733" i="8"/>
  <c r="G733" i="8"/>
  <c r="H733" i="8"/>
  <c r="E649" i="8"/>
  <c r="F649" i="8"/>
  <c r="G649" i="8"/>
  <c r="H649" i="8"/>
  <c r="E510" i="8"/>
  <c r="F510" i="8"/>
  <c r="G510" i="8"/>
  <c r="H510" i="8"/>
  <c r="E452" i="8"/>
  <c r="F452" i="8"/>
  <c r="G452" i="8"/>
  <c r="H452" i="8"/>
  <c r="E482" i="8"/>
  <c r="F482" i="8"/>
  <c r="G482" i="8"/>
  <c r="H482" i="8"/>
  <c r="E849" i="8"/>
  <c r="F849" i="8"/>
  <c r="G849" i="8"/>
  <c r="H849" i="8"/>
  <c r="E799" i="8"/>
  <c r="F799" i="8"/>
  <c r="G799" i="8"/>
  <c r="H799" i="8"/>
  <c r="E526" i="8"/>
  <c r="F526" i="8"/>
  <c r="G526" i="8"/>
  <c r="H526" i="8"/>
  <c r="E673" i="8"/>
  <c r="F673" i="8"/>
  <c r="G673" i="8"/>
  <c r="H673" i="8"/>
  <c r="E455" i="8"/>
  <c r="F455" i="8"/>
  <c r="G455" i="8"/>
  <c r="H455" i="8"/>
  <c r="E657" i="8"/>
  <c r="F657" i="8"/>
  <c r="G657" i="8"/>
  <c r="H657" i="8"/>
  <c r="E768" i="8"/>
  <c r="F768" i="8"/>
  <c r="G768" i="8"/>
  <c r="H768" i="8"/>
  <c r="E522" i="8"/>
  <c r="F522" i="8"/>
  <c r="G522" i="8"/>
  <c r="H522" i="8"/>
  <c r="E454" i="8"/>
  <c r="F454" i="8"/>
  <c r="G454" i="8"/>
  <c r="H454" i="8"/>
  <c r="E840" i="8"/>
  <c r="F840" i="8"/>
  <c r="G840" i="8"/>
  <c r="H840" i="8"/>
  <c r="E588" i="8"/>
  <c r="F588" i="8"/>
  <c r="G588" i="8"/>
  <c r="H588" i="8"/>
  <c r="E682" i="8"/>
  <c r="F682" i="8"/>
  <c r="G682" i="8"/>
  <c r="H682" i="8"/>
  <c r="E693" i="8"/>
  <c r="F693" i="8"/>
  <c r="G693" i="8"/>
  <c r="H693" i="8"/>
  <c r="E478" i="8"/>
  <c r="F478" i="8"/>
  <c r="G478" i="8"/>
  <c r="H478" i="8"/>
  <c r="E572" i="8"/>
  <c r="F572" i="8"/>
  <c r="G572" i="8"/>
  <c r="H572" i="8"/>
  <c r="E506" i="8"/>
  <c r="F506" i="8"/>
  <c r="G506" i="8"/>
  <c r="H506" i="8"/>
  <c r="E753" i="8"/>
  <c r="F753" i="8"/>
  <c r="G753" i="8"/>
  <c r="H753" i="8"/>
  <c r="E789" i="8"/>
  <c r="F789" i="8"/>
  <c r="G789" i="8"/>
  <c r="H789" i="8"/>
  <c r="E721" i="8"/>
  <c r="F721" i="8"/>
  <c r="G721" i="8"/>
  <c r="H721" i="8"/>
  <c r="E655" i="8"/>
  <c r="F655" i="8"/>
  <c r="G655" i="8"/>
  <c r="H655" i="8"/>
  <c r="E535" i="8"/>
  <c r="F535" i="8"/>
  <c r="G535" i="8"/>
  <c r="H535" i="8"/>
  <c r="E591" i="8"/>
  <c r="F591" i="8"/>
  <c r="G591" i="8"/>
  <c r="H591" i="8"/>
  <c r="E558" i="8"/>
  <c r="F558" i="8"/>
  <c r="G558" i="8"/>
  <c r="H558" i="8"/>
  <c r="E659" i="8"/>
  <c r="F659" i="8"/>
  <c r="G659" i="8"/>
  <c r="H659" i="8"/>
  <c r="E525" i="8"/>
  <c r="F525" i="8"/>
  <c r="G525" i="8"/>
  <c r="H525" i="8"/>
  <c r="E536" i="8"/>
  <c r="F536" i="8"/>
  <c r="G536" i="8"/>
  <c r="H536" i="8"/>
  <c r="E632" i="8"/>
  <c r="F632" i="8"/>
  <c r="G632" i="8"/>
  <c r="H632" i="8"/>
  <c r="E871" i="8"/>
  <c r="F871" i="8"/>
  <c r="G871" i="8"/>
  <c r="H871" i="8"/>
  <c r="E674" i="8"/>
  <c r="F674" i="8"/>
  <c r="G674" i="8"/>
  <c r="H674" i="8"/>
  <c r="E590" i="8"/>
  <c r="F590" i="8"/>
  <c r="G590" i="8"/>
  <c r="H590" i="8"/>
  <c r="E782" i="8"/>
  <c r="F782" i="8"/>
  <c r="G782" i="8"/>
  <c r="H782" i="8"/>
  <c r="E539" i="8"/>
  <c r="F539" i="8"/>
  <c r="G539" i="8"/>
  <c r="H539" i="8"/>
  <c r="E462" i="8"/>
  <c r="F462" i="8"/>
  <c r="G462" i="8"/>
  <c r="H462" i="8"/>
  <c r="E722" i="8"/>
  <c r="F722" i="8"/>
  <c r="G722" i="8"/>
  <c r="H722" i="8"/>
  <c r="E575" i="8"/>
  <c r="F575" i="8"/>
  <c r="G575" i="8"/>
  <c r="H575" i="8"/>
  <c r="E562" i="8"/>
  <c r="F562" i="8"/>
  <c r="G562" i="8"/>
  <c r="H562" i="8"/>
  <c r="E512" i="8"/>
  <c r="F512" i="8"/>
  <c r="G512" i="8"/>
  <c r="H512" i="8"/>
  <c r="E787" i="8"/>
  <c r="F787" i="8"/>
  <c r="G787" i="8"/>
  <c r="H787" i="8"/>
  <c r="E798" i="8"/>
  <c r="F798" i="8"/>
  <c r="G798" i="8"/>
  <c r="H798" i="8"/>
  <c r="E880" i="8"/>
  <c r="F880" i="8"/>
  <c r="G880" i="8"/>
  <c r="H880" i="8"/>
  <c r="E665" i="8"/>
  <c r="F665" i="8"/>
  <c r="G665" i="8"/>
  <c r="H665" i="8"/>
  <c r="E652" i="8"/>
  <c r="F652" i="8"/>
  <c r="G652" i="8"/>
  <c r="H652" i="8"/>
  <c r="E672" i="8"/>
  <c r="F672" i="8"/>
  <c r="G672" i="8"/>
  <c r="H672" i="8"/>
  <c r="E879" i="8"/>
  <c r="F879" i="8"/>
  <c r="G879" i="8"/>
  <c r="H879" i="8"/>
  <c r="E715" i="8"/>
  <c r="F715" i="8"/>
  <c r="G715" i="8"/>
  <c r="H715" i="8"/>
  <c r="E740" i="8"/>
  <c r="F740" i="8"/>
  <c r="G740" i="8"/>
  <c r="H740" i="8"/>
  <c r="E812" i="8"/>
  <c r="F812" i="8"/>
  <c r="G812" i="8"/>
  <c r="H812" i="8"/>
  <c r="E777" i="8"/>
  <c r="F777" i="8"/>
  <c r="G777" i="8"/>
  <c r="H777" i="8"/>
  <c r="E772" i="8"/>
  <c r="F772" i="8"/>
  <c r="G772" i="8"/>
  <c r="H772" i="8"/>
  <c r="E741" i="8"/>
  <c r="F741" i="8"/>
  <c r="G741" i="8"/>
  <c r="H741" i="8"/>
  <c r="E570" i="8"/>
  <c r="F570" i="8"/>
  <c r="G570" i="8"/>
  <c r="H570" i="8"/>
  <c r="E537" i="8"/>
  <c r="F537" i="8"/>
  <c r="G537" i="8"/>
  <c r="H537" i="8"/>
  <c r="E479" i="8"/>
  <c r="F479" i="8"/>
  <c r="G479" i="8"/>
  <c r="H479" i="8"/>
  <c r="E501" i="8"/>
  <c r="F501" i="8"/>
  <c r="G501" i="8"/>
  <c r="H501" i="8"/>
  <c r="E641" i="8"/>
  <c r="F641" i="8"/>
  <c r="G641" i="8"/>
  <c r="H641" i="8"/>
  <c r="E755" i="8"/>
  <c r="F755" i="8"/>
  <c r="G755" i="8"/>
  <c r="H755" i="8"/>
  <c r="E841" i="8"/>
  <c r="F841" i="8"/>
  <c r="G841" i="8"/>
  <c r="H841" i="8"/>
  <c r="E654" i="8"/>
  <c r="F654" i="8"/>
  <c r="G654" i="8"/>
  <c r="H654" i="8"/>
  <c r="E476" i="8"/>
  <c r="F476" i="8"/>
  <c r="G476" i="8"/>
  <c r="H476" i="8"/>
  <c r="E828" i="8"/>
  <c r="F828" i="8"/>
  <c r="G828" i="8"/>
  <c r="H828" i="8"/>
  <c r="E646" i="8"/>
  <c r="F646" i="8"/>
  <c r="G646" i="8"/>
  <c r="H646" i="8"/>
  <c r="E645" i="8"/>
  <c r="F645" i="8"/>
  <c r="G645" i="8"/>
  <c r="H645" i="8"/>
  <c r="E718" i="8"/>
  <c r="F718" i="8"/>
  <c r="G718" i="8"/>
  <c r="H718" i="8"/>
  <c r="E807" i="8"/>
  <c r="F807" i="8"/>
  <c r="G807" i="8"/>
  <c r="H807" i="8"/>
  <c r="E495" i="8"/>
  <c r="F495" i="8"/>
  <c r="G495" i="8"/>
  <c r="H495" i="8"/>
  <c r="E707" i="8"/>
  <c r="F707" i="8"/>
  <c r="G707" i="8"/>
  <c r="H707" i="8"/>
  <c r="E742" i="8"/>
  <c r="F742" i="8"/>
  <c r="G742" i="8"/>
  <c r="H742" i="8"/>
  <c r="E555" i="8"/>
  <c r="F555" i="8"/>
  <c r="G555" i="8"/>
  <c r="H555" i="8"/>
  <c r="E497" i="8"/>
  <c r="F497" i="8"/>
  <c r="G497" i="8"/>
  <c r="H497" i="8"/>
  <c r="E484" i="8"/>
  <c r="F484" i="8"/>
  <c r="G484" i="8"/>
  <c r="H484" i="8"/>
  <c r="E660" i="8"/>
  <c r="F660" i="8"/>
  <c r="G660" i="8"/>
  <c r="H660" i="8"/>
  <c r="E465" i="8"/>
  <c r="F465" i="8"/>
  <c r="G465" i="8"/>
  <c r="H465" i="8"/>
  <c r="E584" i="8"/>
  <c r="F584" i="8"/>
  <c r="G584" i="8"/>
  <c r="H584" i="8"/>
  <c r="E534" i="8"/>
  <c r="F534" i="8"/>
  <c r="G534" i="8"/>
  <c r="H534" i="8"/>
  <c r="E461" i="8"/>
  <c r="F461" i="8"/>
  <c r="G461" i="8"/>
  <c r="H461" i="8"/>
  <c r="E470" i="8"/>
  <c r="F470" i="8"/>
  <c r="G470" i="8"/>
  <c r="H470" i="8"/>
  <c r="E516" i="8"/>
  <c r="F516" i="8"/>
  <c r="G516" i="8"/>
  <c r="H516" i="8"/>
  <c r="E450" i="8"/>
  <c r="F450" i="8"/>
  <c r="G450" i="8"/>
  <c r="H450" i="8"/>
  <c r="E811" i="8"/>
  <c r="F811" i="8"/>
  <c r="G811" i="8"/>
  <c r="H811" i="8"/>
  <c r="E683" i="8"/>
  <c r="F683" i="8"/>
  <c r="G683" i="8"/>
  <c r="H683" i="8"/>
  <c r="E703" i="8"/>
  <c r="F703" i="8"/>
  <c r="G703" i="8"/>
  <c r="H703" i="8"/>
  <c r="E810" i="8"/>
  <c r="F810" i="8"/>
  <c r="G810" i="8"/>
  <c r="H810" i="8"/>
  <c r="E578" i="8"/>
  <c r="F578" i="8"/>
  <c r="G578" i="8"/>
  <c r="H578" i="8"/>
  <c r="E716" i="8"/>
  <c r="F716" i="8"/>
  <c r="G716" i="8"/>
  <c r="H716" i="8"/>
  <c r="E752" i="8"/>
  <c r="F752" i="8"/>
  <c r="G752" i="8"/>
  <c r="H752" i="8"/>
  <c r="E685" i="8"/>
  <c r="F685" i="8"/>
  <c r="G685" i="8"/>
  <c r="H685" i="8"/>
  <c r="E681" i="8"/>
  <c r="F681" i="8"/>
  <c r="G681" i="8"/>
  <c r="H681" i="8"/>
  <c r="E778" i="8"/>
  <c r="F778" i="8"/>
  <c r="G778" i="8"/>
  <c r="H778" i="8"/>
  <c r="E521" i="8"/>
  <c r="F521" i="8"/>
  <c r="G521" i="8"/>
  <c r="H521" i="8"/>
  <c r="E554" i="8"/>
  <c r="F554" i="8"/>
  <c r="G554" i="8"/>
  <c r="H554" i="8"/>
  <c r="E647" i="8"/>
  <c r="F647" i="8"/>
  <c r="G647" i="8"/>
  <c r="H647" i="8"/>
  <c r="E642" i="8"/>
  <c r="F642" i="8"/>
  <c r="G642" i="8"/>
  <c r="H642" i="8"/>
  <c r="E658" i="8"/>
  <c r="F658" i="8"/>
  <c r="G658" i="8"/>
  <c r="H658" i="8"/>
  <c r="E650" i="8"/>
  <c r="F650" i="8"/>
  <c r="G650" i="8"/>
  <c r="H650" i="8"/>
  <c r="E519" i="8"/>
  <c r="F519" i="8"/>
  <c r="G519" i="8"/>
  <c r="H519" i="8"/>
  <c r="E577" i="8"/>
  <c r="F577" i="8"/>
  <c r="G577" i="8"/>
  <c r="H577" i="8"/>
  <c r="E684" i="8"/>
  <c r="F684" i="8"/>
  <c r="G684" i="8"/>
  <c r="H684" i="8"/>
  <c r="E656" i="8"/>
  <c r="F656" i="8"/>
  <c r="G656" i="8"/>
  <c r="H656" i="8"/>
  <c r="E542" i="8"/>
  <c r="F542" i="8"/>
  <c r="G542" i="8"/>
  <c r="H542" i="8"/>
  <c r="E713" i="8"/>
  <c r="F713" i="8"/>
  <c r="G713" i="8"/>
  <c r="H713" i="8"/>
  <c r="E480" i="8"/>
  <c r="F480" i="8"/>
  <c r="G480" i="8"/>
  <c r="H480" i="8"/>
  <c r="E786" i="8"/>
  <c r="F786" i="8"/>
  <c r="G786" i="8"/>
  <c r="H786" i="8"/>
  <c r="E770" i="8"/>
  <c r="F770" i="8"/>
  <c r="G770" i="8"/>
  <c r="H770" i="8"/>
  <c r="E747" i="8"/>
  <c r="F747" i="8"/>
  <c r="G747" i="8"/>
  <c r="H747" i="8"/>
  <c r="E613" i="8"/>
  <c r="F613" i="8"/>
  <c r="G613" i="8"/>
  <c r="H613" i="8"/>
  <c r="E574" i="8"/>
  <c r="F574" i="8"/>
  <c r="G574" i="8"/>
  <c r="H574" i="8"/>
  <c r="E775" i="8"/>
  <c r="F775" i="8"/>
  <c r="G775" i="8"/>
  <c r="H775" i="8"/>
  <c r="E612" i="8"/>
  <c r="F612" i="8"/>
  <c r="G612" i="8"/>
  <c r="H612" i="8"/>
  <c r="E648" i="8"/>
  <c r="F648" i="8"/>
  <c r="G648" i="8"/>
  <c r="H648" i="8"/>
  <c r="E592" i="8"/>
  <c r="F592" i="8"/>
  <c r="G592" i="8"/>
  <c r="H592" i="8"/>
  <c r="E610" i="8"/>
  <c r="F610" i="8"/>
  <c r="G610" i="8"/>
  <c r="H610" i="8"/>
  <c r="E571" i="8"/>
  <c r="F571" i="8"/>
  <c r="G571" i="8"/>
  <c r="H571" i="8"/>
  <c r="E680" i="8"/>
  <c r="F680" i="8"/>
  <c r="G680" i="8"/>
  <c r="H680" i="8"/>
  <c r="E624" i="8"/>
  <c r="F624" i="8"/>
  <c r="G624" i="8"/>
  <c r="H624" i="8"/>
  <c r="E469" i="8"/>
  <c r="F469" i="8"/>
  <c r="G469" i="8"/>
  <c r="H469" i="8"/>
  <c r="E449" i="8"/>
  <c r="F449" i="8"/>
  <c r="G449" i="8"/>
  <c r="H449" i="8"/>
  <c r="E774" i="8"/>
  <c r="F774" i="8"/>
  <c r="G774" i="8"/>
  <c r="H774" i="8"/>
  <c r="E594" i="8"/>
  <c r="F594" i="8"/>
  <c r="G594" i="8"/>
  <c r="H594" i="8"/>
  <c r="E746" i="8"/>
  <c r="F746" i="8"/>
  <c r="G746" i="8"/>
  <c r="H746" i="8"/>
  <c r="E651" i="8"/>
  <c r="F651" i="8"/>
  <c r="G651" i="8"/>
  <c r="H651" i="8"/>
  <c r="E635" i="8"/>
  <c r="F635" i="8"/>
  <c r="G635" i="8"/>
  <c r="H635" i="8"/>
  <c r="E820" i="8"/>
  <c r="F820" i="8"/>
  <c r="G820" i="8"/>
  <c r="H820" i="8"/>
  <c r="E856" i="8"/>
  <c r="F856" i="8"/>
  <c r="G856" i="8"/>
  <c r="H856" i="8"/>
  <c r="E845" i="8"/>
  <c r="F845" i="8"/>
  <c r="G845" i="8"/>
  <c r="H845" i="8"/>
  <c r="E720" i="8"/>
  <c r="F720" i="8"/>
  <c r="G720" i="8"/>
  <c r="H720" i="8"/>
  <c r="E744" i="8"/>
  <c r="F744" i="8"/>
  <c r="G744" i="8"/>
  <c r="H744" i="8"/>
  <c r="E759" i="8"/>
  <c r="F759" i="8"/>
  <c r="G759" i="8"/>
  <c r="H759" i="8"/>
  <c r="E767" i="8"/>
  <c r="F767" i="8"/>
  <c r="G767" i="8"/>
  <c r="H767" i="8"/>
  <c r="E734" i="8"/>
  <c r="F734" i="8"/>
  <c r="G734" i="8"/>
  <c r="H734" i="8"/>
  <c r="E601" i="8"/>
  <c r="F601" i="8"/>
  <c r="G601" i="8"/>
  <c r="H601" i="8"/>
  <c r="E605" i="8"/>
  <c r="F605" i="8"/>
  <c r="G605" i="8"/>
  <c r="H605" i="8"/>
  <c r="E813" i="8"/>
  <c r="F813" i="8"/>
  <c r="G813" i="8"/>
  <c r="H813" i="8"/>
  <c r="E692" i="8"/>
  <c r="F692" i="8"/>
  <c r="G692" i="8"/>
  <c r="H692" i="8"/>
  <c r="E573" i="8"/>
  <c r="F573" i="8"/>
  <c r="G573" i="8"/>
  <c r="H573" i="8"/>
  <c r="E653" i="8"/>
  <c r="F653" i="8"/>
  <c r="G653" i="8"/>
  <c r="H653" i="8"/>
  <c r="E705" i="8"/>
  <c r="F705" i="8"/>
  <c r="G705" i="8"/>
  <c r="H705" i="8"/>
  <c r="E864" i="8"/>
  <c r="F864" i="8"/>
  <c r="G864" i="8"/>
  <c r="H864" i="8"/>
  <c r="E643" i="8"/>
  <c r="F643" i="8"/>
  <c r="G643" i="8"/>
  <c r="H643" i="8"/>
  <c r="E585" i="8"/>
  <c r="F585" i="8"/>
  <c r="G585" i="8"/>
  <c r="H585" i="8"/>
  <c r="E488" i="8"/>
  <c r="F488" i="8"/>
  <c r="G488" i="8"/>
  <c r="H488" i="8"/>
  <c r="E511" i="8"/>
  <c r="F511" i="8"/>
  <c r="G511" i="8"/>
  <c r="H511" i="8"/>
  <c r="E608" i="8"/>
  <c r="F608" i="8"/>
  <c r="G608" i="8"/>
  <c r="H608" i="8"/>
  <c r="E736" i="8"/>
  <c r="F736" i="8"/>
  <c r="G736" i="8"/>
  <c r="H736" i="8"/>
  <c r="E696" i="8"/>
  <c r="F696" i="8"/>
  <c r="G696" i="8"/>
  <c r="H696" i="8"/>
  <c r="E517" i="8"/>
  <c r="F517" i="8"/>
  <c r="G517" i="8"/>
  <c r="H517" i="8"/>
  <c r="E870" i="8"/>
  <c r="F870" i="8"/>
  <c r="G870" i="8"/>
  <c r="H870" i="8"/>
  <c r="E560" i="8"/>
  <c r="F560" i="8"/>
  <c r="G560" i="8"/>
  <c r="H560" i="8"/>
  <c r="E644" i="8"/>
  <c r="F644" i="8"/>
  <c r="G644" i="8"/>
  <c r="H644" i="8"/>
  <c r="E593" i="8"/>
  <c r="F593" i="8"/>
  <c r="G593" i="8"/>
  <c r="H593" i="8"/>
  <c r="E687" i="8"/>
  <c r="F687" i="8"/>
  <c r="G687" i="8"/>
  <c r="H687" i="8"/>
  <c r="E837" i="8"/>
  <c r="F837" i="8"/>
  <c r="G837" i="8"/>
  <c r="H837" i="8"/>
  <c r="E743" i="8"/>
  <c r="F743" i="8"/>
  <c r="G743" i="8"/>
  <c r="H743" i="8"/>
  <c r="E494" i="8"/>
  <c r="F494" i="8"/>
  <c r="G494" i="8"/>
  <c r="H494" i="8"/>
  <c r="E491" i="8"/>
  <c r="F491" i="8"/>
  <c r="G491" i="8"/>
  <c r="H491" i="8"/>
  <c r="E854" i="8"/>
  <c r="F854" i="8"/>
  <c r="G854" i="8"/>
  <c r="H854" i="8"/>
  <c r="E732" i="8"/>
  <c r="F732" i="8"/>
  <c r="G732" i="8"/>
  <c r="H732" i="8"/>
  <c r="E463" i="8"/>
  <c r="F463" i="8"/>
  <c r="G463" i="8"/>
  <c r="H463" i="8"/>
  <c r="E515" i="8"/>
  <c r="F515" i="8"/>
  <c r="G515" i="8"/>
  <c r="H515" i="8"/>
  <c r="E493" i="8"/>
  <c r="F493" i="8"/>
  <c r="G493" i="8"/>
  <c r="H493" i="8"/>
  <c r="E808" i="8"/>
  <c r="F808" i="8"/>
  <c r="G808" i="8"/>
  <c r="H808" i="8"/>
  <c r="E875" i="8"/>
  <c r="F875" i="8"/>
  <c r="G875" i="8"/>
  <c r="H875" i="8"/>
  <c r="E874" i="8"/>
  <c r="F874" i="8"/>
  <c r="G874" i="8"/>
  <c r="H874" i="8"/>
  <c r="E853" i="8"/>
  <c r="F853" i="8"/>
  <c r="G853" i="8"/>
  <c r="H853" i="8"/>
  <c r="E509" i="8"/>
  <c r="F509" i="8"/>
  <c r="G509" i="8"/>
  <c r="H509" i="8"/>
  <c r="E861" i="8"/>
  <c r="F861" i="8"/>
  <c r="G861" i="8"/>
  <c r="H861" i="8"/>
  <c r="E779" i="8"/>
  <c r="F779" i="8"/>
  <c r="G779" i="8"/>
  <c r="H779" i="8"/>
  <c r="E699" i="8"/>
  <c r="F699" i="8"/>
  <c r="G699" i="8"/>
  <c r="H699" i="8"/>
  <c r="E834" i="8"/>
  <c r="F834" i="8"/>
  <c r="G834" i="8"/>
  <c r="H834" i="8"/>
  <c r="E530" i="8"/>
  <c r="F530" i="8"/>
  <c r="G530" i="8"/>
  <c r="H530" i="8"/>
  <c r="E606" i="8"/>
  <c r="F606" i="8"/>
  <c r="G606" i="8"/>
  <c r="H606" i="8"/>
  <c r="E623" i="8"/>
  <c r="F623" i="8"/>
  <c r="G623" i="8"/>
  <c r="H623" i="8"/>
  <c r="E626" i="8"/>
  <c r="F626" i="8"/>
  <c r="G626" i="8"/>
  <c r="H626" i="8"/>
  <c r="E636" i="8"/>
  <c r="F636" i="8"/>
  <c r="G636" i="8"/>
  <c r="H636" i="8"/>
  <c r="E627" i="8"/>
  <c r="F627" i="8"/>
  <c r="G627" i="8"/>
  <c r="H627" i="8"/>
  <c r="E456" i="8"/>
  <c r="F456" i="8"/>
  <c r="G456" i="8"/>
  <c r="H456" i="8"/>
  <c r="E557" i="8"/>
  <c r="F557" i="8"/>
  <c r="G557" i="8"/>
  <c r="H557" i="8"/>
  <c r="E471" i="8"/>
  <c r="F471" i="8"/>
  <c r="G471" i="8"/>
  <c r="H471" i="8"/>
  <c r="E1096" i="8"/>
  <c r="F1096" i="8"/>
  <c r="G1096" i="8"/>
  <c r="H1096" i="8"/>
  <c r="E910" i="8"/>
  <c r="F910" i="8"/>
  <c r="G910" i="8"/>
  <c r="H910" i="8"/>
  <c r="E1164" i="8"/>
  <c r="F1164" i="8"/>
  <c r="G1164" i="8"/>
  <c r="H1164" i="8"/>
  <c r="E1130" i="8"/>
  <c r="F1130" i="8"/>
  <c r="G1130" i="8"/>
  <c r="H1130" i="8"/>
  <c r="E1127" i="8"/>
  <c r="F1127" i="8"/>
  <c r="G1127" i="8"/>
  <c r="H1127" i="8"/>
  <c r="E952" i="8"/>
  <c r="F952" i="8"/>
  <c r="G952" i="8"/>
  <c r="H952" i="8"/>
  <c r="E1030" i="8"/>
  <c r="F1030" i="8"/>
  <c r="G1030" i="8"/>
  <c r="H1030" i="8"/>
  <c r="E1029" i="8"/>
  <c r="F1029" i="8"/>
  <c r="G1029" i="8"/>
  <c r="H1029" i="8"/>
  <c r="E1170" i="8"/>
  <c r="F1170" i="8"/>
  <c r="G1170" i="8"/>
  <c r="H1170" i="8"/>
  <c r="E1004" i="8"/>
  <c r="F1004" i="8"/>
  <c r="G1004" i="8"/>
  <c r="H1004" i="8"/>
  <c r="E1050" i="8"/>
  <c r="F1050" i="8"/>
  <c r="G1050" i="8"/>
  <c r="H1050" i="8"/>
  <c r="E991" i="8"/>
  <c r="F991" i="8"/>
  <c r="G991" i="8"/>
  <c r="H991" i="8"/>
  <c r="E1062" i="8"/>
  <c r="F1062" i="8"/>
  <c r="G1062" i="8"/>
  <c r="H1062" i="8"/>
  <c r="E1214" i="8"/>
  <c r="F1214" i="8"/>
  <c r="G1214" i="8"/>
  <c r="H1214" i="8"/>
  <c r="E1055" i="8"/>
  <c r="F1055" i="8"/>
  <c r="G1055" i="8"/>
  <c r="H1055" i="8"/>
  <c r="E919" i="8"/>
  <c r="F919" i="8"/>
  <c r="G919" i="8"/>
  <c r="H919" i="8"/>
  <c r="E926" i="8"/>
  <c r="F926" i="8"/>
  <c r="G926" i="8"/>
  <c r="H926" i="8"/>
  <c r="E971" i="8"/>
  <c r="F971" i="8"/>
  <c r="G971" i="8"/>
  <c r="H971" i="8"/>
  <c r="E1065" i="8"/>
  <c r="F1065" i="8"/>
  <c r="G1065" i="8"/>
  <c r="H1065" i="8"/>
  <c r="E1156" i="8"/>
  <c r="F1156" i="8"/>
  <c r="G1156" i="8"/>
  <c r="H1156" i="8"/>
  <c r="E1129" i="8"/>
  <c r="F1129" i="8"/>
  <c r="G1129" i="8"/>
  <c r="H1129" i="8"/>
  <c r="E1016" i="8"/>
  <c r="F1016" i="8"/>
  <c r="G1016" i="8"/>
  <c r="H1016" i="8"/>
  <c r="E918" i="8"/>
  <c r="F918" i="8"/>
  <c r="G918" i="8"/>
  <c r="H918" i="8"/>
  <c r="E964" i="8"/>
  <c r="F964" i="8"/>
  <c r="G964" i="8"/>
  <c r="H964" i="8"/>
  <c r="E995" i="8"/>
  <c r="F995" i="8"/>
  <c r="G995" i="8"/>
  <c r="H995" i="8"/>
  <c r="E1006" i="8"/>
  <c r="F1006" i="8"/>
  <c r="G1006" i="8"/>
  <c r="H1006" i="8"/>
  <c r="E975" i="8"/>
  <c r="F975" i="8"/>
  <c r="G975" i="8"/>
  <c r="H975" i="8"/>
  <c r="E1052" i="8"/>
  <c r="F1052" i="8"/>
  <c r="G1052" i="8"/>
  <c r="H1052" i="8"/>
  <c r="E1053" i="8"/>
  <c r="F1053" i="8"/>
  <c r="G1053" i="8"/>
  <c r="H1053" i="8"/>
  <c r="E1142" i="8"/>
  <c r="F1142" i="8"/>
  <c r="G1142" i="8"/>
  <c r="H1142" i="8"/>
  <c r="E1140" i="8"/>
  <c r="F1140" i="8"/>
  <c r="G1140" i="8"/>
  <c r="H1140" i="8"/>
  <c r="E949" i="8"/>
  <c r="F949" i="8"/>
  <c r="G949" i="8"/>
  <c r="H949" i="8"/>
  <c r="E1154" i="8"/>
  <c r="F1154" i="8"/>
  <c r="G1154" i="8"/>
  <c r="H1154" i="8"/>
  <c r="E907" i="8"/>
  <c r="F907" i="8"/>
  <c r="G907" i="8"/>
  <c r="H907" i="8"/>
  <c r="E1069" i="8"/>
  <c r="F1069" i="8"/>
  <c r="G1069" i="8"/>
  <c r="H1069" i="8"/>
  <c r="E920" i="8"/>
  <c r="F920" i="8"/>
  <c r="G920" i="8"/>
  <c r="H920" i="8"/>
  <c r="E992" i="8"/>
  <c r="F992" i="8"/>
  <c r="G992" i="8"/>
  <c r="H992" i="8"/>
  <c r="E928" i="8"/>
  <c r="F928" i="8"/>
  <c r="G928" i="8"/>
  <c r="H928" i="8"/>
  <c r="E1008" i="8"/>
  <c r="F1008" i="8"/>
  <c r="G1008" i="8"/>
  <c r="H1008" i="8"/>
  <c r="E1027" i="8"/>
  <c r="F1027" i="8"/>
  <c r="G1027" i="8"/>
  <c r="H1027" i="8"/>
  <c r="E941" i="8"/>
  <c r="F941" i="8"/>
  <c r="G941" i="8"/>
  <c r="H941" i="8"/>
  <c r="E1082" i="8"/>
  <c r="F1082" i="8"/>
  <c r="G1082" i="8"/>
  <c r="H1082" i="8"/>
  <c r="E1116" i="8"/>
  <c r="F1116" i="8"/>
  <c r="G1116" i="8"/>
  <c r="H1116" i="8"/>
  <c r="E1090" i="8"/>
  <c r="F1090" i="8"/>
  <c r="G1090" i="8"/>
  <c r="H1090" i="8"/>
  <c r="E1132" i="8"/>
  <c r="F1132" i="8"/>
  <c r="G1132" i="8"/>
  <c r="H1132" i="8"/>
  <c r="E937" i="8"/>
  <c r="F937" i="8"/>
  <c r="G937" i="8"/>
  <c r="H937" i="8"/>
  <c r="E1040" i="8"/>
  <c r="F1040" i="8"/>
  <c r="G1040" i="8"/>
  <c r="H1040" i="8"/>
  <c r="E959" i="8"/>
  <c r="F959" i="8"/>
  <c r="G959" i="8"/>
  <c r="H959" i="8"/>
  <c r="E1086" i="8"/>
  <c r="F1086" i="8"/>
  <c r="G1086" i="8"/>
  <c r="H1086" i="8"/>
  <c r="E906" i="8"/>
  <c r="F906" i="8"/>
  <c r="G906" i="8"/>
  <c r="H906" i="8"/>
  <c r="E1210" i="8"/>
  <c r="F1210" i="8"/>
  <c r="G1210" i="8"/>
  <c r="H1210" i="8"/>
  <c r="E1191" i="8"/>
  <c r="F1191" i="8"/>
  <c r="G1191" i="8"/>
  <c r="H1191" i="8"/>
  <c r="E1063" i="8"/>
  <c r="F1063" i="8"/>
  <c r="G1063" i="8"/>
  <c r="H1063" i="8"/>
  <c r="E956" i="8"/>
  <c r="F956" i="8"/>
  <c r="G956" i="8"/>
  <c r="H956" i="8"/>
  <c r="E1014" i="8"/>
  <c r="F1014" i="8"/>
  <c r="G1014" i="8"/>
  <c r="H1014" i="8"/>
  <c r="E1024" i="8"/>
  <c r="F1024" i="8"/>
  <c r="G1024" i="8"/>
  <c r="H1024" i="8"/>
  <c r="E1077" i="8"/>
  <c r="F1077" i="8"/>
  <c r="G1077" i="8"/>
  <c r="H1077" i="8"/>
  <c r="E953" i="8"/>
  <c r="F953" i="8"/>
  <c r="G953" i="8"/>
  <c r="H953" i="8"/>
  <c r="E1067" i="8"/>
  <c r="F1067" i="8"/>
  <c r="G1067" i="8"/>
  <c r="H1067" i="8"/>
  <c r="E1157" i="8"/>
  <c r="F1157" i="8"/>
  <c r="G1157" i="8"/>
  <c r="H1157" i="8"/>
  <c r="E948" i="8"/>
  <c r="F948" i="8"/>
  <c r="G948" i="8"/>
  <c r="H948" i="8"/>
  <c r="E1201" i="8"/>
  <c r="F1201" i="8"/>
  <c r="G1201" i="8"/>
  <c r="H1201" i="8"/>
  <c r="E981" i="8"/>
  <c r="F981" i="8"/>
  <c r="G981" i="8"/>
  <c r="H981" i="8"/>
  <c r="E1046" i="8"/>
  <c r="F1046" i="8"/>
  <c r="G1046" i="8"/>
  <c r="H1046" i="8"/>
  <c r="E1141" i="8"/>
  <c r="F1141" i="8"/>
  <c r="G1141" i="8"/>
  <c r="H1141" i="8"/>
  <c r="E1068" i="8"/>
  <c r="F1068" i="8"/>
  <c r="G1068" i="8"/>
  <c r="H1068" i="8"/>
  <c r="E1098" i="8"/>
  <c r="F1098" i="8"/>
  <c r="G1098" i="8"/>
  <c r="H1098" i="8"/>
  <c r="E1020" i="8"/>
  <c r="F1020" i="8"/>
  <c r="G1020" i="8"/>
  <c r="H1020" i="8"/>
  <c r="E1203" i="8"/>
  <c r="F1203" i="8"/>
  <c r="G1203" i="8"/>
  <c r="H1203" i="8"/>
  <c r="E939" i="8"/>
  <c r="F939" i="8"/>
  <c r="G939" i="8"/>
  <c r="H939" i="8"/>
  <c r="E998" i="8"/>
  <c r="F998" i="8"/>
  <c r="G998" i="8"/>
  <c r="H998" i="8"/>
  <c r="E1194" i="8"/>
  <c r="F1194" i="8"/>
  <c r="G1194" i="8"/>
  <c r="H1194" i="8"/>
  <c r="E1038" i="8"/>
  <c r="F1038" i="8"/>
  <c r="G1038" i="8"/>
  <c r="H1038" i="8"/>
  <c r="E935" i="8"/>
  <c r="F935" i="8"/>
  <c r="G935" i="8"/>
  <c r="H935" i="8"/>
  <c r="E1135" i="8"/>
  <c r="F1135" i="8"/>
  <c r="G1135" i="8"/>
  <c r="H1135" i="8"/>
  <c r="E990" i="8"/>
  <c r="F990" i="8"/>
  <c r="G990" i="8"/>
  <c r="H990" i="8"/>
  <c r="E986" i="8"/>
  <c r="F986" i="8"/>
  <c r="G986" i="8"/>
  <c r="H986" i="8"/>
  <c r="E1080" i="8"/>
  <c r="F1080" i="8"/>
  <c r="G1080" i="8"/>
  <c r="H1080" i="8"/>
  <c r="E1058" i="8"/>
  <c r="F1058" i="8"/>
  <c r="G1058" i="8"/>
  <c r="H1058" i="8"/>
  <c r="E1212" i="8"/>
  <c r="F1212" i="8"/>
  <c r="G1212" i="8"/>
  <c r="H1212" i="8"/>
  <c r="E1031" i="8"/>
  <c r="F1031" i="8"/>
  <c r="G1031" i="8"/>
  <c r="H1031" i="8"/>
  <c r="E1022" i="8"/>
  <c r="F1022" i="8"/>
  <c r="G1022" i="8"/>
  <c r="H1022" i="8"/>
  <c r="E1169" i="8"/>
  <c r="F1169" i="8"/>
  <c r="G1169" i="8"/>
  <c r="H1169" i="8"/>
  <c r="E1097" i="8"/>
  <c r="F1097" i="8"/>
  <c r="G1097" i="8"/>
  <c r="H1097" i="8"/>
  <c r="E1186" i="8"/>
  <c r="F1186" i="8"/>
  <c r="G1186" i="8"/>
  <c r="H1186" i="8"/>
  <c r="E1071" i="8"/>
  <c r="F1071" i="8"/>
  <c r="G1071" i="8"/>
  <c r="H1071" i="8"/>
  <c r="E982" i="8"/>
  <c r="F982" i="8"/>
  <c r="G982" i="8"/>
  <c r="H982" i="8"/>
  <c r="E1047" i="8"/>
  <c r="F1047" i="8"/>
  <c r="G1047" i="8"/>
  <c r="H1047" i="8"/>
  <c r="E1138" i="8"/>
  <c r="F1138" i="8"/>
  <c r="G1138" i="8"/>
  <c r="H1138" i="8"/>
  <c r="E957" i="8"/>
  <c r="F957" i="8"/>
  <c r="G957" i="8"/>
  <c r="H957" i="8"/>
  <c r="E932" i="8"/>
  <c r="F932" i="8"/>
  <c r="G932" i="8"/>
  <c r="H932" i="8"/>
  <c r="E1056" i="8"/>
  <c r="F1056" i="8"/>
  <c r="G1056" i="8"/>
  <c r="H1056" i="8"/>
  <c r="E1193" i="8"/>
  <c r="F1193" i="8"/>
  <c r="G1193" i="8"/>
  <c r="H1193" i="8"/>
  <c r="E967" i="8"/>
  <c r="F967" i="8"/>
  <c r="G967" i="8"/>
  <c r="H967" i="8"/>
  <c r="E1151" i="8"/>
  <c r="F1151" i="8"/>
  <c r="G1151" i="8"/>
  <c r="H1151" i="8"/>
  <c r="E1088" i="8"/>
  <c r="F1088" i="8"/>
  <c r="G1088" i="8"/>
  <c r="H1088" i="8"/>
  <c r="E974" i="8"/>
  <c r="F974" i="8"/>
  <c r="G974" i="8"/>
  <c r="H974" i="8"/>
  <c r="E962" i="8"/>
  <c r="F962" i="8"/>
  <c r="G962" i="8"/>
  <c r="H962" i="8"/>
  <c r="E1094" i="8"/>
  <c r="F1094" i="8"/>
  <c r="G1094" i="8"/>
  <c r="H1094" i="8"/>
  <c r="E1005" i="8"/>
  <c r="F1005" i="8"/>
  <c r="G1005" i="8"/>
  <c r="H1005" i="8"/>
  <c r="E1089" i="8"/>
  <c r="F1089" i="8"/>
  <c r="G1089" i="8"/>
  <c r="H1089" i="8"/>
  <c r="E945" i="8"/>
  <c r="F945" i="8"/>
  <c r="G945" i="8"/>
  <c r="H945" i="8"/>
  <c r="E1044" i="8"/>
  <c r="F1044" i="8"/>
  <c r="G1044" i="8"/>
  <c r="H1044" i="8"/>
  <c r="E946" i="8"/>
  <c r="F946" i="8"/>
  <c r="G946" i="8"/>
  <c r="H946" i="8"/>
  <c r="E1032" i="8"/>
  <c r="F1032" i="8"/>
  <c r="G1032" i="8"/>
  <c r="H1032" i="8"/>
  <c r="E1039" i="8"/>
  <c r="F1039" i="8"/>
  <c r="G1039" i="8"/>
  <c r="H1039" i="8"/>
  <c r="E973" i="8"/>
  <c r="F973" i="8"/>
  <c r="G973" i="8"/>
  <c r="H973" i="8"/>
  <c r="E940" i="8"/>
  <c r="F940" i="8"/>
  <c r="G940" i="8"/>
  <c r="H940" i="8"/>
  <c r="E1120" i="8"/>
  <c r="F1120" i="8"/>
  <c r="G1120" i="8"/>
  <c r="H1120" i="8"/>
  <c r="E1147" i="8"/>
  <c r="F1147" i="8"/>
  <c r="G1147" i="8"/>
  <c r="H1147" i="8"/>
  <c r="E909" i="8"/>
  <c r="F909" i="8"/>
  <c r="G909" i="8"/>
  <c r="H909" i="8"/>
  <c r="E938" i="8"/>
  <c r="F938" i="8"/>
  <c r="G938" i="8"/>
  <c r="H938" i="8"/>
  <c r="E1187" i="8"/>
  <c r="F1187" i="8"/>
  <c r="G1187" i="8"/>
  <c r="H1187" i="8"/>
  <c r="E925" i="8"/>
  <c r="F925" i="8"/>
  <c r="G925" i="8"/>
  <c r="H925" i="8"/>
  <c r="E993" i="8"/>
  <c r="F993" i="8"/>
  <c r="G993" i="8"/>
  <c r="H993" i="8"/>
  <c r="E1023" i="8"/>
  <c r="F1023" i="8"/>
  <c r="G1023" i="8"/>
  <c r="H1023" i="8"/>
  <c r="E1205" i="8"/>
  <c r="F1205" i="8"/>
  <c r="G1205" i="8"/>
  <c r="H1205" i="8"/>
  <c r="E915" i="8"/>
  <c r="F915" i="8"/>
  <c r="G915" i="8"/>
  <c r="H915" i="8"/>
  <c r="E1043" i="8"/>
  <c r="F1043" i="8"/>
  <c r="G1043" i="8"/>
  <c r="H1043" i="8"/>
  <c r="E1125" i="8"/>
  <c r="F1125" i="8"/>
  <c r="G1125" i="8"/>
  <c r="H1125" i="8"/>
  <c r="E1207" i="8"/>
  <c r="F1207" i="8"/>
  <c r="G1207" i="8"/>
  <c r="H1207" i="8"/>
  <c r="E1192" i="8"/>
  <c r="F1192" i="8"/>
  <c r="G1192" i="8"/>
  <c r="H1192" i="8"/>
  <c r="E903" i="8"/>
  <c r="F903" i="8"/>
  <c r="G903" i="8"/>
  <c r="H903" i="8"/>
  <c r="E1057" i="8"/>
  <c r="F1057" i="8"/>
  <c r="G1057" i="8"/>
  <c r="H1057" i="8"/>
  <c r="E916" i="8"/>
  <c r="F916" i="8"/>
  <c r="G916" i="8"/>
  <c r="H916" i="8"/>
  <c r="E1195" i="8"/>
  <c r="F1195" i="8"/>
  <c r="G1195" i="8"/>
  <c r="H1195" i="8"/>
  <c r="E985" i="8"/>
  <c r="F985" i="8"/>
  <c r="G985" i="8"/>
  <c r="H985" i="8"/>
  <c r="E1026" i="8"/>
  <c r="F1026" i="8"/>
  <c r="G1026" i="8"/>
  <c r="H1026" i="8"/>
  <c r="E1178" i="8"/>
  <c r="F1178" i="8"/>
  <c r="G1178" i="8"/>
  <c r="H1178" i="8"/>
  <c r="E1092" i="8"/>
  <c r="F1092" i="8"/>
  <c r="G1092" i="8"/>
  <c r="H1092" i="8"/>
  <c r="E924" i="8"/>
  <c r="F924" i="8"/>
  <c r="G924" i="8"/>
  <c r="H924" i="8"/>
  <c r="E1070" i="8"/>
  <c r="F1070" i="8"/>
  <c r="G1070" i="8"/>
  <c r="H1070" i="8"/>
  <c r="E1066" i="8"/>
  <c r="F1066" i="8"/>
  <c r="G1066" i="8"/>
  <c r="H1066" i="8"/>
  <c r="E1042" i="8"/>
  <c r="F1042" i="8"/>
  <c r="G1042" i="8"/>
  <c r="H1042" i="8"/>
  <c r="E1189" i="8"/>
  <c r="F1189" i="8"/>
  <c r="G1189" i="8"/>
  <c r="H1189" i="8"/>
  <c r="E1197" i="8"/>
  <c r="F1197" i="8"/>
  <c r="G1197" i="8"/>
  <c r="H1197" i="8"/>
  <c r="E1011" i="8"/>
  <c r="F1011" i="8"/>
  <c r="G1011" i="8"/>
  <c r="H1011" i="8"/>
  <c r="E980" i="8"/>
  <c r="F980" i="8"/>
  <c r="G980" i="8"/>
  <c r="H980" i="8"/>
  <c r="E1009" i="8"/>
  <c r="F1009" i="8"/>
  <c r="G1009" i="8"/>
  <c r="H1009" i="8"/>
  <c r="E966" i="8"/>
  <c r="F966" i="8"/>
  <c r="G966" i="8"/>
  <c r="H966" i="8"/>
  <c r="E1087" i="8"/>
  <c r="F1087" i="8"/>
  <c r="G1087" i="8"/>
  <c r="H1087" i="8"/>
  <c r="E1115" i="8"/>
  <c r="F1115" i="8"/>
  <c r="G1115" i="8"/>
  <c r="H1115" i="8"/>
  <c r="E989" i="8"/>
  <c r="F989" i="8"/>
  <c r="G989" i="8"/>
  <c r="H989" i="8"/>
  <c r="E923" i="8"/>
  <c r="F923" i="8"/>
  <c r="G923" i="8"/>
  <c r="H923" i="8"/>
  <c r="E930" i="8"/>
  <c r="F930" i="8"/>
  <c r="G930" i="8"/>
  <c r="H930" i="8"/>
  <c r="E1184" i="8"/>
  <c r="F1184" i="8"/>
  <c r="G1184" i="8"/>
  <c r="H1184" i="8"/>
  <c r="E987" i="8"/>
  <c r="F987" i="8"/>
  <c r="G987" i="8"/>
  <c r="H987" i="8"/>
  <c r="E902" i="8"/>
  <c r="F902" i="8"/>
  <c r="G902" i="8"/>
  <c r="H902" i="8"/>
  <c r="E1018" i="8"/>
  <c r="F1018" i="8"/>
  <c r="G1018" i="8"/>
  <c r="H1018" i="8"/>
  <c r="E963" i="8"/>
  <c r="F963" i="8"/>
  <c r="G963" i="8"/>
  <c r="H963" i="8"/>
  <c r="E1139" i="8"/>
  <c r="F1139" i="8"/>
  <c r="G1139" i="8"/>
  <c r="H1139" i="8"/>
  <c r="E999" i="8"/>
  <c r="F999" i="8"/>
  <c r="G999" i="8"/>
  <c r="H999" i="8"/>
  <c r="E1051" i="8"/>
  <c r="F1051" i="8"/>
  <c r="G1051" i="8"/>
  <c r="H1051" i="8"/>
  <c r="E1202" i="8"/>
  <c r="F1202" i="8"/>
  <c r="G1202" i="8"/>
  <c r="H1202" i="8"/>
  <c r="E1177" i="8"/>
  <c r="F1177" i="8"/>
  <c r="G1177" i="8"/>
  <c r="H1177" i="8"/>
  <c r="E1181" i="8"/>
  <c r="F1181" i="8"/>
  <c r="G1181" i="8"/>
  <c r="H1181" i="8"/>
  <c r="E1028" i="8"/>
  <c r="F1028" i="8"/>
  <c r="G1028" i="8"/>
  <c r="H1028" i="8"/>
  <c r="E977" i="8"/>
  <c r="F977" i="8"/>
  <c r="G977" i="8"/>
  <c r="H977" i="8"/>
  <c r="E1179" i="8"/>
  <c r="F1179" i="8"/>
  <c r="G1179" i="8"/>
  <c r="H1179" i="8"/>
  <c r="E1095" i="8"/>
  <c r="F1095" i="8"/>
  <c r="G1095" i="8"/>
  <c r="H1095" i="8"/>
  <c r="E1161" i="8"/>
  <c r="F1161" i="8"/>
  <c r="G1161" i="8"/>
  <c r="H1161" i="8"/>
  <c r="E1119" i="8"/>
  <c r="F1119" i="8"/>
  <c r="G1119" i="8"/>
  <c r="H1119" i="8"/>
  <c r="E1108" i="8"/>
  <c r="F1108" i="8"/>
  <c r="G1108" i="8"/>
  <c r="H1108" i="8"/>
  <c r="E1211" i="8"/>
  <c r="F1211" i="8"/>
  <c r="G1211" i="8"/>
  <c r="H1211" i="8"/>
  <c r="E1200" i="8"/>
  <c r="F1200" i="8"/>
  <c r="G1200" i="8"/>
  <c r="H1200" i="8"/>
  <c r="E1134" i="8"/>
  <c r="F1134" i="8"/>
  <c r="G1134" i="8"/>
  <c r="H1134" i="8"/>
  <c r="E1190" i="8"/>
  <c r="F1190" i="8"/>
  <c r="G1190" i="8"/>
  <c r="H1190" i="8"/>
  <c r="E922" i="8"/>
  <c r="F922" i="8"/>
  <c r="G922" i="8"/>
  <c r="H922" i="8"/>
  <c r="E936" i="8"/>
  <c r="F936" i="8"/>
  <c r="G936" i="8"/>
  <c r="H936" i="8"/>
  <c r="E1171" i="8"/>
  <c r="F1171" i="8"/>
  <c r="G1171" i="8"/>
  <c r="H1171" i="8"/>
  <c r="E1160" i="8"/>
  <c r="F1160" i="8"/>
  <c r="G1160" i="8"/>
  <c r="H1160" i="8"/>
  <c r="E1165" i="8"/>
  <c r="F1165" i="8"/>
  <c r="G1165" i="8"/>
  <c r="H1165" i="8"/>
  <c r="E1128" i="8"/>
  <c r="F1128" i="8"/>
  <c r="G1128" i="8"/>
  <c r="H1128" i="8"/>
  <c r="E1174" i="8"/>
  <c r="F1174" i="8"/>
  <c r="G1174" i="8"/>
  <c r="H1174" i="8"/>
  <c r="E988" i="8"/>
  <c r="F988" i="8"/>
  <c r="G988" i="8"/>
  <c r="H988" i="8"/>
  <c r="E1199" i="8"/>
  <c r="F1199" i="8"/>
  <c r="G1199" i="8"/>
  <c r="H1199" i="8"/>
  <c r="E976" i="8"/>
  <c r="F976" i="8"/>
  <c r="G976" i="8"/>
  <c r="H976" i="8"/>
  <c r="E1146" i="8"/>
  <c r="F1146" i="8"/>
  <c r="G1146" i="8"/>
  <c r="H1146" i="8"/>
  <c r="E1084" i="8"/>
  <c r="F1084" i="8"/>
  <c r="G1084" i="8"/>
  <c r="H1084" i="8"/>
  <c r="E1037" i="8"/>
  <c r="F1037" i="8"/>
  <c r="G1037" i="8"/>
  <c r="H1037" i="8"/>
  <c r="E1217" i="8"/>
  <c r="F1217" i="8"/>
  <c r="G1217" i="8"/>
  <c r="H1217" i="8"/>
  <c r="E1034" i="8"/>
  <c r="F1034" i="8"/>
  <c r="G1034" i="8"/>
  <c r="H1034" i="8"/>
  <c r="E1143" i="8"/>
  <c r="F1143" i="8"/>
  <c r="G1143" i="8"/>
  <c r="H1143" i="8"/>
  <c r="E1003" i="8"/>
  <c r="F1003" i="8"/>
  <c r="G1003" i="8"/>
  <c r="H1003" i="8"/>
  <c r="E1219" i="8"/>
  <c r="F1219" i="8"/>
  <c r="G1219" i="8"/>
  <c r="H1219" i="8"/>
  <c r="E1106" i="8"/>
  <c r="F1106" i="8"/>
  <c r="G1106" i="8"/>
  <c r="H1106" i="8"/>
  <c r="E955" i="8"/>
  <c r="F955" i="8"/>
  <c r="G955" i="8"/>
  <c r="H955" i="8"/>
  <c r="E1019" i="8"/>
  <c r="F1019" i="8"/>
  <c r="G1019" i="8"/>
  <c r="H1019" i="8"/>
  <c r="E961" i="8"/>
  <c r="F961" i="8"/>
  <c r="G961" i="8"/>
  <c r="H961" i="8"/>
  <c r="E912" i="8"/>
  <c r="F912" i="8"/>
  <c r="G912" i="8"/>
  <c r="H912" i="8"/>
  <c r="E984" i="8"/>
  <c r="F984" i="8"/>
  <c r="G984" i="8"/>
  <c r="H984" i="8"/>
  <c r="E1074" i="8"/>
  <c r="F1074" i="8"/>
  <c r="G1074" i="8"/>
  <c r="H1074" i="8"/>
  <c r="E968" i="8"/>
  <c r="F968" i="8"/>
  <c r="G968" i="8"/>
  <c r="H968" i="8"/>
  <c r="E1118" i="8"/>
  <c r="F1118" i="8"/>
  <c r="G1118" i="8"/>
  <c r="H1118" i="8"/>
  <c r="E1104" i="8"/>
  <c r="F1104" i="8"/>
  <c r="G1104" i="8"/>
  <c r="H1104" i="8"/>
  <c r="E1033" i="8"/>
  <c r="F1033" i="8"/>
  <c r="G1033" i="8"/>
  <c r="H1033" i="8"/>
  <c r="E929" i="8"/>
  <c r="F929" i="8"/>
  <c r="G929" i="8"/>
  <c r="H929" i="8"/>
  <c r="E1000" i="8"/>
  <c r="F1000" i="8"/>
  <c r="G1000" i="8"/>
  <c r="H1000" i="8"/>
  <c r="E1015" i="8"/>
  <c r="F1015" i="8"/>
  <c r="G1015" i="8"/>
  <c r="H1015" i="8"/>
  <c r="E914" i="8"/>
  <c r="F914" i="8"/>
  <c r="G914" i="8"/>
  <c r="H914" i="8"/>
  <c r="E1061" i="8"/>
  <c r="F1061" i="8"/>
  <c r="G1061" i="8"/>
  <c r="H1061" i="8"/>
  <c r="E1112" i="8"/>
  <c r="F1112" i="8"/>
  <c r="G1112" i="8"/>
  <c r="H1112" i="8"/>
  <c r="E1131" i="8"/>
  <c r="F1131" i="8"/>
  <c r="G1131" i="8"/>
  <c r="H1131" i="8"/>
  <c r="E1144" i="8"/>
  <c r="F1144" i="8"/>
  <c r="G1144" i="8"/>
  <c r="H1144" i="8"/>
  <c r="E911" i="8"/>
  <c r="F911" i="8"/>
  <c r="G911" i="8"/>
  <c r="H911" i="8"/>
  <c r="E979" i="8"/>
  <c r="F979" i="8"/>
  <c r="G979" i="8"/>
  <c r="H979" i="8"/>
  <c r="E1002" i="8"/>
  <c r="F1002" i="8"/>
  <c r="G1002" i="8"/>
  <c r="H1002" i="8"/>
  <c r="E1035" i="8"/>
  <c r="F1035" i="8"/>
  <c r="G1035" i="8"/>
  <c r="H1035" i="8"/>
  <c r="E978" i="8"/>
  <c r="F978" i="8"/>
  <c r="G978" i="8"/>
  <c r="H978" i="8"/>
  <c r="E1102" i="8"/>
  <c r="F1102" i="8"/>
  <c r="G1102" i="8"/>
  <c r="H1102" i="8"/>
  <c r="E944" i="8"/>
  <c r="F944" i="8"/>
  <c r="G944" i="8"/>
  <c r="H944" i="8"/>
  <c r="E927" i="8"/>
  <c r="F927" i="8"/>
  <c r="G927" i="8"/>
  <c r="H927" i="8"/>
  <c r="E1093" i="8"/>
  <c r="F1093" i="8"/>
  <c r="G1093" i="8"/>
  <c r="H1093" i="8"/>
  <c r="E1111" i="8"/>
  <c r="F1111" i="8"/>
  <c r="G1111" i="8"/>
  <c r="H1111" i="8"/>
  <c r="E1107" i="8"/>
  <c r="F1107" i="8"/>
  <c r="G1107" i="8"/>
  <c r="H1107" i="8"/>
  <c r="E970" i="8"/>
  <c r="F970" i="8"/>
  <c r="G970" i="8"/>
  <c r="H970" i="8"/>
  <c r="E1105" i="8"/>
  <c r="F1105" i="8"/>
  <c r="G1105" i="8"/>
  <c r="H1105" i="8"/>
  <c r="E1010" i="8"/>
  <c r="F1010" i="8"/>
  <c r="G1010" i="8"/>
  <c r="H1010" i="8"/>
  <c r="E972" i="8"/>
  <c r="F972" i="8"/>
  <c r="G972" i="8"/>
  <c r="H972" i="8"/>
  <c r="E1158" i="8"/>
  <c r="F1158" i="8"/>
  <c r="G1158" i="8"/>
  <c r="H1158" i="8"/>
  <c r="E1099" i="8"/>
  <c r="F1099" i="8"/>
  <c r="G1099" i="8"/>
  <c r="H1099" i="8"/>
  <c r="E1114" i="8"/>
  <c r="F1114" i="8"/>
  <c r="G1114" i="8"/>
  <c r="H1114" i="8"/>
  <c r="E1206" i="8"/>
  <c r="F1206" i="8"/>
  <c r="G1206" i="8"/>
  <c r="H1206" i="8"/>
  <c r="E905" i="8"/>
  <c r="F905" i="8"/>
  <c r="G905" i="8"/>
  <c r="H905" i="8"/>
  <c r="E1215" i="8"/>
  <c r="F1215" i="8"/>
  <c r="G1215" i="8"/>
  <c r="H1215" i="8"/>
  <c r="E1091" i="8"/>
  <c r="F1091" i="8"/>
  <c r="G1091" i="8"/>
  <c r="H1091" i="8"/>
  <c r="E1166" i="8"/>
  <c r="F1166" i="8"/>
  <c r="G1166" i="8"/>
  <c r="H1166" i="8"/>
  <c r="E1216" i="8"/>
  <c r="F1216" i="8"/>
  <c r="G1216" i="8"/>
  <c r="H1216" i="8"/>
  <c r="E947" i="8"/>
  <c r="F947" i="8"/>
  <c r="G947" i="8"/>
  <c r="H947" i="8"/>
  <c r="E965" i="8"/>
  <c r="F965" i="8"/>
  <c r="G965" i="8"/>
  <c r="H965" i="8"/>
  <c r="E921" i="8"/>
  <c r="F921" i="8"/>
  <c r="G921" i="8"/>
  <c r="H921" i="8"/>
  <c r="E1149" i="8"/>
  <c r="F1149" i="8"/>
  <c r="G1149" i="8"/>
  <c r="H1149" i="8"/>
  <c r="E994" i="8"/>
  <c r="F994" i="8"/>
  <c r="G994" i="8"/>
  <c r="H994" i="8"/>
  <c r="E1101" i="8"/>
  <c r="F1101" i="8"/>
  <c r="G1101" i="8"/>
  <c r="H1101" i="8"/>
  <c r="E969" i="8"/>
  <c r="F969" i="8"/>
  <c r="G969" i="8"/>
  <c r="H969" i="8"/>
  <c r="E908" i="8"/>
  <c r="F908" i="8"/>
  <c r="G908" i="8"/>
  <c r="H908" i="8"/>
  <c r="E1145" i="8"/>
  <c r="F1145" i="8"/>
  <c r="G1145" i="8"/>
  <c r="H1145" i="8"/>
  <c r="E900" i="8"/>
  <c r="F900" i="8"/>
  <c r="G900" i="8"/>
  <c r="H900" i="8"/>
  <c r="E1103" i="8"/>
  <c r="F1103" i="8"/>
  <c r="G1103" i="8"/>
  <c r="H1103" i="8"/>
  <c r="E1218" i="8"/>
  <c r="F1218" i="8"/>
  <c r="G1218" i="8"/>
  <c r="H1218" i="8"/>
  <c r="E1163" i="8"/>
  <c r="F1163" i="8"/>
  <c r="G1163" i="8"/>
  <c r="H1163" i="8"/>
  <c r="E1175" i="8"/>
  <c r="F1175" i="8"/>
  <c r="G1175" i="8"/>
  <c r="H1175" i="8"/>
  <c r="E933" i="8"/>
  <c r="F933" i="8"/>
  <c r="G933" i="8"/>
  <c r="H933" i="8"/>
  <c r="E1204" i="8"/>
  <c r="F1204" i="8"/>
  <c r="G1204" i="8"/>
  <c r="H1204" i="8"/>
  <c r="E960" i="8"/>
  <c r="F960" i="8"/>
  <c r="G960" i="8"/>
  <c r="H960" i="8"/>
  <c r="E1136" i="8"/>
  <c r="F1136" i="8"/>
  <c r="G1136" i="8"/>
  <c r="H1136" i="8"/>
  <c r="E1208" i="8"/>
  <c r="F1208" i="8"/>
  <c r="G1208" i="8"/>
  <c r="H1208" i="8"/>
  <c r="E951" i="8"/>
  <c r="F951" i="8"/>
  <c r="G951" i="8"/>
  <c r="H951" i="8"/>
  <c r="E942" i="8"/>
  <c r="F942" i="8"/>
  <c r="G942" i="8"/>
  <c r="H942" i="8"/>
  <c r="E1078" i="8"/>
  <c r="F1078" i="8"/>
  <c r="G1078" i="8"/>
  <c r="H1078" i="8"/>
  <c r="E958" i="8"/>
  <c r="F958" i="8"/>
  <c r="G958" i="8"/>
  <c r="H958" i="8"/>
  <c r="E904" i="8"/>
  <c r="F904" i="8"/>
  <c r="G904" i="8"/>
  <c r="H904" i="8"/>
  <c r="E1172" i="8"/>
  <c r="F1172" i="8"/>
  <c r="G1172" i="8"/>
  <c r="H1172" i="8"/>
  <c r="E1013" i="8"/>
  <c r="F1013" i="8"/>
  <c r="G1013" i="8"/>
  <c r="H1013" i="8"/>
  <c r="E1036" i="8"/>
  <c r="F1036" i="8"/>
  <c r="G1036" i="8"/>
  <c r="H1036" i="8"/>
  <c r="E1059" i="8"/>
  <c r="F1059" i="8"/>
  <c r="G1059" i="8"/>
  <c r="H1059" i="8"/>
  <c r="E1083" i="8"/>
  <c r="F1083" i="8"/>
  <c r="G1083" i="8"/>
  <c r="H1083" i="8"/>
  <c r="E1168" i="8"/>
  <c r="F1168" i="8"/>
  <c r="G1168" i="8"/>
  <c r="H1168" i="8"/>
  <c r="E1041" i="8"/>
  <c r="F1041" i="8"/>
  <c r="G1041" i="8"/>
  <c r="H1041" i="8"/>
  <c r="E931" i="8"/>
  <c r="F931" i="8"/>
  <c r="G931" i="8"/>
  <c r="H931" i="8"/>
  <c r="E1113" i="8"/>
  <c r="F1113" i="8"/>
  <c r="G1113" i="8"/>
  <c r="H1113" i="8"/>
  <c r="E1196" i="8"/>
  <c r="F1196" i="8"/>
  <c r="G1196" i="8"/>
  <c r="H1196" i="8"/>
  <c r="E983" i="8"/>
  <c r="F983" i="8"/>
  <c r="G983" i="8"/>
  <c r="H983" i="8"/>
  <c r="E1162" i="8"/>
  <c r="F1162" i="8"/>
  <c r="G1162" i="8"/>
  <c r="H1162" i="8"/>
  <c r="E1073" i="8"/>
  <c r="F1073" i="8"/>
  <c r="G1073" i="8"/>
  <c r="H1073" i="8"/>
  <c r="E1110" i="8"/>
  <c r="F1110" i="8"/>
  <c r="G1110" i="8"/>
  <c r="H1110" i="8"/>
  <c r="E1182" i="8"/>
  <c r="F1182" i="8"/>
  <c r="G1182" i="8"/>
  <c r="H1182" i="8"/>
  <c r="E954" i="8"/>
  <c r="F954" i="8"/>
  <c r="G954" i="8"/>
  <c r="H954" i="8"/>
  <c r="E913" i="8"/>
  <c r="F913" i="8"/>
  <c r="G913" i="8"/>
  <c r="H913" i="8"/>
  <c r="E1007" i="8"/>
  <c r="F1007" i="8"/>
  <c r="G1007" i="8"/>
  <c r="H1007" i="8"/>
  <c r="E1048" i="8"/>
  <c r="F1048" i="8"/>
  <c r="G1048" i="8"/>
  <c r="H1048" i="8"/>
  <c r="E1159" i="8"/>
  <c r="F1159" i="8"/>
  <c r="G1159" i="8"/>
  <c r="H1159" i="8"/>
  <c r="E1150" i="8"/>
  <c r="F1150" i="8"/>
  <c r="G1150" i="8"/>
  <c r="H1150" i="8"/>
  <c r="E1075" i="8"/>
  <c r="F1075" i="8"/>
  <c r="G1075" i="8"/>
  <c r="H1075" i="8"/>
  <c r="E1025" i="8"/>
  <c r="F1025" i="8"/>
  <c r="G1025" i="8"/>
  <c r="H1025" i="8"/>
  <c r="E1155" i="8"/>
  <c r="F1155" i="8"/>
  <c r="G1155" i="8"/>
  <c r="H1155" i="8"/>
  <c r="E1209" i="8"/>
  <c r="F1209" i="8"/>
  <c r="G1209" i="8"/>
  <c r="H1209" i="8"/>
  <c r="E934" i="8"/>
  <c r="F934" i="8"/>
  <c r="G934" i="8"/>
  <c r="H934" i="8"/>
  <c r="E1180" i="8"/>
  <c r="F1180" i="8"/>
  <c r="G1180" i="8"/>
  <c r="H1180" i="8"/>
  <c r="E1123" i="8"/>
  <c r="F1123" i="8"/>
  <c r="G1123" i="8"/>
  <c r="H1123" i="8"/>
  <c r="E1153" i="8"/>
  <c r="F1153" i="8"/>
  <c r="G1153" i="8"/>
  <c r="H1153" i="8"/>
  <c r="E899" i="8"/>
  <c r="F899" i="8"/>
  <c r="G899" i="8"/>
  <c r="H899" i="8"/>
  <c r="E1081" i="8"/>
  <c r="F1081" i="8"/>
  <c r="G1081" i="8"/>
  <c r="H1081" i="8"/>
  <c r="E1133" i="8"/>
  <c r="F1133" i="8"/>
  <c r="G1133" i="8"/>
  <c r="H1133" i="8"/>
  <c r="E1049" i="8"/>
  <c r="F1049" i="8"/>
  <c r="G1049" i="8"/>
  <c r="H1049" i="8"/>
  <c r="E1137" i="8"/>
  <c r="F1137" i="8"/>
  <c r="G1137" i="8"/>
  <c r="H1137" i="8"/>
  <c r="E1213" i="8"/>
  <c r="F1213" i="8"/>
  <c r="G1213" i="8"/>
  <c r="H1213" i="8"/>
  <c r="E1079" i="8"/>
  <c r="F1079" i="8"/>
  <c r="G1079" i="8"/>
  <c r="H1079" i="8"/>
  <c r="E1121" i="8"/>
  <c r="F1121" i="8"/>
  <c r="G1121" i="8"/>
  <c r="H1121" i="8"/>
  <c r="E1060" i="8"/>
  <c r="F1060" i="8"/>
  <c r="G1060" i="8"/>
  <c r="H1060" i="8"/>
  <c r="E1124" i="8"/>
  <c r="F1124" i="8"/>
  <c r="G1124" i="8"/>
  <c r="H1124" i="8"/>
  <c r="E1054" i="8"/>
  <c r="F1054" i="8"/>
  <c r="G1054" i="8"/>
  <c r="H1054" i="8"/>
  <c r="E1185" i="8"/>
  <c r="F1185" i="8"/>
  <c r="G1185" i="8"/>
  <c r="H1185" i="8"/>
  <c r="E950" i="8"/>
  <c r="F950" i="8"/>
  <c r="G950" i="8"/>
  <c r="H950" i="8"/>
  <c r="E997" i="8"/>
  <c r="F997" i="8"/>
  <c r="G997" i="8"/>
  <c r="H997" i="8"/>
  <c r="E943" i="8"/>
  <c r="F943" i="8"/>
  <c r="G943" i="8"/>
  <c r="H943" i="8"/>
  <c r="E1072" i="8"/>
  <c r="F1072" i="8"/>
  <c r="G1072" i="8"/>
  <c r="H1072" i="8"/>
  <c r="E1188" i="8"/>
  <c r="F1188" i="8"/>
  <c r="G1188" i="8"/>
  <c r="H1188" i="8"/>
  <c r="E1021" i="8"/>
  <c r="F1021" i="8"/>
  <c r="G1021" i="8"/>
  <c r="H1021" i="8"/>
  <c r="E1017" i="8"/>
  <c r="F1017" i="8"/>
  <c r="G1017" i="8"/>
  <c r="H1017" i="8"/>
  <c r="E1183" i="8"/>
  <c r="F1183" i="8"/>
  <c r="G1183" i="8"/>
  <c r="H1183" i="8"/>
  <c r="E996" i="8"/>
  <c r="F996" i="8"/>
  <c r="G996" i="8"/>
  <c r="H996" i="8"/>
  <c r="E901" i="8"/>
  <c r="F901" i="8"/>
  <c r="G901" i="8"/>
  <c r="H901" i="8"/>
  <c r="E1076" i="8"/>
  <c r="F1076" i="8"/>
  <c r="G1076" i="8"/>
  <c r="H1076" i="8"/>
  <c r="E1173" i="8"/>
  <c r="F1173" i="8"/>
  <c r="G1173" i="8"/>
  <c r="H1173" i="8"/>
  <c r="E1064" i="8"/>
  <c r="F1064" i="8"/>
  <c r="G1064" i="8"/>
  <c r="H1064" i="8"/>
  <c r="E1198" i="8"/>
  <c r="F1198" i="8"/>
  <c r="G1198" i="8"/>
  <c r="H1198" i="8"/>
  <c r="E1117" i="8"/>
  <c r="F1117" i="8"/>
  <c r="G1117" i="8"/>
  <c r="H1117" i="8"/>
  <c r="E1167" i="8"/>
  <c r="F1167" i="8"/>
  <c r="G1167" i="8"/>
  <c r="H1167" i="8"/>
  <c r="E1176" i="8"/>
  <c r="F1176" i="8"/>
  <c r="G1176" i="8"/>
  <c r="H1176" i="8"/>
  <c r="E1152" i="8"/>
  <c r="F1152" i="8"/>
  <c r="G1152" i="8"/>
  <c r="H1152" i="8"/>
  <c r="E1148" i="8"/>
  <c r="F1148" i="8"/>
  <c r="G1148" i="8"/>
  <c r="H1148" i="8"/>
  <c r="E1085" i="8"/>
  <c r="F1085" i="8"/>
  <c r="G1085" i="8"/>
  <c r="H1085" i="8"/>
  <c r="E1012" i="8"/>
  <c r="F1012" i="8"/>
  <c r="G1012" i="8"/>
  <c r="H1012" i="8"/>
  <c r="E1126" i="8"/>
  <c r="F1126" i="8"/>
  <c r="G1126" i="8"/>
  <c r="H1126" i="8"/>
  <c r="E1001" i="8"/>
  <c r="F1001" i="8"/>
  <c r="G1001" i="8"/>
  <c r="H1001" i="8"/>
  <c r="E1045" i="8"/>
  <c r="F1045" i="8"/>
  <c r="G1045" i="8"/>
  <c r="H1045" i="8"/>
  <c r="E1100" i="8"/>
  <c r="F1100" i="8"/>
  <c r="G1100" i="8"/>
  <c r="H1100" i="8"/>
  <c r="E1109" i="8"/>
  <c r="F1109" i="8"/>
  <c r="G1109" i="8"/>
  <c r="H1109" i="8"/>
  <c r="E1122" i="8"/>
  <c r="F1122" i="8"/>
  <c r="G1122" i="8"/>
  <c r="H1122" i="8"/>
  <c r="E917" i="8"/>
  <c r="F917" i="8"/>
  <c r="G917" i="8"/>
  <c r="H917" i="8"/>
  <c r="E1563" i="8"/>
  <c r="F1563" i="8"/>
  <c r="G1563" i="8"/>
  <c r="H1563" i="8"/>
  <c r="E1362" i="8"/>
  <c r="F1362" i="8"/>
  <c r="G1362" i="8"/>
  <c r="H1362" i="8"/>
  <c r="E1357" i="8"/>
  <c r="F1357" i="8"/>
  <c r="G1357" i="8"/>
  <c r="H1357" i="8"/>
  <c r="E1433" i="8"/>
  <c r="F1433" i="8"/>
  <c r="G1433" i="8"/>
  <c r="H1433" i="8"/>
  <c r="E1737" i="8"/>
  <c r="F1737" i="8"/>
  <c r="G1737" i="8"/>
  <c r="H1737" i="8"/>
  <c r="E1686" i="8"/>
  <c r="F1686" i="8"/>
  <c r="G1686" i="8"/>
  <c r="H1686" i="8"/>
  <c r="E1673" i="8"/>
  <c r="F1673" i="8"/>
  <c r="G1673" i="8"/>
  <c r="H1673" i="8"/>
  <c r="E1428" i="8"/>
  <c r="F1428" i="8"/>
  <c r="G1428" i="8"/>
  <c r="H1428" i="8"/>
  <c r="E1715" i="8"/>
  <c r="F1715" i="8"/>
  <c r="G1715" i="8"/>
  <c r="H1715" i="8"/>
  <c r="E1687" i="8"/>
  <c r="F1687" i="8"/>
  <c r="G1687" i="8"/>
  <c r="H1687" i="8"/>
  <c r="E1560" i="8"/>
  <c r="F1560" i="8"/>
  <c r="G1560" i="8"/>
  <c r="H1560" i="8"/>
  <c r="E1652" i="8"/>
  <c r="F1652" i="8"/>
  <c r="G1652" i="8"/>
  <c r="H1652" i="8"/>
  <c r="E1426" i="8"/>
  <c r="F1426" i="8"/>
  <c r="G1426" i="8"/>
  <c r="H1426" i="8"/>
  <c r="E1559" i="8"/>
  <c r="F1559" i="8"/>
  <c r="G1559" i="8"/>
  <c r="H1559" i="8"/>
  <c r="E1380" i="8"/>
  <c r="F1380" i="8"/>
  <c r="G1380" i="8"/>
  <c r="H1380" i="8"/>
  <c r="E1294" i="8"/>
  <c r="F1294" i="8"/>
  <c r="G1294" i="8"/>
  <c r="H1294" i="8"/>
  <c r="E1381" i="8"/>
  <c r="F1381" i="8"/>
  <c r="G1381" i="8"/>
  <c r="H1381" i="8"/>
  <c r="E1446" i="8"/>
  <c r="F1446" i="8"/>
  <c r="G1446" i="8"/>
  <c r="H1446" i="8"/>
  <c r="E1284" i="8"/>
  <c r="F1284" i="8"/>
  <c r="G1284" i="8"/>
  <c r="H1284" i="8"/>
  <c r="E1299" i="8"/>
  <c r="F1299" i="8"/>
  <c r="G1299" i="8"/>
  <c r="H1299" i="8"/>
  <c r="E1576" i="8"/>
  <c r="F1576" i="8"/>
  <c r="G1576" i="8"/>
  <c r="H1576" i="8"/>
  <c r="E1264" i="8"/>
  <c r="F1264" i="8"/>
  <c r="G1264" i="8"/>
  <c r="H1264" i="8"/>
  <c r="E1595" i="8"/>
  <c r="F1595" i="8"/>
  <c r="G1595" i="8"/>
  <c r="H1595" i="8"/>
  <c r="E1511" i="8"/>
  <c r="F1511" i="8"/>
  <c r="G1511" i="8"/>
  <c r="H1511" i="8"/>
  <c r="E1713" i="8"/>
  <c r="F1713" i="8"/>
  <c r="G1713" i="8"/>
  <c r="H1713" i="8"/>
  <c r="E1321" i="8"/>
  <c r="F1321" i="8"/>
  <c r="G1321" i="8"/>
  <c r="H1321" i="8"/>
  <c r="E1510" i="8"/>
  <c r="F1510" i="8"/>
  <c r="G1510" i="8"/>
  <c r="H1510" i="8"/>
  <c r="E1455" i="8"/>
  <c r="F1455" i="8"/>
  <c r="G1455" i="8"/>
  <c r="H1455" i="8"/>
  <c r="E1451" i="8"/>
  <c r="F1451" i="8"/>
  <c r="G1451" i="8"/>
  <c r="H1451" i="8"/>
  <c r="E1301" i="8"/>
  <c r="F1301" i="8"/>
  <c r="G1301" i="8"/>
  <c r="H1301" i="8"/>
  <c r="E1404" i="8"/>
  <c r="F1404" i="8"/>
  <c r="G1404" i="8"/>
  <c r="H1404" i="8"/>
  <c r="E1408" i="8"/>
  <c r="F1408" i="8"/>
  <c r="G1408" i="8"/>
  <c r="H1408" i="8"/>
  <c r="E1759" i="8"/>
  <c r="F1759" i="8"/>
  <c r="G1759" i="8"/>
  <c r="H1759" i="8"/>
  <c r="E1636" i="8"/>
  <c r="F1636" i="8"/>
  <c r="G1636" i="8"/>
  <c r="H1636" i="8"/>
  <c r="E1286" i="8"/>
  <c r="F1286" i="8"/>
  <c r="G1286" i="8"/>
  <c r="H1286" i="8"/>
  <c r="E1290" i="8"/>
  <c r="F1290" i="8"/>
  <c r="G1290" i="8"/>
  <c r="H1290" i="8"/>
  <c r="E1358" i="8"/>
  <c r="F1358" i="8"/>
  <c r="G1358" i="8"/>
  <c r="H1358" i="8"/>
  <c r="E1496" i="8"/>
  <c r="F1496" i="8"/>
  <c r="G1496" i="8"/>
  <c r="H1496" i="8"/>
  <c r="E1695" i="8"/>
  <c r="F1695" i="8"/>
  <c r="G1695" i="8"/>
  <c r="H1695" i="8"/>
  <c r="E1410" i="8"/>
  <c r="F1410" i="8"/>
  <c r="G1410" i="8"/>
  <c r="H1410" i="8"/>
  <c r="E1647" i="8"/>
  <c r="F1647" i="8"/>
  <c r="G1647" i="8"/>
  <c r="H1647" i="8"/>
  <c r="E1567" i="8"/>
  <c r="F1567" i="8"/>
  <c r="G1567" i="8"/>
  <c r="H1567" i="8"/>
  <c r="E1769" i="8"/>
  <c r="F1769" i="8"/>
  <c r="G1769" i="8"/>
  <c r="H1769" i="8"/>
  <c r="E1458" i="8"/>
  <c r="F1458" i="8"/>
  <c r="G1458" i="8"/>
  <c r="H1458" i="8"/>
  <c r="E1332" i="8"/>
  <c r="F1332" i="8"/>
  <c r="G1332" i="8"/>
  <c r="H1332" i="8"/>
  <c r="E1337" i="8"/>
  <c r="F1337" i="8"/>
  <c r="G1337" i="8"/>
  <c r="H1337" i="8"/>
  <c r="E1415" i="8"/>
  <c r="F1415" i="8"/>
  <c r="G1415" i="8"/>
  <c r="H1415" i="8"/>
  <c r="E1667" i="8"/>
  <c r="F1667" i="8"/>
  <c r="G1667" i="8"/>
  <c r="H1667" i="8"/>
  <c r="E1467" i="8"/>
  <c r="F1467" i="8"/>
  <c r="G1467" i="8"/>
  <c r="H1467" i="8"/>
  <c r="E1405" i="8"/>
  <c r="F1405" i="8"/>
  <c r="G1405" i="8"/>
  <c r="H1405" i="8"/>
  <c r="E1348" i="8"/>
  <c r="F1348" i="8"/>
  <c r="G1348" i="8"/>
  <c r="H1348" i="8"/>
  <c r="E1417" i="8"/>
  <c r="F1417" i="8"/>
  <c r="G1417" i="8"/>
  <c r="H1417" i="8"/>
  <c r="E1487" i="8"/>
  <c r="F1487" i="8"/>
  <c r="G1487" i="8"/>
  <c r="H1487" i="8"/>
  <c r="E1424" i="8"/>
  <c r="F1424" i="8"/>
  <c r="G1424" i="8"/>
  <c r="H1424" i="8"/>
  <c r="E1328" i="8"/>
  <c r="F1328" i="8"/>
  <c r="G1328" i="8"/>
  <c r="H1328" i="8"/>
  <c r="E1382" i="8"/>
  <c r="F1382" i="8"/>
  <c r="G1382" i="8"/>
  <c r="H1382" i="8"/>
  <c r="E1432" i="8"/>
  <c r="F1432" i="8"/>
  <c r="G1432" i="8"/>
  <c r="H1432" i="8"/>
  <c r="E1235" i="8"/>
  <c r="F1235" i="8"/>
  <c r="G1235" i="8"/>
  <c r="H1235" i="8"/>
  <c r="E1515" i="8"/>
  <c r="F1515" i="8"/>
  <c r="G1515" i="8"/>
  <c r="H1515" i="8"/>
  <c r="E1414" i="8"/>
  <c r="F1414" i="8"/>
  <c r="G1414" i="8"/>
  <c r="H1414" i="8"/>
  <c r="E1367" i="8"/>
  <c r="F1367" i="8"/>
  <c r="G1367" i="8"/>
  <c r="H1367" i="8"/>
  <c r="E1738" i="8"/>
  <c r="F1738" i="8"/>
  <c r="G1738" i="8"/>
  <c r="H1738" i="8"/>
  <c r="E1583" i="8"/>
  <c r="F1583" i="8"/>
  <c r="G1583" i="8"/>
  <c r="H1583" i="8"/>
  <c r="E1285" i="8"/>
  <c r="F1285" i="8"/>
  <c r="G1285" i="8"/>
  <c r="H1285" i="8"/>
  <c r="E1615" i="8"/>
  <c r="F1615" i="8"/>
  <c r="G1615" i="8"/>
  <c r="H1615" i="8"/>
  <c r="E1359" i="8"/>
  <c r="F1359" i="8"/>
  <c r="G1359" i="8"/>
  <c r="H1359" i="8"/>
  <c r="E1499" i="8"/>
  <c r="F1499" i="8"/>
  <c r="G1499" i="8"/>
  <c r="H1499" i="8"/>
  <c r="E1251" i="8"/>
  <c r="F1251" i="8"/>
  <c r="G1251" i="8"/>
  <c r="H1251" i="8"/>
  <c r="E1586" i="8"/>
  <c r="F1586" i="8"/>
  <c r="G1586" i="8"/>
  <c r="H1586" i="8"/>
  <c r="E1472" i="8"/>
  <c r="F1472" i="8"/>
  <c r="G1472" i="8"/>
  <c r="H1472" i="8"/>
  <c r="E1539" i="8"/>
  <c r="F1539" i="8"/>
  <c r="G1539" i="8"/>
  <c r="H1539" i="8"/>
  <c r="E1318" i="8"/>
  <c r="F1318" i="8"/>
  <c r="G1318" i="8"/>
  <c r="H1318" i="8"/>
  <c r="E1531" i="8"/>
  <c r="F1531" i="8"/>
  <c r="G1531" i="8"/>
  <c r="H1531" i="8"/>
  <c r="E1479" i="8"/>
  <c r="F1479" i="8"/>
  <c r="G1479" i="8"/>
  <c r="H1479" i="8"/>
  <c r="E1386" i="8"/>
  <c r="F1386" i="8"/>
  <c r="G1386" i="8"/>
  <c r="H1386" i="8"/>
  <c r="E1370" i="8"/>
  <c r="F1370" i="8"/>
  <c r="G1370" i="8"/>
  <c r="H1370" i="8"/>
  <c r="E1710" i="8"/>
  <c r="F1710" i="8"/>
  <c r="G1710" i="8"/>
  <c r="H1710" i="8"/>
  <c r="E1674" i="8"/>
  <c r="F1674" i="8"/>
  <c r="G1674" i="8"/>
  <c r="H1674" i="8"/>
  <c r="E1573" i="8"/>
  <c r="F1573" i="8"/>
  <c r="G1573" i="8"/>
  <c r="H1573" i="8"/>
  <c r="E1320" i="8"/>
  <c r="F1320" i="8"/>
  <c r="G1320" i="8"/>
  <c r="H1320" i="8"/>
  <c r="E1731" i="8"/>
  <c r="F1731" i="8"/>
  <c r="G1731" i="8"/>
  <c r="H1731" i="8"/>
  <c r="E1765" i="8"/>
  <c r="F1765" i="8"/>
  <c r="G1765" i="8"/>
  <c r="H1765" i="8"/>
  <c r="E1536" i="8"/>
  <c r="F1536" i="8"/>
  <c r="G1536" i="8"/>
  <c r="H1536" i="8"/>
  <c r="E1270" i="8"/>
  <c r="F1270" i="8"/>
  <c r="G1270" i="8"/>
  <c r="H1270" i="8"/>
  <c r="E1316" i="8"/>
  <c r="F1316" i="8"/>
  <c r="G1316" i="8"/>
  <c r="H1316" i="8"/>
  <c r="E1683" i="8"/>
  <c r="F1683" i="8"/>
  <c r="G1683" i="8"/>
  <c r="H1683" i="8"/>
  <c r="E1494" i="8"/>
  <c r="F1494" i="8"/>
  <c r="G1494" i="8"/>
  <c r="H1494" i="8"/>
  <c r="E1419" i="8"/>
  <c r="F1419" i="8"/>
  <c r="G1419" i="8"/>
  <c r="H1419" i="8"/>
  <c r="E1481" i="8"/>
  <c r="F1481" i="8"/>
  <c r="G1481" i="8"/>
  <c r="H1481" i="8"/>
  <c r="E1406" i="8"/>
  <c r="F1406" i="8"/>
  <c r="G1406" i="8"/>
  <c r="H1406" i="8"/>
  <c r="E1618" i="8"/>
  <c r="F1618" i="8"/>
  <c r="G1618" i="8"/>
  <c r="H1618" i="8"/>
  <c r="E1570" i="8"/>
  <c r="F1570" i="8"/>
  <c r="G1570" i="8"/>
  <c r="H1570" i="8"/>
  <c r="E1556" i="8"/>
  <c r="F1556" i="8"/>
  <c r="G1556" i="8"/>
  <c r="H1556" i="8"/>
  <c r="E1224" i="8"/>
  <c r="F1224" i="8"/>
  <c r="G1224" i="8"/>
  <c r="H1224" i="8"/>
  <c r="E1413" i="8"/>
  <c r="F1413" i="8"/>
  <c r="G1413" i="8"/>
  <c r="H1413" i="8"/>
  <c r="E1743" i="8"/>
  <c r="F1743" i="8"/>
  <c r="G1743" i="8"/>
  <c r="H1743" i="8"/>
  <c r="E1569" i="8"/>
  <c r="F1569" i="8"/>
  <c r="G1569" i="8"/>
  <c r="H1569" i="8"/>
  <c r="E1423" i="8"/>
  <c r="F1423" i="8"/>
  <c r="G1423" i="8"/>
  <c r="H1423" i="8"/>
  <c r="E1727" i="8"/>
  <c r="F1727" i="8"/>
  <c r="G1727" i="8"/>
  <c r="H1727" i="8"/>
  <c r="E1335" i="8"/>
  <c r="F1335" i="8"/>
  <c r="G1335" i="8"/>
  <c r="H1335" i="8"/>
  <c r="E1303" i="8"/>
  <c r="F1303" i="8"/>
  <c r="G1303" i="8"/>
  <c r="H1303" i="8"/>
  <c r="E1287" i="8"/>
  <c r="F1287" i="8"/>
  <c r="G1287" i="8"/>
  <c r="H1287" i="8"/>
  <c r="E1545" i="8"/>
  <c r="F1545" i="8"/>
  <c r="G1545" i="8"/>
  <c r="H1545" i="8"/>
  <c r="E1552" i="8"/>
  <c r="F1552" i="8"/>
  <c r="G1552" i="8"/>
  <c r="H1552" i="8"/>
  <c r="E1763" i="8"/>
  <c r="F1763" i="8"/>
  <c r="G1763" i="8"/>
  <c r="H1763" i="8"/>
  <c r="E1429" i="8"/>
  <c r="F1429" i="8"/>
  <c r="G1429" i="8"/>
  <c r="H1429" i="8"/>
  <c r="E1754" i="8"/>
  <c r="F1754" i="8"/>
  <c r="G1754" i="8"/>
  <c r="H1754" i="8"/>
  <c r="E1609" i="8"/>
  <c r="F1609" i="8"/>
  <c r="G1609" i="8"/>
  <c r="H1609" i="8"/>
  <c r="E1571" i="8"/>
  <c r="F1571" i="8"/>
  <c r="G1571" i="8"/>
  <c r="H1571" i="8"/>
  <c r="E1271" i="8"/>
  <c r="F1271" i="8"/>
  <c r="G1271" i="8"/>
  <c r="H1271" i="8"/>
  <c r="E1603" i="8"/>
  <c r="F1603" i="8"/>
  <c r="G1603" i="8"/>
  <c r="H1603" i="8"/>
  <c r="E1466" i="8"/>
  <c r="F1466" i="8"/>
  <c r="G1466" i="8"/>
  <c r="H1466" i="8"/>
  <c r="E1741" i="8"/>
  <c r="F1741" i="8"/>
  <c r="G1741" i="8"/>
  <c r="H1741" i="8"/>
  <c r="E1304" i="8"/>
  <c r="F1304" i="8"/>
  <c r="G1304" i="8"/>
  <c r="H1304" i="8"/>
  <c r="E1343" i="8"/>
  <c r="F1343" i="8"/>
  <c r="G1343" i="8"/>
  <c r="H1343" i="8"/>
  <c r="E1682" i="8"/>
  <c r="F1682" i="8"/>
  <c r="G1682" i="8"/>
  <c r="H1682" i="8"/>
  <c r="E1592" i="8"/>
  <c r="F1592" i="8"/>
  <c r="G1592" i="8"/>
  <c r="H1592" i="8"/>
  <c r="E1341" i="8"/>
  <c r="F1341" i="8"/>
  <c r="G1341" i="8"/>
  <c r="H1341" i="8"/>
  <c r="E1662" i="8"/>
  <c r="F1662" i="8"/>
  <c r="G1662" i="8"/>
  <c r="H1662" i="8"/>
  <c r="E1761" i="8"/>
  <c r="F1761" i="8"/>
  <c r="G1761" i="8"/>
  <c r="H1761" i="8"/>
  <c r="E1403" i="8"/>
  <c r="F1403" i="8"/>
  <c r="G1403" i="8"/>
  <c r="H1403" i="8"/>
  <c r="E1237" i="8"/>
  <c r="F1237" i="8"/>
  <c r="G1237" i="8"/>
  <c r="H1237" i="8"/>
  <c r="E1409" i="8"/>
  <c r="F1409" i="8"/>
  <c r="G1409" i="8"/>
  <c r="H1409" i="8"/>
  <c r="E1258" i="8"/>
  <c r="F1258" i="8"/>
  <c r="G1258" i="8"/>
  <c r="H1258" i="8"/>
  <c r="E1259" i="8"/>
  <c r="F1259" i="8"/>
  <c r="G1259" i="8"/>
  <c r="H1259" i="8"/>
  <c r="E1574" i="8"/>
  <c r="F1574" i="8"/>
  <c r="G1574" i="8"/>
  <c r="H1574" i="8"/>
  <c r="E1498" i="8"/>
  <c r="F1498" i="8"/>
  <c r="G1498" i="8"/>
  <c r="H1498" i="8"/>
  <c r="E1725" i="8"/>
  <c r="F1725" i="8"/>
  <c r="G1725" i="8"/>
  <c r="H1725" i="8"/>
  <c r="E1677" i="8"/>
  <c r="F1677" i="8"/>
  <c r="G1677" i="8"/>
  <c r="H1677" i="8"/>
  <c r="E1239" i="8"/>
  <c r="F1239" i="8"/>
  <c r="G1239" i="8"/>
  <c r="H1239" i="8"/>
  <c r="E1716" i="8"/>
  <c r="F1716" i="8"/>
  <c r="G1716" i="8"/>
  <c r="H1716" i="8"/>
  <c r="E1482" i="8"/>
  <c r="F1482" i="8"/>
  <c r="G1482" i="8"/>
  <c r="H1482" i="8"/>
  <c r="E1486" i="8"/>
  <c r="F1486" i="8"/>
  <c r="G1486" i="8"/>
  <c r="H1486" i="8"/>
  <c r="E1757" i="8"/>
  <c r="F1757" i="8"/>
  <c r="G1757" i="8"/>
  <c r="H1757" i="8"/>
  <c r="E1694" i="8"/>
  <c r="F1694" i="8"/>
  <c r="G1694" i="8"/>
  <c r="H1694" i="8"/>
  <c r="E1547" i="8"/>
  <c r="F1547" i="8"/>
  <c r="G1547" i="8"/>
  <c r="H1547" i="8"/>
  <c r="E1622" i="8"/>
  <c r="F1622" i="8"/>
  <c r="G1622" i="8"/>
  <c r="H1622" i="8"/>
  <c r="E1478" i="8"/>
  <c r="F1478" i="8"/>
  <c r="G1478" i="8"/>
  <c r="H1478" i="8"/>
  <c r="E1726" i="8"/>
  <c r="F1726" i="8"/>
  <c r="G1726" i="8"/>
  <c r="H1726" i="8"/>
  <c r="E1368" i="8"/>
  <c r="F1368" i="8"/>
  <c r="G1368" i="8"/>
  <c r="H1368" i="8"/>
  <c r="E1291" i="8"/>
  <c r="F1291" i="8"/>
  <c r="G1291" i="8"/>
  <c r="H1291" i="8"/>
  <c r="E1283" i="8"/>
  <c r="F1283" i="8"/>
  <c r="G1283" i="8"/>
  <c r="H1283" i="8"/>
  <c r="E1650" i="8"/>
  <c r="F1650" i="8"/>
  <c r="G1650" i="8"/>
  <c r="H1650" i="8"/>
  <c r="E1493" i="8"/>
  <c r="F1493" i="8"/>
  <c r="G1493" i="8"/>
  <c r="H1493" i="8"/>
  <c r="E1697" i="8"/>
  <c r="F1697" i="8"/>
  <c r="G1697" i="8"/>
  <c r="H1697" i="8"/>
  <c r="E1541" i="8"/>
  <c r="F1541" i="8"/>
  <c r="G1541" i="8"/>
  <c r="H1541" i="8"/>
  <c r="E1449" i="8"/>
  <c r="F1449" i="8"/>
  <c r="G1449" i="8"/>
  <c r="H1449" i="8"/>
  <c r="E1277" i="8"/>
  <c r="F1277" i="8"/>
  <c r="G1277" i="8"/>
  <c r="H1277" i="8"/>
  <c r="E1438" i="8"/>
  <c r="F1438" i="8"/>
  <c r="G1438" i="8"/>
  <c r="H1438" i="8"/>
  <c r="E1402" i="8"/>
  <c r="F1402" i="8"/>
  <c r="G1402" i="8"/>
  <c r="H1402" i="8"/>
  <c r="E1581" i="8"/>
  <c r="F1581" i="8"/>
  <c r="G1581" i="8"/>
  <c r="H1581" i="8"/>
  <c r="E1714" i="8"/>
  <c r="F1714" i="8"/>
  <c r="G1714" i="8"/>
  <c r="H1714" i="8"/>
  <c r="E1376" i="8"/>
  <c r="F1376" i="8"/>
  <c r="G1376" i="8"/>
  <c r="H1376" i="8"/>
  <c r="E1470" i="8"/>
  <c r="F1470" i="8"/>
  <c r="G1470" i="8"/>
  <c r="H1470" i="8"/>
  <c r="E1698" i="8"/>
  <c r="F1698" i="8"/>
  <c r="G1698" i="8"/>
  <c r="H1698" i="8"/>
  <c r="E1317" i="8"/>
  <c r="F1317" i="8"/>
  <c r="G1317" i="8"/>
  <c r="H1317" i="8"/>
  <c r="E1717" i="8"/>
  <c r="F1717" i="8"/>
  <c r="G1717" i="8"/>
  <c r="H1717" i="8"/>
  <c r="E1768" i="8"/>
  <c r="F1768" i="8"/>
  <c r="G1768" i="8"/>
  <c r="H1768" i="8"/>
  <c r="E1360" i="8"/>
  <c r="F1360" i="8"/>
  <c r="G1360" i="8"/>
  <c r="H1360" i="8"/>
  <c r="E1349" i="8"/>
  <c r="F1349" i="8"/>
  <c r="G1349" i="8"/>
  <c r="H1349" i="8"/>
  <c r="E1577" i="8"/>
  <c r="F1577" i="8"/>
  <c r="G1577" i="8"/>
  <c r="H1577" i="8"/>
  <c r="E1746" i="8"/>
  <c r="F1746" i="8"/>
  <c r="G1746" i="8"/>
  <c r="H1746" i="8"/>
  <c r="E1564" i="8"/>
  <c r="F1564" i="8"/>
  <c r="G1564" i="8"/>
  <c r="H1564" i="8"/>
  <c r="E1656" i="8"/>
  <c r="F1656" i="8"/>
  <c r="G1656" i="8"/>
  <c r="H1656" i="8"/>
  <c r="E1372" i="8"/>
  <c r="F1372" i="8"/>
  <c r="G1372" i="8"/>
  <c r="H1372" i="8"/>
  <c r="E1705" i="8"/>
  <c r="F1705" i="8"/>
  <c r="G1705" i="8"/>
  <c r="H1705" i="8"/>
  <c r="E1430" i="8"/>
  <c r="F1430" i="8"/>
  <c r="G1430" i="8"/>
  <c r="H1430" i="8"/>
  <c r="E1729" i="8"/>
  <c r="F1729" i="8"/>
  <c r="G1729" i="8"/>
  <c r="H1729" i="8"/>
  <c r="E1371" i="8"/>
  <c r="F1371" i="8"/>
  <c r="G1371" i="8"/>
  <c r="H1371" i="8"/>
  <c r="E1378" i="8"/>
  <c r="F1378" i="8"/>
  <c r="G1378" i="8"/>
  <c r="H1378" i="8"/>
  <c r="E1610" i="8"/>
  <c r="F1610" i="8"/>
  <c r="G1610" i="8"/>
  <c r="H1610" i="8"/>
  <c r="E1399" i="8"/>
  <c r="F1399" i="8"/>
  <c r="G1399" i="8"/>
  <c r="H1399" i="8"/>
  <c r="E1766" i="8"/>
  <c r="F1766" i="8"/>
  <c r="G1766" i="8"/>
  <c r="H1766" i="8"/>
  <c r="E1227" i="8"/>
  <c r="F1227" i="8"/>
  <c r="G1227" i="8"/>
  <c r="H1227" i="8"/>
  <c r="E1249" i="8"/>
  <c r="F1249" i="8"/>
  <c r="G1249" i="8"/>
  <c r="H1249" i="8"/>
  <c r="E1490" i="8"/>
  <c r="F1490" i="8"/>
  <c r="G1490" i="8"/>
  <c r="H1490" i="8"/>
  <c r="E1396" i="8"/>
  <c r="F1396" i="8"/>
  <c r="G1396" i="8"/>
  <c r="H1396" i="8"/>
  <c r="E1267" i="8"/>
  <c r="F1267" i="8"/>
  <c r="G1267" i="8"/>
  <c r="H1267" i="8"/>
  <c r="E1644" i="8"/>
  <c r="F1644" i="8"/>
  <c r="G1644" i="8"/>
  <c r="H1644" i="8"/>
  <c r="E1704" i="8"/>
  <c r="F1704" i="8"/>
  <c r="G1704" i="8"/>
  <c r="H1704" i="8"/>
  <c r="E1561" i="8"/>
  <c r="F1561" i="8"/>
  <c r="G1561" i="8"/>
  <c r="H1561" i="8"/>
  <c r="E1502" i="8"/>
  <c r="F1502" i="8"/>
  <c r="G1502" i="8"/>
  <c r="H1502" i="8"/>
  <c r="E1720" i="8"/>
  <c r="F1720" i="8"/>
  <c r="G1720" i="8"/>
  <c r="H1720" i="8"/>
  <c r="E1630" i="8"/>
  <c r="F1630" i="8"/>
  <c r="G1630" i="8"/>
  <c r="H1630" i="8"/>
  <c r="E1394" i="8"/>
  <c r="F1394" i="8"/>
  <c r="G1394" i="8"/>
  <c r="H1394" i="8"/>
  <c r="E1762" i="8"/>
  <c r="F1762" i="8"/>
  <c r="G1762" i="8"/>
  <c r="H1762" i="8"/>
  <c r="E1457" i="8"/>
  <c r="F1457" i="8"/>
  <c r="G1457" i="8"/>
  <c r="H1457" i="8"/>
  <c r="E1297" i="8"/>
  <c r="F1297" i="8"/>
  <c r="G1297" i="8"/>
  <c r="H1297" i="8"/>
  <c r="E1580" i="8"/>
  <c r="F1580" i="8"/>
  <c r="G1580" i="8"/>
  <c r="H1580" i="8"/>
  <c r="E1412" i="8"/>
  <c r="F1412" i="8"/>
  <c r="G1412" i="8"/>
  <c r="H1412" i="8"/>
  <c r="E1770" i="8"/>
  <c r="F1770" i="8"/>
  <c r="G1770" i="8"/>
  <c r="H1770" i="8"/>
  <c r="E1566" i="8"/>
  <c r="F1566" i="8"/>
  <c r="G1566" i="8"/>
  <c r="H1566" i="8"/>
  <c r="E1300" i="8"/>
  <c r="F1300" i="8"/>
  <c r="G1300" i="8"/>
  <c r="H1300" i="8"/>
  <c r="E1520" i="8"/>
  <c r="F1520" i="8"/>
  <c r="G1520" i="8"/>
  <c r="H1520" i="8"/>
  <c r="E1323" i="8"/>
  <c r="F1323" i="8"/>
  <c r="G1323" i="8"/>
  <c r="H1323" i="8"/>
  <c r="E1611" i="8"/>
  <c r="F1611" i="8"/>
  <c r="G1611" i="8"/>
  <c r="H1611" i="8"/>
  <c r="E1280" i="8"/>
  <c r="F1280" i="8"/>
  <c r="G1280" i="8"/>
  <c r="H1280" i="8"/>
  <c r="E1416" i="8"/>
  <c r="F1416" i="8"/>
  <c r="G1416" i="8"/>
  <c r="H1416" i="8"/>
  <c r="E1245" i="8"/>
  <c r="F1245" i="8"/>
  <c r="G1245" i="8"/>
  <c r="H1245" i="8"/>
  <c r="E1459" i="8"/>
  <c r="F1459" i="8"/>
  <c r="G1459" i="8"/>
  <c r="H1459" i="8"/>
  <c r="E1578" i="8"/>
  <c r="F1578" i="8"/>
  <c r="G1578" i="8"/>
  <c r="H1578" i="8"/>
  <c r="E1516" i="8"/>
  <c r="F1516" i="8"/>
  <c r="G1516" i="8"/>
  <c r="H1516" i="8"/>
  <c r="E1501" i="8"/>
  <c r="F1501" i="8"/>
  <c r="G1501" i="8"/>
  <c r="H1501" i="8"/>
  <c r="E1554" i="8"/>
  <c r="F1554" i="8"/>
  <c r="G1554" i="8"/>
  <c r="H1554" i="8"/>
  <c r="E1665" i="8"/>
  <c r="F1665" i="8"/>
  <c r="G1665" i="8"/>
  <c r="H1665" i="8"/>
  <c r="E1306" i="8"/>
  <c r="F1306" i="8"/>
  <c r="G1306" i="8"/>
  <c r="H1306" i="8"/>
  <c r="E1453" i="8"/>
  <c r="F1453" i="8"/>
  <c r="G1453" i="8"/>
  <c r="H1453" i="8"/>
  <c r="E1480" i="8"/>
  <c r="F1480" i="8"/>
  <c r="G1480" i="8"/>
  <c r="H1480" i="8"/>
  <c r="E1669" i="8"/>
  <c r="F1669" i="8"/>
  <c r="G1669" i="8"/>
  <c r="H1669" i="8"/>
  <c r="E1389" i="8"/>
  <c r="F1389" i="8"/>
  <c r="G1389" i="8"/>
  <c r="H1389" i="8"/>
  <c r="E1279" i="8"/>
  <c r="F1279" i="8"/>
  <c r="G1279" i="8"/>
  <c r="H1279" i="8"/>
  <c r="E1240" i="8"/>
  <c r="F1240" i="8"/>
  <c r="G1240" i="8"/>
  <c r="H1240" i="8"/>
  <c r="E1668" i="8"/>
  <c r="F1668" i="8"/>
  <c r="G1668" i="8"/>
  <c r="H1668" i="8"/>
  <c r="E1491" i="8"/>
  <c r="F1491" i="8"/>
  <c r="G1491" i="8"/>
  <c r="H1491" i="8"/>
  <c r="E1434" i="8"/>
  <c r="F1434" i="8"/>
  <c r="G1434" i="8"/>
  <c r="H1434" i="8"/>
  <c r="E1751" i="8"/>
  <c r="F1751" i="8"/>
  <c r="G1751" i="8"/>
  <c r="H1751" i="8"/>
  <c r="E1311" i="8"/>
  <c r="F1311" i="8"/>
  <c r="G1311" i="8"/>
  <c r="H1311" i="8"/>
  <c r="E1387" i="8"/>
  <c r="F1387" i="8"/>
  <c r="G1387" i="8"/>
  <c r="H1387" i="8"/>
  <c r="E1244" i="8"/>
  <c r="F1244" i="8"/>
  <c r="G1244" i="8"/>
  <c r="H1244" i="8"/>
  <c r="E1461" i="8"/>
  <c r="F1461" i="8"/>
  <c r="G1461" i="8"/>
  <c r="H1461" i="8"/>
  <c r="E1678" i="8"/>
  <c r="F1678" i="8"/>
  <c r="G1678" i="8"/>
  <c r="H1678" i="8"/>
  <c r="E1522" i="8"/>
  <c r="F1522" i="8"/>
  <c r="G1522" i="8"/>
  <c r="H1522" i="8"/>
  <c r="E1532" i="8"/>
  <c r="F1532" i="8"/>
  <c r="G1532" i="8"/>
  <c r="H1532" i="8"/>
  <c r="E1465" i="8"/>
  <c r="F1465" i="8"/>
  <c r="G1465" i="8"/>
  <c r="H1465" i="8"/>
  <c r="E1643" i="8"/>
  <c r="F1643" i="8"/>
  <c r="G1643" i="8"/>
  <c r="H1643" i="8"/>
  <c r="E1676" i="8"/>
  <c r="F1676" i="8"/>
  <c r="G1676" i="8"/>
  <c r="H1676" i="8"/>
  <c r="E1325" i="8"/>
  <c r="F1325" i="8"/>
  <c r="G1325" i="8"/>
  <c r="H1325" i="8"/>
  <c r="E1653" i="8"/>
  <c r="F1653" i="8"/>
  <c r="G1653" i="8"/>
  <c r="H1653" i="8"/>
  <c r="E1526" i="8"/>
  <c r="F1526" i="8"/>
  <c r="G1526" i="8"/>
  <c r="H1526" i="8"/>
  <c r="E1634" i="8"/>
  <c r="F1634" i="8"/>
  <c r="G1634" i="8"/>
  <c r="H1634" i="8"/>
  <c r="E1477" i="8"/>
  <c r="F1477" i="8"/>
  <c r="G1477" i="8"/>
  <c r="H1477" i="8"/>
  <c r="E1243" i="8"/>
  <c r="F1243" i="8"/>
  <c r="G1243" i="8"/>
  <c r="H1243" i="8"/>
  <c r="E1355" i="8"/>
  <c r="F1355" i="8"/>
  <c r="G1355" i="8"/>
  <c r="H1355" i="8"/>
  <c r="E1548" i="8"/>
  <c r="F1548" i="8"/>
  <c r="G1548" i="8"/>
  <c r="H1548" i="8"/>
  <c r="E1313" i="8"/>
  <c r="F1313" i="8"/>
  <c r="G1313" i="8"/>
  <c r="H1313" i="8"/>
  <c r="E1425" i="8"/>
  <c r="F1425" i="8"/>
  <c r="G1425" i="8"/>
  <c r="H1425" i="8"/>
  <c r="E1390" i="8"/>
  <c r="F1390" i="8"/>
  <c r="G1390" i="8"/>
  <c r="H1390" i="8"/>
  <c r="E1346" i="8"/>
  <c r="F1346" i="8"/>
  <c r="G1346" i="8"/>
  <c r="H1346" i="8"/>
  <c r="E1454" i="8"/>
  <c r="F1454" i="8"/>
  <c r="G1454" i="8"/>
  <c r="H1454" i="8"/>
  <c r="E1292" i="8"/>
  <c r="F1292" i="8"/>
  <c r="G1292" i="8"/>
  <c r="H1292" i="8"/>
  <c r="E1347" i="8"/>
  <c r="F1347" i="8"/>
  <c r="G1347" i="8"/>
  <c r="H1347" i="8"/>
  <c r="E1392" i="8"/>
  <c r="F1392" i="8"/>
  <c r="G1392" i="8"/>
  <c r="H1392" i="8"/>
  <c r="E1613" i="8"/>
  <c r="F1613" i="8"/>
  <c r="G1613" i="8"/>
  <c r="H1613" i="8"/>
  <c r="E1534" i="8"/>
  <c r="F1534" i="8"/>
  <c r="G1534" i="8"/>
  <c r="H1534" i="8"/>
  <c r="E1685" i="8"/>
  <c r="F1685" i="8"/>
  <c r="G1685" i="8"/>
  <c r="H1685" i="8"/>
  <c r="E1295" i="8"/>
  <c r="F1295" i="8"/>
  <c r="G1295" i="8"/>
  <c r="H1295" i="8"/>
  <c r="E1333" i="8"/>
  <c r="F1333" i="8"/>
  <c r="G1333" i="8"/>
  <c r="H1333" i="8"/>
  <c r="E1266" i="8"/>
  <c r="F1266" i="8"/>
  <c r="G1266" i="8"/>
  <c r="H1266" i="8"/>
  <c r="E1637" i="8"/>
  <c r="F1637" i="8"/>
  <c r="G1637" i="8"/>
  <c r="H1637" i="8"/>
  <c r="E1711" i="8"/>
  <c r="F1711" i="8"/>
  <c r="G1711" i="8"/>
  <c r="H1711" i="8"/>
  <c r="E1635" i="8"/>
  <c r="F1635" i="8"/>
  <c r="G1635" i="8"/>
  <c r="H1635" i="8"/>
  <c r="E1631" i="8"/>
  <c r="F1631" i="8"/>
  <c r="G1631" i="8"/>
  <c r="H1631" i="8"/>
  <c r="E1690" i="8"/>
  <c r="F1690" i="8"/>
  <c r="G1690" i="8"/>
  <c r="H1690" i="8"/>
  <c r="E1238" i="8"/>
  <c r="F1238" i="8"/>
  <c r="G1238" i="8"/>
  <c r="H1238" i="8"/>
  <c r="E1411" i="8"/>
  <c r="F1411" i="8"/>
  <c r="G1411" i="8"/>
  <c r="H1411" i="8"/>
  <c r="E1221" i="8"/>
  <c r="F1221" i="8"/>
  <c r="G1221" i="8"/>
  <c r="H1221" i="8"/>
  <c r="E1572" i="8"/>
  <c r="F1572" i="8"/>
  <c r="G1572" i="8"/>
  <c r="H1572" i="8"/>
  <c r="E1327" i="8"/>
  <c r="F1327" i="8"/>
  <c r="G1327" i="8"/>
  <c r="H1327" i="8"/>
  <c r="E1463" i="8"/>
  <c r="F1463" i="8"/>
  <c r="G1463" i="8"/>
  <c r="H1463" i="8"/>
  <c r="E1664" i="8"/>
  <c r="F1664" i="8"/>
  <c r="G1664" i="8"/>
  <c r="H1664" i="8"/>
  <c r="E1475" i="8"/>
  <c r="F1475" i="8"/>
  <c r="G1475" i="8"/>
  <c r="H1475" i="8"/>
  <c r="E1626" i="8"/>
  <c r="F1626" i="8"/>
  <c r="G1626" i="8"/>
  <c r="H1626" i="8"/>
  <c r="E1345" i="8"/>
  <c r="F1345" i="8"/>
  <c r="G1345" i="8"/>
  <c r="H1345" i="8"/>
  <c r="E1760" i="8"/>
  <c r="F1760" i="8"/>
  <c r="G1760" i="8"/>
  <c r="H1760" i="8"/>
  <c r="E1629" i="8"/>
  <c r="F1629" i="8"/>
  <c r="G1629" i="8"/>
  <c r="H1629" i="8"/>
  <c r="E1640" i="8"/>
  <c r="F1640" i="8"/>
  <c r="G1640" i="8"/>
  <c r="H1640" i="8"/>
  <c r="E1671" i="8"/>
  <c r="F1671" i="8"/>
  <c r="G1671" i="8"/>
  <c r="H1671" i="8"/>
  <c r="E1700" i="8"/>
  <c r="F1700" i="8"/>
  <c r="G1700" i="8"/>
  <c r="H1700" i="8"/>
  <c r="E1543" i="8"/>
  <c r="F1543" i="8"/>
  <c r="G1543" i="8"/>
  <c r="H1543" i="8"/>
  <c r="E1692" i="8"/>
  <c r="F1692" i="8"/>
  <c r="G1692" i="8"/>
  <c r="H1692" i="8"/>
  <c r="E1602" i="8"/>
  <c r="F1602" i="8"/>
  <c r="G1602" i="8"/>
  <c r="H1602" i="8"/>
  <c r="E1400" i="8"/>
  <c r="F1400" i="8"/>
  <c r="G1400" i="8"/>
  <c r="H1400" i="8"/>
  <c r="E1436" i="8"/>
  <c r="F1436" i="8"/>
  <c r="G1436" i="8"/>
  <c r="H1436" i="8"/>
  <c r="E1587" i="8"/>
  <c r="F1587" i="8"/>
  <c r="G1587" i="8"/>
  <c r="H1587" i="8"/>
  <c r="E1476" i="8"/>
  <c r="F1476" i="8"/>
  <c r="G1476" i="8"/>
  <c r="H1476" i="8"/>
  <c r="E1755" i="8"/>
  <c r="F1755" i="8"/>
  <c r="G1755" i="8"/>
  <c r="H1755" i="8"/>
  <c r="E1395" i="8"/>
  <c r="F1395" i="8"/>
  <c r="G1395" i="8"/>
  <c r="H1395" i="8"/>
  <c r="E1748" i="8"/>
  <c r="F1748" i="8"/>
  <c r="G1748" i="8"/>
  <c r="H1748" i="8"/>
  <c r="E1308" i="8"/>
  <c r="F1308" i="8"/>
  <c r="G1308" i="8"/>
  <c r="H1308" i="8"/>
  <c r="E1722" i="8"/>
  <c r="F1722" i="8"/>
  <c r="G1722" i="8"/>
  <c r="H1722" i="8"/>
  <c r="E1758" i="8"/>
  <c r="F1758" i="8"/>
  <c r="G1758" i="8"/>
  <c r="H1758" i="8"/>
  <c r="E1598" i="8"/>
  <c r="F1598" i="8"/>
  <c r="G1598" i="8"/>
  <c r="H1598" i="8"/>
  <c r="E1506" i="8"/>
  <c r="F1506" i="8"/>
  <c r="G1506" i="8"/>
  <c r="H1506" i="8"/>
  <c r="E1709" i="8"/>
  <c r="F1709" i="8"/>
  <c r="G1709" i="8"/>
  <c r="H1709" i="8"/>
  <c r="E1655" i="8"/>
  <c r="F1655" i="8"/>
  <c r="G1655" i="8"/>
  <c r="H1655" i="8"/>
  <c r="E1222" i="8"/>
  <c r="F1222" i="8"/>
  <c r="G1222" i="8"/>
  <c r="H1222" i="8"/>
  <c r="E1740" i="8"/>
  <c r="F1740" i="8"/>
  <c r="G1740" i="8"/>
  <c r="H1740" i="8"/>
  <c r="E1633" i="8"/>
  <c r="F1633" i="8"/>
  <c r="G1633" i="8"/>
  <c r="H1633" i="8"/>
  <c r="E1608" i="8"/>
  <c r="F1608" i="8"/>
  <c r="G1608" i="8"/>
  <c r="H1608" i="8"/>
  <c r="E1253" i="8"/>
  <c r="F1253" i="8"/>
  <c r="G1253" i="8"/>
  <c r="H1253" i="8"/>
  <c r="E1489" i="8"/>
  <c r="F1489" i="8"/>
  <c r="G1489" i="8"/>
  <c r="H1489" i="8"/>
  <c r="E1659" i="8"/>
  <c r="F1659" i="8"/>
  <c r="G1659" i="8"/>
  <c r="H1659" i="8"/>
  <c r="E1550" i="8"/>
  <c r="F1550" i="8"/>
  <c r="G1550" i="8"/>
  <c r="H1550" i="8"/>
  <c r="E1505" i="8"/>
  <c r="F1505" i="8"/>
  <c r="G1505" i="8"/>
  <c r="H1505" i="8"/>
  <c r="E1617" i="8"/>
  <c r="F1617" i="8"/>
  <c r="G1617" i="8"/>
  <c r="H1617" i="8"/>
  <c r="E1234" i="8"/>
  <c r="F1234" i="8"/>
  <c r="G1234" i="8"/>
  <c r="H1234" i="8"/>
  <c r="E1273" i="8"/>
  <c r="F1273" i="8"/>
  <c r="G1273" i="8"/>
  <c r="H1273" i="8"/>
  <c r="E1236" i="8"/>
  <c r="F1236" i="8"/>
  <c r="G1236" i="8"/>
  <c r="H1236" i="8"/>
  <c r="E1439" i="8"/>
  <c r="F1439" i="8"/>
  <c r="G1439" i="8"/>
  <c r="H1439" i="8"/>
  <c r="E1745" i="8"/>
  <c r="F1745" i="8"/>
  <c r="G1745" i="8"/>
  <c r="H1745" i="8"/>
  <c r="E1500" i="8"/>
  <c r="F1500" i="8"/>
  <c r="G1500" i="8"/>
  <c r="H1500" i="8"/>
  <c r="E1397" i="8"/>
  <c r="F1397" i="8"/>
  <c r="G1397" i="8"/>
  <c r="H1397" i="8"/>
  <c r="E1473" i="8"/>
  <c r="F1473" i="8"/>
  <c r="G1473" i="8"/>
  <c r="H1473" i="8"/>
  <c r="E1575" i="8"/>
  <c r="F1575" i="8"/>
  <c r="G1575" i="8"/>
  <c r="H1575" i="8"/>
  <c r="E1519" i="8"/>
  <c r="F1519" i="8"/>
  <c r="G1519" i="8"/>
  <c r="H1519" i="8"/>
  <c r="E1752" i="8"/>
  <c r="F1752" i="8"/>
  <c r="G1752" i="8"/>
  <c r="H1752" i="8"/>
  <c r="E1666" i="8"/>
  <c r="F1666" i="8"/>
  <c r="G1666" i="8"/>
  <c r="H1666" i="8"/>
  <c r="E1269" i="8"/>
  <c r="F1269" i="8"/>
  <c r="G1269" i="8"/>
  <c r="H1269" i="8"/>
  <c r="E1374" i="8"/>
  <c r="F1374" i="8"/>
  <c r="G1374" i="8"/>
  <c r="H1374" i="8"/>
  <c r="E1591" i="8"/>
  <c r="F1591" i="8"/>
  <c r="G1591" i="8"/>
  <c r="H1591" i="8"/>
  <c r="E1288" i="8"/>
  <c r="F1288" i="8"/>
  <c r="G1288" i="8"/>
  <c r="H1288" i="8"/>
  <c r="E1363" i="8"/>
  <c r="F1363" i="8"/>
  <c r="G1363" i="8"/>
  <c r="H1363" i="8"/>
  <c r="E1427" i="8"/>
  <c r="F1427" i="8"/>
  <c r="G1427" i="8"/>
  <c r="H1427" i="8"/>
  <c r="E1422" i="8"/>
  <c r="F1422" i="8"/>
  <c r="G1422" i="8"/>
  <c r="H1422" i="8"/>
  <c r="E1379" i="8"/>
  <c r="F1379" i="8"/>
  <c r="G1379" i="8"/>
  <c r="H1379" i="8"/>
  <c r="E1263" i="8"/>
  <c r="F1263" i="8"/>
  <c r="G1263" i="8"/>
  <c r="H1263" i="8"/>
  <c r="E1375" i="8"/>
  <c r="F1375" i="8"/>
  <c r="G1375" i="8"/>
  <c r="H1375" i="8"/>
  <c r="E1334" i="8"/>
  <c r="F1334" i="8"/>
  <c r="G1334" i="8"/>
  <c r="H1334" i="8"/>
  <c r="E1750" i="8"/>
  <c r="F1750" i="8"/>
  <c r="G1750" i="8"/>
  <c r="H1750" i="8"/>
  <c r="E1593" i="8"/>
  <c r="F1593" i="8"/>
  <c r="G1593" i="8"/>
  <c r="H1593" i="8"/>
  <c r="E1702" i="8"/>
  <c r="F1702" i="8"/>
  <c r="G1702" i="8"/>
  <c r="H1702" i="8"/>
  <c r="E1599" i="8"/>
  <c r="F1599" i="8"/>
  <c r="G1599" i="8"/>
  <c r="H1599" i="8"/>
  <c r="E1638" i="8"/>
  <c r="F1638" i="8"/>
  <c r="G1638" i="8"/>
  <c r="H1638" i="8"/>
  <c r="E1767" i="8"/>
  <c r="F1767" i="8"/>
  <c r="G1767" i="8"/>
  <c r="H1767" i="8"/>
  <c r="E1393" i="8"/>
  <c r="F1393" i="8"/>
  <c r="G1393" i="8"/>
  <c r="H1393" i="8"/>
  <c r="E1226" i="8"/>
  <c r="F1226" i="8"/>
  <c r="G1226" i="8"/>
  <c r="H1226" i="8"/>
  <c r="E1747" i="8"/>
  <c r="F1747" i="8"/>
  <c r="G1747" i="8"/>
  <c r="H1747" i="8"/>
  <c r="E1385" i="8"/>
  <c r="F1385" i="8"/>
  <c r="G1385" i="8"/>
  <c r="H1385" i="8"/>
  <c r="E1338" i="8"/>
  <c r="F1338" i="8"/>
  <c r="G1338" i="8"/>
  <c r="H1338" i="8"/>
  <c r="E1601" i="8"/>
  <c r="F1601" i="8"/>
  <c r="G1601" i="8"/>
  <c r="H1601" i="8"/>
  <c r="E1242" i="8"/>
  <c r="F1242" i="8"/>
  <c r="G1242" i="8"/>
  <c r="H1242" i="8"/>
  <c r="E1448" i="8"/>
  <c r="F1448" i="8"/>
  <c r="G1448" i="8"/>
  <c r="H1448" i="8"/>
  <c r="E1336" i="8"/>
  <c r="F1336" i="8"/>
  <c r="G1336" i="8"/>
  <c r="H1336" i="8"/>
  <c r="E1625" i="8"/>
  <c r="F1625" i="8"/>
  <c r="G1625" i="8"/>
  <c r="H1625" i="8"/>
  <c r="E1708" i="8"/>
  <c r="F1708" i="8"/>
  <c r="G1708" i="8"/>
  <c r="H1708" i="8"/>
  <c r="E1483" i="8"/>
  <c r="F1483" i="8"/>
  <c r="G1483" i="8"/>
  <c r="H1483" i="8"/>
  <c r="E1354" i="8"/>
  <c r="F1354" i="8"/>
  <c r="G1354" i="8"/>
  <c r="H1354" i="8"/>
  <c r="E1377" i="8"/>
  <c r="F1377" i="8"/>
  <c r="G1377" i="8"/>
  <c r="H1377" i="8"/>
  <c r="E1681" i="8"/>
  <c r="F1681" i="8"/>
  <c r="G1681" i="8"/>
  <c r="H1681" i="8"/>
  <c r="E1366" i="8"/>
  <c r="F1366" i="8"/>
  <c r="G1366" i="8"/>
  <c r="H1366" i="8"/>
  <c r="E1661" i="8"/>
  <c r="F1661" i="8"/>
  <c r="G1661" i="8"/>
  <c r="H1661" i="8"/>
  <c r="E1315" i="8"/>
  <c r="F1315" i="8"/>
  <c r="G1315" i="8"/>
  <c r="H1315" i="8"/>
  <c r="E1589" i="8"/>
  <c r="F1589" i="8"/>
  <c r="G1589" i="8"/>
  <c r="H1589" i="8"/>
  <c r="E1641" i="8"/>
  <c r="F1641" i="8"/>
  <c r="G1641" i="8"/>
  <c r="H1641" i="8"/>
  <c r="E1525" i="8"/>
  <c r="F1525" i="8"/>
  <c r="G1525" i="8"/>
  <c r="H1525" i="8"/>
  <c r="E1614" i="8"/>
  <c r="F1614" i="8"/>
  <c r="G1614" i="8"/>
  <c r="H1614" i="8"/>
  <c r="E1719" i="8"/>
  <c r="F1719" i="8"/>
  <c r="G1719" i="8"/>
  <c r="H1719" i="8"/>
  <c r="E1484" i="8"/>
  <c r="F1484" i="8"/>
  <c r="G1484" i="8"/>
  <c r="H1484" i="8"/>
  <c r="E1744" i="8"/>
  <c r="F1744" i="8"/>
  <c r="G1744" i="8"/>
  <c r="H1744" i="8"/>
  <c r="E1518" i="8"/>
  <c r="F1518" i="8"/>
  <c r="G1518" i="8"/>
  <c r="H1518" i="8"/>
  <c r="E1527" i="8"/>
  <c r="F1527" i="8"/>
  <c r="G1527" i="8"/>
  <c r="H1527" i="8"/>
  <c r="E1504" i="8"/>
  <c r="F1504" i="8"/>
  <c r="G1504" i="8"/>
  <c r="H1504" i="8"/>
  <c r="E1693" i="8"/>
  <c r="F1693" i="8"/>
  <c r="G1693" i="8"/>
  <c r="H1693" i="8"/>
  <c r="E1373" i="8"/>
  <c r="F1373" i="8"/>
  <c r="G1373" i="8"/>
  <c r="H1373" i="8"/>
  <c r="E1407" i="8"/>
  <c r="F1407" i="8"/>
  <c r="G1407" i="8"/>
  <c r="H1407" i="8"/>
  <c r="E1388" i="8"/>
  <c r="F1388" i="8"/>
  <c r="G1388" i="8"/>
  <c r="H1388" i="8"/>
  <c r="E1639" i="8"/>
  <c r="F1639" i="8"/>
  <c r="G1639" i="8"/>
  <c r="H1639" i="8"/>
  <c r="E1310" i="8"/>
  <c r="F1310" i="8"/>
  <c r="G1310" i="8"/>
  <c r="H1310" i="8"/>
  <c r="E1718" i="8"/>
  <c r="F1718" i="8"/>
  <c r="G1718" i="8"/>
  <c r="H1718" i="8"/>
  <c r="E1597" i="8"/>
  <c r="F1597" i="8"/>
  <c r="G1597" i="8"/>
  <c r="H1597" i="8"/>
  <c r="E1701" i="8"/>
  <c r="F1701" i="8"/>
  <c r="G1701" i="8"/>
  <c r="H1701" i="8"/>
  <c r="E1549" i="8"/>
  <c r="F1549" i="8"/>
  <c r="G1549" i="8"/>
  <c r="H1549" i="8"/>
  <c r="E1276" i="8"/>
  <c r="F1276" i="8"/>
  <c r="G1276" i="8"/>
  <c r="H1276" i="8"/>
  <c r="E1305" i="8"/>
  <c r="F1305" i="8"/>
  <c r="G1305" i="8"/>
  <c r="H1305" i="8"/>
  <c r="E1724" i="8"/>
  <c r="F1724" i="8"/>
  <c r="G1724" i="8"/>
  <c r="H1724" i="8"/>
  <c r="E1492" i="8"/>
  <c r="F1492" i="8"/>
  <c r="G1492" i="8"/>
  <c r="H1492" i="8"/>
  <c r="E1736" i="8"/>
  <c r="F1736" i="8"/>
  <c r="G1736" i="8"/>
  <c r="H1736" i="8"/>
  <c r="E1627" i="8"/>
  <c r="F1627" i="8"/>
  <c r="G1627" i="8"/>
  <c r="H1627" i="8"/>
  <c r="E1353" i="8"/>
  <c r="F1353" i="8"/>
  <c r="G1353" i="8"/>
  <c r="H1353" i="8"/>
  <c r="E1699" i="8"/>
  <c r="F1699" i="8"/>
  <c r="G1699" i="8"/>
  <c r="H1699" i="8"/>
  <c r="E1732" i="8"/>
  <c r="F1732" i="8"/>
  <c r="G1732" i="8"/>
  <c r="H1732" i="8"/>
  <c r="E1421" i="8"/>
  <c r="F1421" i="8"/>
  <c r="G1421" i="8"/>
  <c r="H1421" i="8"/>
  <c r="E1228" i="8"/>
  <c r="F1228" i="8"/>
  <c r="G1228" i="8"/>
  <c r="H1228" i="8"/>
  <c r="E1568" i="8"/>
  <c r="F1568" i="8"/>
  <c r="G1568" i="8"/>
  <c r="H1568" i="8"/>
  <c r="E1632" i="8"/>
  <c r="F1632" i="8"/>
  <c r="G1632" i="8"/>
  <c r="H1632" i="8"/>
  <c r="E1232" i="8"/>
  <c r="F1232" i="8"/>
  <c r="G1232" i="8"/>
  <c r="H1232" i="8"/>
  <c r="E1521" i="8"/>
  <c r="F1521" i="8"/>
  <c r="G1521" i="8"/>
  <c r="H1521" i="8"/>
  <c r="E1444" i="8"/>
  <c r="F1444" i="8"/>
  <c r="G1444" i="8"/>
  <c r="H1444" i="8"/>
  <c r="E1272" i="8"/>
  <c r="F1272" i="8"/>
  <c r="G1272" i="8"/>
  <c r="H1272" i="8"/>
  <c r="E1485" i="8"/>
  <c r="F1485" i="8"/>
  <c r="G1485" i="8"/>
  <c r="H1485" i="8"/>
  <c r="E1391" i="8"/>
  <c r="F1391" i="8"/>
  <c r="G1391" i="8"/>
  <c r="H1391" i="8"/>
  <c r="E1642" i="8"/>
  <c r="F1642" i="8"/>
  <c r="G1642" i="8"/>
  <c r="H1642" i="8"/>
  <c r="E1657" i="8"/>
  <c r="F1657" i="8"/>
  <c r="G1657" i="8"/>
  <c r="H1657" i="8"/>
  <c r="E1645" i="8"/>
  <c r="F1645" i="8"/>
  <c r="G1645" i="8"/>
  <c r="H1645" i="8"/>
  <c r="E1594" i="8"/>
  <c r="F1594" i="8"/>
  <c r="G1594" i="8"/>
  <c r="H1594" i="8"/>
  <c r="E1331" i="8"/>
  <c r="F1331" i="8"/>
  <c r="G1331" i="8"/>
  <c r="H1331" i="8"/>
  <c r="E1733" i="8"/>
  <c r="F1733" i="8"/>
  <c r="G1733" i="8"/>
  <c r="H1733" i="8"/>
  <c r="E1565" i="8"/>
  <c r="F1565" i="8"/>
  <c r="G1565" i="8"/>
  <c r="H1565" i="8"/>
  <c r="E1546" i="8"/>
  <c r="F1546" i="8"/>
  <c r="G1546" i="8"/>
  <c r="H1546" i="8"/>
  <c r="E1551" i="8"/>
  <c r="F1551" i="8"/>
  <c r="G1551" i="8"/>
  <c r="H1551" i="8"/>
  <c r="E1734" i="8"/>
  <c r="F1734" i="8"/>
  <c r="G1734" i="8"/>
  <c r="H1734" i="8"/>
  <c r="E1512" i="8"/>
  <c r="F1512" i="8"/>
  <c r="G1512" i="8"/>
  <c r="H1512" i="8"/>
  <c r="E1293" i="8"/>
  <c r="F1293" i="8"/>
  <c r="G1293" i="8"/>
  <c r="H1293" i="8"/>
  <c r="E1524" i="8"/>
  <c r="F1524" i="8"/>
  <c r="G1524" i="8"/>
  <c r="H1524" i="8"/>
  <c r="E1628" i="8"/>
  <c r="F1628" i="8"/>
  <c r="G1628" i="8"/>
  <c r="H1628" i="8"/>
  <c r="E1418" i="8"/>
  <c r="F1418" i="8"/>
  <c r="G1418" i="8"/>
  <c r="H1418" i="8"/>
  <c r="E1706" i="8"/>
  <c r="F1706" i="8"/>
  <c r="G1706" i="8"/>
  <c r="H1706" i="8"/>
  <c r="E1462" i="8"/>
  <c r="F1462" i="8"/>
  <c r="G1462" i="8"/>
  <c r="H1462" i="8"/>
  <c r="E1361" i="8"/>
  <c r="F1361" i="8"/>
  <c r="G1361" i="8"/>
  <c r="H1361" i="8"/>
  <c r="E1616" i="8"/>
  <c r="F1616" i="8"/>
  <c r="G1616" i="8"/>
  <c r="H1616" i="8"/>
  <c r="E1464" i="8"/>
  <c r="F1464" i="8"/>
  <c r="G1464" i="8"/>
  <c r="H1464" i="8"/>
  <c r="E1440" i="8"/>
  <c r="F1440" i="8"/>
  <c r="G1440" i="8"/>
  <c r="H1440" i="8"/>
  <c r="E1654" i="8"/>
  <c r="F1654" i="8"/>
  <c r="G1654" i="8"/>
  <c r="H1654" i="8"/>
  <c r="E1278" i="8"/>
  <c r="F1278" i="8"/>
  <c r="G1278" i="8"/>
  <c r="H1278" i="8"/>
  <c r="E1254" i="8"/>
  <c r="F1254" i="8"/>
  <c r="G1254" i="8"/>
  <c r="H1254" i="8"/>
  <c r="E1420" i="8"/>
  <c r="F1420" i="8"/>
  <c r="G1420" i="8"/>
  <c r="H1420" i="8"/>
  <c r="E1261" i="8"/>
  <c r="F1261" i="8"/>
  <c r="G1261" i="8"/>
  <c r="H1261" i="8"/>
  <c r="E1401" i="8"/>
  <c r="F1401" i="8"/>
  <c r="G1401" i="8"/>
  <c r="H1401" i="8"/>
  <c r="E1672" i="8"/>
  <c r="F1672" i="8"/>
  <c r="G1672" i="8"/>
  <c r="H1672" i="8"/>
  <c r="E1275" i="8"/>
  <c r="F1275" i="8"/>
  <c r="G1275" i="8"/>
  <c r="H1275" i="8"/>
  <c r="E1344" i="8"/>
  <c r="F1344" i="8"/>
  <c r="G1344" i="8"/>
  <c r="H1344" i="8"/>
  <c r="E1688" i="8"/>
  <c r="F1688" i="8"/>
  <c r="G1688" i="8"/>
  <c r="H1688" i="8"/>
  <c r="E1437" i="8"/>
  <c r="F1437" i="8"/>
  <c r="G1437" i="8"/>
  <c r="H1437" i="8"/>
  <c r="E1250" i="8"/>
  <c r="F1250" i="8"/>
  <c r="G1250" i="8"/>
  <c r="H1250" i="8"/>
  <c r="E1585" i="8"/>
  <c r="F1585" i="8"/>
  <c r="G1585" i="8"/>
  <c r="H1585" i="8"/>
  <c r="E1663" i="8"/>
  <c r="F1663" i="8"/>
  <c r="G1663" i="8"/>
  <c r="H1663" i="8"/>
  <c r="E1537" i="8"/>
  <c r="F1537" i="8"/>
  <c r="G1537" i="8"/>
  <c r="H1537" i="8"/>
  <c r="E1468" i="8"/>
  <c r="F1468" i="8"/>
  <c r="G1468" i="8"/>
  <c r="H1468" i="8"/>
  <c r="E1679" i="8"/>
  <c r="F1679" i="8"/>
  <c r="G1679" i="8"/>
  <c r="H1679" i="8"/>
  <c r="E1225" i="8"/>
  <c r="F1225" i="8"/>
  <c r="G1225" i="8"/>
  <c r="H1225" i="8"/>
  <c r="E1596" i="8"/>
  <c r="F1596" i="8"/>
  <c r="G1596" i="8"/>
  <c r="H1596" i="8"/>
  <c r="E1523" i="8"/>
  <c r="F1523" i="8"/>
  <c r="G1523" i="8"/>
  <c r="H1523" i="8"/>
  <c r="E1260" i="8"/>
  <c r="F1260" i="8"/>
  <c r="G1260" i="8"/>
  <c r="H1260" i="8"/>
  <c r="E1542" i="8"/>
  <c r="F1542" i="8"/>
  <c r="G1542" i="8"/>
  <c r="H1542" i="8"/>
  <c r="E1553" i="8"/>
  <c r="F1553" i="8"/>
  <c r="G1553" i="8"/>
  <c r="H1553" i="8"/>
  <c r="E1246" i="8"/>
  <c r="F1246" i="8"/>
  <c r="G1246" i="8"/>
  <c r="H1246" i="8"/>
  <c r="E1495" i="8"/>
  <c r="F1495" i="8"/>
  <c r="G1495" i="8"/>
  <c r="H1495" i="8"/>
  <c r="E1351" i="8"/>
  <c r="F1351" i="8"/>
  <c r="G1351" i="8"/>
  <c r="H1351" i="8"/>
  <c r="E1691" i="8"/>
  <c r="F1691" i="8"/>
  <c r="G1691" i="8"/>
  <c r="H1691" i="8"/>
  <c r="E1658" i="8"/>
  <c r="F1658" i="8"/>
  <c r="G1658" i="8"/>
  <c r="H1658" i="8"/>
  <c r="E1607" i="8"/>
  <c r="F1607" i="8"/>
  <c r="G1607" i="8"/>
  <c r="H1607" i="8"/>
  <c r="E1247" i="8"/>
  <c r="F1247" i="8"/>
  <c r="G1247" i="8"/>
  <c r="H1247" i="8"/>
  <c r="E1452" i="8"/>
  <c r="F1452" i="8"/>
  <c r="G1452" i="8"/>
  <c r="H1452" i="8"/>
  <c r="E1508" i="8"/>
  <c r="F1508" i="8"/>
  <c r="G1508" i="8"/>
  <c r="H1508" i="8"/>
  <c r="E1723" i="8"/>
  <c r="F1723" i="8"/>
  <c r="G1723" i="8"/>
  <c r="H1723" i="8"/>
  <c r="E1600" i="8"/>
  <c r="F1600" i="8"/>
  <c r="G1600" i="8"/>
  <c r="H1600" i="8"/>
  <c r="E1749" i="8"/>
  <c r="F1749" i="8"/>
  <c r="G1749" i="8"/>
  <c r="H1749" i="8"/>
  <c r="E1220" i="8"/>
  <c r="F1220" i="8"/>
  <c r="G1220" i="8"/>
  <c r="H1220" i="8"/>
  <c r="E1619" i="8"/>
  <c r="F1619" i="8"/>
  <c r="G1619" i="8"/>
  <c r="H1619" i="8"/>
  <c r="E1620" i="8"/>
  <c r="F1620" i="8"/>
  <c r="G1620" i="8"/>
  <c r="H1620" i="8"/>
  <c r="E1590" i="8"/>
  <c r="F1590" i="8"/>
  <c r="G1590" i="8"/>
  <c r="H1590" i="8"/>
  <c r="E1582" i="8"/>
  <c r="F1582" i="8"/>
  <c r="G1582" i="8"/>
  <c r="H1582" i="8"/>
  <c r="E1670" i="8"/>
  <c r="F1670" i="8"/>
  <c r="G1670" i="8"/>
  <c r="H1670" i="8"/>
  <c r="E1252" i="8"/>
  <c r="F1252" i="8"/>
  <c r="G1252" i="8"/>
  <c r="H1252" i="8"/>
  <c r="E1764" i="8"/>
  <c r="F1764" i="8"/>
  <c r="G1764" i="8"/>
  <c r="H1764" i="8"/>
  <c r="E1223" i="8"/>
  <c r="F1223" i="8"/>
  <c r="G1223" i="8"/>
  <c r="H1223" i="8"/>
  <c r="E1707" i="8"/>
  <c r="F1707" i="8"/>
  <c r="G1707" i="8"/>
  <c r="H1707" i="8"/>
  <c r="E1248" i="8"/>
  <c r="F1248" i="8"/>
  <c r="G1248" i="8"/>
  <c r="H1248" i="8"/>
  <c r="E1469" i="8"/>
  <c r="F1469" i="8"/>
  <c r="G1469" i="8"/>
  <c r="H1469" i="8"/>
  <c r="E1342" i="8"/>
  <c r="F1342" i="8"/>
  <c r="G1342" i="8"/>
  <c r="H1342" i="8"/>
  <c r="E1624" i="8"/>
  <c r="F1624" i="8"/>
  <c r="G1624" i="8"/>
  <c r="H1624" i="8"/>
  <c r="E1649" i="8"/>
  <c r="F1649" i="8"/>
  <c r="G1649" i="8"/>
  <c r="H1649" i="8"/>
  <c r="E1497" i="8"/>
  <c r="F1497" i="8"/>
  <c r="G1497" i="8"/>
  <c r="H1497" i="8"/>
  <c r="E1612" i="8"/>
  <c r="F1612" i="8"/>
  <c r="G1612" i="8"/>
  <c r="H1612" i="8"/>
  <c r="E1651" i="8"/>
  <c r="F1651" i="8"/>
  <c r="G1651" i="8"/>
  <c r="H1651" i="8"/>
  <c r="E1533" i="8"/>
  <c r="F1533" i="8"/>
  <c r="G1533" i="8"/>
  <c r="H1533" i="8"/>
  <c r="E1579" i="8"/>
  <c r="F1579" i="8"/>
  <c r="G1579" i="8"/>
  <c r="H1579" i="8"/>
  <c r="E1721" i="8"/>
  <c r="F1721" i="8"/>
  <c r="G1721" i="8"/>
  <c r="H1721" i="8"/>
  <c r="E1441" i="8"/>
  <c r="F1441" i="8"/>
  <c r="G1441" i="8"/>
  <c r="H1441" i="8"/>
  <c r="E1474" i="8"/>
  <c r="F1474" i="8"/>
  <c r="G1474" i="8"/>
  <c r="H1474" i="8"/>
  <c r="E1460" i="8"/>
  <c r="F1460" i="8"/>
  <c r="G1460" i="8"/>
  <c r="H1460" i="8"/>
  <c r="E1471" i="8"/>
  <c r="F1471" i="8"/>
  <c r="G1471" i="8"/>
  <c r="H1471" i="8"/>
  <c r="E1330" i="8"/>
  <c r="F1330" i="8"/>
  <c r="G1330" i="8"/>
  <c r="H1330" i="8"/>
  <c r="E1298" i="8"/>
  <c r="F1298" i="8"/>
  <c r="G1298" i="8"/>
  <c r="H1298" i="8"/>
  <c r="E1364" i="8"/>
  <c r="F1364" i="8"/>
  <c r="G1364" i="8"/>
  <c r="H1364" i="8"/>
  <c r="E1281" i="8"/>
  <c r="F1281" i="8"/>
  <c r="G1281" i="8"/>
  <c r="H1281" i="8"/>
  <c r="E1728" i="8"/>
  <c r="F1728" i="8"/>
  <c r="G1728" i="8"/>
  <c r="H1728" i="8"/>
  <c r="E1350" i="8"/>
  <c r="F1350" i="8"/>
  <c r="G1350" i="8"/>
  <c r="H1350" i="8"/>
  <c r="E1584" i="8"/>
  <c r="F1584" i="8"/>
  <c r="G1584" i="8"/>
  <c r="H1584" i="8"/>
  <c r="E1229" i="8"/>
  <c r="F1229" i="8"/>
  <c r="G1229" i="8"/>
  <c r="H1229" i="8"/>
  <c r="E1233" i="8"/>
  <c r="F1233" i="8"/>
  <c r="G1233" i="8"/>
  <c r="H1233" i="8"/>
  <c r="E1339" i="8"/>
  <c r="F1339" i="8"/>
  <c r="G1339" i="8"/>
  <c r="H1339" i="8"/>
  <c r="E1753" i="8"/>
  <c r="F1753" i="8"/>
  <c r="G1753" i="8"/>
  <c r="H1753" i="8"/>
  <c r="E1544" i="8"/>
  <c r="F1544" i="8"/>
  <c r="G1544" i="8"/>
  <c r="H1544" i="8"/>
  <c r="E1540" i="8"/>
  <c r="F1540" i="8"/>
  <c r="G1540" i="8"/>
  <c r="H1540" i="8"/>
  <c r="E1231" i="8"/>
  <c r="F1231" i="8"/>
  <c r="G1231" i="8"/>
  <c r="H1231" i="8"/>
  <c r="E1529" i="8"/>
  <c r="F1529" i="8"/>
  <c r="G1529" i="8"/>
  <c r="H1529" i="8"/>
  <c r="E1307" i="8"/>
  <c r="F1307" i="8"/>
  <c r="G1307" i="8"/>
  <c r="H1307" i="8"/>
  <c r="E1445" i="8"/>
  <c r="F1445" i="8"/>
  <c r="G1445" i="8"/>
  <c r="H1445" i="8"/>
  <c r="E1384" i="8"/>
  <c r="F1384" i="8"/>
  <c r="G1384" i="8"/>
  <c r="H1384" i="8"/>
  <c r="E1274" i="8"/>
  <c r="F1274" i="8"/>
  <c r="G1274" i="8"/>
  <c r="H1274" i="8"/>
  <c r="E1289" i="8"/>
  <c r="F1289" i="8"/>
  <c r="G1289" i="8"/>
  <c r="H1289" i="8"/>
  <c r="E1517" i="8"/>
  <c r="F1517" i="8"/>
  <c r="G1517" i="8"/>
  <c r="H1517" i="8"/>
  <c r="E1443" i="8"/>
  <c r="F1443" i="8"/>
  <c r="G1443" i="8"/>
  <c r="H1443" i="8"/>
  <c r="E1352" i="8"/>
  <c r="F1352" i="8"/>
  <c r="G1352" i="8"/>
  <c r="H1352" i="8"/>
  <c r="E1365" i="8"/>
  <c r="F1365" i="8"/>
  <c r="G1365" i="8"/>
  <c r="H1365" i="8"/>
  <c r="E1648" i="8"/>
  <c r="F1648" i="8"/>
  <c r="G1648" i="8"/>
  <c r="H1648" i="8"/>
  <c r="E1282" i="8"/>
  <c r="F1282" i="8"/>
  <c r="G1282" i="8"/>
  <c r="H1282" i="8"/>
  <c r="E1646" i="8"/>
  <c r="F1646" i="8"/>
  <c r="G1646" i="8"/>
  <c r="H1646" i="8"/>
  <c r="E1329" i="8"/>
  <c r="F1329" i="8"/>
  <c r="G1329" i="8"/>
  <c r="H1329" i="8"/>
  <c r="E1309" i="8"/>
  <c r="F1309" i="8"/>
  <c r="G1309" i="8"/>
  <c r="H1309" i="8"/>
  <c r="E1314" i="8"/>
  <c r="F1314" i="8"/>
  <c r="G1314" i="8"/>
  <c r="H1314" i="8"/>
  <c r="E1604" i="8"/>
  <c r="F1604" i="8"/>
  <c r="G1604" i="8"/>
  <c r="H1604" i="8"/>
  <c r="E1660" i="8"/>
  <c r="F1660" i="8"/>
  <c r="G1660" i="8"/>
  <c r="H1660" i="8"/>
  <c r="E1509" i="8"/>
  <c r="F1509" i="8"/>
  <c r="G1509" i="8"/>
  <c r="H1509" i="8"/>
  <c r="E1528" i="8"/>
  <c r="F1528" i="8"/>
  <c r="G1528" i="8"/>
  <c r="H1528" i="8"/>
  <c r="E1230" i="8"/>
  <c r="F1230" i="8"/>
  <c r="G1230" i="8"/>
  <c r="H1230" i="8"/>
  <c r="E1435" i="8"/>
  <c r="F1435" i="8"/>
  <c r="G1435" i="8"/>
  <c r="H1435" i="8"/>
  <c r="E1530" i="8"/>
  <c r="F1530" i="8"/>
  <c r="G1530" i="8"/>
  <c r="H1530" i="8"/>
  <c r="E1257" i="8"/>
  <c r="F1257" i="8"/>
  <c r="G1257" i="8"/>
  <c r="H1257" i="8"/>
  <c r="E1588" i="8"/>
  <c r="F1588" i="8"/>
  <c r="G1588" i="8"/>
  <c r="H1588" i="8"/>
  <c r="E1262" i="8"/>
  <c r="F1262" i="8"/>
  <c r="G1262" i="8"/>
  <c r="H1262" i="8"/>
  <c r="E1735" i="8"/>
  <c r="F1735" i="8"/>
  <c r="G1735" i="8"/>
  <c r="H1735" i="8"/>
  <c r="E1513" i="8"/>
  <c r="F1513" i="8"/>
  <c r="G1513" i="8"/>
  <c r="H1513" i="8"/>
  <c r="E1398" i="8"/>
  <c r="F1398" i="8"/>
  <c r="G1398" i="8"/>
  <c r="H1398" i="8"/>
  <c r="E1326" i="8"/>
  <c r="F1326" i="8"/>
  <c r="G1326" i="8"/>
  <c r="H1326" i="8"/>
  <c r="E1447" i="8"/>
  <c r="F1447" i="8"/>
  <c r="G1447" i="8"/>
  <c r="H1447" i="8"/>
  <c r="E1514" i="8"/>
  <c r="F1514" i="8"/>
  <c r="G1514" i="8"/>
  <c r="H1514" i="8"/>
  <c r="E1689" i="8"/>
  <c r="F1689" i="8"/>
  <c r="G1689" i="8"/>
  <c r="H1689" i="8"/>
  <c r="E1742" i="8"/>
  <c r="F1742" i="8"/>
  <c r="G1742" i="8"/>
  <c r="H1742" i="8"/>
  <c r="E1675" i="8"/>
  <c r="F1675" i="8"/>
  <c r="G1675" i="8"/>
  <c r="H1675" i="8"/>
  <c r="E1623" i="8"/>
  <c r="F1623" i="8"/>
  <c r="G1623" i="8"/>
  <c r="H1623" i="8"/>
  <c r="E1369" i="8"/>
  <c r="F1369" i="8"/>
  <c r="G1369" i="8"/>
  <c r="H1369" i="8"/>
  <c r="E1680" i="8"/>
  <c r="F1680" i="8"/>
  <c r="G1680" i="8"/>
  <c r="H1680" i="8"/>
  <c r="E1256" i="8"/>
  <c r="F1256" i="8"/>
  <c r="G1256" i="8"/>
  <c r="H1256" i="8"/>
  <c r="E1296" i="8"/>
  <c r="F1296" i="8"/>
  <c r="G1296" i="8"/>
  <c r="H1296" i="8"/>
  <c r="E1712" i="8"/>
  <c r="F1712" i="8"/>
  <c r="G1712" i="8"/>
  <c r="H1712" i="8"/>
  <c r="E1703" i="8"/>
  <c r="F1703" i="8"/>
  <c r="G1703" i="8"/>
  <c r="H1703" i="8"/>
  <c r="E1538" i="8"/>
  <c r="F1538" i="8"/>
  <c r="G1538" i="8"/>
  <c r="H1538" i="8"/>
  <c r="E1255" i="8"/>
  <c r="F1255" i="8"/>
  <c r="G1255" i="8"/>
  <c r="H1255" i="8"/>
  <c r="E1557" i="8"/>
  <c r="F1557" i="8"/>
  <c r="G1557" i="8"/>
  <c r="H1557" i="8"/>
  <c r="E1621" i="8"/>
  <c r="F1621" i="8"/>
  <c r="G1621" i="8"/>
  <c r="H1621" i="8"/>
  <c r="E1312" i="8"/>
  <c r="F1312" i="8"/>
  <c r="G1312" i="8"/>
  <c r="H1312" i="8"/>
  <c r="E1450" i="8"/>
  <c r="F1450" i="8"/>
  <c r="G1450" i="8"/>
  <c r="H1450" i="8"/>
  <c r="E1605" i="8"/>
  <c r="F1605" i="8"/>
  <c r="G1605" i="8"/>
  <c r="H1605" i="8"/>
  <c r="E1356" i="8"/>
  <c r="F1356" i="8"/>
  <c r="G1356" i="8"/>
  <c r="H1356" i="8"/>
  <c r="E1488" i="8"/>
  <c r="F1488" i="8"/>
  <c r="G1488" i="8"/>
  <c r="H1488" i="8"/>
  <c r="E1322" i="8"/>
  <c r="F1322" i="8"/>
  <c r="G1322" i="8"/>
  <c r="H1322" i="8"/>
  <c r="E1340" i="8"/>
  <c r="F1340" i="8"/>
  <c r="G1340" i="8"/>
  <c r="H1340" i="8"/>
  <c r="E1684" i="8"/>
  <c r="F1684" i="8"/>
  <c r="G1684" i="8"/>
  <c r="H1684" i="8"/>
  <c r="E1241" i="8"/>
  <c r="F1241" i="8"/>
  <c r="G1241" i="8"/>
  <c r="H1241" i="8"/>
  <c r="E1302" i="8"/>
  <c r="F1302" i="8"/>
  <c r="G1302" i="8"/>
  <c r="H1302" i="8"/>
  <c r="E1562" i="8"/>
  <c r="F1562" i="8"/>
  <c r="G1562" i="8"/>
  <c r="H1562" i="8"/>
  <c r="E1555" i="8"/>
  <c r="F1555" i="8"/>
  <c r="G1555" i="8"/>
  <c r="H1555" i="8"/>
  <c r="E1606" i="8"/>
  <c r="F1606" i="8"/>
  <c r="G1606" i="8"/>
  <c r="H1606" i="8"/>
  <c r="E1456" i="8"/>
  <c r="F1456" i="8"/>
  <c r="G1456" i="8"/>
  <c r="H1456" i="8"/>
  <c r="E1558" i="8"/>
  <c r="F1558" i="8"/>
  <c r="G1558" i="8"/>
  <c r="H1558" i="8"/>
  <c r="E1383" i="8"/>
  <c r="F1383" i="8"/>
  <c r="G1383" i="8"/>
  <c r="H1383" i="8"/>
  <c r="E1739" i="8"/>
  <c r="F1739" i="8"/>
  <c r="G1739" i="8"/>
  <c r="H1739" i="8"/>
  <c r="E1756" i="8"/>
  <c r="F1756" i="8"/>
  <c r="G1756" i="8"/>
  <c r="H1756" i="8"/>
  <c r="E1503" i="8"/>
  <c r="F1503" i="8"/>
  <c r="G1503" i="8"/>
  <c r="H1503" i="8"/>
  <c r="E1324" i="8"/>
  <c r="F1324" i="8"/>
  <c r="G1324" i="8"/>
  <c r="H1324" i="8"/>
  <c r="E1442" i="8"/>
  <c r="F1442" i="8"/>
  <c r="G1442" i="8"/>
  <c r="H1442" i="8"/>
  <c r="E1431" i="8"/>
  <c r="F1431" i="8"/>
  <c r="G1431" i="8"/>
  <c r="H1431" i="8"/>
  <c r="E1696" i="8"/>
  <c r="F1696" i="8"/>
  <c r="G1696" i="8"/>
  <c r="H1696" i="8"/>
  <c r="E1730" i="8"/>
  <c r="F1730" i="8"/>
  <c r="G1730" i="8"/>
  <c r="H1730" i="8"/>
  <c r="E1265" i="8"/>
  <c r="F1265" i="8"/>
  <c r="G1265" i="8"/>
  <c r="H1265" i="8"/>
  <c r="E1535" i="8"/>
  <c r="F1535" i="8"/>
  <c r="G1535" i="8"/>
  <c r="H1535" i="8"/>
  <c r="E1507" i="8"/>
  <c r="F1507" i="8"/>
  <c r="G1507" i="8"/>
  <c r="H1507" i="8"/>
  <c r="E1268" i="8"/>
  <c r="F1268" i="8"/>
  <c r="G1268" i="8"/>
  <c r="H1268" i="8"/>
  <c r="E1319" i="8"/>
  <c r="F1319" i="8"/>
  <c r="G1319" i="8"/>
  <c r="H1319" i="8"/>
  <c r="E1896" i="8"/>
  <c r="F1896" i="8"/>
  <c r="G1896" i="8"/>
  <c r="H1896" i="8"/>
  <c r="E2236" i="8"/>
  <c r="F2236" i="8"/>
  <c r="G2236" i="8"/>
  <c r="H2236" i="8"/>
  <c r="E2092" i="8"/>
  <c r="F2092" i="8"/>
  <c r="G2092" i="8"/>
  <c r="H2092" i="8"/>
  <c r="E2047" i="8"/>
  <c r="F2047" i="8"/>
  <c r="G2047" i="8"/>
  <c r="H2047" i="8"/>
  <c r="E2134" i="8"/>
  <c r="F2134" i="8"/>
  <c r="G2134" i="8"/>
  <c r="H2134" i="8"/>
  <c r="E2005" i="8"/>
  <c r="F2005" i="8"/>
  <c r="G2005" i="8"/>
  <c r="H2005" i="8"/>
  <c r="E1791" i="8"/>
  <c r="F1791" i="8"/>
  <c r="G1791" i="8"/>
  <c r="H1791" i="8"/>
  <c r="E1794" i="8"/>
  <c r="F1794" i="8"/>
  <c r="G1794" i="8"/>
  <c r="H1794" i="8"/>
  <c r="E1820" i="8"/>
  <c r="F1820" i="8"/>
  <c r="G1820" i="8"/>
  <c r="H1820" i="8"/>
  <c r="E2199" i="8"/>
  <c r="F2199" i="8"/>
  <c r="G2199" i="8"/>
  <c r="H2199" i="8"/>
  <c r="E1861" i="8"/>
  <c r="F1861" i="8"/>
  <c r="G1861" i="8"/>
  <c r="H1861" i="8"/>
  <c r="E2085" i="8"/>
  <c r="F2085" i="8"/>
  <c r="G2085" i="8"/>
  <c r="H2085" i="8"/>
  <c r="E1958" i="8"/>
  <c r="F1958" i="8"/>
  <c r="G1958" i="8"/>
  <c r="H1958" i="8"/>
  <c r="E1977" i="8"/>
  <c r="F1977" i="8"/>
  <c r="G1977" i="8"/>
  <c r="H1977" i="8"/>
  <c r="E2278" i="8"/>
  <c r="F2278" i="8"/>
  <c r="G2278" i="8"/>
  <c r="H2278" i="8"/>
  <c r="E1988" i="8"/>
  <c r="F1988" i="8"/>
  <c r="G1988" i="8"/>
  <c r="H1988" i="8"/>
  <c r="E1879" i="8"/>
  <c r="F1879" i="8"/>
  <c r="G1879" i="8"/>
  <c r="H1879" i="8"/>
  <c r="E2219" i="8"/>
  <c r="F2219" i="8"/>
  <c r="G2219" i="8"/>
  <c r="H2219" i="8"/>
  <c r="E2157" i="8"/>
  <c r="F2157" i="8"/>
  <c r="G2157" i="8"/>
  <c r="H2157" i="8"/>
  <c r="E2106" i="8"/>
  <c r="F2106" i="8"/>
  <c r="G2106" i="8"/>
  <c r="H2106" i="8"/>
  <c r="E1840" i="8"/>
  <c r="F1840" i="8"/>
  <c r="G1840" i="8"/>
  <c r="H1840" i="8"/>
  <c r="E2242" i="8"/>
  <c r="F2242" i="8"/>
  <c r="G2242" i="8"/>
  <c r="H2242" i="8"/>
  <c r="E1818" i="8"/>
  <c r="F1818" i="8"/>
  <c r="G1818" i="8"/>
  <c r="H1818" i="8"/>
  <c r="E1814" i="8"/>
  <c r="F1814" i="8"/>
  <c r="G1814" i="8"/>
  <c r="H1814" i="8"/>
  <c r="E1891" i="8"/>
  <c r="F1891" i="8"/>
  <c r="G1891" i="8"/>
  <c r="H1891" i="8"/>
  <c r="E1995" i="8"/>
  <c r="F1995" i="8"/>
  <c r="G1995" i="8"/>
  <c r="H1995" i="8"/>
  <c r="E1838" i="8"/>
  <c r="F1838" i="8"/>
  <c r="G1838" i="8"/>
  <c r="H1838" i="8"/>
  <c r="E1994" i="8"/>
  <c r="F1994" i="8"/>
  <c r="G1994" i="8"/>
  <c r="H1994" i="8"/>
  <c r="E2253" i="8"/>
  <c r="F2253" i="8"/>
  <c r="G2253" i="8"/>
  <c r="H2253" i="8"/>
  <c r="E2275" i="8"/>
  <c r="F2275" i="8"/>
  <c r="G2275" i="8"/>
  <c r="H2275" i="8"/>
  <c r="E2111" i="8"/>
  <c r="F2111" i="8"/>
  <c r="G2111" i="8"/>
  <c r="H2111" i="8"/>
  <c r="E2213" i="8"/>
  <c r="F2213" i="8"/>
  <c r="G2213" i="8"/>
  <c r="H2213" i="8"/>
  <c r="E2215" i="8"/>
  <c r="F2215" i="8"/>
  <c r="G2215" i="8"/>
  <c r="H2215" i="8"/>
  <c r="E1926" i="8"/>
  <c r="F1926" i="8"/>
  <c r="G1926" i="8"/>
  <c r="H1926" i="8"/>
  <c r="E2270" i="8"/>
  <c r="F2270" i="8"/>
  <c r="G2270" i="8"/>
  <c r="H2270" i="8"/>
  <c r="E2049" i="8"/>
  <c r="F2049" i="8"/>
  <c r="G2049" i="8"/>
  <c r="H2049" i="8"/>
  <c r="E2081" i="8"/>
  <c r="F2081" i="8"/>
  <c r="G2081" i="8"/>
  <c r="H2081" i="8"/>
  <c r="E1858" i="8"/>
  <c r="F1858" i="8"/>
  <c r="G1858" i="8"/>
  <c r="H1858" i="8"/>
  <c r="E2007" i="8"/>
  <c r="F2007" i="8"/>
  <c r="G2007" i="8"/>
  <c r="H2007" i="8"/>
  <c r="E1805" i="8"/>
  <c r="F1805" i="8"/>
  <c r="G1805" i="8"/>
  <c r="H1805" i="8"/>
  <c r="E2261" i="8"/>
  <c r="F2261" i="8"/>
  <c r="G2261" i="8"/>
  <c r="H2261" i="8"/>
  <c r="E2012" i="8"/>
  <c r="F2012" i="8"/>
  <c r="G2012" i="8"/>
  <c r="H2012" i="8"/>
  <c r="E2224" i="8"/>
  <c r="F2224" i="8"/>
  <c r="G2224" i="8"/>
  <c r="H2224" i="8"/>
  <c r="E1898" i="8"/>
  <c r="F1898" i="8"/>
  <c r="G1898" i="8"/>
  <c r="H1898" i="8"/>
  <c r="E2197" i="8"/>
  <c r="F2197" i="8"/>
  <c r="G2197" i="8"/>
  <c r="H2197" i="8"/>
  <c r="E1967" i="8"/>
  <c r="F1967" i="8"/>
  <c r="G1967" i="8"/>
  <c r="H1967" i="8"/>
  <c r="E1918" i="8"/>
  <c r="F1918" i="8"/>
  <c r="G1918" i="8"/>
  <c r="H1918" i="8"/>
  <c r="E2039" i="8"/>
  <c r="F2039" i="8"/>
  <c r="G2039" i="8"/>
  <c r="H2039" i="8"/>
  <c r="E1846" i="8"/>
  <c r="F1846" i="8"/>
  <c r="G1846" i="8"/>
  <c r="H1846" i="8"/>
  <c r="E1829" i="8"/>
  <c r="F1829" i="8"/>
  <c r="G1829" i="8"/>
  <c r="H1829" i="8"/>
  <c r="E2248" i="8"/>
  <c r="F2248" i="8"/>
  <c r="G2248" i="8"/>
  <c r="H2248" i="8"/>
  <c r="E1984" i="8"/>
  <c r="F1984" i="8"/>
  <c r="G1984" i="8"/>
  <c r="H1984" i="8"/>
  <c r="E2063" i="8"/>
  <c r="F2063" i="8"/>
  <c r="G2063" i="8"/>
  <c r="H2063" i="8"/>
  <c r="E1937" i="8"/>
  <c r="F1937" i="8"/>
  <c r="G1937" i="8"/>
  <c r="H1937" i="8"/>
  <c r="E2120" i="8"/>
  <c r="F2120" i="8"/>
  <c r="G2120" i="8"/>
  <c r="H2120" i="8"/>
  <c r="E1935" i="8"/>
  <c r="F1935" i="8"/>
  <c r="G1935" i="8"/>
  <c r="H1935" i="8"/>
  <c r="E2232" i="8"/>
  <c r="F2232" i="8"/>
  <c r="G2232" i="8"/>
  <c r="H2232" i="8"/>
  <c r="E2279" i="8"/>
  <c r="F2279" i="8"/>
  <c r="G2279" i="8"/>
  <c r="H2279" i="8"/>
  <c r="E2171" i="8"/>
  <c r="F2171" i="8"/>
  <c r="G2171" i="8"/>
  <c r="H2171" i="8"/>
  <c r="E1848" i="8"/>
  <c r="F1848" i="8"/>
  <c r="G1848" i="8"/>
  <c r="H1848" i="8"/>
  <c r="E1819" i="8"/>
  <c r="F1819" i="8"/>
  <c r="G1819" i="8"/>
  <c r="H1819" i="8"/>
  <c r="E2078" i="8"/>
  <c r="F2078" i="8"/>
  <c r="G2078" i="8"/>
  <c r="H2078" i="8"/>
  <c r="E1834" i="8"/>
  <c r="F1834" i="8"/>
  <c r="G1834" i="8"/>
  <c r="H1834" i="8"/>
  <c r="E2043" i="8"/>
  <c r="F2043" i="8"/>
  <c r="G2043" i="8"/>
  <c r="H2043" i="8"/>
  <c r="E2113" i="8"/>
  <c r="F2113" i="8"/>
  <c r="G2113" i="8"/>
  <c r="H2113" i="8"/>
  <c r="E2071" i="8"/>
  <c r="F2071" i="8"/>
  <c r="G2071" i="8"/>
  <c r="H2071" i="8"/>
  <c r="E2036" i="8"/>
  <c r="F2036" i="8"/>
  <c r="G2036" i="8"/>
  <c r="H2036" i="8"/>
  <c r="E2170" i="8"/>
  <c r="F2170" i="8"/>
  <c r="G2170" i="8"/>
  <c r="H2170" i="8"/>
  <c r="E2057" i="8"/>
  <c r="F2057" i="8"/>
  <c r="G2057" i="8"/>
  <c r="H2057" i="8"/>
  <c r="E1947" i="8"/>
  <c r="F1947" i="8"/>
  <c r="G1947" i="8"/>
  <c r="H1947" i="8"/>
  <c r="E1855" i="8"/>
  <c r="F1855" i="8"/>
  <c r="G1855" i="8"/>
  <c r="H1855" i="8"/>
  <c r="E1904" i="8"/>
  <c r="F1904" i="8"/>
  <c r="G1904" i="8"/>
  <c r="H1904" i="8"/>
  <c r="E1971" i="8"/>
  <c r="F1971" i="8"/>
  <c r="G1971" i="8"/>
  <c r="H1971" i="8"/>
  <c r="E1798" i="8"/>
  <c r="F1798" i="8"/>
  <c r="G1798" i="8"/>
  <c r="H1798" i="8"/>
  <c r="E1908" i="8"/>
  <c r="F1908" i="8"/>
  <c r="G1908" i="8"/>
  <c r="H1908" i="8"/>
  <c r="E2061" i="8"/>
  <c r="F2061" i="8"/>
  <c r="G2061" i="8"/>
  <c r="H2061" i="8"/>
  <c r="E2231" i="8"/>
  <c r="F2231" i="8"/>
  <c r="G2231" i="8"/>
  <c r="H2231" i="8"/>
  <c r="E2221" i="8"/>
  <c r="F2221" i="8"/>
  <c r="G2221" i="8"/>
  <c r="H2221" i="8"/>
  <c r="E1847" i="8"/>
  <c r="F1847" i="8"/>
  <c r="G1847" i="8"/>
  <c r="H1847" i="8"/>
  <c r="E1876" i="8"/>
  <c r="F1876" i="8"/>
  <c r="G1876" i="8"/>
  <c r="H1876" i="8"/>
  <c r="E2218" i="8"/>
  <c r="F2218" i="8"/>
  <c r="G2218" i="8"/>
  <c r="H2218" i="8"/>
  <c r="E1801" i="8"/>
  <c r="F1801" i="8"/>
  <c r="G1801" i="8"/>
  <c r="H1801" i="8"/>
  <c r="E2244" i="8"/>
  <c r="F2244" i="8"/>
  <c r="G2244" i="8"/>
  <c r="H2244" i="8"/>
  <c r="E1950" i="8"/>
  <c r="F1950" i="8"/>
  <c r="G1950" i="8"/>
  <c r="H1950" i="8"/>
  <c r="E2066" i="8"/>
  <c r="F2066" i="8"/>
  <c r="G2066" i="8"/>
  <c r="H2066" i="8"/>
  <c r="E1965" i="8"/>
  <c r="F1965" i="8"/>
  <c r="G1965" i="8"/>
  <c r="H1965" i="8"/>
  <c r="E2282" i="8"/>
  <c r="F2282" i="8"/>
  <c r="G2282" i="8"/>
  <c r="H2282" i="8"/>
  <c r="E2054" i="8"/>
  <c r="F2054" i="8"/>
  <c r="G2054" i="8"/>
  <c r="H2054" i="8"/>
  <c r="E1959" i="8"/>
  <c r="F1959" i="8"/>
  <c r="G1959" i="8"/>
  <c r="H1959" i="8"/>
  <c r="E1917" i="8"/>
  <c r="F1917" i="8"/>
  <c r="G1917" i="8"/>
  <c r="H1917" i="8"/>
  <c r="E2265" i="8"/>
  <c r="F2265" i="8"/>
  <c r="G2265" i="8"/>
  <c r="H2265" i="8"/>
  <c r="E2060" i="8"/>
  <c r="F2060" i="8"/>
  <c r="G2060" i="8"/>
  <c r="H2060" i="8"/>
  <c r="E2239" i="8"/>
  <c r="F2239" i="8"/>
  <c r="G2239" i="8"/>
  <c r="H2239" i="8"/>
  <c r="E2109" i="8"/>
  <c r="F2109" i="8"/>
  <c r="G2109" i="8"/>
  <c r="H2109" i="8"/>
  <c r="E1986" i="8"/>
  <c r="F1986" i="8"/>
  <c r="G1986" i="8"/>
  <c r="H1986" i="8"/>
  <c r="E1867" i="8"/>
  <c r="F1867" i="8"/>
  <c r="G1867" i="8"/>
  <c r="H1867" i="8"/>
  <c r="E1948" i="8"/>
  <c r="F1948" i="8"/>
  <c r="G1948" i="8"/>
  <c r="H1948" i="8"/>
  <c r="E1882" i="8"/>
  <c r="F1882" i="8"/>
  <c r="G1882" i="8"/>
  <c r="H1882" i="8"/>
  <c r="E1909" i="8"/>
  <c r="F1909" i="8"/>
  <c r="G1909" i="8"/>
  <c r="H1909" i="8"/>
  <c r="E1933" i="8"/>
  <c r="F1933" i="8"/>
  <c r="G1933" i="8"/>
  <c r="H1933" i="8"/>
  <c r="E1954" i="8"/>
  <c r="F1954" i="8"/>
  <c r="G1954" i="8"/>
  <c r="H1954" i="8"/>
  <c r="E2148" i="8"/>
  <c r="F2148" i="8"/>
  <c r="G2148" i="8"/>
  <c r="H2148" i="8"/>
  <c r="E2187" i="8"/>
  <c r="F2187" i="8"/>
  <c r="G2187" i="8"/>
  <c r="H2187" i="8"/>
  <c r="E2201" i="8"/>
  <c r="F2201" i="8"/>
  <c r="G2201" i="8"/>
  <c r="H2201" i="8"/>
  <c r="E2204" i="8"/>
  <c r="F2204" i="8"/>
  <c r="G2204" i="8"/>
  <c r="H2204" i="8"/>
  <c r="E2075" i="8"/>
  <c r="F2075" i="8"/>
  <c r="G2075" i="8"/>
  <c r="H2075" i="8"/>
  <c r="E2152" i="8"/>
  <c r="F2152" i="8"/>
  <c r="G2152" i="8"/>
  <c r="H2152" i="8"/>
  <c r="E1949" i="8"/>
  <c r="F1949" i="8"/>
  <c r="G1949" i="8"/>
  <c r="H1949" i="8"/>
  <c r="E1973" i="8"/>
  <c r="F1973" i="8"/>
  <c r="G1973" i="8"/>
  <c r="H1973" i="8"/>
  <c r="E1979" i="8"/>
  <c r="F1979" i="8"/>
  <c r="G1979" i="8"/>
  <c r="H1979" i="8"/>
  <c r="E2112" i="8"/>
  <c r="F2112" i="8"/>
  <c r="G2112" i="8"/>
  <c r="H2112" i="8"/>
  <c r="E1821" i="8"/>
  <c r="F1821" i="8"/>
  <c r="G1821" i="8"/>
  <c r="H1821" i="8"/>
  <c r="E2132" i="8"/>
  <c r="F2132" i="8"/>
  <c r="G2132" i="8"/>
  <c r="H2132" i="8"/>
  <c r="E1787" i="8"/>
  <c r="F1787" i="8"/>
  <c r="G1787" i="8"/>
  <c r="H1787" i="8"/>
  <c r="E2262" i="8"/>
  <c r="F2262" i="8"/>
  <c r="G2262" i="8"/>
  <c r="H2262" i="8"/>
  <c r="E2019" i="8"/>
  <c r="F2019" i="8"/>
  <c r="G2019" i="8"/>
  <c r="H2019" i="8"/>
  <c r="E1974" i="8"/>
  <c r="F1974" i="8"/>
  <c r="G1974" i="8"/>
  <c r="H1974" i="8"/>
  <c r="E2207" i="8"/>
  <c r="F2207" i="8"/>
  <c r="G2207" i="8"/>
  <c r="H2207" i="8"/>
  <c r="E1809" i="8"/>
  <c r="F1809" i="8"/>
  <c r="G1809" i="8"/>
  <c r="H1809" i="8"/>
  <c r="E1812" i="8"/>
  <c r="F1812" i="8"/>
  <c r="G1812" i="8"/>
  <c r="H1812" i="8"/>
  <c r="E2129" i="8"/>
  <c r="F2129" i="8"/>
  <c r="G2129" i="8"/>
  <c r="H2129" i="8"/>
  <c r="E2123" i="8"/>
  <c r="F2123" i="8"/>
  <c r="G2123" i="8"/>
  <c r="H2123" i="8"/>
  <c r="E2156" i="8"/>
  <c r="F2156" i="8"/>
  <c r="G2156" i="8"/>
  <c r="H2156" i="8"/>
  <c r="E1788" i="8"/>
  <c r="F1788" i="8"/>
  <c r="G1788" i="8"/>
  <c r="H1788" i="8"/>
  <c r="E1815" i="8"/>
  <c r="F1815" i="8"/>
  <c r="G1815" i="8"/>
  <c r="H1815" i="8"/>
  <c r="E2211" i="8"/>
  <c r="F2211" i="8"/>
  <c r="G2211" i="8"/>
  <c r="H2211" i="8"/>
  <c r="E2069" i="8"/>
  <c r="F2069" i="8"/>
  <c r="G2069" i="8"/>
  <c r="H2069" i="8"/>
  <c r="E2094" i="8"/>
  <c r="F2094" i="8"/>
  <c r="G2094" i="8"/>
  <c r="H2094" i="8"/>
  <c r="E1803" i="8"/>
  <c r="F1803" i="8"/>
  <c r="G1803" i="8"/>
  <c r="H1803" i="8"/>
  <c r="E2016" i="8"/>
  <c r="F2016" i="8"/>
  <c r="G2016" i="8"/>
  <c r="H2016" i="8"/>
  <c r="E2190" i="8"/>
  <c r="F2190" i="8"/>
  <c r="G2190" i="8"/>
  <c r="H2190" i="8"/>
  <c r="E1980" i="8"/>
  <c r="F1980" i="8"/>
  <c r="G1980" i="8"/>
  <c r="H1980" i="8"/>
  <c r="E2119" i="8"/>
  <c r="F2119" i="8"/>
  <c r="G2119" i="8"/>
  <c r="H2119" i="8"/>
  <c r="E1862" i="8"/>
  <c r="F1862" i="8"/>
  <c r="G1862" i="8"/>
  <c r="H1862" i="8"/>
  <c r="E2050" i="8"/>
  <c r="F2050" i="8"/>
  <c r="G2050" i="8"/>
  <c r="H2050" i="8"/>
  <c r="E2142" i="8"/>
  <c r="F2142" i="8"/>
  <c r="G2142" i="8"/>
  <c r="H2142" i="8"/>
  <c r="E2155" i="8"/>
  <c r="F2155" i="8"/>
  <c r="G2155" i="8"/>
  <c r="H2155" i="8"/>
  <c r="E2154" i="8"/>
  <c r="F2154" i="8"/>
  <c r="G2154" i="8"/>
  <c r="H2154" i="8"/>
  <c r="E2013" i="8"/>
  <c r="F2013" i="8"/>
  <c r="G2013" i="8"/>
  <c r="H2013" i="8"/>
  <c r="E1897" i="8"/>
  <c r="F1897" i="8"/>
  <c r="G1897" i="8"/>
  <c r="H1897" i="8"/>
  <c r="E1992" i="8"/>
  <c r="F1992" i="8"/>
  <c r="G1992" i="8"/>
  <c r="H1992" i="8"/>
  <c r="E2147" i="8"/>
  <c r="F2147" i="8"/>
  <c r="G2147" i="8"/>
  <c r="H2147" i="8"/>
  <c r="E2255" i="8"/>
  <c r="F2255" i="8"/>
  <c r="G2255" i="8"/>
  <c r="H2255" i="8"/>
  <c r="E2065" i="8"/>
  <c r="F2065" i="8"/>
  <c r="G2065" i="8"/>
  <c r="H2065" i="8"/>
  <c r="E1883" i="8"/>
  <c r="F1883" i="8"/>
  <c r="G1883" i="8"/>
  <c r="H1883" i="8"/>
  <c r="E1836" i="8"/>
  <c r="F1836" i="8"/>
  <c r="G1836" i="8"/>
  <c r="H1836" i="8"/>
  <c r="E2055" i="8"/>
  <c r="F2055" i="8"/>
  <c r="G2055" i="8"/>
  <c r="H2055" i="8"/>
  <c r="E1841" i="8"/>
  <c r="F1841" i="8"/>
  <c r="G1841" i="8"/>
  <c r="H1841" i="8"/>
  <c r="E1929" i="8"/>
  <c r="F1929" i="8"/>
  <c r="G1929" i="8"/>
  <c r="H1929" i="8"/>
  <c r="E2206" i="8"/>
  <c r="F2206" i="8"/>
  <c r="G2206" i="8"/>
  <c r="H2206" i="8"/>
  <c r="E2217" i="8"/>
  <c r="F2217" i="8"/>
  <c r="G2217" i="8"/>
  <c r="H2217" i="8"/>
  <c r="E1849" i="8"/>
  <c r="F1849" i="8"/>
  <c r="G1849" i="8"/>
  <c r="H1849" i="8"/>
  <c r="E1998" i="8"/>
  <c r="F1998" i="8"/>
  <c r="G1998" i="8"/>
  <c r="H1998" i="8"/>
  <c r="E1963" i="8"/>
  <c r="F1963" i="8"/>
  <c r="G1963" i="8"/>
  <c r="H1963" i="8"/>
  <c r="E1960" i="8"/>
  <c r="F1960" i="8"/>
  <c r="G1960" i="8"/>
  <c r="H1960" i="8"/>
  <c r="E1859" i="8"/>
  <c r="F1859" i="8"/>
  <c r="G1859" i="8"/>
  <c r="H1859" i="8"/>
  <c r="E2103" i="8"/>
  <c r="F2103" i="8"/>
  <c r="G2103" i="8"/>
  <c r="H2103" i="8"/>
  <c r="E1881" i="8"/>
  <c r="F1881" i="8"/>
  <c r="G1881" i="8"/>
  <c r="H1881" i="8"/>
  <c r="E2108" i="8"/>
  <c r="F2108" i="8"/>
  <c r="G2108" i="8"/>
  <c r="H2108" i="8"/>
  <c r="E1987" i="8"/>
  <c r="F1987" i="8"/>
  <c r="G1987" i="8"/>
  <c r="H1987" i="8"/>
  <c r="E1922" i="8"/>
  <c r="F1922" i="8"/>
  <c r="G1922" i="8"/>
  <c r="H1922" i="8"/>
  <c r="E2176" i="8"/>
  <c r="F2176" i="8"/>
  <c r="G2176" i="8"/>
  <c r="H2176" i="8"/>
  <c r="E1921" i="8"/>
  <c r="F1921" i="8"/>
  <c r="G1921" i="8"/>
  <c r="H1921" i="8"/>
  <c r="E2000" i="8"/>
  <c r="F2000" i="8"/>
  <c r="G2000" i="8"/>
  <c r="H2000" i="8"/>
  <c r="E2014" i="8"/>
  <c r="F2014" i="8"/>
  <c r="G2014" i="8"/>
  <c r="H2014" i="8"/>
  <c r="E2226" i="8"/>
  <c r="F2226" i="8"/>
  <c r="G2226" i="8"/>
  <c r="H2226" i="8"/>
  <c r="E2136" i="8"/>
  <c r="F2136" i="8"/>
  <c r="G2136" i="8"/>
  <c r="H2136" i="8"/>
  <c r="E2230" i="8"/>
  <c r="F2230" i="8"/>
  <c r="G2230" i="8"/>
  <c r="H2230" i="8"/>
  <c r="E1942" i="8"/>
  <c r="F1942" i="8"/>
  <c r="G1942" i="8"/>
  <c r="H1942" i="8"/>
  <c r="E2161" i="8"/>
  <c r="F2161" i="8"/>
  <c r="G2161" i="8"/>
  <c r="H2161" i="8"/>
  <c r="E2252" i="8"/>
  <c r="F2252" i="8"/>
  <c r="G2252" i="8"/>
  <c r="H2252" i="8"/>
  <c r="E2180" i="8"/>
  <c r="F2180" i="8"/>
  <c r="G2180" i="8"/>
  <c r="H2180" i="8"/>
  <c r="E2257" i="8"/>
  <c r="F2257" i="8"/>
  <c r="G2257" i="8"/>
  <c r="H2257" i="8"/>
  <c r="E1997" i="8"/>
  <c r="F1997" i="8"/>
  <c r="G1997" i="8"/>
  <c r="H1997" i="8"/>
  <c r="E2077" i="8"/>
  <c r="F2077" i="8"/>
  <c r="G2077" i="8"/>
  <c r="H2077" i="8"/>
  <c r="E1874" i="8"/>
  <c r="F1874" i="8"/>
  <c r="G1874" i="8"/>
  <c r="H1874" i="8"/>
  <c r="E2080" i="8"/>
  <c r="F2080" i="8"/>
  <c r="G2080" i="8"/>
  <c r="H2080" i="8"/>
  <c r="E1932" i="8"/>
  <c r="F1932" i="8"/>
  <c r="G1932" i="8"/>
  <c r="H1932" i="8"/>
  <c r="E1910" i="8"/>
  <c r="F1910" i="8"/>
  <c r="G1910" i="8"/>
  <c r="H1910" i="8"/>
  <c r="E1982" i="8"/>
  <c r="F1982" i="8"/>
  <c r="G1982" i="8"/>
  <c r="H1982" i="8"/>
  <c r="E2209" i="8"/>
  <c r="F2209" i="8"/>
  <c r="G2209" i="8"/>
  <c r="H2209" i="8"/>
  <c r="E2010" i="8"/>
  <c r="F2010" i="8"/>
  <c r="G2010" i="8"/>
  <c r="H2010" i="8"/>
  <c r="E2064" i="8"/>
  <c r="F2064" i="8"/>
  <c r="G2064" i="8"/>
  <c r="H2064" i="8"/>
  <c r="E1856" i="8"/>
  <c r="F1856" i="8"/>
  <c r="G1856" i="8"/>
  <c r="H1856" i="8"/>
  <c r="E2271" i="8"/>
  <c r="F2271" i="8"/>
  <c r="G2271" i="8"/>
  <c r="H2271" i="8"/>
  <c r="E2072" i="8"/>
  <c r="F2072" i="8"/>
  <c r="G2072" i="8"/>
  <c r="H2072" i="8"/>
  <c r="E2203" i="8"/>
  <c r="F2203" i="8"/>
  <c r="G2203" i="8"/>
  <c r="H2203" i="8"/>
  <c r="E1906" i="8"/>
  <c r="F1906" i="8"/>
  <c r="G1906" i="8"/>
  <c r="H1906" i="8"/>
  <c r="E2208" i="8"/>
  <c r="F2208" i="8"/>
  <c r="G2208" i="8"/>
  <c r="H2208" i="8"/>
  <c r="E2029" i="8"/>
  <c r="F2029" i="8"/>
  <c r="G2029" i="8"/>
  <c r="H2029" i="8"/>
  <c r="E1920" i="8"/>
  <c r="F1920" i="8"/>
  <c r="G1920" i="8"/>
  <c r="H1920" i="8"/>
  <c r="E2158" i="8"/>
  <c r="F2158" i="8"/>
  <c r="G2158" i="8"/>
  <c r="H2158" i="8"/>
  <c r="E1953" i="8"/>
  <c r="F1953" i="8"/>
  <c r="G1953" i="8"/>
  <c r="H1953" i="8"/>
  <c r="E1796" i="8"/>
  <c r="F1796" i="8"/>
  <c r="G1796" i="8"/>
  <c r="H1796" i="8"/>
  <c r="E2115" i="8"/>
  <c r="F2115" i="8"/>
  <c r="G2115" i="8"/>
  <c r="H2115" i="8"/>
  <c r="E1817" i="8"/>
  <c r="F1817" i="8"/>
  <c r="G1817" i="8"/>
  <c r="H1817" i="8"/>
  <c r="E2178" i="8"/>
  <c r="F2178" i="8"/>
  <c r="G2178" i="8"/>
  <c r="H2178" i="8"/>
  <c r="E2046" i="8"/>
  <c r="F2046" i="8"/>
  <c r="G2046" i="8"/>
  <c r="H2046" i="8"/>
  <c r="E1893" i="8"/>
  <c r="F1893" i="8"/>
  <c r="G1893" i="8"/>
  <c r="H1893" i="8"/>
  <c r="E1885" i="8"/>
  <c r="F1885" i="8"/>
  <c r="G1885" i="8"/>
  <c r="H1885" i="8"/>
  <c r="E1905" i="8"/>
  <c r="F1905" i="8"/>
  <c r="G1905" i="8"/>
  <c r="H1905" i="8"/>
  <c r="E1852" i="8"/>
  <c r="F1852" i="8"/>
  <c r="G1852" i="8"/>
  <c r="H1852" i="8"/>
  <c r="E2024" i="8"/>
  <c r="F2024" i="8"/>
  <c r="G2024" i="8"/>
  <c r="H2024" i="8"/>
  <c r="E2179" i="8"/>
  <c r="F2179" i="8"/>
  <c r="G2179" i="8"/>
  <c r="H2179" i="8"/>
  <c r="E2095" i="8"/>
  <c r="F2095" i="8"/>
  <c r="G2095" i="8"/>
  <c r="H2095" i="8"/>
  <c r="E2128" i="8"/>
  <c r="F2128" i="8"/>
  <c r="G2128" i="8"/>
  <c r="H2128" i="8"/>
  <c r="E1991" i="8"/>
  <c r="F1991" i="8"/>
  <c r="G1991" i="8"/>
  <c r="H1991" i="8"/>
  <c r="E2004" i="8"/>
  <c r="F2004" i="8"/>
  <c r="G2004" i="8"/>
  <c r="H2004" i="8"/>
  <c r="E1899" i="8"/>
  <c r="F1899" i="8"/>
  <c r="G1899" i="8"/>
  <c r="H1899" i="8"/>
  <c r="E2191" i="8"/>
  <c r="F2191" i="8"/>
  <c r="G2191" i="8"/>
  <c r="H2191" i="8"/>
  <c r="E2266" i="8"/>
  <c r="F2266" i="8"/>
  <c r="G2266" i="8"/>
  <c r="H2266" i="8"/>
  <c r="E2048" i="8"/>
  <c r="F2048" i="8"/>
  <c r="G2048" i="8"/>
  <c r="H2048" i="8"/>
  <c r="E2185" i="8"/>
  <c r="F2185" i="8"/>
  <c r="G2185" i="8"/>
  <c r="H2185" i="8"/>
  <c r="E1837" i="8"/>
  <c r="F1837" i="8"/>
  <c r="G1837" i="8"/>
  <c r="H1837" i="8"/>
  <c r="E2022" i="8"/>
  <c r="F2022" i="8"/>
  <c r="G2022" i="8"/>
  <c r="H2022" i="8"/>
  <c r="E1940" i="8"/>
  <c r="F1940" i="8"/>
  <c r="G1940" i="8"/>
  <c r="H1940" i="8"/>
  <c r="E1976" i="8"/>
  <c r="F1976" i="8"/>
  <c r="G1976" i="8"/>
  <c r="H1976" i="8"/>
  <c r="E1915" i="8"/>
  <c r="F1915" i="8"/>
  <c r="G1915" i="8"/>
  <c r="H1915" i="8"/>
  <c r="E1914" i="8"/>
  <c r="F1914" i="8"/>
  <c r="G1914" i="8"/>
  <c r="H1914" i="8"/>
  <c r="E1795" i="8"/>
  <c r="F1795" i="8"/>
  <c r="G1795" i="8"/>
  <c r="H1795" i="8"/>
  <c r="E2280" i="8"/>
  <c r="F2280" i="8"/>
  <c r="G2280" i="8"/>
  <c r="H2280" i="8"/>
  <c r="E2037" i="8"/>
  <c r="F2037" i="8"/>
  <c r="G2037" i="8"/>
  <c r="H2037" i="8"/>
  <c r="E2091" i="8"/>
  <c r="F2091" i="8"/>
  <c r="G2091" i="8"/>
  <c r="H2091" i="8"/>
  <c r="E2040" i="8"/>
  <c r="F2040" i="8"/>
  <c r="G2040" i="8"/>
  <c r="H2040" i="8"/>
  <c r="E2088" i="8"/>
  <c r="F2088" i="8"/>
  <c r="G2088" i="8"/>
  <c r="H2088" i="8"/>
  <c r="E1970" i="8"/>
  <c r="F1970" i="8"/>
  <c r="G1970" i="8"/>
  <c r="H1970" i="8"/>
  <c r="E2274" i="8"/>
  <c r="F2274" i="8"/>
  <c r="G2274" i="8"/>
  <c r="H2274" i="8"/>
  <c r="E2086" i="8"/>
  <c r="F2086" i="8"/>
  <c r="G2086" i="8"/>
  <c r="H2086" i="8"/>
  <c r="E2138" i="8"/>
  <c r="F2138" i="8"/>
  <c r="G2138" i="8"/>
  <c r="H2138" i="8"/>
  <c r="E2031" i="8"/>
  <c r="F2031" i="8"/>
  <c r="G2031" i="8"/>
  <c r="H2031" i="8"/>
  <c r="E1833" i="8"/>
  <c r="F1833" i="8"/>
  <c r="G1833" i="8"/>
  <c r="H1833" i="8"/>
  <c r="E2025" i="8"/>
  <c r="F2025" i="8"/>
  <c r="G2025" i="8"/>
  <c r="H2025" i="8"/>
  <c r="E2028" i="8"/>
  <c r="F2028" i="8"/>
  <c r="G2028" i="8"/>
  <c r="H2028" i="8"/>
  <c r="E2100" i="8"/>
  <c r="F2100" i="8"/>
  <c r="G2100" i="8"/>
  <c r="H2100" i="8"/>
  <c r="E2238" i="8"/>
  <c r="F2238" i="8"/>
  <c r="G2238" i="8"/>
  <c r="H2238" i="8"/>
  <c r="E1832" i="8"/>
  <c r="F1832" i="8"/>
  <c r="G1832" i="8"/>
  <c r="H1832" i="8"/>
  <c r="E2166" i="8"/>
  <c r="F2166" i="8"/>
  <c r="G2166" i="8"/>
  <c r="H2166" i="8"/>
  <c r="E2035" i="8"/>
  <c r="F2035" i="8"/>
  <c r="G2035" i="8"/>
  <c r="H2035" i="8"/>
  <c r="E2139" i="8"/>
  <c r="F2139" i="8"/>
  <c r="G2139" i="8"/>
  <c r="H2139" i="8"/>
  <c r="E2143" i="8"/>
  <c r="F2143" i="8"/>
  <c r="G2143" i="8"/>
  <c r="H2143" i="8"/>
  <c r="E2189" i="8"/>
  <c r="F2189" i="8"/>
  <c r="G2189" i="8"/>
  <c r="H2189" i="8"/>
  <c r="E1912" i="8"/>
  <c r="F1912" i="8"/>
  <c r="G1912" i="8"/>
  <c r="H1912" i="8"/>
  <c r="E1826" i="8"/>
  <c r="F1826" i="8"/>
  <c r="G1826" i="8"/>
  <c r="H1826" i="8"/>
  <c r="E2223" i="8"/>
  <c r="F2223" i="8"/>
  <c r="G2223" i="8"/>
  <c r="H2223" i="8"/>
  <c r="E2195" i="8"/>
  <c r="F2195" i="8"/>
  <c r="G2195" i="8"/>
  <c r="H2195" i="8"/>
  <c r="E1887" i="8"/>
  <c r="F1887" i="8"/>
  <c r="G1887" i="8"/>
  <c r="H1887" i="8"/>
  <c r="E2127" i="8"/>
  <c r="F2127" i="8"/>
  <c r="G2127" i="8"/>
  <c r="H2127" i="8"/>
  <c r="E2131" i="8"/>
  <c r="F2131" i="8"/>
  <c r="G2131" i="8"/>
  <c r="H2131" i="8"/>
  <c r="E1907" i="8"/>
  <c r="F1907" i="8"/>
  <c r="G1907" i="8"/>
  <c r="H1907" i="8"/>
  <c r="E2133" i="8"/>
  <c r="F2133" i="8"/>
  <c r="G2133" i="8"/>
  <c r="H2133" i="8"/>
  <c r="E2042" i="8"/>
  <c r="F2042" i="8"/>
  <c r="G2042" i="8"/>
  <c r="H2042" i="8"/>
  <c r="E2098" i="8"/>
  <c r="F2098" i="8"/>
  <c r="G2098" i="8"/>
  <c r="H2098" i="8"/>
  <c r="E1923" i="8"/>
  <c r="F1923" i="8"/>
  <c r="G1923" i="8"/>
  <c r="H1923" i="8"/>
  <c r="E1806" i="8"/>
  <c r="F1806" i="8"/>
  <c r="G1806" i="8"/>
  <c r="H1806" i="8"/>
  <c r="E2018" i="8"/>
  <c r="F2018" i="8"/>
  <c r="G2018" i="8"/>
  <c r="H2018" i="8"/>
  <c r="E2233" i="8"/>
  <c r="F2233" i="8"/>
  <c r="G2233" i="8"/>
  <c r="H2233" i="8"/>
  <c r="E2186" i="8"/>
  <c r="F2186" i="8"/>
  <c r="G2186" i="8"/>
  <c r="H2186" i="8"/>
  <c r="E2193" i="8"/>
  <c r="F2193" i="8"/>
  <c r="G2193" i="8"/>
  <c r="H2193" i="8"/>
  <c r="E2240" i="8"/>
  <c r="F2240" i="8"/>
  <c r="G2240" i="8"/>
  <c r="H2240" i="8"/>
  <c r="E1845" i="8"/>
  <c r="F1845" i="8"/>
  <c r="G1845" i="8"/>
  <c r="H1845" i="8"/>
  <c r="E1850" i="8"/>
  <c r="F1850" i="8"/>
  <c r="G1850" i="8"/>
  <c r="H1850" i="8"/>
  <c r="E1975" i="8"/>
  <c r="F1975" i="8"/>
  <c r="G1975" i="8"/>
  <c r="H1975" i="8"/>
  <c r="E1777" i="8"/>
  <c r="F1777" i="8"/>
  <c r="G1777" i="8"/>
  <c r="H1777" i="8"/>
  <c r="E1941" i="8"/>
  <c r="F1941" i="8"/>
  <c r="G1941" i="8"/>
  <c r="H1941" i="8"/>
  <c r="E1913" i="8"/>
  <c r="F1913" i="8"/>
  <c r="G1913" i="8"/>
  <c r="H1913" i="8"/>
  <c r="E2070" i="8"/>
  <c r="F2070" i="8"/>
  <c r="G2070" i="8"/>
  <c r="H2070" i="8"/>
  <c r="E1972" i="8"/>
  <c r="F1972" i="8"/>
  <c r="G1972" i="8"/>
  <c r="H1972" i="8"/>
  <c r="E1873" i="8"/>
  <c r="F1873" i="8"/>
  <c r="G1873" i="8"/>
  <c r="H1873" i="8"/>
  <c r="E1804" i="8"/>
  <c r="F1804" i="8"/>
  <c r="G1804" i="8"/>
  <c r="H1804" i="8"/>
  <c r="E1797" i="8"/>
  <c r="F1797" i="8"/>
  <c r="G1797" i="8"/>
  <c r="H1797" i="8"/>
  <c r="E2183" i="8"/>
  <c r="F2183" i="8"/>
  <c r="G2183" i="8"/>
  <c r="H2183" i="8"/>
  <c r="E2167" i="8"/>
  <c r="F2167" i="8"/>
  <c r="G2167" i="8"/>
  <c r="H2167" i="8"/>
  <c r="E2084" i="8"/>
  <c r="F2084" i="8"/>
  <c r="G2084" i="8"/>
  <c r="H2084" i="8"/>
  <c r="E2267" i="8"/>
  <c r="F2267" i="8"/>
  <c r="G2267" i="8"/>
  <c r="H2267" i="8"/>
  <c r="E1842" i="8"/>
  <c r="F1842" i="8"/>
  <c r="G1842" i="8"/>
  <c r="H1842" i="8"/>
  <c r="E2053" i="8"/>
  <c r="F2053" i="8"/>
  <c r="G2053" i="8"/>
  <c r="H2053" i="8"/>
  <c r="E1985" i="8"/>
  <c r="F1985" i="8"/>
  <c r="G1985" i="8"/>
  <c r="H1985" i="8"/>
  <c r="E1877" i="8"/>
  <c r="F1877" i="8"/>
  <c r="G1877" i="8"/>
  <c r="H1877" i="8"/>
  <c r="E2174" i="8"/>
  <c r="F2174" i="8"/>
  <c r="G2174" i="8"/>
  <c r="H2174" i="8"/>
  <c r="E2067" i="8"/>
  <c r="F2067" i="8"/>
  <c r="G2067" i="8"/>
  <c r="H2067" i="8"/>
  <c r="E2006" i="8"/>
  <c r="F2006" i="8"/>
  <c r="G2006" i="8"/>
  <c r="H2006" i="8"/>
  <c r="E1851" i="8"/>
  <c r="F1851" i="8"/>
  <c r="G1851" i="8"/>
  <c r="H1851" i="8"/>
  <c r="E1839" i="8"/>
  <c r="F1839" i="8"/>
  <c r="G1839" i="8"/>
  <c r="H1839" i="8"/>
  <c r="E2033" i="8"/>
  <c r="F2033" i="8"/>
  <c r="G2033" i="8"/>
  <c r="H2033" i="8"/>
  <c r="E1924" i="8"/>
  <c r="F1924" i="8"/>
  <c r="G1924" i="8"/>
  <c r="H1924" i="8"/>
  <c r="E1989" i="8"/>
  <c r="F1989" i="8"/>
  <c r="G1989" i="8"/>
  <c r="H1989" i="8"/>
  <c r="E1775" i="8"/>
  <c r="F1775" i="8"/>
  <c r="G1775" i="8"/>
  <c r="H1775" i="8"/>
  <c r="E1938" i="8"/>
  <c r="F1938" i="8"/>
  <c r="G1938" i="8"/>
  <c r="H1938" i="8"/>
  <c r="E1776" i="8"/>
  <c r="F1776" i="8"/>
  <c r="G1776" i="8"/>
  <c r="H1776" i="8"/>
  <c r="E2045" i="8"/>
  <c r="F2045" i="8"/>
  <c r="G2045" i="8"/>
  <c r="H2045" i="8"/>
  <c r="E2102" i="8"/>
  <c r="F2102" i="8"/>
  <c r="G2102" i="8"/>
  <c r="H2102" i="8"/>
  <c r="E2159" i="8"/>
  <c r="F2159" i="8"/>
  <c r="G2159" i="8"/>
  <c r="H2159" i="8"/>
  <c r="E2015" i="8"/>
  <c r="F2015" i="8"/>
  <c r="G2015" i="8"/>
  <c r="H2015" i="8"/>
  <c r="E2205" i="8"/>
  <c r="F2205" i="8"/>
  <c r="G2205" i="8"/>
  <c r="H2205" i="8"/>
  <c r="E2117" i="8"/>
  <c r="F2117" i="8"/>
  <c r="G2117" i="8"/>
  <c r="H2117" i="8"/>
  <c r="E1816" i="8"/>
  <c r="F1816" i="8"/>
  <c r="G1816" i="8"/>
  <c r="H1816" i="8"/>
  <c r="E1880" i="8"/>
  <c r="F1880" i="8"/>
  <c r="G1880" i="8"/>
  <c r="H1880" i="8"/>
  <c r="E2227" i="8"/>
  <c r="F2227" i="8"/>
  <c r="G2227" i="8"/>
  <c r="H2227" i="8"/>
  <c r="E1951" i="8"/>
  <c r="F1951" i="8"/>
  <c r="G1951" i="8"/>
  <c r="H1951" i="8"/>
  <c r="E1889" i="8"/>
  <c r="F1889" i="8"/>
  <c r="G1889" i="8"/>
  <c r="H1889" i="8"/>
  <c r="E2034" i="8"/>
  <c r="F2034" i="8"/>
  <c r="G2034" i="8"/>
  <c r="H2034" i="8"/>
  <c r="E1853" i="8"/>
  <c r="F1853" i="8"/>
  <c r="G1853" i="8"/>
  <c r="H1853" i="8"/>
  <c r="E2118" i="8"/>
  <c r="F2118" i="8"/>
  <c r="G2118" i="8"/>
  <c r="H2118" i="8"/>
  <c r="E2145" i="8"/>
  <c r="F2145" i="8"/>
  <c r="G2145" i="8"/>
  <c r="H2145" i="8"/>
  <c r="E2220" i="8"/>
  <c r="F2220" i="8"/>
  <c r="G2220" i="8"/>
  <c r="H2220" i="8"/>
  <c r="E2126" i="8"/>
  <c r="F2126" i="8"/>
  <c r="G2126" i="8"/>
  <c r="H2126" i="8"/>
  <c r="E1808" i="8"/>
  <c r="F1808" i="8"/>
  <c r="G1808" i="8"/>
  <c r="H1808" i="8"/>
  <c r="E2074" i="8"/>
  <c r="F2074" i="8"/>
  <c r="G2074" i="8"/>
  <c r="H2074" i="8"/>
  <c r="E2165" i="8"/>
  <c r="F2165" i="8"/>
  <c r="G2165" i="8"/>
  <c r="H2165" i="8"/>
  <c r="E1830" i="8"/>
  <c r="F1830" i="8"/>
  <c r="G1830" i="8"/>
  <c r="H1830" i="8"/>
  <c r="E2272" i="8"/>
  <c r="F2272" i="8"/>
  <c r="G2272" i="8"/>
  <c r="H2272" i="8"/>
  <c r="E2001" i="8"/>
  <c r="F2001" i="8"/>
  <c r="G2001" i="8"/>
  <c r="H2001" i="8"/>
  <c r="E2243" i="8"/>
  <c r="F2243" i="8"/>
  <c r="G2243" i="8"/>
  <c r="H2243" i="8"/>
  <c r="E1875" i="8"/>
  <c r="F1875" i="8"/>
  <c r="G1875" i="8"/>
  <c r="H1875" i="8"/>
  <c r="E1857" i="8"/>
  <c r="F1857" i="8"/>
  <c r="G1857" i="8"/>
  <c r="H1857" i="8"/>
  <c r="E2114" i="8"/>
  <c r="F2114" i="8"/>
  <c r="G2114" i="8"/>
  <c r="H2114" i="8"/>
  <c r="E2110" i="8"/>
  <c r="F2110" i="8"/>
  <c r="G2110" i="8"/>
  <c r="H2110" i="8"/>
  <c r="E1969" i="8"/>
  <c r="F1969" i="8"/>
  <c r="G1969" i="8"/>
  <c r="H1969" i="8"/>
  <c r="E1772" i="8"/>
  <c r="F1772" i="8"/>
  <c r="G1772" i="8"/>
  <c r="H1772" i="8"/>
  <c r="E1835" i="8"/>
  <c r="F1835" i="8"/>
  <c r="G1835" i="8"/>
  <c r="H1835" i="8"/>
  <c r="E2264" i="8"/>
  <c r="F2264" i="8"/>
  <c r="G2264" i="8"/>
  <c r="H2264" i="8"/>
  <c r="E2124" i="8"/>
  <c r="F2124" i="8"/>
  <c r="G2124" i="8"/>
  <c r="H2124" i="8"/>
  <c r="E2009" i="8"/>
  <c r="F2009" i="8"/>
  <c r="G2009" i="8"/>
  <c r="H2009" i="8"/>
  <c r="E1811" i="8"/>
  <c r="F1811" i="8"/>
  <c r="G1811" i="8"/>
  <c r="H1811" i="8"/>
  <c r="E2228" i="8"/>
  <c r="F2228" i="8"/>
  <c r="G2228" i="8"/>
  <c r="H2228" i="8"/>
  <c r="E1931" i="8"/>
  <c r="F1931" i="8"/>
  <c r="G1931" i="8"/>
  <c r="H1931" i="8"/>
  <c r="E1996" i="8"/>
  <c r="F1996" i="8"/>
  <c r="G1996" i="8"/>
  <c r="H1996" i="8"/>
  <c r="E1828" i="8"/>
  <c r="F1828" i="8"/>
  <c r="G1828" i="8"/>
  <c r="H1828" i="8"/>
  <c r="E2038" i="8"/>
  <c r="F2038" i="8"/>
  <c r="G2038" i="8"/>
  <c r="H2038" i="8"/>
  <c r="E2090" i="8"/>
  <c r="F2090" i="8"/>
  <c r="G2090" i="8"/>
  <c r="H2090" i="8"/>
  <c r="E2237" i="8"/>
  <c r="F2237" i="8"/>
  <c r="G2237" i="8"/>
  <c r="H2237" i="8"/>
  <c r="E2200" i="8"/>
  <c r="F2200" i="8"/>
  <c r="G2200" i="8"/>
  <c r="H2200" i="8"/>
  <c r="E1790" i="8"/>
  <c r="F1790" i="8"/>
  <c r="G1790" i="8"/>
  <c r="H1790" i="8"/>
  <c r="E2083" i="8"/>
  <c r="F2083" i="8"/>
  <c r="G2083" i="8"/>
  <c r="H2083" i="8"/>
  <c r="E2263" i="8"/>
  <c r="F2263" i="8"/>
  <c r="G2263" i="8"/>
  <c r="H2263" i="8"/>
  <c r="E2246" i="8"/>
  <c r="F2246" i="8"/>
  <c r="G2246" i="8"/>
  <c r="H2246" i="8"/>
  <c r="E1916" i="8"/>
  <c r="F1916" i="8"/>
  <c r="G1916" i="8"/>
  <c r="H1916" i="8"/>
  <c r="E1800" i="8"/>
  <c r="F1800" i="8"/>
  <c r="G1800" i="8"/>
  <c r="H1800" i="8"/>
  <c r="E2130" i="8"/>
  <c r="F2130" i="8"/>
  <c r="G2130" i="8"/>
  <c r="H2130" i="8"/>
  <c r="E2044" i="8"/>
  <c r="F2044" i="8"/>
  <c r="G2044" i="8"/>
  <c r="H2044" i="8"/>
  <c r="E1900" i="8"/>
  <c r="F1900" i="8"/>
  <c r="G1900" i="8"/>
  <c r="H1900" i="8"/>
  <c r="E2258" i="8"/>
  <c r="F2258" i="8"/>
  <c r="G2258" i="8"/>
  <c r="H2258" i="8"/>
  <c r="E1999" i="8"/>
  <c r="F1999" i="8"/>
  <c r="G1999" i="8"/>
  <c r="H1999" i="8"/>
  <c r="E2229" i="8"/>
  <c r="F2229" i="8"/>
  <c r="G2229" i="8"/>
  <c r="H2229" i="8"/>
  <c r="E2276" i="8"/>
  <c r="F2276" i="8"/>
  <c r="G2276" i="8"/>
  <c r="H2276" i="8"/>
  <c r="E2162" i="8"/>
  <c r="F2162" i="8"/>
  <c r="G2162" i="8"/>
  <c r="H2162" i="8"/>
  <c r="E1824" i="8"/>
  <c r="F1824" i="8"/>
  <c r="G1824" i="8"/>
  <c r="H1824" i="8"/>
  <c r="E2153" i="8"/>
  <c r="F2153" i="8"/>
  <c r="G2153" i="8"/>
  <c r="H2153" i="8"/>
  <c r="E2173" i="8"/>
  <c r="F2173" i="8"/>
  <c r="G2173" i="8"/>
  <c r="H2173" i="8"/>
  <c r="E2017" i="8"/>
  <c r="F2017" i="8"/>
  <c r="G2017" i="8"/>
  <c r="H2017" i="8"/>
  <c r="E1774" i="8"/>
  <c r="F1774" i="8"/>
  <c r="G1774" i="8"/>
  <c r="H1774" i="8"/>
  <c r="E1789" i="8"/>
  <c r="F1789" i="8"/>
  <c r="G1789" i="8"/>
  <c r="H1789" i="8"/>
  <c r="E2283" i="8"/>
  <c r="F2283" i="8"/>
  <c r="G2283" i="8"/>
  <c r="H2283" i="8"/>
  <c r="E2020" i="8"/>
  <c r="F2020" i="8"/>
  <c r="G2020" i="8"/>
  <c r="H2020" i="8"/>
  <c r="E1784" i="8"/>
  <c r="F1784" i="8"/>
  <c r="G1784" i="8"/>
  <c r="H1784" i="8"/>
  <c r="E1785" i="8"/>
  <c r="F1785" i="8"/>
  <c r="G1785" i="8"/>
  <c r="H1785" i="8"/>
  <c r="E1888" i="8"/>
  <c r="F1888" i="8"/>
  <c r="G1888" i="8"/>
  <c r="H1888" i="8"/>
  <c r="E1783" i="8"/>
  <c r="F1783" i="8"/>
  <c r="G1783" i="8"/>
  <c r="H1783" i="8"/>
  <c r="E2082" i="8"/>
  <c r="F2082" i="8"/>
  <c r="G2082" i="8"/>
  <c r="H2082" i="8"/>
  <c r="E1802" i="8"/>
  <c r="F1802" i="8"/>
  <c r="G1802" i="8"/>
  <c r="H1802" i="8"/>
  <c r="E2027" i="8"/>
  <c r="F2027" i="8"/>
  <c r="G2027" i="8"/>
  <c r="H2027" i="8"/>
  <c r="E2137" i="8"/>
  <c r="F2137" i="8"/>
  <c r="G2137" i="8"/>
  <c r="H2137" i="8"/>
  <c r="E2003" i="8"/>
  <c r="F2003" i="8"/>
  <c r="G2003" i="8"/>
  <c r="H2003" i="8"/>
  <c r="E2168" i="8"/>
  <c r="F2168" i="8"/>
  <c r="G2168" i="8"/>
  <c r="H2168" i="8"/>
  <c r="E2259" i="8"/>
  <c r="F2259" i="8"/>
  <c r="G2259" i="8"/>
  <c r="H2259" i="8"/>
  <c r="E1945" i="8"/>
  <c r="F1945" i="8"/>
  <c r="G1945" i="8"/>
  <c r="H1945" i="8"/>
  <c r="E1792" i="8"/>
  <c r="F1792" i="8"/>
  <c r="G1792" i="8"/>
  <c r="H1792" i="8"/>
  <c r="E2194" i="8"/>
  <c r="F2194" i="8"/>
  <c r="G2194" i="8"/>
  <c r="H2194" i="8"/>
  <c r="E2058" i="8"/>
  <c r="F2058" i="8"/>
  <c r="G2058" i="8"/>
  <c r="H2058" i="8"/>
  <c r="E1962" i="8"/>
  <c r="F1962" i="8"/>
  <c r="G1962" i="8"/>
  <c r="H1962" i="8"/>
  <c r="E2068" i="8"/>
  <c r="F2068" i="8"/>
  <c r="G2068" i="8"/>
  <c r="H2068" i="8"/>
  <c r="E2076" i="8"/>
  <c r="F2076" i="8"/>
  <c r="G2076" i="8"/>
  <c r="H2076" i="8"/>
  <c r="E1864" i="8"/>
  <c r="F1864" i="8"/>
  <c r="G1864" i="8"/>
  <c r="H1864" i="8"/>
  <c r="E1895" i="8"/>
  <c r="F1895" i="8"/>
  <c r="G1895" i="8"/>
  <c r="H1895" i="8"/>
  <c r="E1943" i="8"/>
  <c r="F1943" i="8"/>
  <c r="G1943" i="8"/>
  <c r="H1943" i="8"/>
  <c r="E1865" i="8"/>
  <c r="F1865" i="8"/>
  <c r="G1865" i="8"/>
  <c r="H1865" i="8"/>
  <c r="E1793" i="8"/>
  <c r="F1793" i="8"/>
  <c r="G1793" i="8"/>
  <c r="H1793" i="8"/>
  <c r="E1822" i="8"/>
  <c r="F1822" i="8"/>
  <c r="G1822" i="8"/>
  <c r="H1822" i="8"/>
  <c r="E2146" i="8"/>
  <c r="F2146" i="8"/>
  <c r="G2146" i="8"/>
  <c r="H2146" i="8"/>
  <c r="E2135" i="8"/>
  <c r="F2135" i="8"/>
  <c r="G2135" i="8"/>
  <c r="H2135" i="8"/>
  <c r="E2245" i="8"/>
  <c r="F2245" i="8"/>
  <c r="G2245" i="8"/>
  <c r="H2245" i="8"/>
  <c r="E2234" i="8"/>
  <c r="F2234" i="8"/>
  <c r="G2234" i="8"/>
  <c r="H2234" i="8"/>
  <c r="E2163" i="8"/>
  <c r="F2163" i="8"/>
  <c r="G2163" i="8"/>
  <c r="H2163" i="8"/>
  <c r="E1799" i="8"/>
  <c r="F1799" i="8"/>
  <c r="G1799" i="8"/>
  <c r="H1799" i="8"/>
  <c r="E1934" i="8"/>
  <c r="F1934" i="8"/>
  <c r="G1934" i="8"/>
  <c r="H1934" i="8"/>
  <c r="E2144" i="8"/>
  <c r="F2144" i="8"/>
  <c r="G2144" i="8"/>
  <c r="H2144" i="8"/>
  <c r="E2051" i="8"/>
  <c r="F2051" i="8"/>
  <c r="G2051" i="8"/>
  <c r="H2051" i="8"/>
  <c r="E1831" i="8"/>
  <c r="F1831" i="8"/>
  <c r="G1831" i="8"/>
  <c r="H1831" i="8"/>
  <c r="E2121" i="8"/>
  <c r="F2121" i="8"/>
  <c r="G2121" i="8"/>
  <c r="H2121" i="8"/>
  <c r="E1863" i="8"/>
  <c r="F1863" i="8"/>
  <c r="G1863" i="8"/>
  <c r="H1863" i="8"/>
  <c r="E2107" i="8"/>
  <c r="F2107" i="8"/>
  <c r="G2107" i="8"/>
  <c r="H2107" i="8"/>
  <c r="E2247" i="8"/>
  <c r="F2247" i="8"/>
  <c r="G2247" i="8"/>
  <c r="H2247" i="8"/>
  <c r="E1866" i="8"/>
  <c r="F1866" i="8"/>
  <c r="G1866" i="8"/>
  <c r="H1866" i="8"/>
  <c r="E2235" i="8"/>
  <c r="F2235" i="8"/>
  <c r="G2235" i="8"/>
  <c r="H2235" i="8"/>
  <c r="E1854" i="8"/>
  <c r="F1854" i="8"/>
  <c r="G1854" i="8"/>
  <c r="H1854" i="8"/>
  <c r="E1952" i="8"/>
  <c r="F1952" i="8"/>
  <c r="G1952" i="8"/>
  <c r="H1952" i="8"/>
  <c r="E1928" i="8"/>
  <c r="F1928" i="8"/>
  <c r="G1928" i="8"/>
  <c r="H1928" i="8"/>
  <c r="E1870" i="8"/>
  <c r="F1870" i="8"/>
  <c r="G1870" i="8"/>
  <c r="H1870" i="8"/>
  <c r="E2008" i="8"/>
  <c r="F2008" i="8"/>
  <c r="G2008" i="8"/>
  <c r="H2008" i="8"/>
  <c r="E1957" i="8"/>
  <c r="F1957" i="8"/>
  <c r="G1957" i="8"/>
  <c r="H1957" i="8"/>
  <c r="E1890" i="8"/>
  <c r="F1890" i="8"/>
  <c r="G1890" i="8"/>
  <c r="H1890" i="8"/>
  <c r="E1827" i="8"/>
  <c r="F1827" i="8"/>
  <c r="G1827" i="8"/>
  <c r="H1827" i="8"/>
  <c r="E2093" i="8"/>
  <c r="F2093" i="8"/>
  <c r="G2093" i="8"/>
  <c r="H2093" i="8"/>
  <c r="E2097" i="8"/>
  <c r="F2097" i="8"/>
  <c r="G2097" i="8"/>
  <c r="H2097" i="8"/>
  <c r="E2041" i="8"/>
  <c r="F2041" i="8"/>
  <c r="G2041" i="8"/>
  <c r="H2041" i="8"/>
  <c r="E1844" i="8"/>
  <c r="F1844" i="8"/>
  <c r="G1844" i="8"/>
  <c r="H1844" i="8"/>
  <c r="E2172" i="8"/>
  <c r="F2172" i="8"/>
  <c r="G2172" i="8"/>
  <c r="H2172" i="8"/>
  <c r="E2249" i="8"/>
  <c r="F2249" i="8"/>
  <c r="G2249" i="8"/>
  <c r="H2249" i="8"/>
  <c r="E2073" i="8"/>
  <c r="F2073" i="8"/>
  <c r="G2073" i="8"/>
  <c r="H2073" i="8"/>
  <c r="E1771" i="8"/>
  <c r="F1771" i="8"/>
  <c r="G1771" i="8"/>
  <c r="H1771" i="8"/>
  <c r="E2164" i="8"/>
  <c r="F2164" i="8"/>
  <c r="G2164" i="8"/>
  <c r="H2164" i="8"/>
  <c r="E2277" i="8"/>
  <c r="F2277" i="8"/>
  <c r="G2277" i="8"/>
  <c r="H2277" i="8"/>
  <c r="E1782" i="8"/>
  <c r="F1782" i="8"/>
  <c r="G1782" i="8"/>
  <c r="H1782" i="8"/>
  <c r="E2256" i="8"/>
  <c r="F2256" i="8"/>
  <c r="G2256" i="8"/>
  <c r="H2256" i="8"/>
  <c r="E1869" i="8"/>
  <c r="F1869" i="8"/>
  <c r="G1869" i="8"/>
  <c r="H1869" i="8"/>
  <c r="E1956" i="8"/>
  <c r="F1956" i="8"/>
  <c r="G1956" i="8"/>
  <c r="H1956" i="8"/>
  <c r="E1825" i="8"/>
  <c r="F1825" i="8"/>
  <c r="G1825" i="8"/>
  <c r="H1825" i="8"/>
  <c r="E2026" i="8"/>
  <c r="F2026" i="8"/>
  <c r="G2026" i="8"/>
  <c r="H2026" i="8"/>
  <c r="E2056" i="8"/>
  <c r="F2056" i="8"/>
  <c r="G2056" i="8"/>
  <c r="H2056" i="8"/>
  <c r="E1983" i="8"/>
  <c r="F1983" i="8"/>
  <c r="G1983" i="8"/>
  <c r="H1983" i="8"/>
  <c r="E2096" i="8"/>
  <c r="F2096" i="8"/>
  <c r="G2096" i="8"/>
  <c r="H2096" i="8"/>
  <c r="E2169" i="8"/>
  <c r="F2169" i="8"/>
  <c r="G2169" i="8"/>
  <c r="H2169" i="8"/>
  <c r="E2030" i="8"/>
  <c r="F2030" i="8"/>
  <c r="G2030" i="8"/>
  <c r="H2030" i="8"/>
  <c r="E1990" i="8"/>
  <c r="F1990" i="8"/>
  <c r="G1990" i="8"/>
  <c r="H1990" i="8"/>
  <c r="E2260" i="8"/>
  <c r="F2260" i="8"/>
  <c r="G2260" i="8"/>
  <c r="H2260" i="8"/>
  <c r="E2122" i="8"/>
  <c r="F2122" i="8"/>
  <c r="G2122" i="8"/>
  <c r="H2122" i="8"/>
  <c r="E2062" i="8"/>
  <c r="F2062" i="8"/>
  <c r="G2062" i="8"/>
  <c r="H2062" i="8"/>
  <c r="E1902" i="8"/>
  <c r="F1902" i="8"/>
  <c r="G1902" i="8"/>
  <c r="H1902" i="8"/>
  <c r="E1981" i="8"/>
  <c r="F1981" i="8"/>
  <c r="G1981" i="8"/>
  <c r="H1981" i="8"/>
  <c r="E1894" i="8"/>
  <c r="F1894" i="8"/>
  <c r="G1894" i="8"/>
  <c r="H1894" i="8"/>
  <c r="E2089" i="8"/>
  <c r="F2089" i="8"/>
  <c r="G2089" i="8"/>
  <c r="H2089" i="8"/>
  <c r="E2023" i="8"/>
  <c r="F2023" i="8"/>
  <c r="G2023" i="8"/>
  <c r="H2023" i="8"/>
  <c r="E1944" i="8"/>
  <c r="F1944" i="8"/>
  <c r="G1944" i="8"/>
  <c r="H1944" i="8"/>
  <c r="E2140" i="8"/>
  <c r="F2140" i="8"/>
  <c r="G2140" i="8"/>
  <c r="H2140" i="8"/>
  <c r="E1860" i="8"/>
  <c r="F1860" i="8"/>
  <c r="G1860" i="8"/>
  <c r="H1860" i="8"/>
  <c r="E2254" i="8"/>
  <c r="F2254" i="8"/>
  <c r="G2254" i="8"/>
  <c r="H2254" i="8"/>
  <c r="E2175" i="8"/>
  <c r="F2175" i="8"/>
  <c r="G2175" i="8"/>
  <c r="H2175" i="8"/>
  <c r="E1964" i="8"/>
  <c r="F1964" i="8"/>
  <c r="G1964" i="8"/>
  <c r="H1964" i="8"/>
  <c r="E2251" i="8"/>
  <c r="F2251" i="8"/>
  <c r="G2251" i="8"/>
  <c r="H2251" i="8"/>
  <c r="E1961" i="8"/>
  <c r="F1961" i="8"/>
  <c r="G1961" i="8"/>
  <c r="H1961" i="8"/>
  <c r="E1901" i="8"/>
  <c r="F1901" i="8"/>
  <c r="G1901" i="8"/>
  <c r="H1901" i="8"/>
  <c r="E1936" i="8"/>
  <c r="F1936" i="8"/>
  <c r="G1936" i="8"/>
  <c r="H1936" i="8"/>
  <c r="E2150" i="8"/>
  <c r="F2150" i="8"/>
  <c r="G2150" i="8"/>
  <c r="H2150" i="8"/>
  <c r="E2101" i="8"/>
  <c r="F2101" i="8"/>
  <c r="G2101" i="8"/>
  <c r="H2101" i="8"/>
  <c r="E1884" i="8"/>
  <c r="F1884" i="8"/>
  <c r="G1884" i="8"/>
  <c r="H1884" i="8"/>
  <c r="E1810" i="8"/>
  <c r="F1810" i="8"/>
  <c r="G1810" i="8"/>
  <c r="H1810" i="8"/>
  <c r="E2212" i="8"/>
  <c r="F2212" i="8"/>
  <c r="G2212" i="8"/>
  <c r="H2212" i="8"/>
  <c r="E2273" i="8"/>
  <c r="F2273" i="8"/>
  <c r="G2273" i="8"/>
  <c r="H2273" i="8"/>
  <c r="E2052" i="8"/>
  <c r="F2052" i="8"/>
  <c r="G2052" i="8"/>
  <c r="H2052" i="8"/>
  <c r="E1955" i="8"/>
  <c r="F1955" i="8"/>
  <c r="G1955" i="8"/>
  <c r="H1955" i="8"/>
  <c r="E2160" i="8"/>
  <c r="F2160" i="8"/>
  <c r="G2160" i="8"/>
  <c r="H2160" i="8"/>
  <c r="E2214" i="8"/>
  <c r="F2214" i="8"/>
  <c r="G2214" i="8"/>
  <c r="H2214" i="8"/>
  <c r="E2269" i="8"/>
  <c r="F2269" i="8"/>
  <c r="G2269" i="8"/>
  <c r="H2269" i="8"/>
  <c r="E2079" i="8"/>
  <c r="F2079" i="8"/>
  <c r="G2079" i="8"/>
  <c r="H2079" i="8"/>
  <c r="E1773" i="8"/>
  <c r="F1773" i="8"/>
  <c r="G1773" i="8"/>
  <c r="H1773" i="8"/>
  <c r="E2196" i="8"/>
  <c r="F2196" i="8"/>
  <c r="G2196" i="8"/>
  <c r="H2196" i="8"/>
  <c r="E2151" i="8"/>
  <c r="F2151" i="8"/>
  <c r="G2151" i="8"/>
  <c r="H2151" i="8"/>
  <c r="E2222" i="8"/>
  <c r="F2222" i="8"/>
  <c r="G2222" i="8"/>
  <c r="H2222" i="8"/>
  <c r="E2210" i="8"/>
  <c r="F2210" i="8"/>
  <c r="G2210" i="8"/>
  <c r="H2210" i="8"/>
  <c r="E2241" i="8"/>
  <c r="F2241" i="8"/>
  <c r="G2241" i="8"/>
  <c r="H2241" i="8"/>
  <c r="E1968" i="8"/>
  <c r="F1968" i="8"/>
  <c r="G1968" i="8"/>
  <c r="H1968" i="8"/>
  <c r="E2188" i="8"/>
  <c r="F2188" i="8"/>
  <c r="G2188" i="8"/>
  <c r="H2188" i="8"/>
  <c r="E1878" i="8"/>
  <c r="F1878" i="8"/>
  <c r="G1878" i="8"/>
  <c r="H1878" i="8"/>
  <c r="E1813" i="8"/>
  <c r="F1813" i="8"/>
  <c r="G1813" i="8"/>
  <c r="H1813" i="8"/>
  <c r="E2202" i="8"/>
  <c r="F2202" i="8"/>
  <c r="G2202" i="8"/>
  <c r="H2202" i="8"/>
  <c r="E2181" i="8"/>
  <c r="F2181" i="8"/>
  <c r="G2181" i="8"/>
  <c r="H2181" i="8"/>
  <c r="E2216" i="8"/>
  <c r="F2216" i="8"/>
  <c r="G2216" i="8"/>
  <c r="H2216" i="8"/>
  <c r="E2059" i="8"/>
  <c r="F2059" i="8"/>
  <c r="G2059" i="8"/>
  <c r="H2059" i="8"/>
  <c r="E1946" i="8"/>
  <c r="F1946" i="8"/>
  <c r="G1946" i="8"/>
  <c r="H1946" i="8"/>
  <c r="E2104" i="8"/>
  <c r="F2104" i="8"/>
  <c r="G2104" i="8"/>
  <c r="H2104" i="8"/>
  <c r="E2099" i="8"/>
  <c r="F2099" i="8"/>
  <c r="G2099" i="8"/>
  <c r="H2099" i="8"/>
  <c r="E2182" i="8"/>
  <c r="F2182" i="8"/>
  <c r="G2182" i="8"/>
  <c r="H2182" i="8"/>
  <c r="E1868" i="8"/>
  <c r="F1868" i="8"/>
  <c r="G1868" i="8"/>
  <c r="H1868" i="8"/>
  <c r="E2141" i="8"/>
  <c r="F2141" i="8"/>
  <c r="G2141" i="8"/>
  <c r="H2141" i="8"/>
  <c r="E1843" i="8"/>
  <c r="F1843" i="8"/>
  <c r="G1843" i="8"/>
  <c r="H1843" i="8"/>
  <c r="E2184" i="8"/>
  <c r="F2184" i="8"/>
  <c r="G2184" i="8"/>
  <c r="H2184" i="8"/>
  <c r="E2002" i="8"/>
  <c r="F2002" i="8"/>
  <c r="G2002" i="8"/>
  <c r="H2002" i="8"/>
  <c r="E1911" i="8"/>
  <c r="F1911" i="8"/>
  <c r="G1911" i="8"/>
  <c r="H1911" i="8"/>
  <c r="E2198" i="8"/>
  <c r="F2198" i="8"/>
  <c r="G2198" i="8"/>
  <c r="H2198" i="8"/>
  <c r="E1903" i="8"/>
  <c r="F1903" i="8"/>
  <c r="G1903" i="8"/>
  <c r="H1903" i="8"/>
  <c r="E2268" i="8"/>
  <c r="F2268" i="8"/>
  <c r="G2268" i="8"/>
  <c r="H2268" i="8"/>
  <c r="E2011" i="8"/>
  <c r="F2011" i="8"/>
  <c r="G2011" i="8"/>
  <c r="H2011" i="8"/>
  <c r="E2087" i="8"/>
  <c r="F2087" i="8"/>
  <c r="G2087" i="8"/>
  <c r="H2087" i="8"/>
  <c r="E2177" i="8"/>
  <c r="F2177" i="8"/>
  <c r="G2177" i="8"/>
  <c r="H2177" i="8"/>
  <c r="E1871" i="8"/>
  <c r="F1871" i="8"/>
  <c r="G1871" i="8"/>
  <c r="H1871" i="8"/>
  <c r="E2225" i="8"/>
  <c r="F2225" i="8"/>
  <c r="G2225" i="8"/>
  <c r="H2225" i="8"/>
  <c r="E2250" i="8"/>
  <c r="F2250" i="8"/>
  <c r="G2250" i="8"/>
  <c r="H2250" i="8"/>
  <c r="E2149" i="8"/>
  <c r="F2149" i="8"/>
  <c r="G2149" i="8"/>
  <c r="H2149" i="8"/>
  <c r="E1939" i="8"/>
  <c r="F1939" i="8"/>
  <c r="G1939" i="8"/>
  <c r="H1939" i="8"/>
  <c r="E1993" i="8"/>
  <c r="F1993" i="8"/>
  <c r="G1993" i="8"/>
  <c r="H1993" i="8"/>
  <c r="E2125" i="8"/>
  <c r="F2125" i="8"/>
  <c r="G2125" i="8"/>
  <c r="H2125" i="8"/>
  <c r="E2021" i="8"/>
  <c r="F2021" i="8"/>
  <c r="G2021" i="8"/>
  <c r="H2021" i="8"/>
  <c r="E1892" i="8"/>
  <c r="F1892" i="8"/>
  <c r="G1892" i="8"/>
  <c r="H1892" i="8"/>
  <c r="E1886" i="8"/>
  <c r="F1886" i="8"/>
  <c r="G1886" i="8"/>
  <c r="H1886" i="8"/>
  <c r="E2192" i="8"/>
  <c r="F2192" i="8"/>
  <c r="G2192" i="8"/>
  <c r="H2192" i="8"/>
  <c r="E2281" i="8"/>
  <c r="F2281" i="8"/>
  <c r="G2281" i="8"/>
  <c r="H2281" i="8"/>
  <c r="E2032" i="8"/>
  <c r="F2032" i="8"/>
  <c r="G2032" i="8"/>
  <c r="H2032" i="8"/>
  <c r="E1823" i="8"/>
  <c r="F1823" i="8"/>
  <c r="G1823" i="8"/>
  <c r="H1823" i="8"/>
  <c r="E1919" i="8"/>
  <c r="F1919" i="8"/>
  <c r="G1919" i="8"/>
  <c r="H1919" i="8"/>
  <c r="E2116" i="8"/>
  <c r="F2116" i="8"/>
  <c r="G2116" i="8"/>
  <c r="H2116" i="8"/>
  <c r="E1925" i="8"/>
  <c r="F1925" i="8"/>
  <c r="G1925" i="8"/>
  <c r="H1925" i="8"/>
  <c r="E1930" i="8"/>
  <c r="F1930" i="8"/>
  <c r="G1930" i="8"/>
  <c r="H1930" i="8"/>
  <c r="E1927" i="8"/>
  <c r="F1927" i="8"/>
  <c r="G1927" i="8"/>
  <c r="H1927" i="8"/>
  <c r="E1966" i="8"/>
  <c r="F1966" i="8"/>
  <c r="G1966" i="8"/>
  <c r="H1966" i="8"/>
  <c r="E1780" i="8"/>
  <c r="F1780" i="8"/>
  <c r="G1780" i="8"/>
  <c r="H1780" i="8"/>
  <c r="E1807" i="8"/>
  <c r="F1807" i="8"/>
  <c r="G1807" i="8"/>
  <c r="H1807" i="8"/>
  <c r="E1778" i="8"/>
  <c r="F1778" i="8"/>
  <c r="G1778" i="8"/>
  <c r="H1778" i="8"/>
  <c r="E1779" i="8"/>
  <c r="F1779" i="8"/>
  <c r="G1779" i="8"/>
  <c r="H1779" i="8"/>
  <c r="E2105" i="8"/>
  <c r="F2105" i="8"/>
  <c r="G2105" i="8"/>
  <c r="H2105" i="8"/>
  <c r="E1786" i="8"/>
  <c r="F1786" i="8"/>
  <c r="G1786" i="8"/>
  <c r="H1786" i="8"/>
  <c r="E1872" i="8"/>
  <c r="F1872" i="8"/>
  <c r="G1872" i="8"/>
  <c r="H1872" i="8"/>
  <c r="E1781" i="8"/>
  <c r="F1781" i="8"/>
  <c r="G1781" i="8"/>
  <c r="H1781" i="8"/>
  <c r="E1978" i="8"/>
  <c r="F1978" i="8"/>
  <c r="G1978" i="8"/>
  <c r="H1978" i="8"/>
  <c r="H307" i="8"/>
  <c r="G307" i="8"/>
  <c r="F307" i="8"/>
  <c r="E307" i="8"/>
  <c r="J2600" i="8" l="1"/>
  <c r="J2374" i="8"/>
  <c r="J2354" i="8"/>
  <c r="J2398" i="8"/>
  <c r="J2396" i="8"/>
  <c r="J2392" i="8"/>
  <c r="J2390" i="8"/>
  <c r="J2470" i="8"/>
  <c r="J2462" i="8"/>
  <c r="J2446" i="8"/>
  <c r="J2439" i="8"/>
  <c r="J2454" i="8"/>
  <c r="J2450" i="8"/>
  <c r="J2430" i="8"/>
  <c r="J2414" i="8"/>
  <c r="J2407" i="8"/>
  <c r="J2366" i="8"/>
  <c r="J2364" i="8"/>
  <c r="J2360" i="8"/>
  <c r="J2358" i="8"/>
  <c r="J2322" i="8"/>
  <c r="J2294" i="8"/>
  <c r="J2290" i="8"/>
  <c r="J2610" i="8"/>
  <c r="J2594" i="8"/>
  <c r="J2587" i="8"/>
  <c r="J2583" i="8"/>
  <c r="J2579" i="8"/>
  <c r="J2563" i="8"/>
  <c r="J2559" i="8"/>
  <c r="J2555" i="8"/>
  <c r="J2551" i="8"/>
  <c r="J2460" i="8"/>
  <c r="J2456" i="8"/>
  <c r="J2422" i="8"/>
  <c r="J2418" i="8"/>
  <c r="J2382" i="8"/>
  <c r="J2375" i="8"/>
  <c r="J2334" i="8"/>
  <c r="J2332" i="8"/>
  <c r="J2328" i="8"/>
  <c r="J2478" i="8"/>
  <c r="J2471" i="8"/>
  <c r="J2428" i="8"/>
  <c r="J2424" i="8"/>
  <c r="J2386" i="8"/>
  <c r="J2350" i="8"/>
  <c r="J2343" i="8"/>
  <c r="J2302" i="8"/>
  <c r="J2300" i="8"/>
  <c r="J2288" i="8"/>
  <c r="J2286" i="8"/>
  <c r="J2602" i="8"/>
  <c r="J2598" i="8"/>
  <c r="J2596" i="8"/>
  <c r="J2287" i="8"/>
  <c r="J2790" i="8"/>
  <c r="J2786" i="8"/>
  <c r="J2782" i="8"/>
  <c r="J2778" i="8"/>
  <c r="J2774" i="8"/>
  <c r="J2772" i="8"/>
  <c r="J2770" i="8"/>
  <c r="J2766" i="8"/>
  <c r="J2762" i="8"/>
  <c r="J2758" i="8"/>
  <c r="J2754" i="8"/>
  <c r="J2750" i="8"/>
  <c r="J2746" i="8"/>
  <c r="J2742" i="8"/>
  <c r="J2738" i="8"/>
  <c r="J2734" i="8"/>
  <c r="J2730" i="8"/>
  <c r="J2726" i="8"/>
  <c r="J2722" i="8"/>
  <c r="J2718" i="8"/>
  <c r="J2714" i="8"/>
  <c r="J2710" i="8"/>
  <c r="J2706" i="8"/>
  <c r="J2702" i="8"/>
  <c r="J2698" i="8"/>
  <c r="J2694" i="8"/>
  <c r="J2690" i="8"/>
  <c r="J2686" i="8"/>
  <c r="J2682" i="8"/>
  <c r="J2678" i="8"/>
  <c r="J2674" i="8"/>
  <c r="J2670" i="8"/>
  <c r="J2666" i="8"/>
  <c r="J2662" i="8"/>
  <c r="J2658" i="8"/>
  <c r="J2654" i="8"/>
  <c r="J2618" i="8"/>
  <c r="J2614" i="8"/>
  <c r="J2612" i="8"/>
  <c r="J2484" i="8"/>
  <c r="J2480" i="8"/>
  <c r="J2474" i="8"/>
  <c r="J2473" i="8"/>
  <c r="J2463" i="8"/>
  <c r="J2452" i="8"/>
  <c r="J2448" i="8"/>
  <c r="J2442" i="8"/>
  <c r="J2431" i="8"/>
  <c r="J2420" i="8"/>
  <c r="J2416" i="8"/>
  <c r="J2410" i="8"/>
  <c r="J2399" i="8"/>
  <c r="J2388" i="8"/>
  <c r="J2384" i="8"/>
  <c r="J2378" i="8"/>
  <c r="J2367" i="8"/>
  <c r="J2356" i="8"/>
  <c r="J2352" i="8"/>
  <c r="J2346" i="8"/>
  <c r="J2335" i="8"/>
  <c r="J2324" i="8"/>
  <c r="J2320" i="8"/>
  <c r="J2314" i="8"/>
  <c r="J2301" i="8"/>
  <c r="J2292" i="8"/>
  <c r="J2289" i="8"/>
  <c r="J2547" i="8"/>
  <c r="J2543" i="8"/>
  <c r="J2539" i="8"/>
  <c r="J2535" i="8"/>
  <c r="J2531" i="8"/>
  <c r="J2527" i="8"/>
  <c r="J2523" i="8"/>
  <c r="J2519" i="8"/>
  <c r="J2515" i="8"/>
  <c r="J2511" i="8"/>
  <c r="J2507" i="8"/>
  <c r="J2503" i="8"/>
  <c r="J2499" i="8"/>
  <c r="J2495" i="8"/>
  <c r="J2491" i="8"/>
  <c r="J2487" i="8"/>
  <c r="J2476" i="8"/>
  <c r="J2472" i="8"/>
  <c r="J2466" i="8"/>
  <c r="J2455" i="8"/>
  <c r="J2444" i="8"/>
  <c r="J2440" i="8"/>
  <c r="J2434" i="8"/>
  <c r="J2423" i="8"/>
  <c r="J2412" i="8"/>
  <c r="J2408" i="8"/>
  <c r="J2402" i="8"/>
  <c r="J2391" i="8"/>
  <c r="J2380" i="8"/>
  <c r="J2376" i="8"/>
  <c r="J2370" i="8"/>
  <c r="J2359" i="8"/>
  <c r="J2348" i="8"/>
  <c r="J2344" i="8"/>
  <c r="J2338" i="8"/>
  <c r="J2327" i="8"/>
  <c r="J2316" i="8"/>
  <c r="J2312" i="8"/>
  <c r="J2306" i="8"/>
  <c r="J2298" i="8"/>
  <c r="J2296" i="8"/>
  <c r="J2644" i="8"/>
  <c r="J2640" i="8"/>
  <c r="J2636" i="8"/>
  <c r="J2632" i="8"/>
  <c r="J2628" i="8"/>
  <c r="J2624" i="8"/>
  <c r="J2468" i="8"/>
  <c r="J2464" i="8"/>
  <c r="J2458" i="8"/>
  <c r="J2447" i="8"/>
  <c r="J2436" i="8"/>
  <c r="J2432" i="8"/>
  <c r="J2426" i="8"/>
  <c r="J2415" i="8"/>
  <c r="J2404" i="8"/>
  <c r="J2400" i="8"/>
  <c r="J2394" i="8"/>
  <c r="J2383" i="8"/>
  <c r="J2372" i="8"/>
  <c r="J2368" i="8"/>
  <c r="J2362" i="8"/>
  <c r="J2351" i="8"/>
  <c r="J2340" i="8"/>
  <c r="J2336" i="8"/>
  <c r="J2330" i="8"/>
  <c r="J2319" i="8"/>
  <c r="J2308" i="8"/>
  <c r="J2304" i="8"/>
  <c r="J2284" i="8"/>
  <c r="J2789" i="8"/>
  <c r="J2785" i="8"/>
  <c r="J2781" i="8"/>
  <c r="J2777" i="8"/>
  <c r="J2773" i="8"/>
  <c r="J2769" i="8"/>
  <c r="J2765" i="8"/>
  <c r="J2761" i="8"/>
  <c r="J2757" i="8"/>
  <c r="J2753" i="8"/>
  <c r="J2749" i="8"/>
  <c r="J2745" i="8"/>
  <c r="J2741" i="8"/>
  <c r="J2737" i="8"/>
  <c r="J2733" i="8"/>
  <c r="J2729" i="8"/>
  <c r="J2725" i="8"/>
  <c r="J2721" i="8"/>
  <c r="J2717" i="8"/>
  <c r="J2713" i="8"/>
  <c r="J2709" i="8"/>
  <c r="J2705" i="8"/>
  <c r="J2697" i="8"/>
  <c r="J2693" i="8"/>
  <c r="J2689" i="8"/>
  <c r="J2685" i="8"/>
  <c r="J2681" i="8"/>
  <c r="J2677" i="8"/>
  <c r="J2673" i="8"/>
  <c r="J2669" i="8"/>
  <c r="J2665" i="8"/>
  <c r="J2661" i="8"/>
  <c r="J2657" i="8"/>
  <c r="J2653" i="8"/>
  <c r="J2649" i="8"/>
  <c r="J2645" i="8"/>
  <c r="J2641" i="8"/>
  <c r="J2637" i="8"/>
  <c r="J2633" i="8"/>
  <c r="J2629" i="8"/>
  <c r="J2621" i="8"/>
  <c r="J2613" i="8"/>
  <c r="J2606" i="8"/>
  <c r="J2604" i="8"/>
  <c r="J2788" i="8"/>
  <c r="J2784" i="8"/>
  <c r="J2780" i="8"/>
  <c r="J2776" i="8"/>
  <c r="J2704" i="8"/>
  <c r="J2700" i="8"/>
  <c r="J2696" i="8"/>
  <c r="J2692" i="8"/>
  <c r="J2688" i="8"/>
  <c r="J2684" i="8"/>
  <c r="J2680" i="8"/>
  <c r="J2676" i="8"/>
  <c r="J2672" i="8"/>
  <c r="J2668" i="8"/>
  <c r="J2664" i="8"/>
  <c r="J2660" i="8"/>
  <c r="J2656" i="8"/>
  <c r="J2652" i="8"/>
  <c r="J2648" i="8"/>
  <c r="J2787" i="8"/>
  <c r="J2783" i="8"/>
  <c r="J2779" i="8"/>
  <c r="J2775" i="8"/>
  <c r="J2687" i="8"/>
  <c r="J2683" i="8"/>
  <c r="J2679" i="8"/>
  <c r="J2675" i="8"/>
  <c r="J2671" i="8"/>
  <c r="J2667" i="8"/>
  <c r="J2663" i="8"/>
  <c r="J2659" i="8"/>
  <c r="J2655" i="8"/>
  <c r="J2651" i="8"/>
  <c r="J2597" i="8"/>
  <c r="J2586" i="8"/>
  <c r="J2582" i="8"/>
  <c r="J2578" i="8"/>
  <c r="J2574" i="8"/>
  <c r="J2570" i="8"/>
  <c r="J2566" i="8"/>
  <c r="J2562" i="8"/>
  <c r="J2558" i="8"/>
  <c r="J2554" i="8"/>
  <c r="J2550" i="8"/>
  <c r="J2546" i="8"/>
  <c r="J2542" i="8"/>
  <c r="J2538" i="8"/>
  <c r="J2534" i="8"/>
  <c r="J2530" i="8"/>
  <c r="J2524" i="8"/>
  <c r="J2520" i="8"/>
  <c r="J2516" i="8"/>
  <c r="J2512" i="8"/>
  <c r="J2508" i="8"/>
  <c r="J2504" i="8"/>
  <c r="J2500" i="8"/>
  <c r="J2496" i="8"/>
  <c r="J2492" i="8"/>
  <c r="J2488" i="8"/>
  <c r="J2483" i="8"/>
  <c r="J2475" i="8"/>
  <c r="J2465" i="8"/>
  <c r="J2457" i="8"/>
  <c r="J2449" i="8"/>
  <c r="J2441" i="8"/>
  <c r="J2433" i="8"/>
  <c r="J2425" i="8"/>
  <c r="J2417" i="8"/>
  <c r="J2409" i="8"/>
  <c r="J2401" i="8"/>
  <c r="J2393" i="8"/>
  <c r="J2385" i="8"/>
  <c r="J2377" i="8"/>
  <c r="J2369" i="8"/>
  <c r="J2361" i="8"/>
  <c r="J2353" i="8"/>
  <c r="J2345" i="8"/>
  <c r="J2337" i="8"/>
  <c r="J2329" i="8"/>
  <c r="J2321" i="8"/>
  <c r="J2313" i="8"/>
  <c r="J2305" i="8"/>
  <c r="J2303" i="8"/>
  <c r="J2295" i="8"/>
  <c r="J2647" i="8"/>
  <c r="J2643" i="8"/>
  <c r="J2639" i="8"/>
  <c r="J2635" i="8"/>
  <c r="J2631" i="8"/>
  <c r="J2627" i="8"/>
  <c r="J2625" i="8"/>
  <c r="J2616" i="8"/>
  <c r="J2605" i="8"/>
  <c r="J2592" i="8"/>
  <c r="J2589" i="8"/>
  <c r="J2577" i="8"/>
  <c r="J2573" i="8"/>
  <c r="J2569" i="8"/>
  <c r="J2565" i="8"/>
  <c r="J2561" i="8"/>
  <c r="J2557" i="8"/>
  <c r="J2553" i="8"/>
  <c r="J2549" i="8"/>
  <c r="J2545" i="8"/>
  <c r="J2541" i="8"/>
  <c r="J2537" i="8"/>
  <c r="J2533" i="8"/>
  <c r="J2529" i="8"/>
  <c r="J2525" i="8"/>
  <c r="J2521" i="8"/>
  <c r="J2517" i="8"/>
  <c r="J2513" i="8"/>
  <c r="J2509" i="8"/>
  <c r="J2505" i="8"/>
  <c r="J2501" i="8"/>
  <c r="J2497" i="8"/>
  <c r="J2493" i="8"/>
  <c r="J2489" i="8"/>
  <c r="J2485" i="8"/>
  <c r="J2477" i="8"/>
  <c r="J2467" i="8"/>
  <c r="J2459" i="8"/>
  <c r="J2451" i="8"/>
  <c r="J2443" i="8"/>
  <c r="J2435" i="8"/>
  <c r="J2427" i="8"/>
  <c r="J2419" i="8"/>
  <c r="J2411" i="8"/>
  <c r="J2403" i="8"/>
  <c r="J2395" i="8"/>
  <c r="J2387" i="8"/>
  <c r="J2379" i="8"/>
  <c r="J2371" i="8"/>
  <c r="J2363" i="8"/>
  <c r="J2355" i="8"/>
  <c r="J2347" i="8"/>
  <c r="J2339" i="8"/>
  <c r="J2331" i="8"/>
  <c r="J2323" i="8"/>
  <c r="J2315" i="8"/>
  <c r="J2307" i="8"/>
  <c r="J2297" i="8"/>
  <c r="J2291" i="8"/>
  <c r="J2650" i="8"/>
  <c r="J2646" i="8"/>
  <c r="J2642" i="8"/>
  <c r="J2638" i="8"/>
  <c r="J2634" i="8"/>
  <c r="J2630" i="8"/>
  <c r="J2626" i="8"/>
  <c r="J2622" i="8"/>
  <c r="J2620" i="8"/>
  <c r="J2608" i="8"/>
  <c r="J2588" i="8"/>
  <c r="J2564" i="8"/>
  <c r="J2560" i="8"/>
  <c r="J2556" i="8"/>
  <c r="J2552" i="8"/>
  <c r="J2548" i="8"/>
  <c r="J2544" i="8"/>
  <c r="J2540" i="8"/>
  <c r="J2536" i="8"/>
  <c r="J2532" i="8"/>
  <c r="J2528" i="8"/>
  <c r="J2526" i="8"/>
  <c r="J2522" i="8"/>
  <c r="J2518" i="8"/>
  <c r="J2514" i="8"/>
  <c r="J2510" i="8"/>
  <c r="J2506" i="8"/>
  <c r="J2502" i="8"/>
  <c r="J2498" i="8"/>
  <c r="J2494" i="8"/>
  <c r="J2490" i="8"/>
  <c r="J2486" i="8"/>
  <c r="J2479" i="8"/>
  <c r="J2469" i="8"/>
  <c r="J2461" i="8"/>
  <c r="J2453" i="8"/>
  <c r="J2445" i="8"/>
  <c r="J2437" i="8"/>
  <c r="J2429" i="8"/>
  <c r="J2421" i="8"/>
  <c r="J2413" i="8"/>
  <c r="J2405" i="8"/>
  <c r="J2397" i="8"/>
  <c r="J2389" i="8"/>
  <c r="J2381" i="8"/>
  <c r="J2373" i="8"/>
  <c r="J2365" i="8"/>
  <c r="J2357" i="8"/>
  <c r="J2349" i="8"/>
  <c r="J2341" i="8"/>
  <c r="J2333" i="8"/>
  <c r="J2325" i="8"/>
  <c r="J2317" i="8"/>
  <c r="J2309" i="8"/>
  <c r="J2299" i="8"/>
  <c r="J2293" i="8"/>
  <c r="J2285" i="8"/>
  <c r="J2768" i="8"/>
  <c r="J2764" i="8"/>
  <c r="J2760" i="8"/>
  <c r="J2756" i="8"/>
  <c r="J2752" i="8"/>
  <c r="J2748" i="8"/>
  <c r="J2744" i="8"/>
  <c r="J2740" i="8"/>
  <c r="J2736" i="8"/>
  <c r="J2732" i="8"/>
  <c r="J2728" i="8"/>
  <c r="J2724" i="8"/>
  <c r="J2720" i="8"/>
  <c r="J2716" i="8"/>
  <c r="J2712" i="8"/>
  <c r="J2708" i="8"/>
  <c r="J2771" i="8"/>
  <c r="J2767" i="8"/>
  <c r="J2763" i="8"/>
  <c r="J2759" i="8"/>
  <c r="J2755" i="8"/>
  <c r="J2751" i="8"/>
  <c r="J2747" i="8"/>
  <c r="J2743" i="8"/>
  <c r="J2739" i="8"/>
  <c r="J2735" i="8"/>
  <c r="J2731" i="8"/>
  <c r="J2727" i="8"/>
  <c r="J2723" i="8"/>
  <c r="J2719" i="8"/>
  <c r="J2715" i="8"/>
  <c r="J2711" i="8"/>
  <c r="J2707" i="8"/>
  <c r="J2703" i="8"/>
  <c r="J2699" i="8"/>
  <c r="J2695" i="8"/>
  <c r="J2691" i="8"/>
  <c r="J2701" i="8"/>
  <c r="J2623" i="8"/>
  <c r="J2615" i="8"/>
  <c r="J2607" i="8"/>
  <c r="J2599" i="8"/>
  <c r="J2591" i="8"/>
  <c r="J2585" i="8"/>
  <c r="J2581" i="8"/>
  <c r="J2617" i="8"/>
  <c r="J2609" i="8"/>
  <c r="J2601" i="8"/>
  <c r="J2593" i="8"/>
  <c r="J2584" i="8"/>
  <c r="J2580" i="8"/>
  <c r="J2576" i="8"/>
  <c r="J2572" i="8"/>
  <c r="J2568" i="8"/>
  <c r="J2619" i="8"/>
  <c r="J2611" i="8"/>
  <c r="J2603" i="8"/>
  <c r="J2595" i="8"/>
  <c r="J2575" i="8"/>
  <c r="J2571" i="8"/>
  <c r="J2567" i="8"/>
  <c r="J3" i="8"/>
  <c r="J1781" i="8"/>
  <c r="J1779" i="8"/>
  <c r="J1930" i="8"/>
  <c r="J1823" i="8"/>
  <c r="J1886" i="8"/>
  <c r="J1993" i="8"/>
  <c r="J2225" i="8"/>
  <c r="J2011" i="8"/>
  <c r="J1911" i="8"/>
  <c r="J2141" i="8"/>
  <c r="J2104" i="8"/>
  <c r="J2181" i="8"/>
  <c r="J2188" i="8"/>
  <c r="J2222" i="8"/>
  <c r="J2079" i="8"/>
  <c r="J1955" i="8"/>
  <c r="J1810" i="8"/>
  <c r="J1936" i="8"/>
  <c r="J1964" i="8"/>
  <c r="J2140" i="8"/>
  <c r="J1894" i="8"/>
  <c r="J2122" i="8"/>
  <c r="J2169" i="8"/>
  <c r="J2026" i="8"/>
  <c r="J2256" i="8"/>
  <c r="J1771" i="8"/>
  <c r="J1844" i="8"/>
  <c r="J2097" i="8"/>
  <c r="J1957" i="8"/>
  <c r="J1952" i="8"/>
  <c r="J2247" i="8"/>
  <c r="J1831" i="8"/>
  <c r="J1799" i="8"/>
  <c r="J2234" i="8"/>
  <c r="J1822" i="8"/>
  <c r="J1895" i="8"/>
  <c r="J1962" i="8"/>
  <c r="J1945" i="8"/>
  <c r="J2168" i="8"/>
  <c r="J1802" i="8"/>
  <c r="J1785" i="8"/>
  <c r="J1789" i="8"/>
  <c r="J2153" i="8"/>
  <c r="J2229" i="8"/>
  <c r="J2258" i="8"/>
  <c r="J1800" i="8"/>
  <c r="J1786" i="8"/>
  <c r="J1807" i="8"/>
  <c r="J1966" i="8"/>
  <c r="J2116" i="8"/>
  <c r="J2281" i="8"/>
  <c r="J2021" i="8"/>
  <c r="J2149" i="8"/>
  <c r="J2177" i="8"/>
  <c r="J1903" i="8"/>
  <c r="J2184" i="8"/>
  <c r="J2182" i="8"/>
  <c r="J2059" i="8"/>
  <c r="J1813" i="8"/>
  <c r="J2241" i="8"/>
  <c r="J2196" i="8"/>
  <c r="J2214" i="8"/>
  <c r="J2273" i="8"/>
  <c r="J2101" i="8"/>
  <c r="J1961" i="8"/>
  <c r="J2254" i="8"/>
  <c r="J2023" i="8"/>
  <c r="J1902" i="8"/>
  <c r="J1990" i="8"/>
  <c r="J1983" i="8"/>
  <c r="J1956" i="8"/>
  <c r="J2277" i="8"/>
  <c r="J2249" i="8"/>
  <c r="J1827" i="8"/>
  <c r="J1870" i="8"/>
  <c r="J2235" i="8"/>
  <c r="J1863" i="8"/>
  <c r="J2144" i="8"/>
  <c r="J2135" i="8"/>
  <c r="J1865" i="8"/>
  <c r="J2076" i="8"/>
  <c r="J2194" i="8"/>
  <c r="J2137" i="8"/>
  <c r="J1783" i="8"/>
  <c r="J2020" i="8"/>
  <c r="J2017" i="8"/>
  <c r="J2162" i="8"/>
  <c r="J2044" i="8"/>
  <c r="J1872" i="8"/>
  <c r="J1778" i="8"/>
  <c r="J1927" i="8"/>
  <c r="J1919" i="8"/>
  <c r="J2192" i="8"/>
  <c r="J2125" i="8"/>
  <c r="J2250" i="8"/>
  <c r="J2087" i="8"/>
  <c r="J2198" i="8"/>
  <c r="J1843" i="8"/>
  <c r="J2099" i="8"/>
  <c r="J2216" i="8"/>
  <c r="J1878" i="8"/>
  <c r="J2210" i="8"/>
  <c r="J1773" i="8"/>
  <c r="J2160" i="8"/>
  <c r="J2212" i="8"/>
  <c r="J2150" i="8"/>
  <c r="J2251" i="8"/>
  <c r="J1860" i="8"/>
  <c r="J2089" i="8"/>
  <c r="J2062" i="8"/>
  <c r="J2030" i="8"/>
  <c r="J2056" i="8"/>
  <c r="J1869" i="8"/>
  <c r="J2164" i="8"/>
  <c r="J2172" i="8"/>
  <c r="J2093" i="8"/>
  <c r="J2008" i="8"/>
  <c r="J1854" i="8"/>
  <c r="J2107" i="8"/>
  <c r="J2051" i="8"/>
  <c r="J2163" i="8"/>
  <c r="J2146" i="8"/>
  <c r="J1943" i="8"/>
  <c r="J2068" i="8"/>
  <c r="J1792" i="8"/>
  <c r="J2003" i="8"/>
  <c r="J2082" i="8"/>
  <c r="J1784" i="8"/>
  <c r="J1774" i="8"/>
  <c r="J1824" i="8"/>
  <c r="J1999" i="8"/>
  <c r="J2130" i="8"/>
  <c r="J2263" i="8"/>
  <c r="J2237" i="8"/>
  <c r="J1996" i="8"/>
  <c r="J2009" i="8"/>
  <c r="J1772" i="8"/>
  <c r="J1857" i="8"/>
  <c r="J2272" i="8"/>
  <c r="J2165" i="8"/>
  <c r="J2220" i="8"/>
  <c r="J2118" i="8"/>
  <c r="J2034" i="8"/>
  <c r="J1951" i="8"/>
  <c r="J2117" i="8"/>
  <c r="J2102" i="8"/>
  <c r="J1775" i="8"/>
  <c r="J1839" i="8"/>
  <c r="J2174" i="8"/>
  <c r="J1985" i="8"/>
  <c r="J2084" i="8"/>
  <c r="J1804" i="8"/>
  <c r="J1913" i="8"/>
  <c r="J1850" i="8"/>
  <c r="J2186" i="8"/>
  <c r="J2018" i="8"/>
  <c r="J1978" i="8"/>
  <c r="J2105" i="8"/>
  <c r="J1780" i="8"/>
  <c r="J1925" i="8"/>
  <c r="J2032" i="8"/>
  <c r="J1892" i="8"/>
  <c r="J1939" i="8"/>
  <c r="J1871" i="8"/>
  <c r="J2268" i="8"/>
  <c r="J2002" i="8"/>
  <c r="J1868" i="8"/>
  <c r="J1946" i="8"/>
  <c r="J2202" i="8"/>
  <c r="J1968" i="8"/>
  <c r="J2151" i="8"/>
  <c r="J2269" i="8"/>
  <c r="J2052" i="8"/>
  <c r="J1884" i="8"/>
  <c r="J1901" i="8"/>
  <c r="J2175" i="8"/>
  <c r="J1944" i="8"/>
  <c r="J1981" i="8"/>
  <c r="J2260" i="8"/>
  <c r="J2096" i="8"/>
  <c r="J1825" i="8"/>
  <c r="J1782" i="8"/>
  <c r="J2073" i="8"/>
  <c r="J2041" i="8"/>
  <c r="J1890" i="8"/>
  <c r="J1928" i="8"/>
  <c r="J1866" i="8"/>
  <c r="J2121" i="8"/>
  <c r="J1934" i="8"/>
  <c r="J2245" i="8"/>
  <c r="J1793" i="8"/>
  <c r="J1864" i="8"/>
  <c r="J2058" i="8"/>
  <c r="J2259" i="8"/>
  <c r="J2027" i="8"/>
  <c r="J1888" i="8"/>
  <c r="J2283" i="8"/>
  <c r="J2173" i="8"/>
  <c r="J2276" i="8"/>
  <c r="J1900" i="8"/>
  <c r="J1916" i="8"/>
  <c r="J1790" i="8"/>
  <c r="J2038" i="8"/>
  <c r="J2228" i="8"/>
  <c r="J2264" i="8"/>
  <c r="J2110" i="8"/>
  <c r="J2243" i="8"/>
  <c r="J1808" i="8"/>
  <c r="J1880" i="8"/>
  <c r="J2015" i="8"/>
  <c r="J1776" i="8"/>
  <c r="J1924" i="8"/>
  <c r="J2006" i="8"/>
  <c r="J1842" i="8"/>
  <c r="J2183" i="8"/>
  <c r="J1972" i="8"/>
  <c r="J1777" i="8"/>
  <c r="J2240" i="8"/>
  <c r="J1923" i="8"/>
  <c r="J2083" i="8"/>
  <c r="J2090" i="8"/>
  <c r="J1931" i="8"/>
  <c r="J2124" i="8"/>
  <c r="J1969" i="8"/>
  <c r="J1875" i="8"/>
  <c r="J1830" i="8"/>
  <c r="J2126" i="8"/>
  <c r="J1853" i="8"/>
  <c r="J2227" i="8"/>
  <c r="J2205" i="8"/>
  <c r="J2045" i="8"/>
  <c r="J1989" i="8"/>
  <c r="J1851" i="8"/>
  <c r="J1877" i="8"/>
  <c r="J2267" i="8"/>
  <c r="J1797" i="8"/>
  <c r="J2070" i="8"/>
  <c r="J1975" i="8"/>
  <c r="J2193" i="8"/>
  <c r="J1806" i="8"/>
  <c r="J2133" i="8"/>
  <c r="J2223" i="8"/>
  <c r="J1912" i="8"/>
  <c r="J1832" i="8"/>
  <c r="J2025" i="8"/>
  <c r="J2031" i="8"/>
  <c r="J2040" i="8"/>
  <c r="J1795" i="8"/>
  <c r="J1940" i="8"/>
  <c r="J2048" i="8"/>
  <c r="J2004" i="8"/>
  <c r="J2179" i="8"/>
  <c r="J1885" i="8"/>
  <c r="J1817" i="8"/>
  <c r="J2158" i="8"/>
  <c r="J1906" i="8"/>
  <c r="J1856" i="8"/>
  <c r="J1982" i="8"/>
  <c r="J1874" i="8"/>
  <c r="J2180" i="8"/>
  <c r="J2230" i="8"/>
  <c r="J2000" i="8"/>
  <c r="J1987" i="8"/>
  <c r="J1859" i="8"/>
  <c r="J1849" i="8"/>
  <c r="J1841" i="8"/>
  <c r="J2065" i="8"/>
  <c r="J1897" i="8"/>
  <c r="J2142" i="8"/>
  <c r="J1980" i="8"/>
  <c r="J2094" i="8"/>
  <c r="J1788" i="8"/>
  <c r="J1812" i="8"/>
  <c r="J2019" i="8"/>
  <c r="J1821" i="8"/>
  <c r="J1949" i="8"/>
  <c r="J2201" i="8"/>
  <c r="J1933" i="8"/>
  <c r="J1867" i="8"/>
  <c r="J2060" i="8"/>
  <c r="J2054" i="8"/>
  <c r="J1950" i="8"/>
  <c r="J1876" i="8"/>
  <c r="J2061" i="8"/>
  <c r="J1904" i="8"/>
  <c r="J2170" i="8"/>
  <c r="J2043" i="8"/>
  <c r="J1848" i="8"/>
  <c r="J1935" i="8"/>
  <c r="J1984" i="8"/>
  <c r="J2039" i="8"/>
  <c r="J1898" i="8"/>
  <c r="J1805" i="8"/>
  <c r="J2049" i="8"/>
  <c r="J2213" i="8"/>
  <c r="J1994" i="8"/>
  <c r="J1814" i="8"/>
  <c r="J2106" i="8"/>
  <c r="J1988" i="8"/>
  <c r="J2085" i="8"/>
  <c r="J1794" i="8"/>
  <c r="J2047" i="8"/>
  <c r="J2246" i="8"/>
  <c r="J2200" i="8"/>
  <c r="J1828" i="8"/>
  <c r="J1811" i="8"/>
  <c r="J1835" i="8"/>
  <c r="J2114" i="8"/>
  <c r="J2001" i="8"/>
  <c r="J2074" i="8"/>
  <c r="J2145" i="8"/>
  <c r="J1889" i="8"/>
  <c r="J1816" i="8"/>
  <c r="J2159" i="8"/>
  <c r="J1938" i="8"/>
  <c r="J2033" i="8"/>
  <c r="J2067" i="8"/>
  <c r="J2053" i="8"/>
  <c r="J2167" i="8"/>
  <c r="J1873" i="8"/>
  <c r="J1941" i="8"/>
  <c r="J1845" i="8"/>
  <c r="J2233" i="8"/>
  <c r="J2098" i="8"/>
  <c r="J2131" i="8"/>
  <c r="J1887" i="8"/>
  <c r="J2143" i="8"/>
  <c r="J2035" i="8"/>
  <c r="J2100" i="8"/>
  <c r="J2086" i="8"/>
  <c r="J1970" i="8"/>
  <c r="J2037" i="8"/>
  <c r="J1915" i="8"/>
  <c r="J1837" i="8"/>
  <c r="J2191" i="8"/>
  <c r="J2128" i="8"/>
  <c r="J1852" i="8"/>
  <c r="J2046" i="8"/>
  <c r="J1796" i="8"/>
  <c r="J2029" i="8"/>
  <c r="J2072" i="8"/>
  <c r="J2010" i="8"/>
  <c r="J1932" i="8"/>
  <c r="J1997" i="8"/>
  <c r="J2161" i="8"/>
  <c r="J2226" i="8"/>
  <c r="J2176" i="8"/>
  <c r="J1881" i="8"/>
  <c r="J1963" i="8"/>
  <c r="J2206" i="8"/>
  <c r="J1836" i="8"/>
  <c r="J2147" i="8"/>
  <c r="J2154" i="8"/>
  <c r="J1862" i="8"/>
  <c r="J2016" i="8"/>
  <c r="J2211" i="8"/>
  <c r="J2123" i="8"/>
  <c r="J2207" i="8"/>
  <c r="J1787" i="8"/>
  <c r="J1979" i="8"/>
  <c r="J2075" i="8"/>
  <c r="J2148" i="8"/>
  <c r="J1882" i="8"/>
  <c r="J2109" i="8"/>
  <c r="J1917" i="8"/>
  <c r="J1965" i="8"/>
  <c r="J1801" i="8"/>
  <c r="J2221" i="8"/>
  <c r="J1798" i="8"/>
  <c r="J1947" i="8"/>
  <c r="J2071" i="8"/>
  <c r="J2078" i="8"/>
  <c r="J2279" i="8"/>
  <c r="J1937" i="8"/>
  <c r="J1829" i="8"/>
  <c r="J1967" i="8"/>
  <c r="J2012" i="8"/>
  <c r="J1858" i="8"/>
  <c r="J1926" i="8"/>
  <c r="J2275" i="8"/>
  <c r="J1995" i="8"/>
  <c r="J2242" i="8"/>
  <c r="J2219" i="8"/>
  <c r="J1977" i="8"/>
  <c r="J2199" i="8"/>
  <c r="J2005" i="8"/>
  <c r="J2236" i="8"/>
  <c r="J2042" i="8"/>
  <c r="J2127" i="8"/>
  <c r="J1826" i="8"/>
  <c r="J2139" i="8"/>
  <c r="J2238" i="8"/>
  <c r="J1833" i="8"/>
  <c r="J2274" i="8"/>
  <c r="J2091" i="8"/>
  <c r="J1914" i="8"/>
  <c r="J2022" i="8"/>
  <c r="J2266" i="8"/>
  <c r="J1991" i="8"/>
  <c r="J2024" i="8"/>
  <c r="J1893" i="8"/>
  <c r="J2115" i="8"/>
  <c r="J1920" i="8"/>
  <c r="J2203" i="8"/>
  <c r="J2064" i="8"/>
  <c r="J1910" i="8"/>
  <c r="J2077" i="8"/>
  <c r="J2252" i="8"/>
  <c r="J2136" i="8"/>
  <c r="J1921" i="8"/>
  <c r="J2108" i="8"/>
  <c r="J1960" i="8"/>
  <c r="J2217" i="8"/>
  <c r="J2055" i="8"/>
  <c r="J2255" i="8"/>
  <c r="J2013" i="8"/>
  <c r="J2050" i="8"/>
  <c r="J2190" i="8"/>
  <c r="J2069" i="8"/>
  <c r="J2156" i="8"/>
  <c r="J1809" i="8"/>
  <c r="J2262" i="8"/>
  <c r="J2112" i="8"/>
  <c r="J2152" i="8"/>
  <c r="J2187" i="8"/>
  <c r="J1909" i="8"/>
  <c r="J1986" i="8"/>
  <c r="J2265" i="8"/>
  <c r="J2282" i="8"/>
  <c r="J2244" i="8"/>
  <c r="J1847" i="8"/>
  <c r="J1908" i="8"/>
  <c r="J1855" i="8"/>
  <c r="J2036" i="8"/>
  <c r="J1834" i="8"/>
  <c r="J2171" i="8"/>
  <c r="J2232" i="8"/>
  <c r="J2063" i="8"/>
  <c r="J1846" i="8"/>
  <c r="J2197" i="8"/>
  <c r="J2261" i="8"/>
  <c r="J2081" i="8"/>
  <c r="J2215" i="8"/>
  <c r="J2253" i="8"/>
  <c r="J1891" i="8"/>
  <c r="J1840" i="8"/>
  <c r="J1879" i="8"/>
  <c r="J1958" i="8"/>
  <c r="J1820" i="8"/>
  <c r="J2134" i="8"/>
  <c r="J1896" i="8"/>
  <c r="J1907" i="8"/>
  <c r="J2195" i="8"/>
  <c r="J2189" i="8"/>
  <c r="J2166" i="8"/>
  <c r="J2028" i="8"/>
  <c r="J2138" i="8"/>
  <c r="J2088" i="8"/>
  <c r="J2280" i="8"/>
  <c r="J1976" i="8"/>
  <c r="J2185" i="8"/>
  <c r="J1899" i="8"/>
  <c r="J2095" i="8"/>
  <c r="J1905" i="8"/>
  <c r="J2178" i="8"/>
  <c r="J1953" i="8"/>
  <c r="J2208" i="8"/>
  <c r="J2271" i="8"/>
  <c r="J2209" i="8"/>
  <c r="J2080" i="8"/>
  <c r="J2257" i="8"/>
  <c r="J1942" i="8"/>
  <c r="J2014" i="8"/>
  <c r="J1922" i="8"/>
  <c r="J2103" i="8"/>
  <c r="J1998" i="8"/>
  <c r="J1929" i="8"/>
  <c r="J1883" i="8"/>
  <c r="J1992" i="8"/>
  <c r="J2155" i="8"/>
  <c r="J2119" i="8"/>
  <c r="J1803" i="8"/>
  <c r="J1815" i="8"/>
  <c r="J2129" i="8"/>
  <c r="J1974" i="8"/>
  <c r="J2132" i="8"/>
  <c r="J1973" i="8"/>
  <c r="J2204" i="8"/>
  <c r="J1954" i="8"/>
  <c r="J1948" i="8"/>
  <c r="J2239" i="8"/>
  <c r="J1959" i="8"/>
  <c r="J2066" i="8"/>
  <c r="J2218" i="8"/>
  <c r="J2231" i="8"/>
  <c r="J1971" i="8"/>
  <c r="J2057" i="8"/>
  <c r="J2113" i="8"/>
  <c r="J1819" i="8"/>
  <c r="J2120" i="8"/>
  <c r="J2248" i="8"/>
  <c r="J1918" i="8"/>
  <c r="J2224" i="8"/>
  <c r="J2007" i="8"/>
  <c r="J2270" i="8"/>
  <c r="J2111" i="8"/>
  <c r="J1838" i="8"/>
  <c r="J1818" i="8"/>
  <c r="J2157" i="8"/>
  <c r="J2278" i="8"/>
  <c r="J1861" i="8"/>
  <c r="J1791" i="8"/>
  <c r="J2092" i="8"/>
  <c r="J692" i="8"/>
  <c r="J720" i="8"/>
  <c r="J774" i="8"/>
  <c r="J648" i="8"/>
  <c r="J480" i="8"/>
  <c r="J658" i="8"/>
  <c r="J752" i="8"/>
  <c r="J516" i="8"/>
  <c r="J497" i="8"/>
  <c r="J646" i="8"/>
  <c r="J479" i="8"/>
  <c r="J715" i="8"/>
  <c r="J512" i="8"/>
  <c r="J674" i="8"/>
  <c r="J535" i="8"/>
  <c r="J693" i="8"/>
  <c r="J455" i="8"/>
  <c r="J649" i="8"/>
  <c r="J698" i="8"/>
  <c r="J748" i="8"/>
  <c r="J1265" i="8"/>
  <c r="J1739" i="8"/>
  <c r="J1241" i="8"/>
  <c r="J1312" i="8"/>
  <c r="J1256" i="8"/>
  <c r="J1447" i="8"/>
  <c r="J1530" i="8"/>
  <c r="J1309" i="8"/>
  <c r="J1517" i="8"/>
  <c r="J1540" i="8"/>
  <c r="J1728" i="8"/>
  <c r="J1441" i="8"/>
  <c r="J1624" i="8"/>
  <c r="J1670" i="8"/>
  <c r="J1723" i="8"/>
  <c r="J1495" i="8"/>
  <c r="J1679" i="8"/>
  <c r="J1344" i="8"/>
  <c r="J1654" i="8"/>
  <c r="J1628" i="8"/>
  <c r="J1733" i="8"/>
  <c r="J1272" i="8"/>
  <c r="J1732" i="8"/>
  <c r="J1276" i="8"/>
  <c r="J1407" i="8"/>
  <c r="J1730" i="8"/>
  <c r="J1383" i="8"/>
  <c r="J1444" i="8"/>
  <c r="J1699" i="8"/>
  <c r="J1549" i="8"/>
  <c r="J1373" i="8"/>
  <c r="J1614" i="8"/>
  <c r="J1377" i="8"/>
  <c r="J1601" i="8"/>
  <c r="J1599" i="8"/>
  <c r="J1422" i="8"/>
  <c r="J1752" i="8"/>
  <c r="J1236" i="8"/>
  <c r="J1253" i="8"/>
  <c r="J1598" i="8"/>
  <c r="J1327" i="8"/>
  <c r="J1719" i="8"/>
  <c r="J1681" i="8"/>
  <c r="J1242" i="8"/>
  <c r="J1638" i="8"/>
  <c r="J1379" i="8"/>
  <c r="J1666" i="8"/>
  <c r="J1439" i="8"/>
  <c r="J1489" i="8"/>
  <c r="J1506" i="8"/>
  <c r="J1476" i="8"/>
  <c r="J1671" i="8"/>
  <c r="J1463" i="8"/>
  <c r="J1635" i="8"/>
  <c r="J1613" i="8"/>
  <c r="J1313" i="8"/>
  <c r="J1325" i="8"/>
  <c r="J1244" i="8"/>
  <c r="J1279" i="8"/>
  <c r="J1501" i="8"/>
  <c r="J1323" i="8"/>
  <c r="J1457" i="8"/>
  <c r="J1644" i="8"/>
  <c r="J1610" i="8"/>
  <c r="J1564" i="8"/>
  <c r="J1698" i="8"/>
  <c r="J1449" i="8"/>
  <c r="J1726" i="8"/>
  <c r="J1716" i="8"/>
  <c r="J1409" i="8"/>
  <c r="J1343" i="8"/>
  <c r="J1754" i="8"/>
  <c r="J1727" i="8"/>
  <c r="J1618" i="8"/>
  <c r="J1536" i="8"/>
  <c r="J1386" i="8"/>
  <c r="J1499" i="8"/>
  <c r="J1515" i="8"/>
  <c r="J1348" i="8"/>
  <c r="J1769" i="8"/>
  <c r="J1286" i="8"/>
  <c r="J1510" i="8"/>
  <c r="J1284" i="8"/>
  <c r="J1560" i="8"/>
  <c r="J1357" i="8"/>
  <c r="J861" i="8"/>
  <c r="J463" i="8"/>
  <c r="J593" i="8"/>
  <c r="J511" i="8"/>
  <c r="J1117" i="8"/>
  <c r="J1017" i="8"/>
  <c r="J1054" i="8"/>
  <c r="J1133" i="8"/>
  <c r="J1155" i="8"/>
  <c r="J954" i="8"/>
  <c r="J931" i="8"/>
  <c r="J904" i="8"/>
  <c r="J1204" i="8"/>
  <c r="J908" i="8"/>
  <c r="J1216" i="8"/>
  <c r="J1158" i="8"/>
  <c r="J927" i="8"/>
  <c r="J1144" i="8"/>
  <c r="J1033" i="8"/>
  <c r="J1019" i="8"/>
  <c r="J1037" i="8"/>
  <c r="J1165" i="8"/>
  <c r="J1211" i="8"/>
  <c r="J1181" i="8"/>
  <c r="J902" i="8"/>
  <c r="J966" i="8"/>
  <c r="J1070" i="8"/>
  <c r="J1057" i="8"/>
  <c r="J1023" i="8"/>
  <c r="J940" i="8"/>
  <c r="J1005" i="8"/>
  <c r="J1056" i="8"/>
  <c r="J1097" i="8"/>
  <c r="J990" i="8"/>
  <c r="J1020" i="8"/>
  <c r="J1157" i="8"/>
  <c r="J1535" i="8"/>
  <c r="J1756" i="8"/>
  <c r="J1302" i="8"/>
  <c r="J1450" i="8"/>
  <c r="J1296" i="8"/>
  <c r="J1514" i="8"/>
  <c r="J1257" i="8"/>
  <c r="J1314" i="8"/>
  <c r="J1443" i="8"/>
  <c r="J1231" i="8"/>
  <c r="J1350" i="8"/>
  <c r="J1474" i="8"/>
  <c r="J1649" i="8"/>
  <c r="J1252" i="8"/>
  <c r="J1600" i="8"/>
  <c r="J1351" i="8"/>
  <c r="J1225" i="8"/>
  <c r="J1688" i="8"/>
  <c r="J1278" i="8"/>
  <c r="J1418" i="8"/>
  <c r="J1565" i="8"/>
  <c r="J1485" i="8"/>
  <c r="J1421" i="8"/>
  <c r="J1305" i="8"/>
  <c r="J1388" i="8"/>
  <c r="J1484" i="8"/>
  <c r="J1366" i="8"/>
  <c r="J1448" i="8"/>
  <c r="J1767" i="8"/>
  <c r="J1263" i="8"/>
  <c r="J1269" i="8"/>
  <c r="J1745" i="8"/>
  <c r="J1659" i="8"/>
  <c r="J1709" i="8"/>
  <c r="J1755" i="8"/>
  <c r="J1700" i="8"/>
  <c r="J1664" i="8"/>
  <c r="J1631" i="8"/>
  <c r="J1534" i="8"/>
  <c r="J1425" i="8"/>
  <c r="J1653" i="8"/>
  <c r="J1461" i="8"/>
  <c r="J1240" i="8"/>
  <c r="J1554" i="8"/>
  <c r="J1611" i="8"/>
  <c r="J1297" i="8"/>
  <c r="J1704" i="8"/>
  <c r="J1399" i="8"/>
  <c r="J1656" i="8"/>
  <c r="J1317" i="8"/>
  <c r="J1277" i="8"/>
  <c r="J1368" i="8"/>
  <c r="J1482" i="8"/>
  <c r="J1258" i="8"/>
  <c r="J1682" i="8"/>
  <c r="J1609" i="8"/>
  <c r="J1335" i="8"/>
  <c r="J1570" i="8"/>
  <c r="J1270" i="8"/>
  <c r="J1370" i="8"/>
  <c r="J1251" i="8"/>
  <c r="J1414" i="8"/>
  <c r="J1417" i="8"/>
  <c r="J1458" i="8"/>
  <c r="J1290" i="8"/>
  <c r="J1455" i="8"/>
  <c r="J1299" i="8"/>
  <c r="J1652" i="8"/>
  <c r="J1433" i="8"/>
  <c r="J1684" i="8"/>
  <c r="J1621" i="8"/>
  <c r="J1680" i="8"/>
  <c r="J1326" i="8"/>
  <c r="J1435" i="8"/>
  <c r="J1329" i="8"/>
  <c r="J1289" i="8"/>
  <c r="J1544" i="8"/>
  <c r="J1281" i="8"/>
  <c r="J1721" i="8"/>
  <c r="J1342" i="8"/>
  <c r="J1582" i="8"/>
  <c r="J1508" i="8"/>
  <c r="J1246" i="8"/>
  <c r="J1468" i="8"/>
  <c r="J1275" i="8"/>
  <c r="J1440" i="8"/>
  <c r="J1524" i="8"/>
  <c r="J1331" i="8"/>
  <c r="J1587" i="8"/>
  <c r="J1640" i="8"/>
  <c r="J1711" i="8"/>
  <c r="J1392" i="8"/>
  <c r="J1548" i="8"/>
  <c r="J1676" i="8"/>
  <c r="J1387" i="8"/>
  <c r="J1389" i="8"/>
  <c r="J1516" i="8"/>
  <c r="J1520" i="8"/>
  <c r="J1762" i="8"/>
  <c r="J1267" i="8"/>
  <c r="J1378" i="8"/>
  <c r="J1746" i="8"/>
  <c r="J1470" i="8"/>
  <c r="J1541" i="8"/>
  <c r="J1478" i="8"/>
  <c r="J1239" i="8"/>
  <c r="J1237" i="8"/>
  <c r="J1304" i="8"/>
  <c r="J1429" i="8"/>
  <c r="J1423" i="8"/>
  <c r="J1406" i="8"/>
  <c r="J1765" i="8"/>
  <c r="J1479" i="8"/>
  <c r="J1359" i="8"/>
  <c r="J1235" i="8"/>
  <c r="J1405" i="8"/>
  <c r="J1567" i="8"/>
  <c r="J1636" i="8"/>
  <c r="J1321" i="8"/>
  <c r="J1446" i="8"/>
  <c r="J1687" i="8"/>
  <c r="J1362" i="8"/>
  <c r="J99" i="8"/>
  <c r="J210" i="8"/>
  <c r="J126" i="8"/>
  <c r="J325" i="8"/>
  <c r="J11" i="8"/>
  <c r="J1191" i="8"/>
  <c r="J1090" i="8"/>
  <c r="J920" i="8"/>
  <c r="J1052" i="8"/>
  <c r="J1156" i="8"/>
  <c r="J991" i="8"/>
  <c r="J1130" i="8"/>
  <c r="J636" i="8"/>
  <c r="J724" i="8"/>
  <c r="J809" i="8"/>
  <c r="J550" i="8"/>
  <c r="J873" i="8"/>
  <c r="J859" i="8"/>
  <c r="J621" i="8"/>
  <c r="J769" i="8"/>
  <c r="J602" i="8"/>
  <c r="J803" i="8"/>
  <c r="J817" i="8"/>
  <c r="J731" i="8"/>
  <c r="J735" i="8"/>
  <c r="J1268" i="8"/>
  <c r="J1324" i="8"/>
  <c r="J1555" i="8"/>
  <c r="J1356" i="8"/>
  <c r="J1703" i="8"/>
  <c r="J1742" i="8"/>
  <c r="J1262" i="8"/>
  <c r="J1660" i="8"/>
  <c r="J1365" i="8"/>
  <c r="J1307" i="8"/>
  <c r="J1229" i="8"/>
  <c r="J1471" i="8"/>
  <c r="J1612" i="8"/>
  <c r="J1223" i="8"/>
  <c r="J1220" i="8"/>
  <c r="J1658" i="8"/>
  <c r="J1523" i="8"/>
  <c r="J1250" i="8"/>
  <c r="J1420" i="8"/>
  <c r="J1462" i="8"/>
  <c r="J1551" i="8"/>
  <c r="J1642" i="8"/>
  <c r="J1568" i="8"/>
  <c r="J1492" i="8"/>
  <c r="J1310" i="8"/>
  <c r="J1518" i="8"/>
  <c r="J1315" i="8"/>
  <c r="J1625" i="8"/>
  <c r="J1226" i="8"/>
  <c r="J1334" i="8"/>
  <c r="J1591" i="8"/>
  <c r="J1397" i="8"/>
  <c r="J1505" i="8"/>
  <c r="J1222" i="8"/>
  <c r="J1696" i="8"/>
  <c r="J1558" i="8"/>
  <c r="J1340" i="8"/>
  <c r="J1557" i="8"/>
  <c r="J1369" i="8"/>
  <c r="J1398" i="8"/>
  <c r="J1230" i="8"/>
  <c r="J1646" i="8"/>
  <c r="J1274" i="8"/>
  <c r="J1753" i="8"/>
  <c r="J1364" i="8"/>
  <c r="J1579" i="8"/>
  <c r="J1469" i="8"/>
  <c r="J1590" i="8"/>
  <c r="J1452" i="8"/>
  <c r="J1553" i="8"/>
  <c r="J1537" i="8"/>
  <c r="J1672" i="8"/>
  <c r="J1464" i="8"/>
  <c r="J1293" i="8"/>
  <c r="J1594" i="8"/>
  <c r="J1521" i="8"/>
  <c r="J1353" i="8"/>
  <c r="J1701" i="8"/>
  <c r="J1319" i="8"/>
  <c r="J1442" i="8"/>
  <c r="J1606" i="8"/>
  <c r="J1488" i="8"/>
  <c r="J1538" i="8"/>
  <c r="J1675" i="8"/>
  <c r="J1735" i="8"/>
  <c r="J1509" i="8"/>
  <c r="J1648" i="8"/>
  <c r="J1445" i="8"/>
  <c r="J1233" i="8"/>
  <c r="J1330" i="8"/>
  <c r="J1651" i="8"/>
  <c r="J1707" i="8"/>
  <c r="J1619" i="8"/>
  <c r="J1607" i="8"/>
  <c r="J1260" i="8"/>
  <c r="J1585" i="8"/>
  <c r="J1261" i="8"/>
  <c r="J1361" i="8"/>
  <c r="J1734" i="8"/>
  <c r="J1657" i="8"/>
  <c r="J1632" i="8"/>
  <c r="J1736" i="8"/>
  <c r="J1718" i="8"/>
  <c r="J1527" i="8"/>
  <c r="J1589" i="8"/>
  <c r="J1708" i="8"/>
  <c r="J1747" i="8"/>
  <c r="J1750" i="8"/>
  <c r="J1288" i="8"/>
  <c r="J1473" i="8"/>
  <c r="J1617" i="8"/>
  <c r="J1740" i="8"/>
  <c r="J1308" i="8"/>
  <c r="J1507" i="8"/>
  <c r="J1503" i="8"/>
  <c r="J1562" i="8"/>
  <c r="J1605" i="8"/>
  <c r="J1712" i="8"/>
  <c r="J1689" i="8"/>
  <c r="J1588" i="8"/>
  <c r="J1604" i="8"/>
  <c r="J1352" i="8"/>
  <c r="J1529" i="8"/>
  <c r="J1584" i="8"/>
  <c r="J1460" i="8"/>
  <c r="J1497" i="8"/>
  <c r="J1764" i="8"/>
  <c r="J1749" i="8"/>
  <c r="J1691" i="8"/>
  <c r="J1596" i="8"/>
  <c r="J1437" i="8"/>
  <c r="J1254" i="8"/>
  <c r="J1706" i="8"/>
  <c r="J1546" i="8"/>
  <c r="J1391" i="8"/>
  <c r="J1228" i="8"/>
  <c r="J1724" i="8"/>
  <c r="J1639" i="8"/>
  <c r="J1744" i="8"/>
  <c r="J1661" i="8"/>
  <c r="J1336" i="8"/>
  <c r="J1393" i="8"/>
  <c r="J1375" i="8"/>
  <c r="J1374" i="8"/>
  <c r="J1500" i="8"/>
  <c r="J1550" i="8"/>
  <c r="J1655" i="8"/>
  <c r="J1395" i="8"/>
  <c r="J1431" i="8"/>
  <c r="J1456" i="8"/>
  <c r="J1322" i="8"/>
  <c r="J1255" i="8"/>
  <c r="J1623" i="8"/>
  <c r="J1513" i="8"/>
  <c r="J1528" i="8"/>
  <c r="J1282" i="8"/>
  <c r="J1384" i="8"/>
  <c r="J1339" i="8"/>
  <c r="J1298" i="8"/>
  <c r="J1533" i="8"/>
  <c r="J1248" i="8"/>
  <c r="J1620" i="8"/>
  <c r="J1247" i="8"/>
  <c r="J1542" i="8"/>
  <c r="J1663" i="8"/>
  <c r="J1401" i="8"/>
  <c r="J1616" i="8"/>
  <c r="J1512" i="8"/>
  <c r="J1645" i="8"/>
  <c r="J1232" i="8"/>
  <c r="J1627" i="8"/>
  <c r="J1597" i="8"/>
  <c r="J1504" i="8"/>
  <c r="J1641" i="8"/>
  <c r="J1483" i="8"/>
  <c r="J1385" i="8"/>
  <c r="J1593" i="8"/>
  <c r="J1363" i="8"/>
  <c r="J1575" i="8"/>
  <c r="J1234" i="8"/>
  <c r="J1633" i="8"/>
  <c r="J1722" i="8"/>
  <c r="J1001" i="8"/>
  <c r="J1748" i="8"/>
  <c r="J1692" i="8"/>
  <c r="J1626" i="8"/>
  <c r="J1238" i="8"/>
  <c r="J1295" i="8"/>
  <c r="J1346" i="8"/>
  <c r="J1634" i="8"/>
  <c r="J1522" i="8"/>
  <c r="J1491" i="8"/>
  <c r="J1306" i="8"/>
  <c r="J1416" i="8"/>
  <c r="J1412" i="8"/>
  <c r="J1502" i="8"/>
  <c r="J1227" i="8"/>
  <c r="J1705" i="8"/>
  <c r="J1768" i="8"/>
  <c r="J1402" i="8"/>
  <c r="J1283" i="8"/>
  <c r="J1757" i="8"/>
  <c r="J1574" i="8"/>
  <c r="J1341" i="8"/>
  <c r="J1271" i="8"/>
  <c r="J1287" i="8"/>
  <c r="J1224" i="8"/>
  <c r="J1683" i="8"/>
  <c r="J1674" i="8"/>
  <c r="J1472" i="8"/>
  <c r="J1738" i="8"/>
  <c r="J1424" i="8"/>
  <c r="J1337" i="8"/>
  <c r="J1496" i="8"/>
  <c r="J1301" i="8"/>
  <c r="J1264" i="8"/>
  <c r="J1559" i="8"/>
  <c r="J1686" i="8"/>
  <c r="J1693" i="8"/>
  <c r="J1525" i="8"/>
  <c r="J1354" i="8"/>
  <c r="J1338" i="8"/>
  <c r="J1702" i="8"/>
  <c r="J1427" i="8"/>
  <c r="J1519" i="8"/>
  <c r="J1273" i="8"/>
  <c r="J1608" i="8"/>
  <c r="J1758" i="8"/>
  <c r="J1436" i="8"/>
  <c r="J1629" i="8"/>
  <c r="J1572" i="8"/>
  <c r="J1637" i="8"/>
  <c r="J1347" i="8"/>
  <c r="J1355" i="8"/>
  <c r="J1643" i="8"/>
  <c r="J1311" i="8"/>
  <c r="J1669" i="8"/>
  <c r="J1578" i="8"/>
  <c r="J1300" i="8"/>
  <c r="J1394" i="8"/>
  <c r="J1396" i="8"/>
  <c r="J1371" i="8"/>
  <c r="J1577" i="8"/>
  <c r="J1376" i="8"/>
  <c r="J1697" i="8"/>
  <c r="J1622" i="8"/>
  <c r="J1677" i="8"/>
  <c r="J1403" i="8"/>
  <c r="J1741" i="8"/>
  <c r="J1763" i="8"/>
  <c r="J1569" i="8"/>
  <c r="J1481" i="8"/>
  <c r="J1731" i="8"/>
  <c r="J1531" i="8"/>
  <c r="J1615" i="8"/>
  <c r="J1432" i="8"/>
  <c r="J1467" i="8"/>
  <c r="J1647" i="8"/>
  <c r="J1759" i="8"/>
  <c r="J1713" i="8"/>
  <c r="J1381" i="8"/>
  <c r="J1715" i="8"/>
  <c r="J1563" i="8"/>
  <c r="J1012" i="8"/>
  <c r="J1064" i="8"/>
  <c r="J1188" i="8"/>
  <c r="J1060" i="8"/>
  <c r="J899" i="8"/>
  <c r="J1075" i="8"/>
  <c r="J1110" i="8"/>
  <c r="J1168" i="8"/>
  <c r="J1078" i="8"/>
  <c r="J1175" i="8"/>
  <c r="J1101" i="8"/>
  <c r="J1091" i="8"/>
  <c r="J1010" i="8"/>
  <c r="J1102" i="8"/>
  <c r="J1112" i="8"/>
  <c r="J1118" i="8"/>
  <c r="J1106" i="8"/>
  <c r="J1146" i="8"/>
  <c r="J1171" i="8"/>
  <c r="J1119" i="8"/>
  <c r="J1202" i="8"/>
  <c r="J1184" i="8"/>
  <c r="J980" i="8"/>
  <c r="J1092" i="8"/>
  <c r="J1192" i="8"/>
  <c r="J925" i="8"/>
  <c r="J1039" i="8"/>
  <c r="J962" i="8"/>
  <c r="J957" i="8"/>
  <c r="J1022" i="8"/>
  <c r="J935" i="8"/>
  <c r="J1068" i="8"/>
  <c r="J953" i="8"/>
  <c r="J906" i="8"/>
  <c r="J1082" i="8"/>
  <c r="J907" i="8"/>
  <c r="J1006" i="8"/>
  <c r="J971" i="8"/>
  <c r="J1004" i="8"/>
  <c r="J910" i="8"/>
  <c r="J1602" i="8"/>
  <c r="J1345" i="8"/>
  <c r="J1411" i="8"/>
  <c r="J1333" i="8"/>
  <c r="J1454" i="8"/>
  <c r="J1477" i="8"/>
  <c r="J1532" i="8"/>
  <c r="J1434" i="8"/>
  <c r="J1453" i="8"/>
  <c r="J1245" i="8"/>
  <c r="J1770" i="8"/>
  <c r="J1720" i="8"/>
  <c r="J1249" i="8"/>
  <c r="J1430" i="8"/>
  <c r="J1360" i="8"/>
  <c r="J1581" i="8"/>
  <c r="J1650" i="8"/>
  <c r="J1694" i="8"/>
  <c r="J1498" i="8"/>
  <c r="J1662" i="8"/>
  <c r="J1603" i="8"/>
  <c r="J1545" i="8"/>
  <c r="J1413" i="8"/>
  <c r="J1494" i="8"/>
  <c r="J1573" i="8"/>
  <c r="J1539" i="8"/>
  <c r="J1583" i="8"/>
  <c r="J1328" i="8"/>
  <c r="J1415" i="8"/>
  <c r="J1695" i="8"/>
  <c r="J1404" i="8"/>
  <c r="J1595" i="8"/>
  <c r="J1380" i="8"/>
  <c r="J1673" i="8"/>
  <c r="J1543" i="8"/>
  <c r="J1475" i="8"/>
  <c r="J1690" i="8"/>
  <c r="J1685" i="8"/>
  <c r="J1390" i="8"/>
  <c r="J1526" i="8"/>
  <c r="J1678" i="8"/>
  <c r="J1668" i="8"/>
  <c r="J1665" i="8"/>
  <c r="J1280" i="8"/>
  <c r="J1580" i="8"/>
  <c r="J1561" i="8"/>
  <c r="J1766" i="8"/>
  <c r="J1372" i="8"/>
  <c r="J1717" i="8"/>
  <c r="J1438" i="8"/>
  <c r="J1291" i="8"/>
  <c r="J1486" i="8"/>
  <c r="J1259" i="8"/>
  <c r="J1592" i="8"/>
  <c r="J1571" i="8"/>
  <c r="J1303" i="8"/>
  <c r="J1556" i="8"/>
  <c r="J1316" i="8"/>
  <c r="J1710" i="8"/>
  <c r="J1586" i="8"/>
  <c r="J1367" i="8"/>
  <c r="J1487" i="8"/>
  <c r="J1332" i="8"/>
  <c r="J1358" i="8"/>
  <c r="J1451" i="8"/>
  <c r="J1576" i="8"/>
  <c r="J1426" i="8"/>
  <c r="J1737" i="8"/>
  <c r="J100" i="8"/>
  <c r="J391" i="8"/>
  <c r="J180" i="8"/>
  <c r="J371" i="8"/>
  <c r="J151" i="8"/>
  <c r="J369" i="8"/>
  <c r="J300" i="8"/>
  <c r="J117" i="8"/>
  <c r="J395" i="8"/>
  <c r="J42" i="8"/>
  <c r="J67" i="8"/>
  <c r="J431" i="8"/>
  <c r="J115" i="8"/>
  <c r="J426" i="8"/>
  <c r="J233" i="8"/>
  <c r="J364" i="8"/>
  <c r="J1400" i="8"/>
  <c r="J1760" i="8"/>
  <c r="J1221" i="8"/>
  <c r="J1266" i="8"/>
  <c r="J1292" i="8"/>
  <c r="J1243" i="8"/>
  <c r="J1465" i="8"/>
  <c r="J1751" i="8"/>
  <c r="J1480" i="8"/>
  <c r="J1459" i="8"/>
  <c r="J1566" i="8"/>
  <c r="J1630" i="8"/>
  <c r="J1490" i="8"/>
  <c r="J1729" i="8"/>
  <c r="J1349" i="8"/>
  <c r="J1714" i="8"/>
  <c r="J1493" i="8"/>
  <c r="J1547" i="8"/>
  <c r="J1725" i="8"/>
  <c r="J1761" i="8"/>
  <c r="J1466" i="8"/>
  <c r="J1552" i="8"/>
  <c r="J1743" i="8"/>
  <c r="J1419" i="8"/>
  <c r="J1320" i="8"/>
  <c r="J1318" i="8"/>
  <c r="J1285" i="8"/>
  <c r="J1382" i="8"/>
  <c r="J1667" i="8"/>
  <c r="J1410" i="8"/>
  <c r="J1408" i="8"/>
  <c r="J1511" i="8"/>
  <c r="J1294" i="8"/>
  <c r="J1428" i="8"/>
  <c r="J917" i="8"/>
  <c r="J1085" i="8"/>
  <c r="J1173" i="8"/>
  <c r="J1072" i="8"/>
  <c r="J1121" i="8"/>
  <c r="J1153" i="8"/>
  <c r="J1150" i="8"/>
  <c r="J1073" i="8"/>
  <c r="J1083" i="8"/>
  <c r="J942" i="8"/>
  <c r="J1163" i="8"/>
  <c r="J994" i="8"/>
  <c r="J1215" i="8"/>
  <c r="J1105" i="8"/>
  <c r="J978" i="8"/>
  <c r="J1061" i="8"/>
  <c r="J968" i="8"/>
  <c r="J1219" i="8"/>
  <c r="J976" i="8"/>
  <c r="J936" i="8"/>
  <c r="J1161" i="8"/>
  <c r="J1051" i="8"/>
  <c r="J930" i="8"/>
  <c r="J1011" i="8"/>
  <c r="J1178" i="8"/>
  <c r="J1207" i="8"/>
  <c r="J1187" i="8"/>
  <c r="J1032" i="8"/>
  <c r="J974" i="8"/>
  <c r="J1138" i="8"/>
  <c r="J1031" i="8"/>
  <c r="J1038" i="8"/>
  <c r="J1141" i="8"/>
  <c r="J1077" i="8"/>
  <c r="J1086" i="8"/>
  <c r="J941" i="8"/>
  <c r="J1154" i="8"/>
  <c r="J995" i="8"/>
  <c r="J926" i="8"/>
  <c r="J1170" i="8"/>
  <c r="J1096" i="8"/>
  <c r="J302" i="8"/>
  <c r="J382" i="8"/>
  <c r="J208" i="8"/>
  <c r="J188" i="8"/>
  <c r="J353" i="8"/>
  <c r="J443" i="8"/>
  <c r="J113" i="8"/>
  <c r="J306" i="8"/>
  <c r="J324" i="8"/>
  <c r="J402" i="8"/>
  <c r="J119" i="8"/>
  <c r="J328" i="8"/>
  <c r="J235" i="8"/>
  <c r="J17" i="8"/>
  <c r="J282" i="8"/>
  <c r="J412" i="8"/>
  <c r="J1109" i="8"/>
  <c r="J1152" i="8"/>
  <c r="J901" i="8"/>
  <c r="J997" i="8"/>
  <c r="J1213" i="8"/>
  <c r="J1180" i="8"/>
  <c r="J1048" i="8"/>
  <c r="J983" i="8"/>
  <c r="J1036" i="8"/>
  <c r="J1208" i="8"/>
  <c r="J1103" i="8"/>
  <c r="J921" i="8"/>
  <c r="J1206" i="8"/>
  <c r="J1107" i="8"/>
  <c r="J1002" i="8"/>
  <c r="J1015" i="8"/>
  <c r="J984" i="8"/>
  <c r="J1143" i="8"/>
  <c r="J988" i="8"/>
  <c r="J1190" i="8"/>
  <c r="J1179" i="8"/>
  <c r="J1139" i="8"/>
  <c r="J989" i="8"/>
  <c r="J1189" i="8"/>
  <c r="J985" i="8"/>
  <c r="J1045" i="8"/>
  <c r="J1167" i="8"/>
  <c r="J1183" i="8"/>
  <c r="J1185" i="8"/>
  <c r="J1049" i="8"/>
  <c r="J1209" i="8"/>
  <c r="J913" i="8"/>
  <c r="J1113" i="8"/>
  <c r="J1172" i="8"/>
  <c r="J960" i="8"/>
  <c r="J1145" i="8"/>
  <c r="J947" i="8"/>
  <c r="J1099" i="8"/>
  <c r="J1093" i="8"/>
  <c r="J911" i="8"/>
  <c r="J929" i="8"/>
  <c r="J961" i="8"/>
  <c r="J1217" i="8"/>
  <c r="J1122" i="8"/>
  <c r="J1148" i="8"/>
  <c r="J1076" i="8"/>
  <c r="J943" i="8"/>
  <c r="J1079" i="8"/>
  <c r="J1123" i="8"/>
  <c r="J1159" i="8"/>
  <c r="J1162" i="8"/>
  <c r="J1059" i="8"/>
  <c r="J951" i="8"/>
  <c r="J1218" i="8"/>
  <c r="J1149" i="8"/>
  <c r="J905" i="8"/>
  <c r="J970" i="8"/>
  <c r="J1035" i="8"/>
  <c r="J914" i="8"/>
  <c r="J1074" i="8"/>
  <c r="J1003" i="8"/>
  <c r="J1199" i="8"/>
  <c r="J922" i="8"/>
  <c r="J1095" i="8"/>
  <c r="J999" i="8"/>
  <c r="J923" i="8"/>
  <c r="J1197" i="8"/>
  <c r="J307" i="8"/>
  <c r="J1126" i="8"/>
  <c r="J1198" i="8"/>
  <c r="J1021" i="8"/>
  <c r="J1124" i="8"/>
  <c r="J1081" i="8"/>
  <c r="J1025" i="8"/>
  <c r="J1182" i="8"/>
  <c r="J1041" i="8"/>
  <c r="J958" i="8"/>
  <c r="J933" i="8"/>
  <c r="J969" i="8"/>
  <c r="J1166" i="8"/>
  <c r="J972" i="8"/>
  <c r="J944" i="8"/>
  <c r="J1131" i="8"/>
  <c r="J1104" i="8"/>
  <c r="J955" i="8"/>
  <c r="J1084" i="8"/>
  <c r="J1160" i="8"/>
  <c r="J1100" i="8"/>
  <c r="J1176" i="8"/>
  <c r="J996" i="8"/>
  <c r="J950" i="8"/>
  <c r="J1137" i="8"/>
  <c r="J934" i="8"/>
  <c r="J1007" i="8"/>
  <c r="J1196" i="8"/>
  <c r="J1013" i="8"/>
  <c r="J1136" i="8"/>
  <c r="J900" i="8"/>
  <c r="J965" i="8"/>
  <c r="J1114" i="8"/>
  <c r="J1111" i="8"/>
  <c r="J979" i="8"/>
  <c r="J1000" i="8"/>
  <c r="J912" i="8"/>
  <c r="J77" i="8"/>
  <c r="J360" i="8"/>
  <c r="J36" i="8"/>
  <c r="J86" i="8"/>
  <c r="J25" i="8"/>
  <c r="J144" i="8"/>
  <c r="J182" i="8"/>
  <c r="J321" i="8"/>
  <c r="J380" i="8"/>
  <c r="J334" i="8"/>
  <c r="J406" i="8"/>
  <c r="J171" i="8"/>
  <c r="J1043" i="8"/>
  <c r="J909" i="8"/>
  <c r="J1044" i="8"/>
  <c r="J1151" i="8"/>
  <c r="J982" i="8"/>
  <c r="J1058" i="8"/>
  <c r="J998" i="8"/>
  <c r="J981" i="8"/>
  <c r="J1014" i="8"/>
  <c r="J1040" i="8"/>
  <c r="J1008" i="8"/>
  <c r="J1140" i="8"/>
  <c r="J918" i="8"/>
  <c r="J1055" i="8"/>
  <c r="J1030" i="8"/>
  <c r="J1128" i="8"/>
  <c r="J1200" i="8"/>
  <c r="J1028" i="8"/>
  <c r="J1018" i="8"/>
  <c r="J1087" i="8"/>
  <c r="J1066" i="8"/>
  <c r="J916" i="8"/>
  <c r="J1205" i="8"/>
  <c r="J1120" i="8"/>
  <c r="J1089" i="8"/>
  <c r="J1193" i="8"/>
  <c r="J1186" i="8"/>
  <c r="J986" i="8"/>
  <c r="J1203" i="8"/>
  <c r="J948" i="8"/>
  <c r="J1063" i="8"/>
  <c r="J1132" i="8"/>
  <c r="J992" i="8"/>
  <c r="J1053" i="8"/>
  <c r="J1129" i="8"/>
  <c r="J1062" i="8"/>
  <c r="J1127" i="8"/>
  <c r="J1026" i="8"/>
  <c r="J1125" i="8"/>
  <c r="J938" i="8"/>
  <c r="J946" i="8"/>
  <c r="J1088" i="8"/>
  <c r="J1047" i="8"/>
  <c r="J1212" i="8"/>
  <c r="J1194" i="8"/>
  <c r="J1046" i="8"/>
  <c r="J1024" i="8"/>
  <c r="J959" i="8"/>
  <c r="J1027" i="8"/>
  <c r="J949" i="8"/>
  <c r="J964" i="8"/>
  <c r="J919" i="8"/>
  <c r="J1029" i="8"/>
  <c r="J1108" i="8"/>
  <c r="J1177" i="8"/>
  <c r="J987" i="8"/>
  <c r="J1009" i="8"/>
  <c r="J924" i="8"/>
  <c r="J903" i="8"/>
  <c r="J993" i="8"/>
  <c r="J973" i="8"/>
  <c r="J1094" i="8"/>
  <c r="J932" i="8"/>
  <c r="J1169" i="8"/>
  <c r="J1135" i="8"/>
  <c r="J1098" i="8"/>
  <c r="J1067" i="8"/>
  <c r="J1210" i="8"/>
  <c r="J1116" i="8"/>
  <c r="J1069" i="8"/>
  <c r="J975" i="8"/>
  <c r="J1065" i="8"/>
  <c r="J1050" i="8"/>
  <c r="J1164" i="8"/>
  <c r="J626" i="8"/>
  <c r="J509" i="8"/>
  <c r="J732" i="8"/>
  <c r="J644" i="8"/>
  <c r="J488" i="8"/>
  <c r="J813" i="8"/>
  <c r="J845" i="8"/>
  <c r="J449" i="8"/>
  <c r="J612" i="8"/>
  <c r="J713" i="8"/>
  <c r="J642" i="8"/>
  <c r="J716" i="8"/>
  <c r="J470" i="8"/>
  <c r="J555" i="8"/>
  <c r="J828" i="8"/>
  <c r="J537" i="8"/>
  <c r="J879" i="8"/>
  <c r="J562" i="8"/>
  <c r="J871" i="8"/>
  <c r="J655" i="8"/>
  <c r="J682" i="8"/>
  <c r="J673" i="8"/>
  <c r="J733" i="8"/>
  <c r="J467" i="8"/>
  <c r="J447" i="8"/>
  <c r="J505" i="8"/>
  <c r="J548" i="8"/>
  <c r="J531" i="8"/>
  <c r="J472" i="8"/>
  <c r="J844" i="8"/>
  <c r="J640" i="8"/>
  <c r="J838" i="8"/>
  <c r="J893" i="8"/>
  <c r="J614" i="8"/>
  <c r="J857" i="8"/>
  <c r="J827" i="8"/>
  <c r="J727" i="8"/>
  <c r="J708" i="8"/>
  <c r="J448" i="8"/>
  <c r="J559" i="8"/>
  <c r="J865" i="8"/>
  <c r="J619" i="8"/>
  <c r="J690" i="8"/>
  <c r="J634" i="8"/>
  <c r="J677" i="8"/>
  <c r="J589" i="8"/>
  <c r="J485" i="8"/>
  <c r="J825" i="8"/>
  <c r="J833" i="8"/>
  <c r="J661" i="8"/>
  <c r="J796" i="8"/>
  <c r="J822" i="8"/>
  <c r="J451" i="8"/>
  <c r="J832" i="8"/>
  <c r="J486" i="8"/>
  <c r="J688" i="8"/>
  <c r="J413" i="8"/>
  <c r="J54" i="8"/>
  <c r="J298" i="8"/>
  <c r="J266" i="8"/>
  <c r="J313" i="8"/>
  <c r="J1034" i="8"/>
  <c r="J1174" i="8"/>
  <c r="J1134" i="8"/>
  <c r="J977" i="8"/>
  <c r="J963" i="8"/>
  <c r="J1115" i="8"/>
  <c r="J1042" i="8"/>
  <c r="J1195" i="8"/>
  <c r="J915" i="8"/>
  <c r="J1147" i="8"/>
  <c r="J945" i="8"/>
  <c r="J967" i="8"/>
  <c r="J1071" i="8"/>
  <c r="J1080" i="8"/>
  <c r="J939" i="8"/>
  <c r="J1201" i="8"/>
  <c r="J956" i="8"/>
  <c r="J937" i="8"/>
  <c r="J928" i="8"/>
  <c r="J1142" i="8"/>
  <c r="J1016" i="8"/>
  <c r="J1214" i="8"/>
  <c r="J952" i="8"/>
  <c r="J456" i="8"/>
  <c r="J699" i="8"/>
  <c r="J493" i="8"/>
  <c r="J837" i="8"/>
  <c r="J736" i="8"/>
  <c r="J653" i="8"/>
  <c r="J759" i="8"/>
  <c r="J746" i="8"/>
  <c r="J610" i="8"/>
  <c r="J770" i="8"/>
  <c r="J519" i="8"/>
  <c r="J681" i="8"/>
  <c r="J811" i="8"/>
  <c r="J660" i="8"/>
  <c r="J718" i="8"/>
  <c r="J641" i="8"/>
  <c r="J812" i="8"/>
  <c r="J798" i="8"/>
  <c r="J782" i="8"/>
  <c r="J558" i="8"/>
  <c r="J572" i="8"/>
  <c r="J768" i="8"/>
  <c r="J452" i="8"/>
  <c r="J492" i="8"/>
  <c r="J633" i="8"/>
  <c r="J496" i="8"/>
  <c r="J625" i="8"/>
  <c r="J883" i="8"/>
  <c r="J835" i="8"/>
  <c r="J637" i="8"/>
  <c r="J520" i="8"/>
  <c r="J543" i="8"/>
  <c r="J583" i="8"/>
  <c r="J664" i="8"/>
  <c r="J597" i="8"/>
  <c r="J701" i="8"/>
  <c r="J756" i="8"/>
  <c r="J617" i="8"/>
  <c r="J739" i="8"/>
  <c r="J518" i="8"/>
  <c r="J457" i="8"/>
  <c r="J503" i="8"/>
  <c r="J761" i="8"/>
  <c r="J466" i="8"/>
  <c r="J889" i="8"/>
  <c r="J757" i="8"/>
  <c r="J704" i="8"/>
  <c r="J886" i="8"/>
  <c r="J675" i="8"/>
  <c r="J533" i="8"/>
  <c r="J815" i="8"/>
  <c r="J836" i="8"/>
  <c r="J581" i="8"/>
  <c r="J862" i="8"/>
  <c r="J717" i="8"/>
  <c r="J547" i="8"/>
  <c r="J528" i="8"/>
  <c r="J108" i="8"/>
  <c r="J118" i="8"/>
  <c r="J85" i="8"/>
  <c r="J358" i="8"/>
  <c r="J398" i="8"/>
  <c r="J236" i="8"/>
  <c r="J301" i="8"/>
  <c r="J175" i="8"/>
  <c r="J340" i="8"/>
  <c r="J319" i="8"/>
  <c r="J423" i="8"/>
  <c r="J38" i="8"/>
  <c r="J311" i="8"/>
  <c r="J333" i="8"/>
  <c r="J365" i="8"/>
  <c r="J55" i="8"/>
  <c r="J132" i="8"/>
  <c r="J223" i="8"/>
  <c r="J424" i="8"/>
  <c r="J414" i="8"/>
  <c r="J435" i="8"/>
  <c r="J184" i="8"/>
  <c r="J356" i="8"/>
  <c r="J389" i="8"/>
  <c r="J116" i="8"/>
  <c r="J429" i="8"/>
  <c r="J107" i="8"/>
  <c r="J285" i="8"/>
  <c r="J269" i="8"/>
  <c r="J217" i="8"/>
  <c r="J201" i="8"/>
  <c r="J10" i="8"/>
  <c r="J16" i="8"/>
  <c r="J442" i="8"/>
  <c r="J165" i="8"/>
  <c r="J159" i="8"/>
  <c r="J436" i="8"/>
  <c r="J114" i="8"/>
  <c r="J123" i="8"/>
  <c r="J238" i="8"/>
  <c r="J392" i="8"/>
  <c r="J228" i="8"/>
  <c r="J393" i="8"/>
  <c r="J148" i="8"/>
  <c r="J438" i="8"/>
  <c r="J189" i="8"/>
  <c r="J166" i="8"/>
  <c r="J138" i="8"/>
  <c r="J293" i="8"/>
  <c r="J92" i="8"/>
  <c r="J205" i="8"/>
  <c r="J87" i="8"/>
  <c r="J190" i="8"/>
  <c r="J288" i="8"/>
  <c r="J164" i="8"/>
  <c r="J258" i="8"/>
  <c r="J193" i="8"/>
  <c r="J65" i="8"/>
  <c r="J134" i="8"/>
  <c r="J377" i="8"/>
  <c r="J229" i="8"/>
  <c r="J44" i="8"/>
  <c r="J411" i="8"/>
  <c r="J336" i="8"/>
  <c r="J415" i="8"/>
  <c r="J179" i="8"/>
  <c r="J136" i="8"/>
  <c r="J296" i="8"/>
  <c r="J64" i="8"/>
  <c r="J379" i="8"/>
  <c r="J287" i="8"/>
  <c r="J93" i="8"/>
  <c r="J147" i="8"/>
  <c r="J226" i="8"/>
  <c r="J341" i="8"/>
  <c r="J437" i="8"/>
  <c r="J191" i="8"/>
  <c r="J73" i="8"/>
  <c r="J45" i="8"/>
  <c r="J253" i="8"/>
  <c r="J129" i="8"/>
  <c r="J160" i="8"/>
  <c r="J278" i="8"/>
  <c r="J265" i="8"/>
  <c r="J156" i="8"/>
  <c r="J557" i="8"/>
  <c r="J834" i="8"/>
  <c r="J808" i="8"/>
  <c r="J743" i="8"/>
  <c r="J696" i="8"/>
  <c r="J705" i="8"/>
  <c r="J767" i="8"/>
  <c r="J623" i="8"/>
  <c r="J853" i="8"/>
  <c r="J627" i="8"/>
  <c r="J779" i="8"/>
  <c r="J515" i="8"/>
  <c r="J471" i="8"/>
  <c r="J530" i="8"/>
  <c r="J875" i="8"/>
  <c r="J494" i="8"/>
  <c r="J517" i="8"/>
  <c r="J864" i="8"/>
  <c r="J734" i="8"/>
  <c r="J635" i="8"/>
  <c r="J680" i="8"/>
  <c r="J606" i="8"/>
  <c r="J874" i="8"/>
  <c r="J491" i="8"/>
  <c r="J870" i="8"/>
  <c r="J643" i="8"/>
  <c r="J601" i="8"/>
  <c r="J820" i="8"/>
  <c r="J624" i="8"/>
  <c r="J574" i="8"/>
  <c r="J656" i="8"/>
  <c r="J697" i="8"/>
  <c r="J671" i="8"/>
  <c r="J737" i="8"/>
  <c r="J805" i="8"/>
  <c r="J858" i="8"/>
  <c r="J884" i="8"/>
  <c r="J714" i="8"/>
  <c r="J771" i="8"/>
  <c r="J460" i="8"/>
  <c r="J477" i="8"/>
  <c r="J819" i="8"/>
  <c r="J582" i="8"/>
  <c r="J829" i="8"/>
  <c r="J750" i="8"/>
  <c r="J762" i="8"/>
  <c r="J568" i="8"/>
  <c r="J726" i="8"/>
  <c r="J891" i="8"/>
  <c r="J890" i="8"/>
  <c r="J651" i="8"/>
  <c r="J571" i="8"/>
  <c r="J747" i="8"/>
  <c r="J577" i="8"/>
  <c r="J778" i="8"/>
  <c r="J683" i="8"/>
  <c r="J465" i="8"/>
  <c r="J807" i="8"/>
  <c r="J755" i="8"/>
  <c r="J777" i="8"/>
  <c r="J880" i="8"/>
  <c r="J539" i="8"/>
  <c r="J659" i="8"/>
  <c r="J506" i="8"/>
  <c r="J522" i="8"/>
  <c r="J482" i="8"/>
  <c r="J666" i="8"/>
  <c r="J473" i="8"/>
  <c r="J490" i="8"/>
  <c r="J689" i="8"/>
  <c r="J475" i="8"/>
  <c r="J670" i="8"/>
  <c r="J529" i="8"/>
  <c r="J719" i="8"/>
  <c r="J620" i="8"/>
  <c r="J850" i="8"/>
  <c r="J881" i="8"/>
  <c r="J622" i="8"/>
  <c r="J628" i="8"/>
  <c r="J513" i="8"/>
  <c r="J603" i="8"/>
  <c r="J569" i="8"/>
  <c r="J679" i="8"/>
  <c r="J489" i="8"/>
  <c r="J579" i="8"/>
  <c r="J552" i="8"/>
  <c r="J749" i="8"/>
  <c r="J546" i="8"/>
  <c r="J459" i="8"/>
  <c r="J545" i="8"/>
  <c r="J887" i="8"/>
  <c r="J565" i="8"/>
  <c r="J618" i="8"/>
  <c r="J611" i="8"/>
  <c r="J824" i="8"/>
  <c r="J483" i="8"/>
  <c r="J763" i="8"/>
  <c r="J504" i="8"/>
  <c r="J843" i="8"/>
  <c r="J830" i="8"/>
  <c r="J101" i="8"/>
  <c r="J169" i="8"/>
  <c r="J230" i="8"/>
  <c r="J177" i="8"/>
  <c r="J140" i="8"/>
  <c r="J322" i="8"/>
  <c r="J299" i="8"/>
  <c r="J125" i="8"/>
  <c r="J81" i="8"/>
  <c r="J23" i="8"/>
  <c r="J59" i="8"/>
  <c r="J242" i="8"/>
  <c r="J172" i="8"/>
  <c r="J74" i="8"/>
  <c r="J222" i="8"/>
  <c r="J378" i="8"/>
  <c r="J407" i="8"/>
  <c r="J405" i="8"/>
  <c r="J240" i="8"/>
  <c r="J79" i="8"/>
  <c r="J276" i="8"/>
  <c r="J339" i="8"/>
  <c r="J335" i="8"/>
  <c r="J49" i="8"/>
  <c r="J249" i="8"/>
  <c r="J135" i="8"/>
  <c r="J410" i="8"/>
  <c r="J142" i="8"/>
  <c r="J103" i="8"/>
  <c r="J237" i="8"/>
  <c r="J181" i="8"/>
  <c r="J256" i="8"/>
  <c r="J187" i="8"/>
  <c r="J225" i="8"/>
  <c r="J192" i="8"/>
  <c r="J854" i="8"/>
  <c r="J560" i="8"/>
  <c r="J585" i="8"/>
  <c r="J605" i="8"/>
  <c r="J856" i="8"/>
  <c r="J469" i="8"/>
  <c r="J775" i="8"/>
  <c r="J542" i="8"/>
  <c r="J647" i="8"/>
  <c r="J578" i="8"/>
  <c r="J461" i="8"/>
  <c r="J742" i="8"/>
  <c r="J476" i="8"/>
  <c r="J570" i="8"/>
  <c r="J672" i="8"/>
  <c r="J575" i="8"/>
  <c r="J632" i="8"/>
  <c r="J721" i="8"/>
  <c r="J588" i="8"/>
  <c r="J526" i="8"/>
  <c r="J669" i="8"/>
  <c r="J823" i="8"/>
  <c r="J773" i="8"/>
  <c r="J877" i="8"/>
  <c r="J686" i="8"/>
  <c r="J804" i="8"/>
  <c r="J847" i="8"/>
  <c r="J860" i="8"/>
  <c r="J678" i="8"/>
  <c r="J507" i="8"/>
  <c r="J604" i="8"/>
  <c r="J544" i="8"/>
  <c r="J892" i="8"/>
  <c r="J564" i="8"/>
  <c r="J458" i="8"/>
  <c r="J499" i="8"/>
  <c r="J464" i="8"/>
  <c r="J580" i="8"/>
  <c r="J587" i="8"/>
  <c r="J576" i="8"/>
  <c r="J765" i="8"/>
  <c r="J760" i="8"/>
  <c r="J793" i="8"/>
  <c r="J801" i="8"/>
  <c r="J800" i="8"/>
  <c r="J694" i="8"/>
  <c r="J826" i="8"/>
  <c r="J600" i="8"/>
  <c r="J794" i="8"/>
  <c r="J711" i="8"/>
  <c r="J728" i="8"/>
  <c r="J792" i="8"/>
  <c r="J691" i="8"/>
  <c r="J872" i="8"/>
  <c r="J394" i="8"/>
  <c r="J264" i="8"/>
  <c r="J351" i="8"/>
  <c r="J329" i="8"/>
  <c r="J231" i="8"/>
  <c r="J137" i="8"/>
  <c r="J241" i="8"/>
  <c r="J14" i="8"/>
  <c r="J348" i="8"/>
  <c r="J35" i="8"/>
  <c r="J404" i="8"/>
  <c r="J418" i="8"/>
  <c r="J69" i="8"/>
  <c r="J262" i="8"/>
  <c r="J216" i="8"/>
  <c r="J57" i="8"/>
  <c r="J270" i="8"/>
  <c r="J80" i="8"/>
  <c r="J259" i="8"/>
  <c r="J248" i="8"/>
  <c r="J21" i="8"/>
  <c r="J24" i="8"/>
  <c r="J267" i="8"/>
  <c r="J367" i="8"/>
  <c r="J168" i="8"/>
  <c r="J50" i="8"/>
  <c r="J48" i="8"/>
  <c r="J337" i="8"/>
  <c r="J687" i="8"/>
  <c r="J608" i="8"/>
  <c r="J573" i="8"/>
  <c r="J744" i="8"/>
  <c r="J594" i="8"/>
  <c r="J592" i="8"/>
  <c r="J786" i="8"/>
  <c r="J650" i="8"/>
  <c r="J685" i="8"/>
  <c r="J450" i="8"/>
  <c r="J484" i="8"/>
  <c r="J645" i="8"/>
  <c r="J501" i="8"/>
  <c r="J740" i="8"/>
  <c r="J787" i="8"/>
  <c r="J590" i="8"/>
  <c r="J591" i="8"/>
  <c r="J478" i="8"/>
  <c r="J657" i="8"/>
  <c r="J510" i="8"/>
  <c r="J898" i="8"/>
  <c r="J638" i="8"/>
  <c r="J897" i="8"/>
  <c r="J498" i="8"/>
  <c r="J851" i="8"/>
  <c r="J508" i="8"/>
  <c r="J538" i="8"/>
  <c r="J894" i="8"/>
  <c r="J615" i="8"/>
  <c r="J785" i="8"/>
  <c r="J764" i="8"/>
  <c r="J487" i="8"/>
  <c r="J790" i="8"/>
  <c r="J863" i="8"/>
  <c r="J783" i="8"/>
  <c r="J855" i="8"/>
  <c r="J878" i="8"/>
  <c r="J766" i="8"/>
  <c r="J709" i="8"/>
  <c r="J754" i="8"/>
  <c r="J802" i="8"/>
  <c r="J725" i="8"/>
  <c r="J888" i="8"/>
  <c r="J599" i="8"/>
  <c r="J500" i="8"/>
  <c r="J527" i="8"/>
  <c r="J676" i="8"/>
  <c r="J639" i="8"/>
  <c r="J595" i="8"/>
  <c r="J729" i="8"/>
  <c r="J668" i="8"/>
  <c r="J706" i="8"/>
  <c r="J453" i="8"/>
  <c r="J885" i="8"/>
  <c r="J89" i="8"/>
  <c r="J28" i="8"/>
  <c r="J155" i="8"/>
  <c r="J224" i="8"/>
  <c r="J198" i="8"/>
  <c r="J186" i="8"/>
  <c r="J51" i="8"/>
  <c r="J268" i="8"/>
  <c r="J332" i="8"/>
  <c r="J163" i="8"/>
  <c r="J20" i="8"/>
  <c r="J317" i="8"/>
  <c r="J381" i="8"/>
  <c r="J141" i="8"/>
  <c r="J403" i="8"/>
  <c r="J374" i="8"/>
  <c r="J376" i="8"/>
  <c r="J106" i="8"/>
  <c r="J427" i="8"/>
  <c r="J15" i="8"/>
  <c r="J246" i="8"/>
  <c r="J308" i="8"/>
  <c r="J342" i="8"/>
  <c r="J204" i="8"/>
  <c r="J162" i="8"/>
  <c r="J252" i="8"/>
  <c r="J250" i="8"/>
  <c r="J613" i="8"/>
  <c r="J684" i="8"/>
  <c r="J521" i="8"/>
  <c r="J703" i="8"/>
  <c r="J584" i="8"/>
  <c r="J495" i="8"/>
  <c r="J841" i="8"/>
  <c r="J772" i="8"/>
  <c r="J665" i="8"/>
  <c r="J462" i="8"/>
  <c r="J525" i="8"/>
  <c r="J753" i="8"/>
  <c r="J454" i="8"/>
  <c r="J849" i="8"/>
  <c r="J867" i="8"/>
  <c r="J468" i="8"/>
  <c r="J556" i="8"/>
  <c r="J831" i="8"/>
  <c r="J541" i="8"/>
  <c r="J848" i="8"/>
  <c r="J896" i="8"/>
  <c r="J702" i="8"/>
  <c r="J780" i="8"/>
  <c r="J758" i="8"/>
  <c r="J776" i="8"/>
  <c r="J474" i="8"/>
  <c r="J616" i="8"/>
  <c r="J723" i="8"/>
  <c r="J806" i="8"/>
  <c r="J549" i="8"/>
  <c r="J540" i="8"/>
  <c r="J866" i="8"/>
  <c r="J596" i="8"/>
  <c r="J607" i="8"/>
  <c r="J630" i="8"/>
  <c r="J797" i="8"/>
  <c r="J563" i="8"/>
  <c r="J662" i="8"/>
  <c r="J795" i="8"/>
  <c r="J788" i="8"/>
  <c r="J751" i="8"/>
  <c r="J700" i="8"/>
  <c r="J532" i="8"/>
  <c r="J710" i="8"/>
  <c r="J553" i="8"/>
  <c r="J842" i="8"/>
  <c r="J821" i="8"/>
  <c r="J818" i="8"/>
  <c r="J361" i="8"/>
  <c r="J327" i="8"/>
  <c r="J195" i="8"/>
  <c r="J326" i="8"/>
  <c r="J178" i="8"/>
  <c r="J200" i="8"/>
  <c r="J316" i="8"/>
  <c r="J37" i="8"/>
  <c r="J130" i="8"/>
  <c r="J257" i="8"/>
  <c r="J146" i="8"/>
  <c r="J295" i="8"/>
  <c r="J446" i="8"/>
  <c r="J194" i="8"/>
  <c r="J425" i="8"/>
  <c r="J239" i="8"/>
  <c r="J9" i="8"/>
  <c r="J309" i="8"/>
  <c r="J232" i="8"/>
  <c r="J383" i="8"/>
  <c r="J428" i="8"/>
  <c r="J303" i="8"/>
  <c r="J207" i="8"/>
  <c r="J275" i="8"/>
  <c r="J401" i="8"/>
  <c r="J362" i="8"/>
  <c r="J243" i="8"/>
  <c r="J349" i="8"/>
  <c r="J152" i="8"/>
  <c r="J263" i="8"/>
  <c r="J27" i="8"/>
  <c r="J60" i="8"/>
  <c r="J554" i="8"/>
  <c r="J810" i="8"/>
  <c r="J534" i="8"/>
  <c r="J707" i="8"/>
  <c r="J654" i="8"/>
  <c r="J741" i="8"/>
  <c r="J652" i="8"/>
  <c r="J722" i="8"/>
  <c r="J536" i="8"/>
  <c r="J789" i="8"/>
  <c r="J840" i="8"/>
  <c r="J799" i="8"/>
  <c r="J524" i="8"/>
  <c r="J868" i="8"/>
  <c r="J629" i="8"/>
  <c r="J712" i="8"/>
  <c r="J514" i="8"/>
  <c r="J695" i="8"/>
  <c r="J846" i="8"/>
  <c r="J895" i="8"/>
  <c r="J869" i="8"/>
  <c r="J586" i="8"/>
  <c r="J784" i="8"/>
  <c r="J567" i="8"/>
  <c r="J663" i="8"/>
  <c r="J738" i="8"/>
  <c r="J551" i="8"/>
  <c r="J609" i="8"/>
  <c r="J745" i="8"/>
  <c r="J667" i="8"/>
  <c r="J852" i="8"/>
  <c r="J839" i="8"/>
  <c r="J730" i="8"/>
  <c r="J561" i="8"/>
  <c r="J631" i="8"/>
  <c r="J502" i="8"/>
  <c r="J816" i="8"/>
  <c r="J781" i="8"/>
  <c r="J882" i="8"/>
  <c r="J481" i="8"/>
  <c r="J566" i="8"/>
  <c r="J814" i="8"/>
  <c r="J791" i="8"/>
  <c r="J876" i="8"/>
  <c r="J598" i="8"/>
  <c r="J523" i="8"/>
  <c r="J90" i="8"/>
  <c r="J46" i="8"/>
  <c r="J387" i="8"/>
  <c r="J6" i="8"/>
  <c r="J40" i="8"/>
  <c r="J102" i="8"/>
  <c r="J291" i="8"/>
  <c r="J22" i="8"/>
  <c r="J441" i="8"/>
  <c r="J273" i="8"/>
  <c r="J271" i="8"/>
  <c r="J221" i="8"/>
  <c r="J185" i="8"/>
  <c r="J105" i="8"/>
  <c r="J91" i="8"/>
  <c r="J13" i="8"/>
  <c r="J110" i="8"/>
  <c r="J62" i="8"/>
  <c r="J173" i="8"/>
  <c r="J26" i="8"/>
  <c r="J417" i="8"/>
  <c r="J31" i="8"/>
  <c r="J312" i="8"/>
  <c r="J244" i="8"/>
  <c r="J39" i="8"/>
  <c r="J255" i="8"/>
  <c r="J98" i="8"/>
  <c r="J292" i="8"/>
  <c r="J375" i="8"/>
  <c r="J197" i="8"/>
  <c r="J18" i="8"/>
  <c r="J32" i="8"/>
  <c r="J284" i="8"/>
  <c r="J352" i="8"/>
  <c r="J218" i="8"/>
  <c r="J94" i="8"/>
  <c r="J272" i="8"/>
  <c r="J219" i="8"/>
  <c r="J150" i="8"/>
  <c r="J396" i="8"/>
  <c r="J279" i="8"/>
  <c r="J61" i="8"/>
  <c r="J397" i="8"/>
  <c r="J347" i="8"/>
  <c r="J277" i="8"/>
  <c r="J161" i="8"/>
  <c r="J170" i="8"/>
  <c r="J297" i="8"/>
  <c r="J206" i="8"/>
  <c r="J372" i="8"/>
  <c r="J305" i="8"/>
  <c r="J215" i="8"/>
  <c r="J359" i="8"/>
  <c r="J143" i="8"/>
  <c r="J71" i="8"/>
  <c r="J432" i="8"/>
  <c r="J323" i="8"/>
  <c r="J234" i="8"/>
  <c r="J251" i="8"/>
  <c r="J43" i="8"/>
  <c r="J167" i="8"/>
  <c r="J128" i="8"/>
  <c r="J355" i="8"/>
  <c r="J131" i="8"/>
  <c r="J304" i="8"/>
  <c r="J289" i="8"/>
  <c r="J320" i="8"/>
  <c r="J354" i="8"/>
  <c r="J183" i="8"/>
  <c r="J8" i="8"/>
  <c r="J280" i="8"/>
  <c r="J68" i="8"/>
  <c r="J122" i="8"/>
  <c r="J78" i="8"/>
  <c r="J52" i="8"/>
  <c r="J157" i="8"/>
  <c r="J422" i="8"/>
  <c r="J75" i="8"/>
  <c r="J111" i="8"/>
  <c r="J281" i="8"/>
  <c r="J124" i="8"/>
  <c r="J203" i="8"/>
  <c r="J202" i="8"/>
  <c r="J283" i="8"/>
  <c r="J314" i="8"/>
  <c r="J357" i="8"/>
  <c r="J385" i="8"/>
  <c r="J82" i="8"/>
  <c r="J343" i="8"/>
  <c r="J127" i="8"/>
  <c r="J384" i="8"/>
  <c r="J346" i="8"/>
  <c r="J212" i="8"/>
  <c r="J56" i="8"/>
  <c r="J88" i="8"/>
  <c r="J5" i="8"/>
  <c r="J345" i="8"/>
  <c r="J433" i="8"/>
  <c r="J247" i="8"/>
  <c r="J29" i="8"/>
  <c r="J176" i="8"/>
  <c r="J58" i="8"/>
  <c r="J153" i="8"/>
  <c r="J330" i="8"/>
  <c r="J96" i="8"/>
  <c r="J290" i="8"/>
  <c r="J350" i="8"/>
  <c r="J419" i="8"/>
  <c r="J331" i="8"/>
  <c r="J97" i="8"/>
  <c r="J390" i="8"/>
  <c r="J149" i="8"/>
  <c r="J196" i="8"/>
  <c r="J294" i="8"/>
  <c r="J440" i="8"/>
  <c r="J310" i="8"/>
  <c r="J33" i="8"/>
  <c r="J95" i="8"/>
  <c r="J261" i="8"/>
  <c r="J47" i="8"/>
  <c r="J209" i="8"/>
  <c r="J63" i="8"/>
  <c r="J121" i="8"/>
  <c r="J274" i="8"/>
  <c r="J318" i="8"/>
  <c r="J363" i="8"/>
  <c r="J368" i="8"/>
  <c r="J66" i="8"/>
  <c r="J254" i="8"/>
  <c r="J84" i="8"/>
  <c r="J76" i="8"/>
  <c r="J286" i="8"/>
  <c r="J112" i="8"/>
  <c r="J83" i="8"/>
  <c r="J109" i="8"/>
  <c r="J72" i="8"/>
  <c r="J145" i="8"/>
  <c r="J30" i="8"/>
  <c r="J41" i="8"/>
  <c r="J174" i="8"/>
  <c r="J260" i="8"/>
  <c r="J388" i="8"/>
  <c r="J444" i="8"/>
  <c r="J439" i="8"/>
  <c r="J53" i="8"/>
  <c r="J214" i="8"/>
  <c r="J120" i="8"/>
  <c r="J19" i="8"/>
  <c r="J213" i="8"/>
  <c r="J220" i="8"/>
  <c r="J211" i="8"/>
  <c r="J445" i="8"/>
  <c r="J408" i="8"/>
  <c r="J386" i="8"/>
  <c r="J366" i="8"/>
  <c r="J430" i="8"/>
  <c r="J420" i="8"/>
  <c r="J104" i="8"/>
  <c r="J344" i="8"/>
  <c r="J409" i="8"/>
  <c r="J227" i="8"/>
  <c r="J315" i="8"/>
  <c r="J7" i="8"/>
  <c r="J154" i="8"/>
  <c r="J373" i="8"/>
  <c r="J199" i="8"/>
  <c r="J245" i="8"/>
  <c r="J434" i="8"/>
  <c r="J416" i="8"/>
  <c r="J370" i="8"/>
  <c r="J338" i="8"/>
  <c r="J133" i="8"/>
  <c r="J34" i="8"/>
  <c r="J70" i="8"/>
  <c r="J421" i="8"/>
  <c r="J158" i="8"/>
  <c r="J12" i="8"/>
  <c r="J400" i="8"/>
  <c r="J139" i="8"/>
  <c r="J399" i="8"/>
  <c r="E4" i="8"/>
  <c r="E2" i="8" s="1"/>
  <c r="F4" i="8"/>
  <c r="F2" i="8" s="1"/>
  <c r="G4" i="8"/>
  <c r="G2" i="8" s="1"/>
  <c r="H4" i="8"/>
  <c r="H2" i="8" s="1"/>
  <c r="I4" i="8"/>
  <c r="I2" i="8" s="1"/>
  <c r="J2" i="8" l="1"/>
</calcChain>
</file>

<file path=xl/sharedStrings.xml><?xml version="1.0" encoding="utf-8"?>
<sst xmlns="http://schemas.openxmlformats.org/spreadsheetml/2006/main" count="69779" uniqueCount="18807">
  <si>
    <t>Authors</t>
  </si>
  <si>
    <t>Book Series Title</t>
  </si>
  <si>
    <t>Language</t>
  </si>
  <si>
    <t>Document Type</t>
  </si>
  <si>
    <t>Author Keywords</t>
  </si>
  <si>
    <t>Abstract</t>
  </si>
  <si>
    <t>Publisher</t>
  </si>
  <si>
    <t>ISSN</t>
  </si>
  <si>
    <t>Publication Year</t>
  </si>
  <si>
    <t>Volume</t>
  </si>
  <si>
    <t>Issue</t>
  </si>
  <si>
    <t>Start Page</t>
  </si>
  <si>
    <t>End Page</t>
  </si>
  <si>
    <t>DOI</t>
  </si>
  <si>
    <t>Prediction of death status on the course of treatment in SARS-COV-2 patients with deep learning and machine learning methods</t>
  </si>
  <si>
    <t>10.1016/j.cmpb.2021.105951</t>
  </si>
  <si>
    <t>C</t>
  </si>
  <si>
    <t>A Deep Learning Approach to Forecast SARS-CoV-2 on the Peruvian Coast</t>
  </si>
  <si>
    <t>Lecture Notes in Computer Science</t>
  </si>
  <si>
    <t>10.1007/978-3-030-86970-0_22</t>
  </si>
  <si>
    <t>Comparison of deep learning with regression analysis in creating predictive models for SARS-CoV-2 outcomes</t>
  </si>
  <si>
    <t>10.1186/s12911-020-01316-6</t>
  </si>
  <si>
    <t>Deep learning identifies antigenic determinants of severe SARS-CoV-2 infection within T-cell repertoires</t>
  </si>
  <si>
    <t>10.1038/s41598-021-93608-8</t>
  </si>
  <si>
    <t>COVID-DeepPredictor: Recurrent Neural Network to Predict SARS-CoV-2 and Other Pathogenic Viruses</t>
  </si>
  <si>
    <t>10.3389/fgene.2021.569120</t>
  </si>
  <si>
    <t>10.3390/math9222921</t>
  </si>
  <si>
    <t>Mathematical models and deep learning for predicting the number of individuals reported to be infected with SARS-CoV-2</t>
  </si>
  <si>
    <t>10.1098/rsif.2020.0494</t>
  </si>
  <si>
    <t>Predicting hosts based on early SARS-CoV-2 samples and analyzing the 2020 pandemic</t>
  </si>
  <si>
    <t>10.1038/s41598-021-96903-6</t>
  </si>
  <si>
    <t>Predicting SARS-CoV-2 infection duration at hospital admission:a deep learning solution</t>
  </si>
  <si>
    <t>10.1007/s11517-021-02479-8</t>
  </si>
  <si>
    <t>Deep learning diagnostic and risk-stratification pattern detection for COVID-19 in digital lung auscultations: clinical protocol for a case-control and prospective cohort study</t>
  </si>
  <si>
    <t>10.1186/s12890-021-01467-w</t>
  </si>
  <si>
    <t>10.3390/app10238539</t>
  </si>
  <si>
    <t>Prediction of the COVID-19 infectivity and the sustainable impact on public health under deep learning algorithm</t>
  </si>
  <si>
    <t>10.1007/s00500-021-06142-0</t>
  </si>
  <si>
    <t>Role of intelligent computing in COVID-19 prognosis: A state-of-the-art review</t>
  </si>
  <si>
    <t>0960-0779</t>
  </si>
  <si>
    <t>10.1016/j.chaos.2020.109947</t>
  </si>
  <si>
    <t>10.3390/v14010063</t>
  </si>
  <si>
    <t>DeepImmuno: deep learning-empowered prediction and generation of immunogenic peptides for T-cell immunity</t>
  </si>
  <si>
    <t>10.1093/bib/bbab160</t>
  </si>
  <si>
    <t>10.1520/JTE20200574</t>
  </si>
  <si>
    <t>Prediction of COVID-19 cases using the weather integrated deep learning approach for India</t>
  </si>
  <si>
    <t>10.1111/tbed.14102</t>
  </si>
  <si>
    <t>COVID-19 Mortality Prediction From Deep Learning in a Large Multistate Electronic Health Record and Laboratory Information System Data Set: Algorithm Development and Validation</t>
  </si>
  <si>
    <t>e30157</t>
  </si>
  <si>
    <t>10.2196/30157</t>
  </si>
  <si>
    <t>Early prediction and analysis of corona pandemic outbreak using deep learning technique</t>
  </si>
  <si>
    <t>10.1108/WJE-03-2021-0145</t>
  </si>
  <si>
    <t>Deep learning-based exchange rate prediction during the COVID-19 pandemic</t>
  </si>
  <si>
    <t>10.1007/s10479-021-04420-6</t>
  </si>
  <si>
    <t>SIRVD-DL: A COVID-19 deep learning prediction model based on time-dependent SIRVD</t>
  </si>
  <si>
    <t>10.1016/j.compbiomed.2021.104868</t>
  </si>
  <si>
    <t>Prediction of COVID-19 confirmed cases combining deep learning methods and Bayesian optimization</t>
  </si>
  <si>
    <t>10.1016/j.chaos.2020.110511</t>
  </si>
  <si>
    <t>Comparison of deep learning approaches to predict COVID-19 infection</t>
  </si>
  <si>
    <t>10.1016/j.chaos.2020.110120</t>
  </si>
  <si>
    <t>A COVID-19 Pandemic Artificial Intelligence-Based System With Deep Learning Forecasting and Automatic Statistical Data Acquisition: Development and Implementation Study</t>
  </si>
  <si>
    <t>e27806</t>
  </si>
  <si>
    <t>10.2196/27806</t>
  </si>
  <si>
    <t>10.3390/fractalfract5040175</t>
  </si>
  <si>
    <t>10.32604/cmc.2020.012423</t>
  </si>
  <si>
    <t>Deep learning-based forecasting model for COVID-19 outbreak in Saudi Arabia</t>
  </si>
  <si>
    <t>0957-5820</t>
  </si>
  <si>
    <t>10.1016/j.psep.2020.10.048</t>
  </si>
  <si>
    <t>A Brief Survey of Deep Learning Approaches for Learning Analytics on MOOCs</t>
  </si>
  <si>
    <t>10.1007/978-3-030-80421-3_4</t>
  </si>
  <si>
    <t>A novel approach based on combining deep learning models with statistical methods for COVID-19 time series forecasting</t>
  </si>
  <si>
    <t>10.1007/s00521-021-06548-9</t>
  </si>
  <si>
    <t>Improving the performance of deep learning models using statistical features: The case study of COVID-19 forecasting</t>
  </si>
  <si>
    <t>10.1002/mma.7500</t>
  </si>
  <si>
    <t>Deep Learning and Holt-Trend Algorithms for Predicting Covid-19 Pandemic</t>
  </si>
  <si>
    <t>10.32604/cmc.2021.014498</t>
  </si>
  <si>
    <t>Deep learning models for forecasting and analyzing the implications of COVID-19 spread on some commodities markets volatilities</t>
  </si>
  <si>
    <t>10.1016/j.chaos.2020.110215</t>
  </si>
  <si>
    <t>Time series forecasting of Covid-19 using deep learning models: India-USA comparative case study</t>
  </si>
  <si>
    <t>10.1016/j.chaos.2020.110227</t>
  </si>
  <si>
    <t>10.3390/ijerph182010769</t>
  </si>
  <si>
    <t>Exploring Feasibility of Multivariate Deep Learning Models in Predicting COVID-19 Epidemic</t>
  </si>
  <si>
    <t>10.3389/fpubh.2021.661615</t>
  </si>
  <si>
    <t>Development and Prospective Validation of a Deep Learning Algorithm for Predicting Need for Mechanical Ventilation</t>
  </si>
  <si>
    <t>0012-3692</t>
  </si>
  <si>
    <t>10.1016/j.chest.2020.12.009</t>
  </si>
  <si>
    <t>Infectivity Upsurge by COVID-19 Viral Variants in Japan: Evidence from Deep Learning Modeling</t>
  </si>
  <si>
    <t>10.3390/ijerph18157799</t>
  </si>
  <si>
    <t>Prediction and analysis of COVID-19 positive cases using deep learning models: A descriptive case study of India</t>
  </si>
  <si>
    <t>10.1016/j.chaos.2020.110017</t>
  </si>
  <si>
    <t>10.2196/21173</t>
  </si>
  <si>
    <t>Deep learning-based real-time detection of novel pathogens during sequencing</t>
  </si>
  <si>
    <t>10.1093/bib/bbab269</t>
  </si>
  <si>
    <t>CoBiD-net: a tailored deep learning ensemble model for time series forecasting of covid-19</t>
  </si>
  <si>
    <t>10.1007/s41324-021-00408-3</t>
  </si>
  <si>
    <t>Towards accurate prediction of patient length of stay at emergency department: a GAN-driven deep learning framework</t>
  </si>
  <si>
    <t>10.1007/s12652-022-03717-z</t>
  </si>
  <si>
    <t>Inferring pediatric knee skeletal maturity from MRI using deep learning</t>
  </si>
  <si>
    <t>10.1007/s00256-022-04010-y</t>
  </si>
  <si>
    <t>A novel adaptive deep learning model of Covid-19 with focus on mortality reduction strategies</t>
  </si>
  <si>
    <t>10.1016/j.chaos.2020.110148</t>
  </si>
  <si>
    <t>Prediction of SO2 and PM10 air pollutants using a deep learning-based recurrent neural network: Case of industrial city Sakarya</t>
  </si>
  <si>
    <t>2212-0955</t>
  </si>
  <si>
    <t>10.1016/j.uclim.2021.101051</t>
  </si>
  <si>
    <t>Deep learning disease prediction model for use with intelligent robots</t>
  </si>
  <si>
    <t>10.1016/j.compeleceng.2020.106765</t>
  </si>
  <si>
    <t>DeepCOVIDNet: An Interpretable Deep Learning Model for Predictive Surveillance of COVID-19 Using Heterogeneous Features and Their Interactions</t>
  </si>
  <si>
    <t>2169-3536</t>
  </si>
  <si>
    <t>10.1109/ACCESS.2020.3019989</t>
  </si>
  <si>
    <t>Composite Monte Carlo decision making under high uncertainty of novel coronavirus epidemic using hybridized deep learning and fuzzy rule induction</t>
  </si>
  <si>
    <t>1568-4946</t>
  </si>
  <si>
    <t>10.1016/j.asoc.2020.106282</t>
  </si>
  <si>
    <t>India perspective: CNN-LSTM hybrid deep learning model-based COVID-19 prediction and current status of medical resource availability</t>
  </si>
  <si>
    <t>10.1007/s00500-021-06490-x</t>
  </si>
  <si>
    <t>Prognostic Modeling of COVID-19 Using Artificial Intelligence in the United Kingdom: Model Development and Validation</t>
  </si>
  <si>
    <t>10.2196/20259</t>
  </si>
  <si>
    <t>Application of artificial intelligence in COVID-19 medical area: a systematic review</t>
  </si>
  <si>
    <t>10.21037/jtd-21-747</t>
  </si>
  <si>
    <t>A deep learning-based social distance monitoring framework for COVID-19</t>
  </si>
  <si>
    <t>2210-6707</t>
  </si>
  <si>
    <t>10.1016/j.scs.2020.102571</t>
  </si>
  <si>
    <t>Deep-learning model for screening sepsis using electrocardiography</t>
  </si>
  <si>
    <t>10.1186/s13049-021-00953-8</t>
  </si>
  <si>
    <t>Risk assessment of COVID-19 pandemic using deep learning model for J&amp;K in India: a district level analysis</t>
  </si>
  <si>
    <t>10.1007/s11356-021-17046-9</t>
  </si>
  <si>
    <t>Hybrid deep learning of social media big data for predicting the evolution of COVID-19 transmission</t>
  </si>
  <si>
    <t>0950-7051</t>
  </si>
  <si>
    <t>10.1016/j.knosys.2021.107417</t>
  </si>
  <si>
    <t>Weather and population based forecasting of novel COVID-19 using deep learning approaches</t>
  </si>
  <si>
    <t>10.1007/s13198-021-01272-y</t>
  </si>
  <si>
    <t>Time series forecasting of new cases and new deaths rate for COVID-19 using deep learning methods</t>
  </si>
  <si>
    <t>2211-3797</t>
  </si>
  <si>
    <t>10.1016/j.rinp.2021.104495</t>
  </si>
  <si>
    <t>Comparative assessment of modeling deep learning networks for modeling ground-level ozone concentrations of pandemic lock-down period</t>
  </si>
  <si>
    <t>10.1016/j.ecolmodel.2021.109676</t>
  </si>
  <si>
    <t>Leveraging Deep Learning for Designing Healthcare Analytics Heuristic for Diagnostics</t>
  </si>
  <si>
    <t>10.1007/s11063-021-10425-w</t>
  </si>
  <si>
    <t>Deep learning model for forecasting COVID-19 outbreak in Egypt</t>
  </si>
  <si>
    <t>10.1016/j.psep.2021.07.034</t>
  </si>
  <si>
    <t>Systematic method for a deep learning-based prediction model for gamma evaluation in patient-specific quality assurance of volumetric modulated arc therapy</t>
  </si>
  <si>
    <t>10.1002/mp.14682</t>
  </si>
  <si>
    <t>Examining Deep Learning Models with Multiple Data Sources for COVID-19 Forecasting</t>
  </si>
  <si>
    <t>978-1-7281-6251-5</t>
  </si>
  <si>
    <t>10.1109/BigData50022.2020.9377904</t>
  </si>
  <si>
    <t>Depression Intensity Estimation via Social Media: A Deep Learning Approach</t>
  </si>
  <si>
    <t>2329-924X</t>
  </si>
  <si>
    <t>10.1109/TCSS.2021.3084154</t>
  </si>
  <si>
    <t>Real-World Implications of a Rapidly Responsive COVID-19 Spread Model with Time-Dependent Parameters via Deep Learning: Model Development and Validation</t>
  </si>
  <si>
    <t>10.2196/19907</t>
  </si>
  <si>
    <t>Advances in Intelligent Systems and Computing</t>
  </si>
  <si>
    <t>Predictions for COVID-19 with deep learning models of LSTM, GRU and Bi-LSTM</t>
  </si>
  <si>
    <t>10.1016/j.chaos.2020.110212</t>
  </si>
  <si>
    <t>Prediction of cardiovascular disease using deep learning algorithms to prevent COVID 19</t>
  </si>
  <si>
    <t>10.1080/0952813X.2021.1966842</t>
  </si>
  <si>
    <t>Toward real-time and efficient cardiovascular monitoring for COVID-19 patients by 5G-enabled wearable medical devices: a deep learning approach</t>
  </si>
  <si>
    <t>10.1007/s00521-021-06219-9</t>
  </si>
  <si>
    <t>Deep learning of contagion dynamics on complex networks</t>
  </si>
  <si>
    <t>10.1038/s41467-021-24732-2</t>
  </si>
  <si>
    <t>10.3390/pr9060922</t>
  </si>
  <si>
    <t>Time series predicting of COVID-19 based on deep learning</t>
  </si>
  <si>
    <t>0925-2312</t>
  </si>
  <si>
    <t>10.1016/j.neucom.2021.10.035</t>
  </si>
  <si>
    <t>10.3390/su13042276</t>
  </si>
  <si>
    <t>Coronavirus disease 2019 (COVID-19): survival analysis using deep learning and Cox regression model</t>
  </si>
  <si>
    <t>10.1007/s10044-021-00958-0</t>
  </si>
  <si>
    <t>Deep Neural Architecture for Face mask Detection on Simulated Masked Face Dataset against Covid-19 Pandemic</t>
  </si>
  <si>
    <t>978-1-7281-8529-3</t>
  </si>
  <si>
    <t>10.1109/ICCCIS51004.2021.9397196</t>
  </si>
  <si>
    <t>A deep learning approach for predicting severity of COVID-19 patients using a parsimonious set of laboratory markers</t>
  </si>
  <si>
    <t>2589-0042</t>
  </si>
  <si>
    <t>10.1016/j.isci.2021.103523</t>
  </si>
  <si>
    <t>Optimized ensemble deep learning framework for scalable forecasting of dynamics containing extreme events</t>
  </si>
  <si>
    <t>10.1063/5.0074213</t>
  </si>
  <si>
    <t>10.32604/cmc.2021.014387</t>
  </si>
  <si>
    <t>IEEE</t>
  </si>
  <si>
    <t>Prediction of Epidimic Outbreak using Deep Learning Methods</t>
  </si>
  <si>
    <t>978-1-7281-8501-9</t>
  </si>
  <si>
    <t>10.1109/ICICT50816.2021.9358710</t>
  </si>
  <si>
    <t>e20493</t>
  </si>
  <si>
    <t>10.2196/20493</t>
  </si>
  <si>
    <t>Applying Deep Learning Methods on Time-Series Data for Forecasting COVID-19 in Egypt, Kuwait, and Saudi Arabia</t>
  </si>
  <si>
    <t>10.1155/2021/6686745</t>
  </si>
  <si>
    <t>DepTSol: An Improved Deep-Learning- and Time-of-Flight-Based Real-Time Social Distance Monitoring Approach under Various Low-Light Conditions</t>
  </si>
  <si>
    <t>10.3390/electronics11030458</t>
  </si>
  <si>
    <t>Real-time measurement of the uncertain epidemiological appearances of COVID-19 infections</t>
  </si>
  <si>
    <t>10.1016/j.asoc.2020.107039</t>
  </si>
  <si>
    <t>Predicting COVID-19 disease progression and patient outcomes based on temporal deep learning</t>
  </si>
  <si>
    <t>10.1186/s12911-020-01359-9</t>
  </si>
  <si>
    <t>A deep learning algorithm for modeling and forecasting of COVID-19 in five worst affected states of India</t>
  </si>
  <si>
    <t>10.1016/j.aej.2020.09.037</t>
  </si>
  <si>
    <t>Sustainable planning of developing tourism destinations after COVID-19 outbreak: a deep learning approach</t>
  </si>
  <si>
    <t>10.1080/19407963.2021.1970578</t>
  </si>
  <si>
    <t>Susceptible-Infected-Removed Mathematical Model under Deep Learning in Hospital Infection Control of Novel Coronavirus Pneumonia</t>
  </si>
  <si>
    <t>10.1155/2021/1535046</t>
  </si>
  <si>
    <t>Identification and prediction of time-varying parameters of COVID-19 model: a data-driven deep learning approach</t>
  </si>
  <si>
    <t>10.1080/00207160.2021.1929942</t>
  </si>
  <si>
    <t>DeepLMS: a deep learning predictive model for supporting online learning in the Covid-19 era</t>
  </si>
  <si>
    <t>10.1038/s41598-020-76740-9</t>
  </si>
  <si>
    <t>Deep-Cov19-Hate: A Textual-Based Novel Approach for Automatic Detection of Hate Speech in Online Social Networks throughout COVID-19 with Shallow and Deep Learning Models</t>
  </si>
  <si>
    <t>10.17559/TV-20210708143535</t>
  </si>
  <si>
    <t>Open Data Science to Fight COVID-19: Winning the 500k XPRIZE Pandemic Response Challenge</t>
  </si>
  <si>
    <t>10.1007/978-3-030-86514-6_24</t>
  </si>
  <si>
    <t>Early prediction of coronavirus disease epidemic severity in the contiguous United States based on deep learning</t>
  </si>
  <si>
    <t>10.1016/j.rinp.2021.104287</t>
  </si>
  <si>
    <t>Effective treatment of imbalanced datasets in health care using modified SMOTE coupled with stacked deep learning algorithms</t>
  </si>
  <si>
    <t>10.1007/s13204-021-02063-4</t>
  </si>
  <si>
    <t>Recurrent Neural Network and Reinforcement Learning Model for COVID-19 Prediction</t>
  </si>
  <si>
    <t>10.3389/fpubh.2021.744100</t>
  </si>
  <si>
    <t>A pathway to involve consumers for exchanging electronic waste: a deep learning integration of structural equation modelling and artificial neural network</t>
  </si>
  <si>
    <t>10.1007/s10163-021-01332-2</t>
  </si>
  <si>
    <t>10.3390/en14217333</t>
  </si>
  <si>
    <t>Multi-Regional Modeling of Cumulative COVID-19 Cases Integrated with Environmental Forest Knowledge Estimation: A Deep Learning Ensemble Approach</t>
  </si>
  <si>
    <t>10.3390/ijerph19020738</t>
  </si>
  <si>
    <t>10.26355/eurrev_202103_25440</t>
  </si>
  <si>
    <t>A Deep Learning Method to Forecast COVID-19 Outbreak</t>
  </si>
  <si>
    <t>10.1007/s00354-021-00129-z</t>
  </si>
  <si>
    <t>Time series prediction for the epidemic trends of COVID-19 using the improved LSTM deep learning method: Case studies in Russia, Peru and Iran</t>
  </si>
  <si>
    <t>10.1016/j.chaos.2020.110214</t>
  </si>
  <si>
    <t>A deep LSTM network for the Spanish electricity consumption forecasting</t>
  </si>
  <si>
    <t>10.1007/s00521-021-06773-2</t>
  </si>
  <si>
    <t>e1009712</t>
  </si>
  <si>
    <t>10.1371/journal.pcbi.1009712</t>
  </si>
  <si>
    <t>A Bidirectional Long Short-Term Memory Model Algorithm for Predicting COVID-19 in Gulf Countries</t>
  </si>
  <si>
    <t>10.3390/life11111118</t>
  </si>
  <si>
    <t>COVID-19 dynamics across the US: A deep learning study of human mobility and social behavior</t>
  </si>
  <si>
    <t>10.1016/j.cma.2021.113891</t>
  </si>
  <si>
    <t>Covid-19: predictive mathematical formulae for the number of deaths during lockdown and possible scenarios for the post-lockdown period</t>
  </si>
  <si>
    <t>10.1098/rspa.2020.0745</t>
  </si>
  <si>
    <t>Spread &amp; Peak Prediction of Covid-19 using ANN and Regression (Workshop Paper)</t>
  </si>
  <si>
    <t>978-1-7281-9325-0</t>
  </si>
  <si>
    <t>10.1109/BigMM50055.2020.00062</t>
  </si>
  <si>
    <t>COUnty aggRegation mixup AuGmEntation (COURAGE) COVID-19 prediction</t>
  </si>
  <si>
    <t>10.1038/s41598-021-93545-6</t>
  </si>
  <si>
    <t>One-Year Lesson: Machine Learning Prediction of COVID-19 Positive Cases with Meteorological Data and Mobility Estimate in Japan</t>
  </si>
  <si>
    <t>10.3390/ijerph18115736</t>
  </si>
  <si>
    <t>Deformation forecasting of a hydropower dam by hybridizing a long short-term memory deep learning network with the coronavirus optimization algorithm</t>
  </si>
  <si>
    <t>10.1111/mice.12810</t>
  </si>
  <si>
    <t>Individual-Level Fatality Prediction of COVID-19 Patients Using AI Methods</t>
  </si>
  <si>
    <t>10.3389/fpubh.2020.587937</t>
  </si>
  <si>
    <t>Forecasting COVID-19 Outbreak Through Fusion of Internet Search, Social Media, and Air Quality Data: A Retrospective Study in Indian Context</t>
  </si>
  <si>
    <t>10.1109/TCSS.2022.3140320</t>
  </si>
  <si>
    <t>EUV Wave Detection and Characterization Using Deep Learning</t>
  </si>
  <si>
    <t>10.1007/s11207-020-01612-4</t>
  </si>
  <si>
    <t>COVID-19 prediction using AI analytics for South Korea</t>
  </si>
  <si>
    <t>10.1007/s10489-021-02352-z</t>
  </si>
  <si>
    <t>10.3847/1538-4357/abb771</t>
  </si>
  <si>
    <t>A Deep-Learning-Based Edge-Centric COVID-19-Like Pandemic Screening and Diagnosis System within a B5G Framework Using Blockchain</t>
  </si>
  <si>
    <t>1558-156X</t>
  </si>
  <si>
    <t>10.1109/MNET.011.2000326</t>
  </si>
  <si>
    <t>Statistical Explorations and Univariate Timeseries Analysis on COVID-19 Datasets to Understand the Trend of Disease Spreading and Death</t>
  </si>
  <si>
    <t>10.3390/s20113089</t>
  </si>
  <si>
    <t>Simulation Environment for Optimal Resource Planning During COVID-19 Crisis</t>
  </si>
  <si>
    <t>978-1-7281-7143-2</t>
  </si>
  <si>
    <t>A statistical and deep learning-based daily infected count prediction system for the coronavirus pandemic</t>
  </si>
  <si>
    <t>10.1007/s12065-021-00600-2</t>
  </si>
  <si>
    <t>The forecast of COVID-19 spread risk at the county level</t>
  </si>
  <si>
    <t>10.1186/s40537-021-00491-1</t>
  </si>
  <si>
    <t>Predicting COVID-19 Incidence Through Analysis of Google Trends Data in Iran: Data Mining and Deep Learning Pilot Study</t>
  </si>
  <si>
    <t>e18828</t>
  </si>
  <si>
    <t>10.2196/18828</t>
  </si>
  <si>
    <t>Forecasting the Number of Customers Visiting Restaurants Using Machine Learning and Statistical Method</t>
  </si>
  <si>
    <t>IFIP Advances in Information and Communication Technology</t>
  </si>
  <si>
    <t>10.1007/978-3-030-85906-0_21</t>
  </si>
  <si>
    <t>National Holidays and Social Mobility Behaviors: Alternatives for Forecasting COVID-19 Deaths in Brazil</t>
  </si>
  <si>
    <t>10.3390/ijerph182111595</t>
  </si>
  <si>
    <t>10.1007/978-3-030-86960-1_38</t>
  </si>
  <si>
    <t>Computational Intelligence-Based Model for Mortality Rate Prediction in COVID-19 Patients</t>
  </si>
  <si>
    <t>10.3390/ijerph18126429</t>
  </si>
  <si>
    <t>COVID-19 in Bangladesh: A Deeper Outlook into The Forecast with Prediction of Upcoming Per Day Cases Using Time Series</t>
  </si>
  <si>
    <t>Procedia Computer Science</t>
  </si>
  <si>
    <t>10.1016/j.procs.2020.11.031</t>
  </si>
  <si>
    <t>A Spatiotemporal Bidirectional Attention-Based Ride-Hailing Demand Prediction Model: A Case Study in Beijing During COVID-19</t>
  </si>
  <si>
    <t>1558-0016</t>
  </si>
  <si>
    <t>10.1109/TITS.2021.3122541</t>
  </si>
  <si>
    <t>Forecasting COVID-19 cases: A comparative analysis between recurrent and convolutional neural networks</t>
  </si>
  <si>
    <t>10.1016/j.rinp.2021.104137</t>
  </si>
  <si>
    <t>10.3390/app112311426</t>
  </si>
  <si>
    <t>10.1016/j.jhtm.2021.05.014</t>
  </si>
  <si>
    <t>COVID 19 Pandemic, Socio-Economic Behaviour and Infection Characteristics: An Inter-Country Predictive Study Using Deep Learning</t>
  </si>
  <si>
    <t>10.1007/s10614-021-10223-5</t>
  </si>
  <si>
    <t>Coronavirus Optimization Algorithm: A Bioinspired Metaheuristic Based on the COVID-19 Propagation Model</t>
  </si>
  <si>
    <t>10.1089/big.2020.0051</t>
  </si>
  <si>
    <t>STAN: spatio-temporal attention network for pandemic prediction using real-world evidence</t>
  </si>
  <si>
    <t>10.1093/jamia/ocaa322</t>
  </si>
  <si>
    <t>Impact of Weather Predictions on COVID-19 Infection Rate by Using Deep Learning Models</t>
  </si>
  <si>
    <t>10.1155/2021/5520663</t>
  </si>
  <si>
    <t>10.25115/eea.v39i4.4475</t>
  </si>
  <si>
    <t>The value of probabilistic forecasting in emergency medical resource planning under uncertainty</t>
  </si>
  <si>
    <t>10.1108/K-08-2021-0775</t>
  </si>
  <si>
    <t>Word embeddings and deep learning for location prediction: tracking Coronavirus from British and American tweets</t>
  </si>
  <si>
    <t>10.1007/s13278-021-00777-5</t>
  </si>
  <si>
    <t>Face Mask Detection Classifier and Model Pruning with Keras-Surgeon</t>
  </si>
  <si>
    <t>978-1-7281-8867-6</t>
  </si>
  <si>
    <t>10.1109/ICRAIE51050.2020.9358337</t>
  </si>
  <si>
    <t>CoAID-DEEP: An Optimized Intelligent Framework for Automated Detecting COVID-19 Misleading Information on Twitter</t>
  </si>
  <si>
    <t>10.1109/ACCESS.2021.3058066</t>
  </si>
  <si>
    <t>10.3390/a13100249</t>
  </si>
  <si>
    <t>Countrywide Origin-Destination Matrix Prediction and Its Application for COVID-19</t>
  </si>
  <si>
    <t>10.1007/978-3-030-86514-6_20</t>
  </si>
  <si>
    <t>A spatiotemporal machine learning approach to forecasting COVID-19 incidence at the county level in the USA</t>
  </si>
  <si>
    <t>10.1007/s41060-021-00295-9</t>
  </si>
  <si>
    <t>Tourism demand and the COVID-19 pandemic: an LSTM approach</t>
  </si>
  <si>
    <t>10.1080/02508281.2020.1777053</t>
  </si>
  <si>
    <t>Deep learning in the COVID-19 epidemic: A deep model for urban traffic revitalization index</t>
  </si>
  <si>
    <t>10.1016/j.datak.2021.101912</t>
  </si>
  <si>
    <t>10.3390/electronics10212668</t>
  </si>
  <si>
    <t>Knowledge discovery from emergency ambulance dispatch during COVID-19: A case study of Nagoya City, Japan</t>
  </si>
  <si>
    <t>1532-0464</t>
  </si>
  <si>
    <t>10.1016/j.jbi.2021.103743</t>
  </si>
  <si>
    <t>A segmented machine learning modeling approach of social media for predicting occupancy</t>
  </si>
  <si>
    <t>10.1108/IJCHM-06-2020-0611</t>
  </si>
  <si>
    <t>Prediction of muscular paralysis disease based on hybrid feature extraction with machine learning technique for COVID-19 and post-COVID-19 patients</t>
  </si>
  <si>
    <t>10.1007/s00779-021-01531-6</t>
  </si>
  <si>
    <t>Understanding Demographic Risk Factors for Adverse Outcomes in COVID-19 Patients: Explanation of a Deep Learning Model</t>
  </si>
  <si>
    <t>10.1007/s41666-021-00093-9</t>
  </si>
  <si>
    <t>Intelligent system for COVID-19 prognosis: a state-of-the-art survey</t>
  </si>
  <si>
    <t>10.1007/s10489-020-02102-7</t>
  </si>
  <si>
    <t>Content-based Clothing Recommender System using Deep Neural Network</t>
  </si>
  <si>
    <t>978-1-6654-1241-4</t>
  </si>
  <si>
    <t>10.1109/CSICC52343.2021.9420544</t>
  </si>
  <si>
    <t>10.3390/en14217176</t>
  </si>
  <si>
    <t>Leveraging weather data for forecasting cases-to-mortality rates due to COVID-19</t>
  </si>
  <si>
    <t>10.1016/j.chaos.2021.111340</t>
  </si>
  <si>
    <t>10.3390/a14080243</t>
  </si>
  <si>
    <t>Predict ATFCM weather regulations using a time-distributed Recurrent Neural Network</t>
  </si>
  <si>
    <t>978-1-6654-3420-1</t>
  </si>
  <si>
    <t>10.1109/DASC52595.2021.9594303</t>
  </si>
  <si>
    <t>Reference-free video-to-real distance approximation-based urban social distancing analytics amid COVID-19 pandemic</t>
  </si>
  <si>
    <t>2214-1405</t>
  </si>
  <si>
    <t>10.1016/j.jth.2021.101032</t>
  </si>
  <si>
    <t>A Deep Learning Approach for Table Tennis Forehand Stroke Evaluation System Using an IMU Sensor</t>
  </si>
  <si>
    <t>10.1155/2021/5584756</t>
  </si>
  <si>
    <t>Time series forecasting of COVID-19 transmission in Canada using LSTM networks</t>
  </si>
  <si>
    <t>10.1016/j.chaos.2020.109864</t>
  </si>
  <si>
    <t>Using Automated Machine Learning to Predict the Mortality of Patients With COVID-19: Prediction Model Development Study</t>
  </si>
  <si>
    <t>10.2196/23458</t>
  </si>
  <si>
    <t>Prediction of global spread of COVID-19 pandemic: a review and research challenges</t>
  </si>
  <si>
    <t>10.1007/s10462-021-09988-w</t>
  </si>
  <si>
    <t>Time series forecasting of COVID-19 transmission in Asia Pacific countries using deep neural networks</t>
  </si>
  <si>
    <t>10.1007/s00779-020-01494-0</t>
  </si>
  <si>
    <t>Explainable automated coding of clinical notes using hierarchical label-wise attention networks and label embedding initialisation</t>
  </si>
  <si>
    <t>10.1016/j.jbi.2021.103728</t>
  </si>
  <si>
    <t>Smart Online Exam Proctoring Assist for Cheating Detection</t>
  </si>
  <si>
    <t>10.1007/978-3-030-95405-5_9</t>
  </si>
  <si>
    <t>10.3390/bioengineering8110150</t>
  </si>
  <si>
    <t>The Prediction of COVID-19 Using LSTM Algorithms</t>
  </si>
  <si>
    <t>The role of contemporary digital tools and technologies in Covid-19 crisis: An exploratory analysis</t>
  </si>
  <si>
    <t>10.1111/exsy.12834</t>
  </si>
  <si>
    <t>Digital Twins in Unmanned Aerial Vehicles for Rapid Medical Resource Delivery in Epidemics</t>
  </si>
  <si>
    <t>10.1109/TITS.2021.3113787</t>
  </si>
  <si>
    <t>0360-5442</t>
  </si>
  <si>
    <t>10.1016/j.energy.2021.120403</t>
  </si>
  <si>
    <t>Generated time-series prediction data of COVID-19's daily infections in Brazil by using recurrent neural networks</t>
  </si>
  <si>
    <t>2352-3409</t>
  </si>
  <si>
    <t>10.1016/j.dib.2020.106175</t>
  </si>
  <si>
    <t>Evaluation of Time Series Forecasting Models for Estimation of PM2.5 Levels in Air</t>
  </si>
  <si>
    <t>978-1-7281-8876-8</t>
  </si>
  <si>
    <t>10.1109/I2CT51068.2021.9418215</t>
  </si>
  <si>
    <t>e31085</t>
  </si>
  <si>
    <t>10.2196/31085</t>
  </si>
  <si>
    <t>10.3390/computers9040099</t>
  </si>
  <si>
    <t>An Improved STL-LSTM Model for Daily Bus Passenger Flow Prediction during the COVID-19 Pandemic</t>
  </si>
  <si>
    <t>10.3390/s21175950</t>
  </si>
  <si>
    <t>Toward an Intelligent Computing Solution for Endotracheal Obstruction Prediction in COVID-19 Patients in ICU</t>
  </si>
  <si>
    <t>10.1007/978-3-030-85030-2_6</t>
  </si>
  <si>
    <t>10.32604/iasc.2021.015413</t>
  </si>
  <si>
    <t>Spillover Today? Predicting Traffic Overflows on Private Peering of Major Content Providers</t>
  </si>
  <si>
    <t>1932-4537</t>
  </si>
  <si>
    <t>10.1109/TNSM.2021.3126643</t>
  </si>
  <si>
    <t>DST-Predict: Predicting Individual Mobility Patterns From Mobile Phone GPS Data</t>
  </si>
  <si>
    <t>10.1109/ACCESS.2021.3134586</t>
  </si>
  <si>
    <t>10.32604/cmc.2022.022673</t>
  </si>
  <si>
    <t>Forecasting and planning during a pandemic: COVID-19 growth rates, supply chain disruptions, and governmental decisions</t>
  </si>
  <si>
    <t>0377-2217</t>
  </si>
  <si>
    <t>10.1016/j.ejor.2020.08.001</t>
  </si>
  <si>
    <t>COVID-19 Patient Count Prediction Using LSTM</t>
  </si>
  <si>
    <t>10.1109/TCSS.2021.3056769</t>
  </si>
  <si>
    <t>Convolutional neural networks and temporal CNNs for COVID-19 forecasting in France</t>
  </si>
  <si>
    <t>10.1007/s10489-021-02359-6</t>
  </si>
  <si>
    <t>Predicting COVID-19 cases using bidirectional LSTM on multivariate time series</t>
  </si>
  <si>
    <t>10.1007/s11356-021-14286-7</t>
  </si>
  <si>
    <t>Feature-Weighted Stacking for Nonseasonal Time Series Forecasts: A Case Study of the COVID-19 Epidemic Curves</t>
  </si>
  <si>
    <t>2640-0146</t>
  </si>
  <si>
    <t>978-1-7281-8683-2</t>
  </si>
  <si>
    <t>10.1109/ISCMI53840.2021.9654809</t>
  </si>
  <si>
    <t>Forecasting of COVID-19 using deep layer Recurrent Neural Networks (RNNs) with Gated Recurrent Units (GRUs) and Long Short-Term Memory (LSTM) cells</t>
  </si>
  <si>
    <t>10.1016/j.chaos.2021.110861</t>
  </si>
  <si>
    <t>10.3390/app10196964</t>
  </si>
  <si>
    <t>Neural connectome prospectively encodes the risk of post-traumatic stress disorder (PTSD) symptom during the COVID-19 pandemic</t>
  </si>
  <si>
    <t>10.1016/j.ynstr.2021.100378</t>
  </si>
  <si>
    <t>Google Trends Analysis of COVID-19 Pandemic</t>
  </si>
  <si>
    <t>10.1109/BigData50022.2020.9377852</t>
  </si>
  <si>
    <t>Prediction of COVID-19 epidemic situation via fine-tuned IndRNN</t>
  </si>
  <si>
    <t>10.7717/peerj-cs.770</t>
  </si>
  <si>
    <t>A Novel Frequency Based Feature Extraction Technique for Classification of Corona Virus Genome and Discovery of COVID-19 Repeat Pattern</t>
  </si>
  <si>
    <t>10.1590/1678-4324-2021210075</t>
  </si>
  <si>
    <t>Integrating Models and Fusing Data in a Deep Ensemble Learning Method for Predicting Epidemic Diseases Outbreak</t>
  </si>
  <si>
    <t>2214-5796</t>
  </si>
  <si>
    <t>10.1016/j.bdr.2021.100286</t>
  </si>
  <si>
    <t>The good, the bad and the ugly on COVID-19 tourism recovery</t>
  </si>
  <si>
    <t>0160-7383</t>
  </si>
  <si>
    <t>10.1016/j.annals.2020.103117</t>
  </si>
  <si>
    <t>Impact of Covid-19 pandemic on electricity demand in the UK based on multivariate time series forecasting with Bidirectional Long Short Term Memory</t>
  </si>
  <si>
    <t>10.1016/j.energy.2021.120455</t>
  </si>
  <si>
    <t>0304-3894</t>
  </si>
  <si>
    <t>10.1016/j.jhazmat.2021.125358</t>
  </si>
  <si>
    <t>Forecasting COVID-19 infections in the Arabian Gulf region</t>
  </si>
  <si>
    <t>10.1007/s40808-021-01332-z</t>
  </si>
  <si>
    <t>Healthcare Operations and Black Swan Event for COVID-19 Pandemic: A Predictive Analytics</t>
  </si>
  <si>
    <t>1558-0040</t>
  </si>
  <si>
    <t>10.1109/TEM.2021.3076603</t>
  </si>
  <si>
    <t>The Causality Inference of Public Interest in Restaurants and Bars on Daily COVID-19 Cases in the United States: Google Trends Analysis</t>
  </si>
  <si>
    <t>e22880</t>
  </si>
  <si>
    <t>10.2196/22880</t>
  </si>
  <si>
    <t>Impact of COVID-19 on the US Construction Industry as Revealed in the Purdue Index for Construction</t>
  </si>
  <si>
    <t>10.1061/(ASCE)ME.1943-5479.0000995</t>
  </si>
  <si>
    <t>10.3390/app112210771</t>
  </si>
  <si>
    <t>COVID-19 pandemic, predictions and control in Saudi Arabia using SIR-F and age-structured SEIR model</t>
  </si>
  <si>
    <t>10.1007/s11227-021-04149-w</t>
  </si>
  <si>
    <t>Machine Learning Approach to Predicting COVID-19 Disease Severity Based on Clinical Blood Test Data: Statistical Analysis and Model Development</t>
  </si>
  <si>
    <t>e25884</t>
  </si>
  <si>
    <t>10.2196/25884</t>
  </si>
  <si>
    <t>Contrastive learning improves critical event prediction in COVID-19 patients</t>
  </si>
  <si>
    <t>2666-3899</t>
  </si>
  <si>
    <t>10.1016/j.patter.2021.100389</t>
  </si>
  <si>
    <t>10.3390/electronics10151834</t>
  </si>
  <si>
    <t>Usefulness of machine learning in COVID-19 for the detection and prognosis of cardiovascular complications</t>
  </si>
  <si>
    <t>10.31083/j.rcm.2020.03.120</t>
  </si>
  <si>
    <t>Hidden space deep sequential risk prediction on student trajectories</t>
  </si>
  <si>
    <t>10.1016/j.future.2021.07.002</t>
  </si>
  <si>
    <t>Understanding and predicting the spatio-temporal spread of COVID-19 via integrating diffusive graph embedding and compartmental models</t>
  </si>
  <si>
    <t>10.1111/tgis.12803</t>
  </si>
  <si>
    <t>Spatio-temporal prediction of the COVID-19 pandemic in US counties: modeling with a deep LSTM neural network</t>
  </si>
  <si>
    <t>10.1038/s41598-021-01119-3</t>
  </si>
  <si>
    <t>Spatiotemporal Variations of Aerosols in China during the COVID-19 Pandemic Lockdown</t>
  </si>
  <si>
    <t>10.3390/rs14030696</t>
  </si>
  <si>
    <t>An Epidemiological Neural Network Exploiting Dynamic Graph Structured Data Applied to the COVID-19 Outbreak</t>
  </si>
  <si>
    <t>2332-7790</t>
  </si>
  <si>
    <t>10.1109/TBDATA.2020.3032755</t>
  </si>
  <si>
    <t>Design and analysis on molecular level biomedical event trigger extraction using recurrent neural network-based particle swarm optimisation for COVID-19 research</t>
  </si>
  <si>
    <t>10.1504/IJCAT.2021.120459</t>
  </si>
  <si>
    <t>Epidemiological Predictive Modeling of COVID-19 Infection: Development, Testing, and Implementation on the Population of the Benelux Union</t>
  </si>
  <si>
    <t>10.3389/fpubh.2021.727274</t>
  </si>
  <si>
    <t>10.3390/electronics10010005</t>
  </si>
  <si>
    <t>e27670</t>
  </si>
  <si>
    <t>10.2196/27670</t>
  </si>
  <si>
    <t>Relational Learning Improves Prediction of Mortality in COVID-19 in the Intensive Care Unit</t>
  </si>
  <si>
    <t>10.1109/TBDATA.2020.3048644</t>
  </si>
  <si>
    <t>Big Data Analytics in the Fight against Major Public Health Incidents (Including COVID-19): A Conceptual Framework</t>
  </si>
  <si>
    <t>10.3390/ijerph17176161</t>
  </si>
  <si>
    <t>An artificial intelligence approach to COVID-19 infection risk assessment in virtual visits: A case report</t>
  </si>
  <si>
    <t>10.1093/jamia/ocaa105</t>
  </si>
  <si>
    <t>Enhanced bat algorithm for COVID-19 short-term forecasting using optimized LSTM</t>
  </si>
  <si>
    <t>10.1007/s00500-021-06075-8</t>
  </si>
  <si>
    <t>10.3390/su132212653</t>
  </si>
  <si>
    <t>Sentimental Analysis of COVID-19 Related Messages in Social Networks by Involving an N-Gram Stacked Autoencoder Integrated in an Ensemble Learning Scheme</t>
  </si>
  <si>
    <t>10.3390/s21227582</t>
  </si>
  <si>
    <t>Cough Recognition Based on Mel-Spectrogram and Convolutional Neural Network</t>
  </si>
  <si>
    <t>10.3389/frobt.2021.580080</t>
  </si>
  <si>
    <t>Digital twins based on bidirectional LSTM and GAN for modelling the COVID-19 pandemic</t>
  </si>
  <si>
    <t>10.1016/j.neucom.2021.10.043</t>
  </si>
  <si>
    <t>1007-0214</t>
  </si>
  <si>
    <t>10.26599/TST.2021.9010026</t>
  </si>
  <si>
    <t>Analyzing the impact of social networks and social behavior on electronic business during COVID-19 pandemic</t>
  </si>
  <si>
    <t>0306-4573</t>
  </si>
  <si>
    <t>10.1016/j.ipm.2021.102667</t>
  </si>
  <si>
    <t>10.33039/ami.2021.02.003</t>
  </si>
  <si>
    <t>An intelligent VegeCareAI tool for next generation plant growth management</t>
  </si>
  <si>
    <t>2542-6605</t>
  </si>
  <si>
    <t>10.1016/j.iot.2021.100381</t>
  </si>
  <si>
    <t>COVID-19 Surveiller: toward a robust and effective pandemic surveillance system basedon social media mining</t>
  </si>
  <si>
    <t>10.1098/rsta.2021.0125</t>
  </si>
  <si>
    <t>Using Machine Learning to Generate Novel Hypotheses: Increasing Optimism About COVID-19 Makes People Less Willing to Justify Unethical Behaviors</t>
  </si>
  <si>
    <t>10.1177/0956797620959594</t>
  </si>
  <si>
    <t>Misinformation detection using multitask learning with mutual learning for novelty detection and emotion recognition</t>
  </si>
  <si>
    <t>10.1016/j.ipm.2021.102631</t>
  </si>
  <si>
    <t>10.3389/fams.2021.786983</t>
  </si>
  <si>
    <t>Risk factors analysis of COVID-19 patients with ARDS and prediction based on machine learning</t>
  </si>
  <si>
    <t>10.1038/s41598-021-82492-x</t>
  </si>
  <si>
    <t>E-learningDJUST: E-learning dataset from Jordan university of science and technology toward investigating the impact of COVID-19 pandemic on education</t>
  </si>
  <si>
    <t>10.1007/s00521-021-06712-1</t>
  </si>
  <si>
    <t>10.3390/computers10110143</t>
  </si>
  <si>
    <t>Distance Estimation in Thermal Cameras Using Multi-Task Cascaded Convolutional Neural Network</t>
  </si>
  <si>
    <t>1558-1748</t>
  </si>
  <si>
    <t>10.1109/JSEN.2021.3092382</t>
  </si>
  <si>
    <t>Using Differentiable Programming for Flexible Statistical Modeling</t>
  </si>
  <si>
    <t>10.1080/00031305.2021.2002189</t>
  </si>
  <si>
    <t>10.1016/j.scitotenv.2021.148807</t>
  </si>
  <si>
    <t>10.32604/csse.2022.020590</t>
  </si>
  <si>
    <t>Optimal ATM Cash Replenishment Planning in a Smart City using Deep Q-Network</t>
  </si>
  <si>
    <t>10.1109/CSICC52343.2021.9420561</t>
  </si>
  <si>
    <t>10.3390/life11080730</t>
  </si>
  <si>
    <t>(Machine) learning from the COVID-19 lockdown about electricity market performance with a large share of renewables</t>
  </si>
  <si>
    <t>0095-0696</t>
  </si>
  <si>
    <t>10.1016/j.jeem.2020.102398</t>
  </si>
  <si>
    <t>Integrated medical resource consumption stratification in hospitalized patients: an Auto Triage Management model based on accurate risk, cost and length of stay prediction</t>
  </si>
  <si>
    <t>10.1007/s11427-021-1987-5</t>
  </si>
  <si>
    <t>Lung Mechanics of Mechanically Ventilated Patients With COVID-19: Analytics With High-Granularity Ventilator Waveform Data</t>
  </si>
  <si>
    <t>10.3389/fmed.2020.00541</t>
  </si>
  <si>
    <t>Combat COVID-19 infodemic using explainable natural language processing models</t>
  </si>
  <si>
    <t>10.1016/j.ipm.2021.102569</t>
  </si>
  <si>
    <t>10.32604/cmc.2022.019323</t>
  </si>
  <si>
    <t>Examining the Factors Influencing the Mobile Learning Usage During COVID-19 Pandemic: An Integrated SEM-ANN Method</t>
  </si>
  <si>
    <t>10.1109/ACCESS.2021.3097753</t>
  </si>
  <si>
    <t>Deciphering the laws of social network-transcendent COVID-19 misinformation dynamics and implications for combating misinformation phenomena</t>
  </si>
  <si>
    <t>10.1038/s41598-021-89202-7</t>
  </si>
  <si>
    <t>10.3390/app10238606</t>
  </si>
  <si>
    <t>Measuring and Preventing COVID-19 Using the SIR Model and Machine Learning in Smart Health Care</t>
  </si>
  <si>
    <t>10.1155/2020/8857346</t>
  </si>
  <si>
    <t>Detecting Proper Mask Usage with Soft Attention</t>
  </si>
  <si>
    <t>Application of Artificial Neural Network for Internal Combustion Engines: A State of the Art Review</t>
  </si>
  <si>
    <t>10.1007/s11831-021-09596-5</t>
  </si>
  <si>
    <t>DeepSEAS: Smartphone-based Early Ailment Sensing Using Coupled LSTM AutoEncoders</t>
  </si>
  <si>
    <t>10.1109/BigData50022.2020.9377885</t>
  </si>
  <si>
    <t>10.32604/cmc.2021.015906</t>
  </si>
  <si>
    <t>FaceGuard: A Wearable System To Avoid Face Touching</t>
  </si>
  <si>
    <t>10.3389/frobt.2021.612392</t>
  </si>
  <si>
    <t>0957-4174</t>
  </si>
  <si>
    <t>Secured 6-Digit OTP Generation using B-Exponential Chaotic Map</t>
  </si>
  <si>
    <t>When CVaR Meets With Bluetooth PAN: A Physical Distancing System for COVID-19 Proactive Safety</t>
  </si>
  <si>
    <t>10.1109/JSEN.2021.3068782</t>
  </si>
  <si>
    <t>IEEE Journals</t>
  </si>
  <si>
    <t>CCBY</t>
  </si>
  <si>
    <t>artificial neural network,feedforward neural network,clinical cardiology,CHD diagnosis,meta-level classifier,stacking based model,enumeration algorithm,Pearson correlation coefficient,base-level classifiers,personal clinical information,feature selection,machine learning,coronary heart disease diagnosis,coronary arteriongraphy,noninvasive detection,normal coronary arteries,Z-Alizadeh Sani CHD dataset</t>
  </si>
  <si>
    <t>cardiology,correlation methods,diseases,feature extraction,feature selection,feedforward neural nets,learning (artificial intelligence),medical diagnostic computing,patient diagnosis,pattern classification</t>
  </si>
  <si>
    <t>Feature extraction,Stacking,Diseases,Prediction algorithms,Heart,Data models,Correlation</t>
  </si>
  <si>
    <t>Coronary heart disease,machine learning,feature selection,stacking</t>
  </si>
  <si>
    <t>https://ieeexplore.ieee.org/stamp/stamp.jsp?arnumber=9005221</t>
  </si>
  <si>
    <t xml:space="preserve">National Natural Science Foundation of China(grant numbers:61471223), </t>
  </si>
  <si>
    <t>10.1109/ACCESS.2020.2975377</t>
  </si>
  <si>
    <t>Coronary arteriongraphy (CAG) is an accurate invasive technique for the diagnosis of coronary heart disease (CHD). However, its invasive procedure is not appropriate for the detection of CHD in the annual physical examination. With the successful application of machine learning (ML) in various fields, our goal is to perform selective integration of multiple ML algorithms and verify the validity of feature selection methods with personal clinical information commonly seen in the annual physical examination. In this study, a two level stacking based model is designed in which level 1 is base-level and level 2 is meta-level. The predictions of base-level classifiers is selected as the input of meta-level. The pearson correlation coefficient and maximum information coefficient are first calculated to find the classifier with the lowest correlation. Then enumeration algorithm is used to find the best combining classifiers which acquire the best result in the end. The Z-Alizadeh Sani CHD dataset which we use consists of 303 cases verified by CAG. Experimental results demonstrate that the proposed model obtains an accuracy, sensitivity and specificity of 95.43%, 95.84%, 94.44%, respectively for the detection of CHD. The proposed method can effectively aid clinicians to detect those with normal coronary arteries from those with CHD.</t>
  </si>
  <si>
    <t>IEEE Access</t>
  </si>
  <si>
    <t>School of Control Science and Engineering, Shandong University, Jinan, China, School of Control Science and Engineering, Shandong University, Jinan, China, School of Science and Engineering, Shandong University of Traditional Chinese Medicine, Jinan, China, School of Pharmacy and Bioengineering, Chongqing University of Technology, Chongqing, China, School of Control Science and Engineering, Shandong University, Jinan, China, School of Control Science and Engineering, Shandong University, Jinan, China, School of Control Science and Engineering, Shandong University, Jinan, China</t>
  </si>
  <si>
    <t>J. Wang, C. Liu, L. Li, W. Li, L. Yao, H. Li, H. Zhang</t>
  </si>
  <si>
    <t>A Stacking-Based Model for Non-Invasive Detection of Coronary Heart Disease</t>
  </si>
  <si>
    <t>8 May 2020</t>
  </si>
  <si>
    <t>Artificial Intelligence,Betacoronavirus,China,Coronavirus Infections,Humans,Models, Statistical,Natural Language Processing,Pandemics,Pneumonia, Viral</t>
  </si>
  <si>
    <t>hybrid AI model,coronavirus disease 2019,late December 2019,conduct prediction research,hybrid artificial-intelligence model,COVID-19 prediction,traditional epidemic models,improved susceptible-infected model,transmission laws,control measures,ISI model,higher infection rate,natural language processing module,long short-term memory network</t>
  </si>
  <si>
    <t>complex networks,diseases,epidemics,medical computing,microorganisms,natural language processing,neural nets</t>
  </si>
  <si>
    <t>Epidemics,COVID-19,Predictive models,Market research,Analytical models,Natural language processing</t>
  </si>
  <si>
    <t>Coronavirus disease 2019 (COVID-19) prediction,epidemic model,hybrid artificial-intelligence (AI) model,natural language processing (NLP)</t>
  </si>
  <si>
    <t>https://ieeexplore.ieee.org/stamp/stamp.jsp?arnumber=9090302</t>
  </si>
  <si>
    <t xml:space="preserve">National Basic Research Program of China (973 Program)(grant numbers:2016YFB1000900), </t>
  </si>
  <si>
    <t>10.1109/TCYB.2020.2990162</t>
  </si>
  <si>
    <t>2168-2275</t>
  </si>
  <si>
    <t>The coronavirus disease 2019 (COVID-19) breaking out in late December 2019 is gradually being controlled in China, but it is still spreading rapidly in many other countries and regions worldwide. It is urgent to conduct prediction research on the development and spread of the epidemic. In this article, a hybrid artificial-intelligence (AI) model is proposed for COVID-19 prediction. First, as traditional epidemic models treat all individuals with coronavirus as having the same infection rate, an improved susceptibleâ€“infected (ISI) model is proposed to estimate the variety of the infection rates for analyzing the transmission laws and development trend. Second, considering the effects of prevention and control measures and the increase of the publicâ€™s prevention awareness, the natural language processing (NLP) module and the long short-term memory (LSTM) network are embedded into the ISI model to build the hybrid AI model for COVID-19 prediction. The experimental results on the epidemic data of several typical provinces and cities in China show that individuals with coronavirus have a higher infection rate within the third to eighth days after they were infected, which is more in line with the actual transmission laws of the epidemic. Moreover, compared with the traditional epidemic models, the proposed hybrid AI model can significantly reduce the errors of the prediction results and obtain the mean absolute percentage errors (MAPEs) with 0.52%, 0.38%, 0.05%, and 0.86% for the next six days in Wuhan, Beijing, Shanghai, and countrywide, respectively.</t>
  </si>
  <si>
    <t>IEEE Transactions on Cybernetics</t>
  </si>
  <si>
    <t>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Infectious Department, First Affiliated Hospital of Xiâ€™an Jiaotong University, Xiâ€™an, China, Institute of Artificial Intelligence and Robotics, Xiâ€™an Jiaotong University, Xiâ€™an, China</t>
  </si>
  <si>
    <t>N. Zheng, S. Du, J. Wang, H. Zhang, W. Cui, Z. Kang, T. Yang, B. Lou, Y. Chi, H. Long, M. Ma, Q. Yuan, S. Zhang, D. Zhang, F. Ye, J. Xin</t>
  </si>
  <si>
    <t>Predicting COVID-19 in China Using Hybrid AI Model</t>
  </si>
  <si>
    <t>IEEE Conferences</t>
  </si>
  <si>
    <t>ROC,WEKA 3.8 software,MLP,KNN,crepitation machine learning algorithm,heart disease dataset,pulse rate,ECG,coronary illness,heart stroke rates,computer diagnosis system,heart disease classification,SVM classifier</t>
  </si>
  <si>
    <t>cardiovascular system,diseases,electrocardiography,learning (artificial intelligence),medical signal processing,multilayer perceptrons,nearest neighbour methods,pattern classification,sensitivity analysis,support vector machines</t>
  </si>
  <si>
    <t>Classification,SVM,KNN,Accuracy,RMSE,Confusion matrix</t>
  </si>
  <si>
    <t>https://ieeexplore.ieee.org/stamp/stamp.jsp?arnumber=9104089</t>
  </si>
  <si>
    <t>10.1109/ICCCI48352.2020.9104089</t>
  </si>
  <si>
    <t>978-1-7281-4514-3</t>
  </si>
  <si>
    <t>2329-7190</t>
  </si>
  <si>
    <t>Wth the widespread increment in the heart stroke rates at adolescent ages, we have to set up a framework to have the option to distinguish the beginning side effects of a coronary illness to anticipate it. It is impractical for a economic people in developing countries to frequently undergo expensive tests like the ECG and thus there needs to be a crepitation machine learning algorithm in place which is convenient and simultaneously solid, in anticipating the odds of a coronary illness. This can be used to predict the vulnerability of a heart disease for the given symptoms like age, sex, pulse rate etc. Classification is one of the most commonly used tool analyze and classify the data. This paper analyzes the different classifier algorithms such as SVM, KNN and MLP for seer heart disease dataset using WEKA 3.8 software. The performance of the classifiers is evaluated against the parameters like classification accuracy, MCC, Precision, Recall, F-Measure, ROC and so on. SVM Classifier is superior to KNN and MLP and it achieves the highest classification accuracy of 85.9% with minimum false positive of 15.3%.</t>
  </si>
  <si>
    <t>2020 International Conference on Computer Communication and Informatics (ICCCI)</t>
  </si>
  <si>
    <t>Sri Shakthi Institute of Engineering and Technology,Department of CSE,Coimbatore,India, Sri Shakthi Institute of Engineering and Technology,Department of CSE,Coimbatore,India</t>
  </si>
  <si>
    <t>K. Sathya, R. Karthiban</t>
  </si>
  <si>
    <t>Performance Analysis of Heart Disease Classification for Computer Diagnosis System</t>
  </si>
  <si>
    <t>RS-SVM,RNN,SIR model,polynomial regression,novel corona viral disease,recovery rate,pandemic,COVID19 disease,respiratory disorders,mammals,coronaviruses,machine learning,Rough Set-Support Vector Machine,mathematical modeling,fatality rate</t>
  </si>
  <si>
    <t>Bayes methods,diseases,learning (artificial intelligence),medical computing,microorganisms,regression analysis,rough set theory,support vector machines</t>
  </si>
  <si>
    <t>COVID-19,Support vector machines,Pandemics,Computational modeling,Machine learning,Control systems,Mathematical models</t>
  </si>
  <si>
    <t>COVID19,Support Vector Machine,Bayesian Ridge,Polynomial Regression,SIR Model,Coronavirus,Machine Learning,Recurrent Neural Networks,Long Short-Term Memory</t>
  </si>
  <si>
    <t>https://ieeexplore.ieee.org/stamp/stamp.jsp?arnumber=9121027</t>
  </si>
  <si>
    <t>10.1109/ICICCS48265.2020.9121027</t>
  </si>
  <si>
    <t>978-1-7281-4876-2</t>
  </si>
  <si>
    <t>Coronaviruses are a group of viruses that cause various diseases in mammals and birds. In humans, they cause a range of respiratory disorders. This paper presents the analysis of the transmission of COVID19 disease and predicts the scale of the pandemic, the recovery rate as well as the fatality rate. We have used some of the well-known machine learning techniques as well as mathematical modeling techniques such as Rough Set-Support Vector Machine (RS-SVM), Bayesian Ridge and Polynomial Regression, SIR model, and RNN.</t>
  </si>
  <si>
    <t>2020 4th International Conference on Intelligent Computing and Control Systems (ICICCS)</t>
  </si>
  <si>
    <t>Coimbatore Amrita Vishwa Vidyapeetham,Department of Computer Science and Engineering,India, Coimbatore Amrita Vishwa Vidyapeetham,Department of Computer Science and Engineering,India</t>
  </si>
  <si>
    <t>S. S. Arun, G. Neelakanta Iyer</t>
  </si>
  <si>
    <t>On the Analysis of COVID19 - Novel Corona Viral Disease Pandemic Spread Data Using Machine Learning Techniques</t>
  </si>
  <si>
    <t>optimal machine learning models,CAD,feature selection,pre-diagnosis heart coronary artery disease detection,information gain ratio,cardiovascular disease,diagnostic treatment methods,disease-related features,data mining techniques,right coronary artery features,Gini index,left circumflex,LCX,RCA,left anterior descending,LAD,angiography</t>
  </si>
  <si>
    <t>angiocardiography,blood vessels,cardiovascular system,data mining,diseases,feature selection,learning (artificial intelligence),medical diagnostic computing,patient diagnosis</t>
  </si>
  <si>
    <t>Solid modeling,Hospitals,Angiography,Machine learning,Predictive models,Feature extraction,Data mining</t>
  </si>
  <si>
    <t>component,Coronary artery disease,Data mining,Feature selection,Cross-Industry Standard Process for Data Mining methodology,Deep Learning</t>
  </si>
  <si>
    <t>https://ieeexplore.ieee.org/stamp/stamp.jsp?arnumber=9122285</t>
  </si>
  <si>
    <t>10.1109/ICWR49608.2020.9122285</t>
  </si>
  <si>
    <t>978-1-7281-1051-6</t>
  </si>
  <si>
    <t>Cardiovascular disease is one of the most common causes of mortality in the world. Among the different types of this disease, the coronary artery is the most important, which the correct and timely diagnosis of which is vital. Diagnostic and treatment methods of this disease have many side effects and costs. The best and most accurate diagnostic method here is angiography. Researchers seek to find economical and high-accuracy methods for this purpose. The disease-related features and different data mining techniques are described to increase the accuracy of the diagnosis through one dataset of essential and useful features. Data are collected from 303 suspected cardiovascular patients in Shahid Rajaee Hospital, Tehran. Among the samples, 87 are healthy, and 216 are sick. The features are selected through their optimal subsets of performance, speed of diagnosis, and precision in the first step to determine the severity of coronary artery disease (CAD). This feature selection can predict and promote a learning model. Then the optimal machine learning models are applied to analyze and predict CAD. The accuracy of 99.67% is found in this diagnosis, indicating the highest obtained accuracy in this field. The left anterior descending (LAD), the left circumflex (LCX), and the right coronary artery (RCA) features are diagnosed with high accuracy by using those models. It seems these three features define the CAD and are dependent on angiography. If they are eliminated for the prediagnosis situation, the accuracy of CAD will be between 83% to 86% for the new reduced subset of features proposed concerning legible performance reduction.</t>
  </si>
  <si>
    <t>2020 6th International Conference on Web Research (ICWR)</t>
  </si>
  <si>
    <t>Shahid Ashrafi Esfahani University,Department of Computer Engineering,Esfahan,Iran, Shahid Ashrafi Esfahani University,Department of Computer Engineering,Esfahan,Iran, Shahid Ashrafi Esfahani University,Department of Computer Engineering,Esfahan,Iran</t>
  </si>
  <si>
    <t>F. Ghasemi, B. S. Neysiani, N. Nematbakhsh</t>
  </si>
  <si>
    <t>Feature Selection in Pre-Diagnosis Heart Coronary Artery Disease Detection: A heuristic approach for feature selection based on Information Gain Ratio and Gini Index</t>
  </si>
  <si>
    <t>heart disease prediction,heart attacks,heart chambers,heart failure,heart patient,heart disease diagnosis,hybrid NaÃ¯ve Bayes,heart solutions,blood,data science algorithms,ANN,SVM,chronic disease,total fat consumption,genetics</t>
  </si>
  <si>
    <t>blood vessels,cardiology,diseases,medical diagnostic computing,neural nets,patient diagnosis,support vector machines</t>
  </si>
  <si>
    <t>Heart,Diseases,Support vector machines,Data science,Predictive models,Prediction algorithms</t>
  </si>
  <si>
    <t>Coronary artery disease (CAD),heart disease,NaÃ¯ve Bayes,Artificial neural network (ANN),Support vector machine (SVM),Data science algorithms,accuracy,specificity and sensitivity</t>
  </si>
  <si>
    <t>https://ieeexplore.ieee.org/stamp/stamp.jsp?arnumber=9160056</t>
  </si>
  <si>
    <t>10.1109/ICIEM48762.2020.9160056</t>
  </si>
  <si>
    <t>978-1-7281-4097-1</t>
  </si>
  <si>
    <t>This paper is the attempt to make the heart disease prediction at very early stage. As it is well known fact that most of the death causing disease all over the world is heart disease then comes cancer which is also very chronic and dangerous disease which has haunted the human being all over the globe. This disease and problem do not occur all of a sudden. Scientist and Doctors reveals that it is a continues process and is the result of being on a particular lifestyle for long time and also results after giving some basic and common symptoms being occurring all of a sudden. Eventually what does happen in the heart attacks is, the heart is not able to pump the required amount of blood to the parts of the body and more over it itself also does not get enough blood supply due to blocked arteries in the heart chambers there, for it results in heart failure and deaths. This paper brings the concepts of data science and its algorithms to make a hybrid model which can predict the disease of heart in the patient in comfortable ample of time advance. Moreover, the system must suggest useful and precautionary steps to the patient which are of globally accepted standards well in advance. The hybrid model is to predict and suggest the heart patient with world class heart solutions made with the help of data science algorithms namely NaÃ¯ve Bayes, ANN, SVM and Hybrid NaÃ¯ve Bayes, SVM, and ANN. The Accuracy, specificity, and sensitivity of NaÃ¯ve Bayes, ANN, SVM and Hybrid NaÃ¯ve Bayes, SVM, and ANN has been measured. The results nearly 2% increase in the accuracy in predicting the heart disease in hybrid model. Hybrid model also shows higher specificity and sensitivity by having 82.11% and 91.47 % respectively. This paper also considers different attributes and has shown positivity in the connections with the heart disease like genetics, physical activity, total fat consumption, stress and working conditions. This research shows new direction to the research area where these concepts can be applied to the smart devices, data science to revolutionize the heart disease diagnosis and cures. This project can be effective to the make awareness of the complexities of the heart disease.</t>
  </si>
  <si>
    <t>2020 International Conference on Intelligent Engineering and Management (ICIEM)</t>
  </si>
  <si>
    <t>Bhagwant University,Ajmer,India, Bhagwant University,Ajmer,India</t>
  </si>
  <si>
    <t>M. J. A. Junaid, R. Kumar</t>
  </si>
  <si>
    <t>Data Science And Its Application In Heart Disease Prediction</t>
  </si>
  <si>
    <t>Coronary Care Units,Electronic Health Records,Humans,Intensive Care Units,Length of Stay,Machine Learning</t>
  </si>
  <si>
    <t>coronary care unit,hospital management systems,cardiovascular inpatients,ICU hospitalization,predictive research architecture,electronic medical records,machine learning,ensembles regressors,deep learning regression models,random forest regressor,deep learning-based regressor,predictive modelling,length of stay prediction,cardiovascular hospitalizations,cardiac intensive care units,CICU,staking regressor,heart failure patients length of stay,RFR,gradient boosting regressor,GBR</t>
  </si>
  <si>
    <t>cardiovascular system,gradient methods,health care,hospitals,learning (artificial intelligence),medical information systems,neural nets,patient care,regression analysis</t>
  </si>
  <si>
    <t>Predictive models,Heart,Machine learning,Hospitals,Biological system modeling,Mathematical model,Tuning</t>
  </si>
  <si>
    <t>https://ieeexplore.ieee.org/stamp/stamp.jsp?arnumber=9175889</t>
  </si>
  <si>
    <t>10.1109/EMBC44109.2020.9175889</t>
  </si>
  <si>
    <t>978-1-7281-1990-8</t>
  </si>
  <si>
    <t>2694-0604</t>
  </si>
  <si>
    <t>Predicting Cardiovascular Length of stay based hospitalization at the time of patients' admitting to the coronary care unit (CCU) or (cardiac intensive care units CICU) is deemed as a challenging task to hospital management systems globally. Recently, few studies examined the length of stay (LOS) predictive analytics for cardiovascular inpatients in ICU. However, there are almost scarcely real attempts utilized machine learning models to predict the likelihood of heart failure patients length of stay in ICU hospitalization. This paper introduces a predictive research architecture to predict Length of Stay (LOS) for heart failure diagnoses from electronic medical records using the state-of-art- machine learning models, in particular, the ensembles regressors and deep learning regression models. Our results showed that the gradient boosting regressor (GBR) outweighed the other proposed models in this study. The GBR reported higher R-squared value followed by the proposed method in this study called Staking Regressor. Additionally, The Random forest Regressor (RFR) was the fastest model to train. Our outcomes suggested that deep learning-based regressor did not achieve better results than the traditional regression model in this study. This work contributes to the field of predictive modelling for electronic medical records for hospital management systems.</t>
  </si>
  <si>
    <t>2020 42nd Annual International Conference of the IEEE Engineering in Medicine &amp; Biology Society (EMBC)</t>
  </si>
  <si>
    <t>Western Sydney University,School of Computer, Data and Mathematical Sciences,Penrith,NSW,Australia,2751, United Arab Emirates University,College of Information Technology,Al Ain,15551,UAE, Western Sydney University,School of Computer, Data and Mathematical Sciences,Penrith,NSW,Australia,2751, Western Sydney University,School of Computer, Data and Mathematical Sciences,Penrith,NSW,Australia,2751, King Abdullah University Hospital, Faculty of Medicine Jordan University of Science and Technology,Department of Pathology and Microbiology,Irbid,Jordan,22110, Virginia Polytechnic Institute and State University,Department of Computer Science,Blacksburg,VA,United States,24061, Ferrum College,Department of Computer Information Systems,Ferrum,Virginia,United States,24088</t>
  </si>
  <si>
    <t>B. Alsinglawi, F. Alnajjar, O. Mubin, M. Novoa, M. Alorjani, O. Karajeh, O. Darwish</t>
  </si>
  <si>
    <t>Predicting Length of Stay for Cardiovascular Hospitalizations in the Intensive Care Unit: Machine Learning Approach</t>
  </si>
  <si>
    <t>interpretable feature analysis results,inter-county mobility,intra-county mobility,census data,multivariate spatial time series data,equidimensional representations,COVID-19 infected cases,heterogeneous features,predictive surveillance,interpretable deep learning model,standard epidemiological models,satisfactory predictive performance,second-order interaction,influential features,infected cases,complex interactions,social distancing data</t>
  </si>
  <si>
    <t>demography,diseases,forecasting theory,learning (artificial intelligence),medical administrative data processing,statistical analysis,surveillance,time series</t>
  </si>
  <si>
    <t>Predictive models,Machine learning,Diseases,Mathematical model,Hidden Markov models,Sociology,Statistics</t>
  </si>
  <si>
    <t>COVID-19,deep learning,interpretable machine learning,feature interactions,pandemic surveillance,disease spread modeling,policy making</t>
  </si>
  <si>
    <t>https://ieeexplore.ieee.org/stamp/stamp.jsp?arnumber=9179729</t>
  </si>
  <si>
    <t xml:space="preserve">National Science Foundation(grant numbers:SES-2026814 (RAPID)), National Academiesâ€™ Gulf Research Program Early-Career Research Fellowship, Amazon Web Services (AWS) Machine Learning Award, Microsoft AI for Health COVID-19 Grant for cloud computing resources, </t>
  </si>
  <si>
    <t>In this paper, we propose a deep learning model to forecast the range of increase in COVID-19 infected cases in future days and we present a novel method to compute equidimensional representations of multivariate time series and multivariate spatial time series data. Using this novel method, the proposed model can both take in a large number of heterogeneous features, such as census data, intra-county mobility, inter-county mobility, social distancing data, past growth of infection, among others, and learn complex interactions between these features. Using data collected from various sources, we estimate the range of increase in infected cases seven days into the future for all U.S. counties. In addition, we use the model to identify the most influential features for prediction of the growth of infection. We also analyze pairs of features and estimate the amount of observed second-order interaction between them. Experiments show that the proposed model obtains satisfactory predictive performance and fairly interpretable feature analysis results, hence, the proposed model could complement the standard epidemiological models for national-level surveillance of pandemics, such as COVID-19. The results and findings obtained from the deep learning model could potentially inform policymakers and researchers in devising effective mitigation and response strategies. To fast-track further development and experimentation, the code used to implement the proposed model has been made fully open source.</t>
  </si>
  <si>
    <t>Department of Computer Science and Engineering, Texas A&amp;M University, College Station, TX, USA, Zachry Department of Civil and Environmental Engineering, Texas A&amp;M University, College Station, TX, USA, Zachry Department of Civil and Environmental Engineering, Texas A&amp;M University, College Station, TX, USA</t>
  </si>
  <si>
    <t>A. Ramchandani, C. Fan, A. Mostafavi</t>
  </si>
  <si>
    <t>memory vectors,correlation coefficients,wavelet-based denoising,pandemic prediction,deep assessment methodology,Covid-19 case prediction,fractional calculus,US,death cases,Gaussian prediction model,long short-term memory,step prediction</t>
  </si>
  <si>
    <t>complex networks,diseases,epidemics,Gaussian processes,medical computing,recurrent neural nets,vectors,wavelet transforms</t>
  </si>
  <si>
    <t>Predictive models,Biological system modeling,Fractional calculus,Data models,Analytical models,Differential equations</t>
  </si>
  <si>
    <t>COVID-19,deep assessment methodology (DAM),fractional calculus,least squares,long short-term memory,modeling,prediction of pandemics,SIR model</t>
  </si>
  <si>
    <t>https://ieeexplore.ieee.org/stamp/stamp.jsp?arnumber=9186689</t>
  </si>
  <si>
    <t xml:space="preserve">Vodafone Future Laboratory, Istanbul Technical University (ITU)(grant numbers:ITUVF20180901P11), </t>
  </si>
  <si>
    <t>10.1109/ACCESS.2020.3021952</t>
  </si>
  <si>
    <t>This study focuses on modeling, prediction, and analysis of confirmed, recovered, and death cases of COVID-19 by using Fractional Calculus in comparison with other models for eight countries including China, France, Italy, Spain, Turkey, the UK, and the US. First, the dataset is modeled using our previously proposed approach Deep Assessment Methodology, next, one step prediction of the future is made using two methods: Deep Assessment Methodology and Long Short-Term Memory. Later, a Gaussian prediction model is proposed to predict the short-term (30 Days) future of the pandemic, and prediction performance is evaluated. The proposed Gaussian model is compared to a time-dependent susceptible-infected-recovered (SIR) model. Lastly, an analysis of understanding the effect of history is made on memory vectors using wavelet-based denoising and correlation coefficients. Results prove that Deep Assessment Methodology successfully models the dataset with 0.6671%, 0.6957%, and 0.5756% average errors for confirmed, recovered, and death cases, respectively. We found that using the proposed Gaussian approach underestimates the trend of the pandemic and the fastest increase is observed in the US while the slowest is observed in China and Spain. Analysis of the past showed that, for all countries except Turkey, the current time instant is mainly dependent on the past two weeks where countries like Germany, Italy, and the UK have a shorter average incubation period when compared to the US and France.</t>
  </si>
  <si>
    <t>Informatics Institute, Istanbul Technical University, Istanbul, Turkey, Informatics Institute, Istanbul Technical University, Istanbul, Turkey, Informatics Institute, Istanbul Technical University, Istanbul, Turkey, Informatics Institute, Istanbul Technical University, Istanbul, Turkey, Faculty of Society and Economics, Rhine-Waal University of Applied Science, Kleve, Germany, Informatics Institute, Istanbul Technical University, Istanbul, Turkey, Faculty of Science and Letters, Istanbul Technical University, Istanbul, Turkey, Faculty of Society and Economics, Rhine-Waal University of Applied Science, Kleve, Germany</t>
  </si>
  <si>
    <t>E. KaraÃ§uha, N. Ã–. Ã–nal, E. ErgÃ¼n, V. Tabatadze, H. AlkaÅŸ, K. KaraÃ§uha, H. Ã–. TontuÅŸ, N. V. N. Nu</t>
  </si>
  <si>
    <t>Modeling and Prediction of the Covid-19 Cases With Deep Assessment Methodology and Fractional Calculus</t>
  </si>
  <si>
    <t>LSTM,deterministic SEIR model,transmission characteristics,Long Short Term Memory algorithm,infected population,diffusion process,long-term prediction error,epidemiological studies,COVID-19 spread process,parameter estimation</t>
  </si>
  <si>
    <t>diseases,epidemics,medical computing,parameter estimation,recurrent neural nets</t>
  </si>
  <si>
    <t>Sociology,Statistics,Data models,Predictive models,Market research,Mathematical model,Training</t>
  </si>
  <si>
    <t>Epidemiological model,LSTM,Sliding window method,COVID-19</t>
  </si>
  <si>
    <t>https://ieeexplore.ieee.org/stamp/stamp.jsp?arnumber=9189012</t>
  </si>
  <si>
    <t>10.23919/CCC50068.2020.9189012</t>
  </si>
  <si>
    <t>978-9-8815-6390-3</t>
  </si>
  <si>
    <t>1934-1768</t>
  </si>
  <si>
    <t>Due to the outbreak of COVID-19, China and most countries in the world have been seriously affected and tens of thousands of people have lost their lives, it is urgent to study the transmission characteristics and trends of the virus. In this study, we adopt the Long Short Term Memory algorithm at first to predict the infected population in China. However, it does not explain the dynamics of diffusion process, and the long-term prediction error is too large. Therefore, the widely-accepted SEIR model is introduced to capture the spread process of COVID-19. By using a sliding window method, we suggest that the parameter estimation and the prediction of the infected populations are well performed. This may provide some insights for epidemiological studies and understanding of the spread of the current COVID-19.</t>
  </si>
  <si>
    <t>2020 39th Chinese Control Conference (CCC)</t>
  </si>
  <si>
    <t>Southeast University,School of Mathematics,Nanjing,P. R. China,210096, Southeast University,School of Mathematics,Nanjing,P. R. China,210096, Southeast University,School of Mathematics,Nanjing,P. R. China,210096</t>
  </si>
  <si>
    <t>Y. Yang, W. Yu, D. Chen</t>
  </si>
  <si>
    <t>Prediction of COVID-19 spread via LSTM and the deterministic SEIR model</t>
  </si>
  <si>
    <t>heart disease,artificial neural network,adaptive boosting,early prediction system,coronary artery disease,supervised machine learning,atherosclerosis prediction,patient,ML classifiers,supervised ML algorithms,atherosclerosis diagnosis,system performance,atherosclerosis diseases,medical diagnosis support system</t>
  </si>
  <si>
    <t>diseases,medical diagnostic computing,neural nets,patient diagnosis,pattern classification,supervised learning</t>
  </si>
  <si>
    <t>Heart,Atherosclerosis,Prediction algorithms,Artificial neural networks,Classification algorithms,Databases</t>
  </si>
  <si>
    <t>Atherosclerosis,machine learning techniques,Adaptive Boosting,artificial neural network,prediction</t>
  </si>
  <si>
    <t>https://ieeexplore.ieee.org/stamp/stamp.jsp?arnumber=9199620</t>
  </si>
  <si>
    <t>10.1109/CommNet49926.2020.9199620</t>
  </si>
  <si>
    <t>978-1-7281-8704-4</t>
  </si>
  <si>
    <t>Machine learning (ML) technique behind the most existing abilities fields in several areas like languages processing, robotics, including medicine. The most important medical applications are the early prediction system for heart diseases especially, coronary artery disease (CAD) also called atherosclerosis. The need for a medical diagnosis support system is to detect atherosclerosis at the earlier stages to optimize the diagnosis, avoid the advanced cases, and reduce treatment costs. Here, a supervised machine learning medical diagnosis support system (MDSS) for atherosclerosis prediction is presented that is able to obtain and learn automatically knowledge from each patient's clinical data. Therefore, we used the various ML classifiers for the proposed medical diagnosis support system for atherosclerosis. Two supervised ML algorithms (Artificial Neural Network and Adaptive Boosting) were used in order to compare which one is more efficient for atherosclerosis diagnosis. Thus, this work is accomplished using databases collected from the UCI repository (Cleveland, Hungarian) and Sani Z-Alizadeh dataset. The performance metrics were computed utilizing Recall, Accuracy and Precision. Furthermore and F1 score measures were also calculated to greatly increase the proposed system performance. Consequently, the proposed model can be used to support healthcare and facilitate large-scale clinical diagnostic of atherosclerosis diseases.</t>
  </si>
  <si>
    <t>2020 3rd International Conference on Advanced Communication Technologies and Networking (CommNet)</t>
  </si>
  <si>
    <t>Hassan II University Casablanca(UH2C),SSDIA Laboratory, ENSET Mohammedia,Casablanca,Morocco, Hassan II University of Casablanca,STIE Team, CRMEF Casablanca-Settat, 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t>
  </si>
  <si>
    <t>O. Terrada, B. Cherradi, S. Hamida, A. Raihani, H. Moujahid, O. Bouattane</t>
  </si>
  <si>
    <t>Prediction of Patients with Heart Disease using Artificial Neural Network and Adaptive Boosting techniques</t>
  </si>
  <si>
    <t>CCBYNCND</t>
  </si>
  <si>
    <t>leave-one-speaker-out cross validation,probability of false alarm,recurrent neural networks,cellular phone recordings,severe acute respiratory syndrome coronavirus 2,automated voice-based detection,SARS-CoV-2 detection,COVID19 screening,recording sessions,SARS-CoV-2 classification,self-supervised attention-based transformer,SARS-CoV-2 positives</t>
  </si>
  <si>
    <t>cellular radio,diseases,feature extraction,learning (artificial intelligence),medical computing,medical signal detection,medical signal processing,microorganisms,pneumodynamics,recurrent neural nets,speech processing,statistical analysis</t>
  </si>
  <si>
    <t>Training,Diseases,Machine learning,Stacking,Magnetic heads,Biomedical engineering,Speech processing</t>
  </si>
  <si>
    <t>COVID19,audio embeddings,transformer,recurrent neural network,ensemble stacking,semi supervised learning</t>
  </si>
  <si>
    <t>https://ieeexplore.ieee.org/stamp/stamp.jsp?arnumber=9205643</t>
  </si>
  <si>
    <t xml:space="preserve">Directorate of Defense Research and Development, Israeli Ministry of Defense, </t>
  </si>
  <si>
    <t>10.1109/OJEMB.2020.3026468</t>
  </si>
  <si>
    <t>2644-1276</t>
  </si>
  <si>
    <t>Automated voice-based detection of severe acute respiratory syndrome coronavirus 2 (SARS-CoV-2) could facilitate the screening for COVID19. A dataset of cellular phone recordings from 88 subjects was recently collected. The dataset included vocal utterances, speech and coughs that were self-recorded by the subjects in either hospitals or isolation sites. All subjects underwent nasopharyngeal swabbing at the time of recording and were labelled as SARS-CoV-2 positives or negative controls. The present study harnessed deep machine learning and speech processing to detect the SARS-CoV-2 positives. A three-stage architecture was implemented. A self-supervised attention-based transformer generated embeddings from the audio inputs. Recurrent neural networks were used to produce specialized sub-models for the SARS-CoV-2 classification. An ensemble stacking fused the predictions of the sub-models. Pre-training, bootstrapping and regularization techniques were used to prevent overfitting. A recall of 78% and a probability of false alarm (PFA) of 41% were measured on a test set of 57 recording sessions. A leave-one-speaker-out cross validation on 292 recording sessions yielded a recall of 78% and a PFA of 30%. These preliminary results imply a feasibility for COVID19 screening using voice.</t>
  </si>
  <si>
    <t>14 Oct 2020</t>
  </si>
  <si>
    <t>IEEE Open Journal of Engineering in Medicine and Biology</t>
  </si>
  <si>
    <t>Afeka Center of Language Processing, Afeka, Tel Aviv Academic College of Engineering, Tel Aviv-Yafo, Israel, Afeka Center of Language Processing, Afeka, Tel Aviv Academic College of Engineering, Tel Aviv-Yafo, Israel, Afeka Center of Language Processing, Afeka, Tel Aviv Academic College of Engineering, Tel Aviv-Yafo, Israel, Pediatric Infectious Diseases Unit, Safra Children's Hospital, Sheba Medical Center and Sackler School of Medicine, Tel-Aviv University, Tel Aviv-Yafo, Israel, Department of Otorhinolaryngology, Rabin Medical center and Sackler School of Medicine, Tel-Aviv University, Tel Aviv-Yafo, Israel, Afeka Center of Language Processing, Afeka, Tel Aviv Academic College of Engineering, Tel Aviv-Yafo, Israel</t>
  </si>
  <si>
    <t>G. Pinkas, Y. Karny, A. Malachi, G. Barkai, G. Bachar, V. Aharonson</t>
  </si>
  <si>
    <t>SARS-CoV-2 Detection From Voice</t>
  </si>
  <si>
    <t>6 Oct 2020</t>
  </si>
  <si>
    <t>enterprise,prediction algorithm,COVID-19,historical data analysis,epidemic prevention materials,intelligent algorithm</t>
  </si>
  <si>
    <t>data analysis,epidemics,government data processing,health care</t>
  </si>
  <si>
    <t>Predictive models,Data models,Prediction algorithms,Support vector machines,Power demand,Analytical models,Distribution functions</t>
  </si>
  <si>
    <t>COVID-19,multiple linear regression,support vector machine,multilayer perceptron</t>
  </si>
  <si>
    <t>https://ieeexplore.ieee.org/stamp/stamp.jsp?arnumber=9213667</t>
  </si>
  <si>
    <t>10.1109/AEECA49918.2020.9213667</t>
  </si>
  <si>
    <t>978-1-7281-6521-9</t>
  </si>
  <si>
    <t>In order to make rational use of the resources about epidemic prevention such as masks, and prevent the leaders of enterprises from falsely reporting the number of workers back to work, the evaluation of the number of workers back to work in enterprises is transformed into the prediction of the number of workers back to work under different distribution about the number of workers back to work. Based on the analysis of the existing historical data, this paper predicts the number of people who return to work through intelligent algorithm, so that the government can prepare and distribute epidemic prevention materials. Based on the analysis of the daily power consumption data of the enterprise, combined with the existing number of enterprises returning to work, this paper constructs a prediction model of the number of enterprises returning to work based on the power consumption, and completes the prediction of the number of enterprises returning to work in the future. The experimental results based on the simulation data of the number of enterprises returning to work with different distributions show that the intelligent algorithm can effectively predict the number of enterprises returning to work under the background of COVID-19.</t>
  </si>
  <si>
    <t>2020 IEEE International Conference on Advances in Electrical Engineering and Computer Applications( AEECA)</t>
  </si>
  <si>
    <t>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t>
  </si>
  <si>
    <t>B. Gao, Z. Zhai, L. Wang, Z. Pan, S. Xu, D. Liu, Y. Hu, J. Wang</t>
  </si>
  <si>
    <t>Research on the prediction algorithm about the number of workers returning to work based on the COVID-19</t>
  </si>
  <si>
    <t>phishing webpages,counterfeit webpages,online user,spam emails,fake webpages,phishers,digital marketplaces,online classroom,online business,online banking,online platforms,digital platform,social interactions,effective channel,home policy,COVID-19 pandemic,deep learning approach,phishing attacks detection</t>
  </si>
  <si>
    <t>computer crime,electronic commerce,fraud,Internet,learning (artificial intelligence),multilayer perceptrons,unsolicited e-mail,Web sites</t>
  </si>
  <si>
    <t>Phishing,Machine learning,Training,Electronic mail,Neural networks,Computer science,Feature extraction</t>
  </si>
  <si>
    <t>Phishing attack,phishing attack detection,artificial intelligence,machine learning,deep learning,convolutional neural network</t>
  </si>
  <si>
    <t>https://ieeexplore.ieee.org/stamp/stamp.jsp?arnumber=9214132</t>
  </si>
  <si>
    <t>10.1109/ICSSIT48917.2020.9214132</t>
  </si>
  <si>
    <t>978-1-7281-5821-1</t>
  </si>
  <si>
    <t>In the COVID-19 pandemic, people are enforced to adopt `work from home' policy. The Internet has become an effective channel for social interactions nowadays. Peoples' immense dependence on digital platform opens doors for fraud. Phishing is a type of cybercrime to steal users' credentials from online platforms such as online banking, online business, e-commerce, online classroom, digital marketplaces, etc. Phishers develop fake webpages alike the original one and send spam emails to hook the users. Phishers seize users' credentials when an online user visits the counterfeit webpages through the spams. Researchers have introduced enormous tools like blacklist, white-list, and antivirus software to detect phishing webpages. Attackers always devise creative ways to exploit human and network weakness to penetrate cyber defense. This paper presents a data-driven framework for detecting phishing webpages using deep learning approach. More precisely, a multilayer perceptron, which is also referred as a feed-forward neural network is used to predict the phishing webpages. The dataset was collected from Kaggle and contains information of ten thousand webpages. It consists of ten attributes. The proposed model has achieved 95% training accuracy and 93% test accuracy.</t>
  </si>
  <si>
    <t>2020 Third International Conference on Smart Systems and Inventive Technology (ICSSIT)</t>
  </si>
  <si>
    <t>University of Science and Technology Chittagong,Department of Computer Science and Engineering,Chittagong,Bangladesh, Rangamati Science and Technology University,Department of Computer Science and Engineering,Rangamati,Bangladesh, Rangamati Science and Technology University,Department of Computer Science and Engineering,Rangamati,Bangladesh, Royal University of Dhaka,Department of Computer Science and Engineering,Dhaka,Bangladesh, East Delta University,Department of Computer Science and Engineering,Chittagong,Bangladesh, East Delta University,Department of Computer Science and Engineering,Chittagong,Bangladesh</t>
  </si>
  <si>
    <t>I. Saha, D. Sarma, R. J. Chakma, M. N. Alam, A. Sultana, S. Hossain</t>
  </si>
  <si>
    <t>Phishing Attacks Detection using Deep Learning Approach</t>
  </si>
  <si>
    <t>7 Oct 2020</t>
  </si>
  <si>
    <t>social media applications,AI based robots,social distancing,Big Data,pandemic,artificial intelligence,Coronavirus Disease 2019,online lectures,blockchain technology,COVID-19,deep learning</t>
  </si>
  <si>
    <t>Big Data,cryptography,diseases,distributed databases,learning (artificial intelligence),medical information systems,neural nets,social networking (online)</t>
  </si>
  <si>
    <t>Diseases,Hospitals,Machine learning,Lung,Viruses (medical),Vaccines</t>
  </si>
  <si>
    <t>COVID-19,coronavirus,Society,Social Distancing,Technology,Guidelines,Precautions,Diseases,Machine Learning,Deep Learning,Blockchain,Artificial Intelligence,Robotics,Big Data</t>
  </si>
  <si>
    <t>https://ieeexplore.ieee.org/stamp/stamp.jsp?arnumber=9215294</t>
  </si>
  <si>
    <t>10.1109/ICOSEC49089.2020.9215294</t>
  </si>
  <si>
    <t>978-1-7281-5461-9</t>
  </si>
  <si>
    <t>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â€œWork from Homeâ€, Online Lecturesâ€ and â€œMeetingsâ€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t>
  </si>
  <si>
    <t>2020 International Conference on Smart Electronics and Communication (ICOSEC)</t>
  </si>
  <si>
    <t>Vivekanand Education Societyâ€™s Institute of Technology,Mumbai,India, EbixCash Financial Technologies,Mumbai,India, Vivekanand Education Societyâ€™s Institute of Technology,Mumbai,India</t>
  </si>
  <si>
    <t>S. Ahir, D. Telavane, R. Thomas</t>
  </si>
  <si>
    <t>The impact of Artificial Intelligence, Blockchain, Big Data and evolving technologies in Coronavirus Disease - 2019 (COVID-19) curtailment</t>
  </si>
  <si>
    <t>8 Oct 2020</t>
  </si>
  <si>
    <t>COVID-19 pandemic situation,India,confirmed Covid-19 cases,informative Website,informative online platform,Web scrapping,model prediction,Covid19 predictor,cloud hosting,Web application,information dissemination</t>
  </si>
  <si>
    <t>cloud computing,diseases,epidemics,information dissemination,Internet,medical information systems</t>
  </si>
  <si>
    <t>Predictive models,Time series analysis,Data models,Databases,Mathematical model,Computer science,Neural networks</t>
  </si>
  <si>
    <t>covid-19,Web Scrapping,Deep Neural Network,Web Application Framework,Cloud Hosting</t>
  </si>
  <si>
    <t>https://ieeexplore.ieee.org/stamp/stamp.jsp?arnumber=9216352</t>
  </si>
  <si>
    <t>10.1109/IEMTRONICS51293.2020.9216352</t>
  </si>
  <si>
    <t>978-1-7281-9615-2</t>
  </si>
  <si>
    <t>In this paper, we have represented implementation of an informative online platform-Covid-19 Predictor which is capable of disseminating accurate prediction of confirmed, deceased and affected Covid-19 cases in India on the basis of the data available in a reliable online repository. The work characterizes proper utilization of advanced technologies for web scrapping, model prediction, implementation of web application framework and cloud hosting.</t>
  </si>
  <si>
    <t>2020 IEEE International IOT, Electronics and Mechatronics Conference (IEMTRONICS)</t>
  </si>
  <si>
    <t>MCKV Institute of Engineering,Computer Science and Engineering Department,Howrah,India, MCKV Institute of Engineering,Computer Science and Engineering Department,Howrah,India, JIS College of Engineering,Computer Science and Engineering Department,Nadia,India, JIS College of Engineering,Computer Science and Engineering Department,Nadia,India</t>
  </si>
  <si>
    <t>S. Roy, M. N. Pal, S. Bhattacharyya, S. Lahiri</t>
  </si>
  <si>
    <t>Implementation of an Informative Website â€“ Covid19 Predictor, Highlighting COVID-19 Pandemic Situation in India</t>
  </si>
  <si>
    <t>social distancing,public policies,decision makers,US data,safety-critical control approach,nonpharmaceutical interventions,influential epidemiological models,wide-spread quarantines,optimal active intervention policies,COVID-19 mitigation</t>
  </si>
  <si>
    <t>decision making,diseases,epidemics</t>
  </si>
  <si>
    <t>Sociology,Statistics,Control systems,Safety,Data models,Delay effects,Mathematical model</t>
  </si>
  <si>
    <t>Safety-critical control,epidemiology,non-pharmaceutical intervention,COVID-19</t>
  </si>
  <si>
    <t>https://ieeexplore.ieee.org/stamp/stamp.jsp?arnumber=9217519</t>
  </si>
  <si>
    <t xml:space="preserve">National Science Foundation, Cyber-Physical Systems (CPS)(grant numbers:1932091), </t>
  </si>
  <si>
    <t>10.1109/ACCESS.2020.3029558</t>
  </si>
  <si>
    <t>The world has recently undergone the most ambitious mitigation effort in a century, consisting of wide-spread quarantines aimed at preventing the spread of COVID-19. The use of influential epidemiological models of COVID-19 helped to encourage decision makers to take drastic non-pharmaceutical interventions. Yet, inherent in these models are often assumptions that the active interventions are static, e.g., that social distancing is enforced until infections are minimized, which can lead to inaccurate predictions that are ever evolving as new data is assimilated. We present a methodology to dynamically guide the active intervention by shifting the focus from viewing epidemiological models as systems that evolve in autonomous fashion to control systems with an â€œinputâ€ that can be varied in time in order to change the evolution of the system. We show that a safety-critical control approach to COVID-19 mitigation gives active intervention policies that formally guarantee the safe evolution of compartmental epidemiological models. This perspective is applied to current US data on cases while taking into account reduction of mobility, and we find that it accurately describes the current trends when time delays associated with incubation and testing are incorporated. Optimal active intervention policies are synthesized to determine future mitigations necessary to bound infections, hospitalizations, and death, both at national and state levels. We therefore provide means in which to model and modulate active interventions with a view toward the phased reopenings that are currently beginning across the US and the world in a decentralized fashion. This framework can be converted into public policies, accounting for the fractured landscape of COVID-19 mitigation in a safety-critical fashion.</t>
  </si>
  <si>
    <t>23 Oct 2020</t>
  </si>
  <si>
    <t>Department of Mechanical and Civil Engineering, California Institute of Technology, Pasadena, CA, USA, Department of Mechanical Engineering, University of Michigan, Ann Arbor, MI, USA, Department of Mechanical and Civil Engineering, California Institute of Technology, Pasadena, CA, USA, Department of Mechanical Engineering, University of Michigan, Ann Arbor, MI, USA</t>
  </si>
  <si>
    <t>A. D. Ames, T. G. MolnÃ¡r, A. W. Singletary, G. Orosz</t>
  </si>
  <si>
    <t>Safety-Critical Control of Active Interventions for COVID-19 Mitigation</t>
  </si>
  <si>
    <t>12 Oct 2020</t>
  </si>
  <si>
    <t>prediction level,infected people,LSTM perfomance analysis,predictive models,Covid-19 dataset,NN,long short-term memory neural network,simulation environments,Peru</t>
  </si>
  <si>
    <t>computer simulation,diseases,medical information systems,recurrent neural nets</t>
  </si>
  <si>
    <t>Optimization,Neural Networks,LSTM,Performance,MATLAB,Colab</t>
  </si>
  <si>
    <t>https://ieeexplore.ieee.org/stamp/stamp.jsp?arnumber=9220248</t>
  </si>
  <si>
    <t>10.1109/INTERCON50315.2020.9220248</t>
  </si>
  <si>
    <t>978-1-7281-9377-9</t>
  </si>
  <si>
    <t>Within the large amount of data that can be processed with Neural Networks (NN), COVID-19 is leaving us a lot of information that is susceptible to be treated and set trends regarding the development of the disease in the country. The present work shows the implementation and the optimization of a Long Short-Term Memory (LSTM) Neural Network in two different simulation environments, with a dataset related to the number of infected people by COVID-19 in Peru, in order to optimize the prediction level on the number of infected people on following days.</t>
  </si>
  <si>
    <t>2020 IEEE XXVII International Conference on Electronics, Electrical Engineering and Computing (INTERCON)</t>
  </si>
  <si>
    <t>Universidad Nacional Mayor de San Marcos UNMSM,Lima,PerÃº, Universidad Nacional Mayor de San Marcos UNMSM,Lima,PerÃº, Universidad Nacional Mayor de San Marcos UNMSM,Lima,PerÃº</t>
  </si>
  <si>
    <t>I. Cruz-Mendoza, J. Quevedo-Pulido, L. Adanaque-Infante</t>
  </si>
  <si>
    <t>LSTM perfomance analysis for predictive models based on Covid-19 dataset</t>
  </si>
  <si>
    <t>13 Oct 2020</t>
  </si>
  <si>
    <t>Fuzzy neural network,predictive evaluation model,health level,regression analysis,difference fitting,Analytical models,Correlation,Fitting,Predictive models,Fuzzy neural networks,Market research,Mathematical models,diseases,fuzzy neural nets,fuzzy set theory,medical information systems,regression analysis,fitting curve,regression equation,T-S fuzzy neural network,evaluation grade,regression model,effective evaluation,physical health level,comprehensive prediction evaluation model,physical health correlation,comprehensive predictive evaluation model,regression fitting cross analysis,COVID-19,national security concept,basic indicator,fundamental important indicator,strong comprehensive economic level,medical treatment,fitting crossover analysis,T-S FNN</t>
  </si>
  <si>
    <t>https://ieeexplore.ieee.org/stamp/stamp.jsp?arnumber=9221656</t>
  </si>
  <si>
    <t>10.1109/IWECAI50956.2020.00045</t>
  </si>
  <si>
    <t>978-1-7281-8149-3</t>
  </si>
  <si>
    <t>With the outbreak of COVID-19 at the end of 2019, under the requirement of in-depth study and implementation of the overall national security concept, people's health level has become the focus of people's attention, and it is also the most basic and fundamental important indicator to reflect people's livelihood. Taking Shenzhen, a city with strong comprehensive economic level, as an example, this paper uses data processing to select six major influencing factors, such as medical treatment and environment, and uses the method of regression and fitting crossover analysis to establish the fitting curve between factors and people's health level for prediction, and obtains the regression equation. On this basis, T-S Fuzzy Neural Network (T-S FNN) is used to divide the evaluation grade of regression model, make an effective evaluation of multiple factors of people's physical health level, establish a comprehensive prediction evaluation model, and obtain the gradient grade of factors affecting people's physical health correlation and their own direct factors.</t>
  </si>
  <si>
    <t>2020 International Workshop on Electronic Communication and Artificial Intelligence (IWECAI)</t>
  </si>
  <si>
    <t>Shenyang Aerospace University, Shenyang Aerospace University, Shenyang Aerospace University, Shenyang Aerospace University, Shenyang Aerospace University, Shenyang Aerospace University</t>
  </si>
  <si>
    <t>Y. Wu, J. Zhang, J. Zuo, Y. Tan, Z. Han, Z. Zhao</t>
  </si>
  <si>
    <t>A Comprehensive Predictive Evaluation Model Based on T-S Fuzzy Neural Network and Regression Fitting Cross Analysis</t>
  </si>
  <si>
    <t>IEEE Magazines</t>
  </si>
  <si>
    <t>15 Oct 2020</t>
  </si>
  <si>
    <t>transmission rate,meteorological parameters,recurrent neural networks,pandemic time series forecasting,COVID-19 time series forecasting,RNN</t>
  </si>
  <si>
    <t>forecasting theory,medical computing,recurrent neural nets,time series</t>
  </si>
  <si>
    <t>COVID-19,Time series analysis,Recurrent neural networks,Temperature measurement,Systematics,Globalization,India,China,Pandemics,Predictive models</t>
  </si>
  <si>
    <t>https://ieeexplore.ieee.org/stamp/stamp.jsp?arnumber=9225213</t>
  </si>
  <si>
    <t>10.1109/MCI.2020.3019895</t>
  </si>
  <si>
    <t>1556-6048</t>
  </si>
  <si>
    <t>The number of confirmed cases of COVID-19 has been ever increasing worldwide since its outbreak in Wuhan, China. As such, many researchers have sought to predict the dynamics of the virus spread in different parts of the globe. In this paper, a novel systematic platform for prediction of the future number of confirmed cases of COVID-19 is proposed, based on several factors such as transmission rate, temperature, and humidity. The proposed strategy derives systematically a set of appropriate features for training Recurrent Neural Networks (RNN). To that end, the number of confirmed cases (CC) of COVID-19 in three states of India (Maharashtra, Tamil Nadu and Gujarat) is taken as a case study. It has been noted that stationary and nonstationary parts of the features improved the prediction of the stationary and non-stationary trends of the number of confirmed cases, respectively. The new platform has general application and can be used for pandemic time series forecasting.</t>
  </si>
  <si>
    <t>IEEE Computational Intelligence Magazine</t>
  </si>
  <si>
    <t>University of Tasmania, Australia, Thapar Institute of Engineering &amp; Technology, India, University of Tasmania, Australia, University of Technology Sydney, Australia</t>
  </si>
  <si>
    <t>M. Mousavi, R. Salgotra, D. Holloway, A. H. Gandomi</t>
  </si>
  <si>
    <t>COVID-19 Time Series Forecast Using Transmission Rate and Meteorological Parameters as Features</t>
  </si>
  <si>
    <t>20 Oct 2020</t>
  </si>
  <si>
    <t>linear optimization,deep learning-based predictions,serious global crisis,pandemic,economy,human resources,recent COVID-19 outbreak,COVID-19 crisis,optimal resource planning,simulation environment,efficient resource exchange,satisfiable prediction performance,efficient resource planning</t>
  </si>
  <si>
    <t>learning (artificial intelligence),medical information systems,optimisation,public administration,resource allocation</t>
  </si>
  <si>
    <t>Urban areas,COVID-19,Unified modeling language,Optimization,Pandemics,Predictive models,Data models</t>
  </si>
  <si>
    <t>Deep Learning,Coronavirus,COVID-19,Linear optimization,Simulation</t>
  </si>
  <si>
    <t>https://ieeexplore.ieee.org/stamp/stamp.jsp?arnumber=9232908</t>
  </si>
  <si>
    <t>10.1109/ICEST49890.2020.9232908</t>
  </si>
  <si>
    <t>Recent COVID-19 outbreak has affected both human resources and economy around the world dramatically leading towards pandemic and serious global crisis. In this paper, a simulation environment leveraging the synergy of deep learning-based predictions and linear optimization for efficient resource planning is presented. The proposed solution shows satisfiable prediction performance and enables efficient resource exchange by reducing the trading costs.</t>
  </si>
  <si>
    <t>2020 55th International Scientific Conference on Information, Communication and Energy Systems and Technologies (ICEST)</t>
  </si>
  <si>
    <t>University of NiÅ¡,Faculty of Electronic Engineering,NiÅ¡,Serbia,18000</t>
  </si>
  <si>
    <t>N. PetroviÄ‡</t>
  </si>
  <si>
    <t>software package,planar microwave antenna,flat metal grounded plate,slot dimensions,neural model,multilayer perceptron network,microwave slot antenna,PMWA ANN design,central frequency,feed line,S frequency band,C frequency band,resistance 50 ohm</t>
  </si>
  <si>
    <t>antenna feeds,antenna radiation patterns,microwave antennas,multilayer perceptrons,neural nets,planar antennas,slot antennas,telecommunication computing</t>
  </si>
  <si>
    <t>Microwave antennas,Microwave integrated circuits,Slot antennas,Software packages,Metals,Microwave communication,Antenna feeds</t>
  </si>
  <si>
    <t>Slot antenna,Neural networks,Neural model,Antenna optimization</t>
  </si>
  <si>
    <t>https://ieeexplore.ieee.org/stamp/stamp.jsp?arnumber=9232898</t>
  </si>
  <si>
    <t>10.1109/ICEST49890.2020.9232898</t>
  </si>
  <si>
    <t>A neural model of microwave slot antenna on a flat metal grounded plate based on MultiLayer Perceptron network (MLP) is described here. The presented model is a part of the software package called PMWA ANN Design which is developed for design of a well-matched planar microwave antenna. This software allows for fast estimation of the flat metal grounded plate and slot dimensions for desired central frequency of the microwave slot antenna to make the antenna well-matched to the feed line. The current version of this software allows for design of antenna matched to 50 Î© feed line in S and C frequency bands.</t>
  </si>
  <si>
    <t>University of NiÅ¡,Faculty of Electronic Engineering,NiÅ¡,Serbia,18000, University of NiÅ¡,Faculty of Electronic Engineering,NiÅ¡,Serbia,18000, University of NiÅ¡,Faculty of Electronic Engineering,NiÅ¡,Serbia,18000, AUE-FON University Skopje,North Macedonia, Singidunum University,Educational Center NiÅ¡,Belgrade,Serbia,11000</t>
  </si>
  <si>
    <t>Z. StankoviÄ‡, N. DonÄov, B. StoÅ¡iÄ‡, M. Sarevska, I. MilovanoviÄ‡</t>
  </si>
  <si>
    <t>Design of well-matched Microwave Slot Antenna on a Flat Metal Grounded Plate using Neural Model</t>
  </si>
  <si>
    <t>security of data,differential private artificial neural network,DP-ANN model,private activation function,health data,privacy preserving machine learning,COVID-19 cases,Laplacian noise</t>
  </si>
  <si>
    <t>data privacy,health care,learning (artificial intelligence),medical information systems,neural nets,security of data,transfer functions</t>
  </si>
  <si>
    <t>Predictive models,Data models,COVID-19,Privacy,Differential privacy,Analytical models,Neural networks</t>
  </si>
  <si>
    <t>Differential privacy,randomized activation function,ANN,machine learning</t>
  </si>
  <si>
    <t>https://ieeexplore.ieee.org/stamp/stamp.jsp?arnumber=9232500</t>
  </si>
  <si>
    <t>10.1109/BigMM50055.2020.00061</t>
  </si>
  <si>
    <t>Privacy of the individual data, especially in the Health data, is very sensitive and important. Privacy preserving Machine learning is emerging as one of the solutions for the security of data with the utility to create knowledge. In this paper, we have proposed a differential private artificial neural network (DP-ANN) and shows its application to predict the spread and the peak number of COVID-19 cases. We proposed a differential private artificial neural network (DP-ANN) in which Laplacian noise has been introduced at activation function level and it has been compared with existing privacy ideas at error function and weights level of ANN. Results show that DP-ANN model with the private activation function produces the result similar to the base ANN model.</t>
  </si>
  <si>
    <t>2020 IEEE Sixth International Conference on Multimedia Big Data (BigMM)</t>
  </si>
  <si>
    <t>IIIT Allahabad,MLO Lab,Prayagraj,India, IIIT Allahabad,MLO Lab,Prayagraj,India, IIIT Allahabad,MLO Lab,Prayagraj,India</t>
  </si>
  <si>
    <t>I. K. Sinha, K. P. Singh, S. Verma</t>
  </si>
  <si>
    <t>DP-ANN: A new Differential Private Artificial Neural Network with Application on Health data (Workshop Paper)</t>
  </si>
  <si>
    <t>spread &amp; peak prediction,severe acute respiratory syndrome Coronavirus 2 virus,SARS-CoV-2,virologists,doctors,government personnel,administrative staffs,hospital employees,time series data,Covid-19 infections,hard-hit countries,infection distribution,regression,ANN,deep learning,machine learning</t>
  </si>
  <si>
    <t>diseases,hospitals,learning (artificial intelligence),medical computing,microorganisms,neural nets,personnel,time series</t>
  </si>
  <si>
    <t>Predictive models,Data models,COVID-19,Analytical models,Linear regression,Time series analysis,Testing</t>
  </si>
  <si>
    <t>Severe Acute-Respiratory Syndrome (SARS),Exploratory analysis,Growth rate,Active cases,Regression</t>
  </si>
  <si>
    <t>https://ieeexplore.ieee.org/stamp/stamp.jsp?arnumber=9232477</t>
  </si>
  <si>
    <t>Covid-19, caused by Severe Acute Respiratory Syndrome Coronavirus 2 (SARS-CoV-2) virus, has presented tough times for countries all over the world with number of cases and casualties running in millions. While virologists and doctors have spent sleepless nights to come up with a potent vaccine, the work life of government personnel including administrative staffs, hospital employees etc. has not been any easier. Amidst this turmoil, the common question crossing every mind is concerned with the statistics about this infection including expected number of infections, peak prediction etc. We try to answer these questions by analyzing the time series data of Covid-19 infections for certain hard-hit countries and states in India. A series of machine and deep learning models have been built to capture the infection distribution so that these models could predict the fate of this infection in the near future. We also make an attempt to predict the time when active cases would cease to increase.</t>
  </si>
  <si>
    <t>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t>
  </si>
  <si>
    <t>A. Prakash, P. Sharma, I. K. Sinha, U. P. Singh</t>
  </si>
  <si>
    <t>29 Oct 2020</t>
  </si>
  <si>
    <t>ultraviolet light-emitting diodes,long short-term memory recurrent neural network,rapid lifetime prediction,long product development cycles,UV LED samples,LSTM RNN method,lifetime prediction error,aging test,Weibull distribution,radiation power degradation,nonlinear least squares regression,IESNA TM-21 industry standard</t>
  </si>
  <si>
    <t>least squares approximations,life testing,light emitting diodes,optical engineering computing,recurrent neural nets,regression analysis,Weibull distribution</t>
  </si>
  <si>
    <t>Light emitting diodes,Long short term memory,Maintenance engineering,Degradation,Recurrent neural networks</t>
  </si>
  <si>
    <t>Ultraviolet LED,long short-term memory,recurrent neural network,IESNA TM-21 recommendation,lifetime prediction</t>
  </si>
  <si>
    <t>https://ieeexplore.ieee.org/stamp/stamp.jsp?arnumber=9244084</t>
  </si>
  <si>
    <t xml:space="preserve">National Natural Science Foundation of China(grant numbers:51805147), Six Talent Peaks Project in Jiangsu Province(grant numbers:GDZB-017), Fundamental Research Funds for the Central Universities(grant numbers:B200203031), Shanghai Science and Technology Development Funds(grant numbers:19DZ2253400), </t>
  </si>
  <si>
    <t>10.1109/LED.2020.3034567</t>
  </si>
  <si>
    <t>1558-0563</t>
  </si>
  <si>
    <t>Ultraviolet light-emitting diodes (UV LEDs) play an important role in inactivating novel coronavirus pneumonia, but the lack of rapid lifetime prediction can easily cause untimely failure detection, long product development cycles, and high costs. This study predicts the lifetime of UV LEDs based on the long short-term memory (LSTM) recurrent neural network (RNN). First, the equipment setup was designed to conduct an aging test to obtain a predicted length of life for the UV LED samples using a Weibull distribution. Next, LSTM RNN was employed to predict the lifetime of the UV LEDs based on the radiation power degradation. The results were then compared with those from nonlinear least squares (NLS) regression recommended by the IESNA TM-21 industry standard. Finally, the robustness of the two methods was analyzed by changing the starting times of the predictions. The results showed that the LSTM RNN proposed in this letter reveals not only a 29.7% lower lifetime prediction error compared with the NLS regression, but also a more stable robustness. Thus, the LSTM RNN method is found to be more accurate and more robust in predicting the lifetime of UV LEDs.</t>
  </si>
  <si>
    <t>IEEE Electron Device Letters</t>
  </si>
  <si>
    <t>College of Mechanical and Electrical Engineering, Hohai University, Changzhou, China, School of Information Science and Technology, Fudan University, Shanghai, China, Department of Industrial and System Engineering, The Hong Kong Polytechnic University, Hong Kong, Institute of Future Lighting, Academy for Engineering and Technology, Shanghai, China, Department of Mechanical Engineering, Lamar University, Beaumont, TX, USA, Department of Microelectronics Engineering, Delft University of Technology, Delft, The Netherlands</t>
  </si>
  <si>
    <t>Z. Jing, J. Liu, M. S. Ibrahim, J. Fan, X. Fan, G. Zhang</t>
  </si>
  <si>
    <t>Lifetime Prediction of Ultraviolet Light-Emitting Diodes Using a Long Short-Term Memory Recurrent Neural Network</t>
  </si>
  <si>
    <t>energy demand,northern Italy,COVID-19 crisis,global economic framework,restrictive measures,governments,real-time data,power demand profiles,economic trends,energy consumption patterns,multilayer feed-forward neural network,aggregated power demand,European areas,pandemics,COVID-19 emergency,forecasting model reliability,ground truth data,power consumption,Google mobility report data,power system macro-structure,COVID-19 pandemic</t>
  </si>
  <si>
    <t>feedforward neural nets,load forecasting,mobile computing,power consumption,power engineering computing</t>
  </si>
  <si>
    <t>COVID-19,Economics,Energy consumption,Power demand,Pandemics,Estimation,Resilience</t>
  </si>
  <si>
    <t>COVID-19,Lockdown,Power systems,Machine learning,Neural networks</t>
  </si>
  <si>
    <t>https://ieeexplore.ieee.org/stamp/stamp.jsp?arnumber=9241136</t>
  </si>
  <si>
    <t>10.23919/AEIT50178.2020.9241136</t>
  </si>
  <si>
    <t>978-8-8872-3747-4</t>
  </si>
  <si>
    <t>The COVID-19 crisis is profoundly influencing the global economic framework due to restrictive measures adopted by governments worldwide. Finding real-time data to correctly quantify this impact is very significant but not as straightforward. Nevertheless, an analysis of the power demand profiles provides insight into the overall economic trends. To accurately assess the change in energy consumption patterns, in this work we employ a multi-layer feed-forward neural network that calculates an estimation of the aggregated power demand in the north of Italy, (i.e, in one of the European areas that were most affected by the pandemics) in the absence of the COVID-19 emergency. After assessing the forecasting model reliability, we compare the estimation with the ground truth data to quantify the variation in power consumption. Moreover, we correlate this variation with the change in mobility behaviors during the lockdown period by employing the Google mobility report data. From this unexpected and unprecedented situation, we obtain some intuition regarding the power system macro-structure and its relation with the overall people's mobility.</t>
  </si>
  <si>
    <t>2020 AEIT International Annual Conference (AEIT)</t>
  </si>
  <si>
    <t>Polytechnic of Bari,Dept. of Electrical and Information Engineering,Bari,Italy, Polytechnic of Bari,Dept. of Electrical and Information Engineering,Bari,Italy, Polytechnic of Bari,Dept. of Electrical and Information Engineering,Bari,Italy, Polytechnic of Bari,Dept. of Electrical and Information Engineering,Bari,Italy</t>
  </si>
  <si>
    <t>P. Scarabaggio, M. La Scala, R. Carli, M. Dotoli</t>
  </si>
  <si>
    <t>Analyzing the Effects of COVID-19 Pandemic on the Energy Demand: the Case of Northern Italy</t>
  </si>
  <si>
    <t>machine learning prediction models,COVID-19 outbreak,time series analysis,coronavirus,COVID-19 time series forecasting,human race,deep learning model long-short term memory network,LSTM,health care,Wuhan,China</t>
  </si>
  <si>
    <t>diseases,health care,learning (artificial intelligence),microorganisms,recurrent neural nets,time series</t>
  </si>
  <si>
    <t>COVID-19,Time series analysis,Estimation,Predictive models,Market research,Viruses (medical),Long short term memory</t>
  </si>
  <si>
    <t>Deep learning,Artificial Neural Networks,Long-Short-Term Memory (LSTMs),Pandemic,COVID-19,Corona-virus</t>
  </si>
  <si>
    <t>https://ieeexplore.ieee.org/stamp/stamp.jsp?arnumber=9250863</t>
  </si>
  <si>
    <t>10.1109/ICCCA49541.2020.9250863</t>
  </si>
  <si>
    <t>978-1-7281-6324-6</t>
  </si>
  <si>
    <t>2642-7354</t>
  </si>
  <si>
    <t>Novel Coronavirus (COVID-19) outbreak that emerged originally in Wuhan, the Hubei province of China has put the entire human race at risk. This virus was declared as Pandemic on 11&lt;sup&gt;th&lt;/sup&gt; March 2020. Considering the massive growth rate in the number of cases and highly contagious nature of the virus, machine learning prediction models and algorithms are essential to predict the number of cases in the coming days. This could help in reducing the stress on health care systems and administrations by helping them plan better. In this paper the datasets used are obtained from the John Hopkins University's publicly available datasets to develop a state-of-the-art forecasting model of COVID-19 outbreak. We have incorporated data-driven estimations and time series analysis to predict the trends in coming days such as the number of cases confirmed positive, number of deaths caused by the virus and number of people recovered from the novel coronavirus. To achieve the estimations, we have used the Deep learning model long-shortterm memory network (LSTM).</t>
  </si>
  <si>
    <t>2020 IEEE 5th International Conference on Computing Communication and Automation (ICCCA)</t>
  </si>
  <si>
    <t>JP Morgan Chase &amp; Co.,Hyderabad,India, Chaitanya Bharathi Institue of Technology Hyderabad,Computer Science and Engineering,India, Chaitanya Bharathi Institue of Technology,Information Technology,Hyderabad,India</t>
  </si>
  <si>
    <t>S. Bodapati, H. Bandarupally, M. Trupthi</t>
  </si>
  <si>
    <t>COVID-19 Time Series Forecasting of Daily Cases, Deaths Caused and Recovered Cases using Long Short Term Memory Networks</t>
  </si>
  <si>
    <t>artificial intelligence cyber security strategy,STEM,mathematics,2020 COVID-19,data analysis,AI models,potential development patterns,government strategy,security attack,potential consequence,nonaccurate forecast,forecast AI modelling,step-by-step data governance,prediction process,AI deep learning technology,AI security impact,nature science,social science researchers,security defenses,properly data governance,AI security strategy,influence governments,strategy related challenges,suggestions AI cyber security</t>
  </si>
  <si>
    <t>data analysis,diseases,government data processing,Internet,learning (artificial intelligence),politics,project management,security of data,strategic planning</t>
  </si>
  <si>
    <t>COVID-19,Law,Government,Predictive models,Security,Artificial intelligence,Computer crime</t>
  </si>
  <si>
    <t>Artificial Intelligence (AI),Cyber Security,Data Governance,Strategy,General Data Protection Regulation (GDPR),Personal Identifiable Information (PII),Privacy,Trade-off,Deep Learning</t>
  </si>
  <si>
    <t>https://ieeexplore.ieee.org/stamp/stamp.jsp?arnumber=9251111</t>
  </si>
  <si>
    <t>10.1109/DASC-PICom-CBDCom-CyberSciTech49142.2020.00064</t>
  </si>
  <si>
    <t>978-1-7281-6609-4</t>
  </si>
  <si>
    <t>Nowadays, STEM (science, technology, engineering and mathematics) have never been treated so seriously before. Artificial Intelligence (AI) has played an important role currently in STEM. Under the 2020 COVID-19 pandemic crisis, coronavirus disease across over the world we are living in. Every government seek advices from scientist before making their strategic plan. Most of countries collect data from hospitals (and care home and so on in the society), carried out data analysis, using formula to make some AI models, to predict the potential development patterns, in order to make their government strategy. AI security become essential. If a security attack make the pattern wrong, the model is not a true prediction, that could result in thousands life loss. The potential consequence of this non-accurate forecast would be even worse. Therefore, take security into account during the forecast AI modelling, step-by-step data governance, will be significant. Cyber security should be applied during this kind of prediction process using AI deep learning technology and so on. Some in-depth discussion will follow.AI security impact is a principle concern in the world. It is also significant for both nature science and social science researchers to consider in the future. In particular, because many services are running on online devices, security defenses are essential. The results should have properly data governance with security. AI security strategy should be up to the top priority to influence governments and their citizens in the world. AI security will help governments' strategy makers to work reasonably balancing between technologies, socially and politics. In this paper, strategy related challenges of AI and Security will be discussed, along with suggestions AI cyber security and politics trade-off consideration from an initial planning stage to its near future further development.</t>
  </si>
  <si>
    <t>2020 IEEE Intl Conf on Dependable, Autonomic and Secure Computing, Intl Conf on Pervasive Intelligence and Computing, Intl Conf on Cloud and Big Data Computing, Intl Conf on Cyber Science and Technology Congress (DASC/PiCom/CBDCom/CyberSciTech)</t>
  </si>
  <si>
    <t>University of Bedfordshire,School of Computer Science &amp; Tech.,Luton,UK, Hebei Normal University,Shijiazhuang,P.R. China, University of Bedfordshire,School of CST,Luton Bedfordshire,UK</t>
  </si>
  <si>
    <t>X. Feng, Y. Feng, E. S. Dawam</t>
  </si>
  <si>
    <t>Artificial Intelligence Cyber Security Strategy</t>
  </si>
  <si>
    <t>deep learning model,social distancing detection,coronavirus pandemic,detection tool,safe distance,video feed,video frame,open-source object detection pre-trained model,YOLOv3 algorithm,pedestrian detection,distance measurement,red frame,pre-recorded video,social distancing measures</t>
  </si>
  <si>
    <t>behavioural sciences computing,distance measurement,learning (artificial intelligence),object detection,pedestrians,video signal processing</t>
  </si>
  <si>
    <t>Deep learning,Pandemics,Two dimensional displays,Human factors,Tools,Streaming media,Social factors</t>
  </si>
  <si>
    <t>social distancing,pedestrian detection,deep learning,convolutional neural network</t>
  </si>
  <si>
    <t>https://ieeexplore.ieee.org/stamp/stamp.jsp?arnumber=9243478</t>
  </si>
  <si>
    <t>10.1109/ICIMU49871.2020.9243478</t>
  </si>
  <si>
    <t>978-1-7281-7310-8</t>
  </si>
  <si>
    <t>The paper presents a methodology for social distancing detection using deep learning to evaluate the distance between people to mitigate the impact of this coronavirus pandemic. The detection tool was developed to alert people to maintain a safe distance with each other by evaluating a video feed. The video frame from the camera was used as input, and the open-source object detection pre-trained model based on the YOLOv3 algorithm was employed for pedestrian detection. Later, the video frame was transformed into top-down view for distance measurement from the 2D plane. The distance between people can be estimated and any noncompliant pair of people in the display will be indicated with a red frame and red line. The proposed method was validated on a pre-recorded video of pedestrians walking on the street. The result shows that the proposed method is able to determine the social distancing measures between multiple people in the video. The developed technique can be further developed as a detection tool in realtime application.</t>
  </si>
  <si>
    <t>2020 8th International Conference on Information Technology and Multimedia (ICIMU)</t>
  </si>
  <si>
    <t>Institute of Informatics and Computing in Energy, College of Engineering, Universiti Tenaga Nasional,Kajang,Selangor,Malaysia, Institute of Informatics and Computing in Energy, Institute of Informatics and Computing in Energy</t>
  </si>
  <si>
    <t>Y. C. Hou, M. Z. Baharuddin, S. Yussof, S. Dzulkifly</t>
  </si>
  <si>
    <t>Social Distancing Detection with Deep Learning Model</t>
  </si>
  <si>
    <t>IRIOI-corr TEC model output,measured GPS-TEC,predicted TEC,solar activity,factors influencing TEC,8 DST index \lt-200nT,geomagnetic events,propagation neural networks,ionospheric TEC prediction model,Neural Network,solar flares,coronal holes,solar coronal mass ejections,magnetic field depression,ionospheric Total Electron Content,geomagnetic storm,accurate ionospheric TEC,IROI-corr models,measured TEC,NN prediction model,TEC modeling</t>
  </si>
  <si>
    <t>electron density,geophysics computing,Global Positioning System,ionosphere,ionospheric disturbances,ionospheric electromagnetic wave propagation,ionospheric techniques,magnetic storms,magnetosphere,neural nets,radiowave propagation,solar activity,solar flares,total electron content (atmosphere)</t>
  </si>
  <si>
    <t>Analytical models,Storms,Artificial neural networks,Predictive models,Data models,Magnetic fields,Forecasting</t>
  </si>
  <si>
    <t>geomagnetic storm,ionospheric TEC,neural network,forecasting</t>
  </si>
  <si>
    <t>https://ieeexplore.ieee.org/stamp/stamp.jsp?arnumber=9250978</t>
  </si>
  <si>
    <t>10.1109/SCOReD50371.2020.9250978</t>
  </si>
  <si>
    <t>978-1-7281-9317-5</t>
  </si>
  <si>
    <t>2643-2447</t>
  </si>
  <si>
    <t>A geomagnetic storm is a temporary disturbance of the Earthâ€™s magnetosphere that caused magnetic field depression. This activity is associated with solar coronal mass ejections, coronal holes, or solar flares which allows its association with ionospheric Total Electron Content (TEC) and its physical changes. Neural Network (NN) is a modeling technique capable in exhibiting nonlinear properties that comprises physical quantities. This study focuses on establishing an ionospheric TEC prediction model during a geomagnetic storm using feed-forward back propagation neural networks. Geomagnetic events on 18 March and 23 June 2015 with (Kp index of 8 and DST index \lt-200nT) over Universiti Kebangsaan Malaysia were selected as the case study. Factors influencing TEC were defined and used as input parameters. TEC was modelled as a function of seasonal variation, diurnal variation and solar activity to establish a valid correlation with magnetic field depression. Model output was analyzed by comparing the predicted TEC with measured GPS-TEC and IRIOI-corr TEC model output to verify the accuracy of TEC modeling using RMSE and MAPE values. The RMSE of the NN prediction model against the measured TEC between 2 â€“ 12 TECU in comparison with the IRIOI-corr TEC model between 7-25 TECU. Whereas the MAPE represents 10% â€“ 54% for NN prediction against 23% - 57% for IRIOI-corr TEC model. Hence, NN method showed a higher performance and better estimates of the TEC compared to the IRIOI-corr. This study concludes that both NN and IROI-corr models are unable to predict accurate ionospheric TEC during major geomagnetic storms. However, the prediction accuracy improved in the recovery phase (post-storm).</t>
  </si>
  <si>
    <t>2020 IEEE Student Conference on Research and Development (SCOReD)</t>
  </si>
  <si>
    <t>Universiti Tun Hussein Onn Malaysia,Faculty of Electrical and Electronic Engineering,Department of Electronic Engineering Wireless and Radio Science Centre,Parit Raja, Batu Pahat, Johor,Malaysia,86400, Institute of Climate Change, Universiti Kebangsaan Malaysia,Space Science Centre (ANGKASA),Bangi,Selangor,Malaysia,43600, Faculty of Engineering &amp; Built Environment Space Science Centre (ANGKASA), Institute of Climate Change, Universiti Kebangsaan Malaysia,Department of Electrical, Electronic &amp; Systems Engineering,Bangi,Selangor,Malaysi,43600, Universiti Tun Hussein Onn Malaysia,Faculty of Electrical and Electronic Engineering,Department of Electronic Engineering,Parit Raja, Batu Pahat, Johor,Malaysia,86400, Universiti Kebangsaan Malaysia,Faculty of Engineering &amp; Built Environment,Department of Electrical, Electronic &amp; Systems Engineering,Bangi,Selangor,Malaysi,43600, Universiti Tun Hussein Onn Malaysia,Faculty of Electrical and Electronic Engineering,Department of Electronic Engineering Wireless and Radio Science Centre,Parit Raja, Batu Pahat, Johor,Malaysia,86400</t>
  </si>
  <si>
    <t>R. M. Akir, S. A. Bahari, M. Abdullah, M. J. Homam, K. Chellapan, R. Ngadengon</t>
  </si>
  <si>
    <t>Forecasting Ionospheric Total Electron Content During Geomagnetic Storms</t>
  </si>
  <si>
    <t>viral test,standard tests,Covid-19 trajectory,advanced data analytics,deep learning,machine learning,ELISA-type immunoassay,rapid test,polymerase chain reaction,reverse transcription,antibody test</t>
  </si>
  <si>
    <t>biochemistry,biosensors,cellular biophysics,data analysis,diseases,learning (artificial intelligence),microorganisms,molecular biophysics,patient diagnosis</t>
  </si>
  <si>
    <t>COVID-19,Pandemics,Deep learning,Predictive models,Public healthcare,Prediction algorithms,Data models</t>
  </si>
  <si>
    <t>component,formatting,style,styling,insert (key words)</t>
  </si>
  <si>
    <t>https://ieeexplore.ieee.org/stamp/stamp.jsp?arnumber=9255149</t>
  </si>
  <si>
    <t>10.1109/ISMSIT50672.2020.9255149</t>
  </si>
  <si>
    <t>978-1-7281-9090-7</t>
  </si>
  <si>
    <t>The pandemic caused by COVID-19 in 2020 triggered a devastating effect on the economy and health of the world population, whose social implications for the next few years are still uncertain. Two types of standard tests are used to detect COVID-19: the viral test that indicates whether the patient is infected and the antibody test that allows us to observe if the patient has previously had an infection. These tests employ techniques such as reverse transcription and polymerase chain reaction (RT-PCR), immunochromatographic lateral flow or rapid test, and ELISA-type immunoassay In this paper we have designed and implemented a system whose main purpose is to detect the rise of Covid-19 cases using disruptive technologies such as artificial intelligence and intelligent computing, manifested through machine learning (Machine Learning) and deep learning (Deep Learning). Combined with data science, Big Data and advanced data analytics, among others that present various research and development options, it can help the early detection of COVID-19 through the search for relevant characteristics that allow the scientific community identify biochemical, molecular and cellular factors that facilitate the early detection of the virus in its different states of infection, incubation, propagation and treatments to be used.</t>
  </si>
  <si>
    <t>2020 4th International Symposium on Multidisciplinary Studies and Innovative Technologies (ISMSIT)</t>
  </si>
  <si>
    <t>Altinbas univeristy,Department of Computer engineering,Istanbul,Turkey, Altinbas univeristy,Department of Computer engineering,Istanbul,Turkey</t>
  </si>
  <si>
    <t>Z. A. A. Alwaeli, A. A. Ibrahim</t>
  </si>
  <si>
    <t>Predicting Covid-19 Trajectory Using Machine Learning</t>
  </si>
  <si>
    <t>prediction models,COVID-19 death cases,COVID-19 pandemic,global economy,medical researchers,Gaussian process regression,GPR,artificial neural network,ANN,World Health Organization,pandemic,diabetic cases,smoking cases,North America,Europe,Gulf region</t>
  </si>
  <si>
    <t>diseases,epidemics,Gaussian processes,medical computing,neural nets,regression analysis</t>
  </si>
  <si>
    <t>Predictive models,Data models,COVID-19,Biological system modeling,Europe,Training,Pandemics</t>
  </si>
  <si>
    <t>COVID-19,Prediction Model,Gaussian Process Regression</t>
  </si>
  <si>
    <t>https://ieeexplore.ieee.org/stamp/stamp.jsp?arnumber=9256564</t>
  </si>
  <si>
    <t>10.1109/CCCI49893.2020.9256564</t>
  </si>
  <si>
    <t>978-1-7281-7315-3</t>
  </si>
  <si>
    <t>COVID-19 pandemic now affects the entire world and has a major effect on the global economy. A number of medical researchers are currently working in various fields to tackle this pandemic and its circumstances. This paper aims of developing a model that can estimate the number of deaths in the affected cases based on the documented number of older (above 65 years of age), diabetic and smoking cases. The Gaussian Process Regression (GPR) approach has been used to build the model and its performance was compared with a corresponding Artificial Neural Network (ANN) model. The model was applied to reliable data published by the World Health Organization (WHO) for different countries in North America, Europe and the Gulf region. The model provided impressive results with an excellent prediction of data from all the countries under investigation. The model may be useful in estimating the number of deaths due to any arbitrary number of inputs. It would also help to prepare effective measures to minimize the number of deaths.</t>
  </si>
  <si>
    <t>2020 International Conference on Communications, Computing, Cybersecurity, and Informatics (CCCI)</t>
  </si>
  <si>
    <t>University of Sharjah,Electrical Engineering Department,Sharjah,UAE, University of Sharjah,Electrical Engineering Department,Sharjah,UAE, University of Sharjah,Electrical Engineering Department,Sharjah,UAE, University of Sharjah,Electrical Engineering Department,Sharjah,UAE, University of Sharjah,Electrical Engineering Department,Sharjah,UAE</t>
  </si>
  <si>
    <t>A. Jarndal, S. Husain, O. Zaatar, T. A. Gumaei, A. Hamadeh</t>
  </si>
  <si>
    <t>GPR and ANN based Prediction Models for COVID-19 Death Cases</t>
  </si>
  <si>
    <t>COVID-19 time,data analysis,global spread,COVID-19 pandemic,economy,virtual space,cyberspace,critical services,data collection sensors,IoT devices,protections,COVID-19 outbreak,phishing attacks,socio-economical aspects,IoT model,security,privacy policies,secure IoT layered model,cyber-attacks</t>
  </si>
  <si>
    <t>computer crime,computer network security,data analysis,data privacy,Internet of Things</t>
  </si>
  <si>
    <t>COVID-19,Security,Organizations,Phishing,Pandemics,Computer crime,Electronic mail</t>
  </si>
  <si>
    <t>IoT model,Cloud,Security attacks,Data Analysis,ANN,COVID-19</t>
  </si>
  <si>
    <t>https://ieeexplore.ieee.org/stamp/stamp.jsp?arnumber=9264301</t>
  </si>
  <si>
    <t>10.1109/MCNA50957.2020.9264301</t>
  </si>
  <si>
    <t>978-1-7281-8373-2</t>
  </si>
  <si>
    <t>The global spread of the COVID-19 pandemic and its unprecedented impact not only on health and economy but almost on all aspects of our lives, including how we work, meet, communicate, collaborate, etc. Unfortunately, these changes and the transition to the virtual space in such a short time without proper planning created opportunities for bad actors in cyberspace. In the last few months, we have witnessed new treads and waves of cyber-attacks targeting businesses, governments, health, and other critical services. Attackers try to take advantage of people's fear of the virus, vulnerabilities associated with data collection sensors and IoT devices, and eagerness to look for solutions or protections. In this study, we will survey the nature of cyberattacks related to the COVID-19 outbreak. Them, we will analyze related data to phishing attacks using Neural Networks. This analysis is covering different technical and socio-economical aspects. We will also evaluate states' countermeasures in response to such attacks. We propose a new IoT model. We define three layers, End User, Device or Sensors, and Cloud. We can combine the proposed model with the security and privacy policies to countermeasure the cybersecurity threats facing each layer.</t>
  </si>
  <si>
    <t>2020 Fourth International Conference on Multimedia Computing, Networking and Applications (MCNA)</t>
  </si>
  <si>
    <t>Texas A&amp;M University,IEEE SM,Department of Computing and Cybersecurity,San Antonio,USA, California State University, San Bernardino,IEEE SM, School of Computer Science and Engineering,San Bernardino,USA, Jordan University of Science and Technology,Computer Engineering Department,Jordan, Jordan University of Science and Technology,Computer Engineering Department,Jordan, San Jose State University,Computer Engineering Department,San Jose,USA</t>
  </si>
  <si>
    <t>L. Tawalbeh, F. Muheidat, M. Tawalbeh, M. Quwaider, G. Saldamli</t>
  </si>
  <si>
    <t>Predicting and Preventing Cyber Attacks During COVID-19 Time Using Data Analysis and Proposed Secure IoT layered Model</t>
  </si>
  <si>
    <t>data preprocessing,mean squared logarithmic error,root mean squared logarithmic error,mean absolute error,long short term memory,artificial neural network,autoregressive integrated moving average,decision makers,machine learning,convolutional neural network,political impacts,economic impacts,coronavirus pandemic,COVID-19 forecasting</t>
  </si>
  <si>
    <t>autoregressive moving average processes,convolutional neural nets,data handling,decision making,epidemics,learning (artificial intelligence),medical computing,microorganisms,recurrent neural nets</t>
  </si>
  <si>
    <t>Forecasting,COVID-19,Predictive models,Data models,Prediction algorithms,Time series analysis,Mathematical model</t>
  </si>
  <si>
    <t>COVID-19,Spatial Time-series Forecasting,Deep Learning,ARIMA,ANN,CNN,LSTM</t>
  </si>
  <si>
    <t>https://ieeexplore.ieee.org/stamp/stamp.jsp?arnumber=9264101</t>
  </si>
  <si>
    <t>10.1109/IDSTA50958.2020.9264101</t>
  </si>
  <si>
    <t>978-1-7281-8376-3</t>
  </si>
  <si>
    <t>COVID-19 (Coronavirus) pandemic tends to be one of the most global serious issues in the last century. Furthermore, the world did not face any similar experience regarding the spread of the virus and its economic and political impacts. Forecasting the number of COVID-19 cases in advance could help the decision-makers to take proactive measures and plans. This paper aims to provide a global forecasting tool that predicts the COVID-19 confirmed cases for the next seven days in all over the world. This paper applies four different machine learning algorithms, The autoregressive integrated moving average (ARIMA), artificial neural network(ANN), long-short term memory (LSTM), and convolutional neural network (CNN) to predict the COVID-19 cases in each country for the next seven days. The fine-tuning process of each model is described in this paper and numerical comparisons between the four models are concluded using different evaluation measures, mean absolute error (MAPE), root mean squared logarithmic error (RMSLE) and mean squared logarithmic error (MSLE).</t>
  </si>
  <si>
    <t>2020 International Conference on Intelligent Data Science Technologies and Applications (IDSTA)</t>
  </si>
  <si>
    <t>Princess Sumaya University for Technology,Computer Science Dept.,Amman,Jordan, Princess Sumaya University for Technology,Data Science Dept.,Amman,Jordan, Princess Sumaya University for Technology,Data Science Dept.,Amman,Jordan, Princess Sumaya University for Technology,Data Science Dept.,Amman,Jordan</t>
  </si>
  <si>
    <t>O. Istaiteh, T. Owais, N. Al-Madi, S. Abu-Soud</t>
  </si>
  <si>
    <t>Machine Learning Approaches for COVID-19 Forecasting</t>
  </si>
  <si>
    <t>AGU Journals</t>
  </si>
  <si>
    <t>AGU</t>
  </si>
  <si>
    <t>Storms,Magnetosphere,Indexes,Correlation,Ionosphere,Global Positioning System,Turning</t>
  </si>
  <si>
    <t>https://ieeexplore.ieee.org/stamp/stamp.jsp?arnumber=9277931</t>
  </si>
  <si>
    <t>10.1029/2020RS007129</t>
  </si>
  <si>
    <t>1944-799X</t>
  </si>
  <si>
    <t>Streams of the particle ejected from the Sun and the extreme space weather conditions like storms, high-speed streamers (HSSs), interplanetary coronal mass ejections (ICMEs), corotating interaction regions (CIRs), and interplanetary shocks (IS) termed as geomagnetic storms have massive influence in the climate and components of the Earth's upper atmosphere such as total electron content (TEC). The study of TEC helps to understand variations in ionospheric electron density during geomagnetic storms. Global ionospheric maps of TEC are a real-time mapping of GPS observations produced by ground-based stations. In this paper, we have analyzed three intense geomagnetic storms of the year 2015: during 16â€“21 March 2015 (the St. Patrick's Day storm), 21â€“24 June 2015, and 18â€“22 December 2015. We present the variations of IMF-Bz, solar wind parameters (Vsw, Nsw, and Psw), and geomagnetic indices (AE and SYM-H) and the variations of vertical total electron content (VTEC) using simultaneous VTEC data from 12 GPS-TEC stations over the Indian, Australian, Brazilian, and South African regions. We describe contrast in TEC throughout the globe using global ionospheric maps at a regular 2 hr interval of UT during the three intense geomagnetic storms. Moreover, we observed that heavily TEC-influenced areas were found to be transposing through the equatorial plane starting from eastern sectors to the western sectors. The Indian Ocean, Atlantic Ocean, and South Pacific Ocean sectors were affected flowingly. Global ionospheric maps evince that Indian and Brazilian sectors were affected heavily explaining the traveling ionospheric disturbances (TID) and equatorial anomaly as seen in those areas. The equatorial and low-latitude regions have been mainly affected by geomagnetic storms. All these results suggested that the acute disruption of global winds (surging toward the equator from higher latitudes) and electric fields commenced from magnetosphere-ionosphere interaction causing the severe modification in the equatorial, low-latitude region. We also checked the cross correlation of VTEC of LCK3 station and various other stations during the period of high solar and geomagnetic activities, the correlation gradually increased with the nearby stations by latitudes in most of the cases which was another intriguing result. Thus, these results suggested that the storms were affected globally, which is why we believe that variation of TEC over various stations of the globe could turn out to be very helpful in predicting solar wind coupling with the magnetosphere-ionosphere.</t>
  </si>
  <si>
    <t>Radio Science</t>
  </si>
  <si>
    <t>Department of Physics, St. Xavier's College, Tribhuvan University, Kathmandu, Nepal, Department of Physics, St. Xavier's College, Tribhuvan University, Kathmandu, Nepal, Department of Physics, Patan Multiple College, Tribhuvan University, Kathmandu, Nepal, Department of Physics, Amrit Science College, Tribhuvan University, Kathmandu, Nepal, Department of Physics, St. Xavier's College, Tribhuvan University, Kathmandu, Nepal, Department of Physics, St. Xavier's College, Tribhuvan University, Kathmandu, Nepal, Department of Physic and Astronomy, UNIVAP - Universidade do Vale do ParaÃ­ba, SÃ£o JosÃ© dos Campos, Brazil, Department of Physics, St. Xavier's College, Tribhuvan University, Kathmandu, Nepal</t>
  </si>
  <si>
    <t>R. K. Mishra, B. Adhikari, N. P. Chapagain, R. Barai, P. K. Das, V. Klausner, M. Sharma</t>
  </si>
  <si>
    <t>Variation on solar wind parameters and total electron content over middle- to low-latitude regions during intense geomagnetic storms</t>
  </si>
  <si>
    <t>2D time-domain models,1D CNN,two-dimensional short-time Fourier transform,continuous wavelet transform,convolutional neural network model,VF treatment,chaotic cardiac electrical activity,ventricular fibrillation,deep learning method,cardiac arrhythmia,machine learning,VF risk,defibrillation</t>
  </si>
  <si>
    <t>blood vessels,cardiovascular system,convolutional neural nets,diseases,electrocardiography,Fourier transforms,learning (artificial intelligence),medical signal processing,wavelet transforms</t>
  </si>
  <si>
    <t>Electrocardiography,Feature extraction,Myocardium,Databases,Defibrillation,Data mining,Support vector machines</t>
  </si>
  <si>
    <t>Cardiac arrhythmias,continuous wavelet transform (CWT),deep learning,electrocardiography,short-time Fourier transform (STFT),sudden cardiac death,ventricular fibrillation</t>
  </si>
  <si>
    <t>https://ieeexplore.ieee.org/stamp/stamp.jsp?arnumber=9284455</t>
  </si>
  <si>
    <t>10.1109/ACCESS.2020.3042782</t>
  </si>
  <si>
    <t>Ventricular fibrillation (VF) is a type of cardiac arrhythmia. This chaotic cardiac electrical activity results in heart quivering instead of normal pumping. To date, early cardiopulmonary resuscitation (CPR) and defibrillation are the only effective VF treatment. Acute myocardial infarction is the most common cause of VF, and cardiomyopathy, myocarditis, electrolyte imbalance, cardiotoxic medication, and even ion channel abnormality can cause VF. Physicians have attempted to identify specific patterns in electrocardiography (ECG) that might predict VF in the short term. For example, ST segment changes might imply coronary artery occlusion with myocardial ischemia, increasing VF risk. However, in most cases, VF occurs abruptly without any early warning. Machine learning is used to extract information usually neglected by the human brain. In deep learning, a cascade of multiple layers of processing is used to extract features. Machine learning is used to classify different types and outcomes of cardiac arrhythmias that are difficult to recognize directly. In this study, we developed a new deep learning method to predict the onset of VF. ECG from MIT-BIH databases were used as the training and validation data sets, the prediction results showed that the proposed two-dimensional short-time Fourier transform (2D STFT)/continuous wavelet transform (CWT) convolutional neural network (CNN) model can reach a recall of 99% and an accuracy of 97%. We also compared the proposed 2D model with 1D and 2D time-domain CNN models. The results showed that the 1D CNN and 2D time-domain models can achieve an accuracy of 60.5% and 56%, respectively.</t>
  </si>
  <si>
    <t>Department of Emergency Medicine, Shin-Kong WHS Memorial Hospital, Taipei, Taiwan, Department of Computer Science, National Chiao Tung University, Hsinchu, Taiwan</t>
  </si>
  <si>
    <t>L. -M. Tseng, V. S. Tseng</t>
  </si>
  <si>
    <t>Predicting Ventricular Fibrillation Through Deep Learning</t>
  </si>
  <si>
    <t>India,COVID-19 pandemic,economy,fastest-growing economies,healthcare practitioners,infected COVID-19 cases,required hospital resources,information-led methods,COVID-19 confirmed cases,Sigmoid modelling,SEIR model,data-driven forecasting method,LSTM model</t>
  </si>
  <si>
    <t>decision making,diseases,epidemics,forecasting theory,health care,hospitals,learning (artificial intelligence),recurrent neural nets,regression analysis</t>
  </si>
  <si>
    <t>COVID-19,Diseases,Predictive models,Time series analysis,Analytical models,Lung,Logic gates</t>
  </si>
  <si>
    <t>Covid-19,Epidemiology,SEIR,LSTM,Machine Learning,ARIMA,Time series,Forecasting of cases</t>
  </si>
  <si>
    <t>https://ieeexplore.ieee.org/stamp/stamp.jsp?arnumber=9276852</t>
  </si>
  <si>
    <t>10.1109/ICSTCEE49637.2020.9276852</t>
  </si>
  <si>
    <t>978-1-7281-7213-2</t>
  </si>
  <si>
    <t>COVID-19 pandemic has affected the economy and changed the human way of life, disrupting everyone's mental, physical, and financial well-being. Many of the fastest-growing economies are strained owing to the severity and communicability of the epidemic. Because of the increasing diversity of cases and the resulting burden on healthcare practitioners and the government, therefore, predicting the number of infected COVID-19 cases which could be useful in planning the required hospital resources in the future. In this paper, we focussed on information-led methods of estimating the numbers of COVID-19 confirmed cases in the country and their implications in the future, using different learning models such as Sigmoid modelling, ARIMA, SEIR model and LSTM, for protective measures, such as social isolation or the lockout of COVID-19. . Use of raw data by separating an event from the previous event in order to set the time series. The computation of number of positive incidents, number of re-referred incidents are reliable within a limited range. A data-driven forecasting method has been used to approximate the total confirmed cases in coming months. These LSTM model gave very promising results than other models. Hence, this work would help the decision makers to understand the upcoming of the pandemic trajectory in the country and take necessary actions for the effect of interventions.</t>
  </si>
  <si>
    <t>2020 International Conference on Smart Technologies in Computing, Electrical and Electronics (ICSTCEE)</t>
  </si>
  <si>
    <t>CMR Institute of Technology,Dept of MCA,Bengaluru,Karnataka,India, University of Pittsburgh,MSIS,Pittsburgh,USA</t>
  </si>
  <si>
    <t>V. R. J, A. Jakka</t>
  </si>
  <si>
    <t>Forecasting COVID-19 cases in India Using Machine Learning Models</t>
  </si>
  <si>
    <t>college age students,artificial intelligence,university students,college students,neural network,student anxiety,generalized anxiety disorder,Coronavirus pandemic,academic performance,machine learning,Covid-19 stressors,GAD-7,classifiers,student anxiety level,AdaBoost,fixed family income,gender,college counselors,mental intervention,anxiety prediction</t>
  </si>
  <si>
    <t>diseases,epidemics,learning (artificial intelligence),medical diagnostic computing,medical disorders,microorganisms,neural nets,pattern classification,psychology</t>
  </si>
  <si>
    <t>Machine learning,COVID-19,Artificial intelligence,Predictive models,Mental health,Pandemics,Neural networks</t>
  </si>
  <si>
    <t>Machine learning,Artificial intelligence,Classifiers,anxiety,AI,ML</t>
  </si>
  <si>
    <t>https://ieeexplore.ieee.org/stamp/stamp.jsp?arnumber=9277785</t>
  </si>
  <si>
    <t>10.1109/DCABES50732.2020.00064</t>
  </si>
  <si>
    <t>978-1-7281-9724-1</t>
  </si>
  <si>
    <t>2473-3636</t>
  </si>
  <si>
    <t>Introduction: Emerging reports indicate heightened anxiety among university students during the Corona pandemic. Implications of which can impact their academic performance. Artificial intelligence (AI) through machine learning can be used to predict which students are more susceptible to anxiety which can inform closer monitoring and early intervention. To date, there are no studies that have explored the efficacy of AI to predict anxiety among college students. Objective: to develop the best fit model to predict anxiety and to rank the most important factors affecting anxiety. Method: Data was collected using an online survey that included general information, Covid-19 stressors and (GAD-7). This scale categorizes level of anxiety to none, mild, moderate, and severe. We received 917 survey answers. Several machine learning classifiers were used to develop the best fit model to predict student level of anxiety. Results: the best performance based on AUC is AdaBoost (0.943) followed by neural network (0.936). Highest accuracy and F1 were for neural network (0.754) and (0.749) respectively, then neural network selected to be the best fit model. The three scoring methods revealed that the top three features that predicted anxiety to be gender, sufficient support from family and friends, and fixed family income. Conclusion: Neural network model can assist college counselors to predict which students are going through anxiety and revealed the top three features for heightened student anxiety to be gender, a support system, and family fixed income. This information can alter college councilors for early mental intervention.</t>
  </si>
  <si>
    <t>2020 19th International Symposium on Distributed Computing and Applications for Business Engineering and Science (DCABES)</t>
  </si>
  <si>
    <t>College of Public Health, Imam Abdulrahman Bin Faisal University (IAU),Dept. of Health Information Management &amp; Technology,Dammam,Saudi Arabia</t>
  </si>
  <si>
    <t>H. Alharthi</t>
  </si>
  <si>
    <t>Predicting the level of generalized anxiety disorder of the coronavirus pandemic among college age students using artificial intelligence technology</t>
  </si>
  <si>
    <t>supply and demand,COVID-19 pandemic,machine learning,deep learning algorithms,stock market movement prediction,global economy,local economy,Dow Jones industrial average movement,TF-IDF,GloVE approaches,recurrent neural networks,gated recurrent unit,GRU</t>
  </si>
  <si>
    <t>deep learning (artificial intelligence),economics,recurrent neural nets,stock markets</t>
  </si>
  <si>
    <t>Deep learning,Machine learning algorithms,Supply and demand,Pandemics,Biological system modeling,Predictive models,Stock markets</t>
  </si>
  <si>
    <t>Stock Movement,Text Classification,Text Mining,Machine Learning,Deep Learning</t>
  </si>
  <si>
    <t>https://ieeexplore.ieee.org/stamp/stamp.jsp?arnumber=9285163</t>
  </si>
  <si>
    <t>10.1109/IGESSC50231.2020.9285163</t>
  </si>
  <si>
    <t>978-1-7281-8744-0</t>
  </si>
  <si>
    <t>2640-0138</t>
  </si>
  <si>
    <t>There are many factors that affect performance of stock market, such as global and local economy, political events, supply and demand, and out of the ordinary events, as COVID-19 pandemic. The factors may not only influence the stock market movement, but also influence each other. We propose to observe the movement of Dow Jones Industrial Average in relations to daily news. We use top-5 news headlines from Reddit to create 1Day and 5-Day models to predict if Dow Jones Industrial Average movement will be in Down and Up direction from the moment the market opens till it closes. We propose use of shallow (traditional) Machine Learning algorithms and Deep Learning algorithms. Additionally, we explore the effect of word representation, using TF-IDF and GloVE approaches. Moreover, we evaluate our models in terms of accuracy of prediction on data sets containing data before pandemic and during pandemic. Our models show that Deep Learning models uniformly have higher accuracy than Machine Learning ones. Convolution Neural Network with TFIDF and 5 Days prediction performs the best for the dataset before the pandemic with accuracy of 59.6%. Gated Recurrent Unit (GRU), a class of Recurrent Neural Networks, with GloVe and 1 Day prediction outperforms the other models for dataset during the pandemic with the accuracy of 62.9%.</t>
  </si>
  <si>
    <t>2020 IEEE Green Energy and Smart Systems Conference (IGESSC)</t>
  </si>
  <si>
    <t>California State University,Department of Computer Engineering and Computer Science,Long Beach,CA,90840, California State University,Department of Computer Engineering and Computer Science,Long Beach,CA,90840, California State University,Department of Electrical Engineering,Long Beach,CA,90840, California State University,Department of Computer Engineering and Computer Science,Long Beach,CA,90840</t>
  </si>
  <si>
    <t>Y. Liu, J. Trajkovic, H. -G. H. Yeh, W. Zhang</t>
  </si>
  <si>
    <t>Machine Learning for Predicting Stock Market Movement using News Headlines</t>
  </si>
  <si>
    <t>predictive machine learning algorithms,COVID-19 trends,predictive analysis,regression approaches,decision trees,CNN regressor,coronavirus disease outbreak,artificial intelligence approaches,LSTM regressor,loss functions,R2 score,mean squared error,visualization techniques,efficiency 70.0 percent,efficiency 30.0 percent</t>
  </si>
  <si>
    <t>convolutional neural nets,data visualisation,decision trees,diseases,medical computing,recurrent neural nets,regression analysis</t>
  </si>
  <si>
    <t>COVID-19,Training,Machine learning algorithms,Predictive models,Market research,Real-time systems,Regression tree analysis</t>
  </si>
  <si>
    <t>Coronavirus Disease 2019 (COVID-19),Convolutional Neural Network (CNN),Long-Short Term Memory (LSTM),data visualization,Loss function</t>
  </si>
  <si>
    <t>https://ieeexplore.ieee.org/stamp/stamp.jsp?arnumber=9282953</t>
  </si>
  <si>
    <t>10.1109/SMC42975.2020.9282953</t>
  </si>
  <si>
    <t>978-1-7281-8526-2</t>
  </si>
  <si>
    <t>2577-1655</t>
  </si>
  <si>
    <t>This paper attempts to conduct analysis on the WHO dataset to produce predictive analysis applying different machine learning regression approaches such as decision trees, LSTM, and CNN regressor. The primary data has 91 entries, which consists of data of various countries with respect to dates along with confirmed cases, confirmed deaths, and recovered cases. The dataset has been divided into 70:30 in which 70 percent is used for training and validation, and 30 percent is used for testing. The coronavirus disease outbreak started in 2019, arising in Wuhan, China. The key objective is to exercise different artificial intelligence approaches, we ought to predict the confirmed cases, confirmed deaths, and recovered cases, and further, various visualization techniques have been used to deduce the meaningful inferences from the model's prediction and perform specific analytics on the results concluded. The prediction models such as LSTM and CNN are evaluated on the basis of several loss functions such as R2 score and Mean Squared Error.</t>
  </si>
  <si>
    <t>2020 IEEE International Conference on Systems, Man, and Cybernetics (SMC)</t>
  </si>
  <si>
    <t>Lakehead University,Department of Computer Science,Thunder Bay,Canada, Lakehead University,Department of Computer Science,Thunder Bay,Canada, Lakehead University,Department of Computer Science,Thunder Bay,Canada, Lakehead University,Department of Computer Science,Thunder Bay,Canada, Lakehead University,Department of Computer Science,Thunder Bay,Canada</t>
  </si>
  <si>
    <t>A. Kunjir, D. Joshi, R. Chadha, T. Wadiwala, V. Trikha</t>
  </si>
  <si>
    <t>A Comparative Study of Predictive Machine Learning Algorithms for COVID-19 Trends and Analysis</t>
  </si>
  <si>
    <t>economic environment,resumed production trajectories,post-epidemic area,forecasting method,Big Data,trajectory clustering,daily power consumption patterns,intelligent prediction method,China,industrial agglomeration areas</t>
  </si>
  <si>
    <t>Big Data,diseases,load forecasting,pattern clustering,power consumption,power engineering computing,power system economics</t>
  </si>
  <si>
    <t>Industries,Neural networks,Feature extraction,Springs,Optimization,Epidemics,Trajectory</t>
  </si>
  <si>
    <t>Big data,Reproduction prediction,FCM clustering,BP neural network,Feature extraction</t>
  </si>
  <si>
    <t>https://ieeexplore.ieee.org/stamp/stamp.jsp?arnumber=9276988</t>
  </si>
  <si>
    <t>10.1109/ICIBA50161.2020.9276988</t>
  </si>
  <si>
    <t>978-1-7281-5224-0</t>
  </si>
  <si>
    <t>Before the Spring Festival of 2020, China began to spread the new 2019-ncov coronavirus, and the outbreak period coincides with the Spring Festival. The ability to resume production of post-epidemic after the festival has become the focus of attention. This paper proposes an improved forecasting method for resumption based on big data and trajectory clustering. This method clusters the daily power consumption patterns of different industries, summarizes the characteristics of the epidemic situation, and improves the intelligent prediction method. It can evaluate the resumption of production in regional industries and enterprises when there is no clear trend in the external economic environment. It quantitatively solves the problem of forecasting and evaluating the degree of resumption in the context of the epidemic. Calculations are made for the resumption of production in typical industrial agglomeration areas, and the results show that the method can accurately reflect the recovery trend of enterprises and industries from the perspective of feature modification.</t>
  </si>
  <si>
    <t>2020 IEEE International Conference on Information Technology,Big Data and Artificial Intelligence (ICIBA)</t>
  </si>
  <si>
    <t>China United Engineering Corporation Limited, State Grid Zhejiang Economy Research Institute,Zhejiang,China, State Grid Zhejiang Hangzhou Fuyang Power Supply Company,Zhejiang,China, North China Electric Power University,Beijing,China, State Grid Nanjing Power Supply Company,China</t>
  </si>
  <si>
    <t>H. Li, X. Wang, X. Zhu, Z. Xu, Z. Yang</t>
  </si>
  <si>
    <t>Prediction of Resumed Production Trajectories in the Post-Epidemic Area Based on Big Power Data</t>
  </si>
  <si>
    <t>machine learning,COVID-19 virus,socioeconomic indicators,classification,support vector machines,COVID-19 spread level prediction,data preprocessing,feature selection,multilayer perceptrons,random forests</t>
  </si>
  <si>
    <t>epidemics,feature extraction,feature selection,medical computing,microorganisms,multilayer perceptrons,pattern classification,random forests,socio-economic effects,support vector machines</t>
  </si>
  <si>
    <t>Support vector machines,Radio frequency,COVID-19,Tools,Feature extraction,Viruses (medical),Random forests</t>
  </si>
  <si>
    <t>covid-19,socio-economic indicators,data preprocessing,spread level prediction,machine learning,country classification,feature importance</t>
  </si>
  <si>
    <t>https://ieeexplore.ieee.org/stamp/stamp.jsp?arnumber=9283753</t>
  </si>
  <si>
    <t>10.1109/SMART-TECH49988.2020.00041</t>
  </si>
  <si>
    <t>978-1-7281-7407-5</t>
  </si>
  <si>
    <t>The new so-called COVID-19 virus is unfortunately founded to be highly transmissible across the globe. In this study, we propose a novel approach for estimating the spread level of the virus for each country for three different dates between April and May 2020. Unlike previous studies, this investigation does not process any historical data of spread but rather relies on the socioeconomic indicators of each country. Actually, more than 1000 socio-economic indicators and more than 190 countries were processed in this study. Concretely, data preprocessing techniques and feature selection approaches were applied to extract relevant indicators for the classification process. Countries around the globe were assigned to 4 classes of spread. To find the class level of each country, many classifiers were proposed based especially on Support Vectors Machines (SVM), Multi-Layer Perceptrons (MLP) and Random Forests (RF). Obtained results show the relevance of our approach since many classifiers succeeded in capturing the spread level, especially the RF classifier, with an F-measure equal to 93.85% for April 15th, 2020. Moreover, a feature importance study is conducted to deduce the best indicators to build robust spread level classifiers. However, as pointed out in the discussion, classifiers may face some difficulties for future dates since the huge increase of cases and the lack of other relevant factors affecting this widespread.</t>
  </si>
  <si>
    <t>2020 First International Conference of Smart Systems and Emerging Technologies (SMARTTECH)</t>
  </si>
  <si>
    <t>Information System and Production Management, College of Business and Economics, Qassim University,Department of Management,Buraidah,Saudi Arabia,51452, Modeling in Hydraulics &amp; Environment Labratory National Engineering, School of Tunis Campus universitaire,Departement of Civil Engineering,BÃ©lvÃ©dÃ©re,Tunis,Tunisia,1002, ReDCAD Laboratory, University of Sfax,Tunisia, STC Solutions,Department of Digital Transformation,Riyadh,Saudi Arabia,12641, College of Business and Economics, Qassim University, LAREQUAD &amp; FSEGT, University of Tunis El Manar, Tunisia,Department of Finance &amp; Economics,Buraidah,Saudi Arabia,51452</t>
  </si>
  <si>
    <t>A. Mihoub, H. Snoun, M. Krichen, R. B. H. Salah, M. Kahia</t>
  </si>
  <si>
    <t>Predicting COVID-19 Spread Level using Socio- Economic Indicators and Machine Learning Techniques</t>
  </si>
  <si>
    <t>LSTM network,short term forecasting,Turkey,long short term memory network,COVID-19 disease,Box-Jenkins method,Prophet method,pandemic,Holt-Winters additive method with damped trend,time series data</t>
  </si>
  <si>
    <t>data analysis,diseases,epidemics,medical computing,microorganisms,recurrent neural nets,time series</t>
  </si>
  <si>
    <t>Forecasting,COVID-19,Time series analysis,Predictive models,Market research,Estimation,Logic gates</t>
  </si>
  <si>
    <t>COVID-19,forecasting,Turkey,LSTM,ARIMA,HWAAS,Prophet,elu</t>
  </si>
  <si>
    <t>https://ieeexplore.ieee.org/stamp/stamp.jsp?arnumber=9299235</t>
  </si>
  <si>
    <t>10.1109/TIPTEKNO50054.2020.9299235</t>
  </si>
  <si>
    <t>978-1-7281-8073-1</t>
  </si>
  <si>
    <t>2687-7783</t>
  </si>
  <si>
    <t>COVID-19 has been one of the most severe diseases, causing a harsh pandemic all over the world, since December 2019. The aim of this study is to evaluate the value of Long Short-Term Memory (LSTM) Networks in forecasting the total number of COVID-19 cases in Turkey. The COVID-19 data for 30 days, between March 24 and April 23, 2020, are used to estimate the next fifteen days. The mean absolute error of the LSTM Network for 15 days estimation is 1,69Â±1.35%. Whereas, for the same data, the error of the Box-Jenkins method is 3.24Â±1.56%, Prophet method is 6.88Â±4.96% and Holt-Winters Additive method with Damped Trend is 0.47Â±0.28%. Additionally, when the number of deaths data is also provided with the number of total cases to the input of LSTM Network, the mean error reduces to 0.99Â±0.51%. Consequently, addition of the number of deaths data to the input, results a lower error in forecasting, compared to using only the number of total cases as the input. However, Holt-Winters Additive method with Damped Trend gives superior results to LSTM Networks in forecasting the total number of COVID-19 cases.</t>
  </si>
  <si>
    <t>2020 Medical Technologies Congress (TIPTEKNO)</t>
  </si>
  <si>
    <t>Yeditepe University,Department of Biomedical Engineering,Istanbul,Turkey, Yeditepe University,Department of Biomedical Engineering,Istanbul,Turkey, Yeditepe University,Department of Biomedical Engineering,Istanbul,Turkey, Yeditepe University,Department of Biomedical Engineering,Istanbul,Turkey</t>
  </si>
  <si>
    <t>S. S. HELLÄ°, Ã‡. DEMÄ°RCÄ°, O. Ã‡OBAN, A. HAMAMCI</t>
  </si>
  <si>
    <t>Short-Term Forecasting COVID-19 Cases In Turkey Using Long Short-Term Memory Network</t>
  </si>
  <si>
    <t>imperative diagnostic model,coronary heart disease,mortality rate,decision support system,logistic regression,linear discriminant analysis,NaÃ¯ve Bayes,classification and regression trees,support vector machines,multilayer perceptron,deep neural network,deep learning,CHD classification,CHD prediction,k-nearest neighbor</t>
  </si>
  <si>
    <t>cardiology,decision support systems,deep learning (artificial intelligence),diseases,medical computing,multilayer perceptrons,naive Bayes methods,nearest neighbour methods,regression analysis,support vector machines</t>
  </si>
  <si>
    <t>Heart,Data models,Diseases,Computational modeling,Feature extraction,Data mining,Deep learning</t>
  </si>
  <si>
    <t>Coronary Heart Disease,Deep Learning,Disease Prediction,Feature Extraction</t>
  </si>
  <si>
    <t>https://ieeexplore.ieee.org/stamp/stamp.jsp?arnumber=9298423</t>
  </si>
  <si>
    <t>10.1109/INOCON50539.2020.9298423</t>
  </si>
  <si>
    <t>978-1-7281-9744-9</t>
  </si>
  <si>
    <t>Coronary heart disease (CHD) is one of the leading cause of an increase in the mortality rate. Various factors are influencing to estimate the presence of CHD in an individual biologically. We made inferences with these influencing factors and their peculiarity by analyzing with a various set of algorithms which help in obtaining a precisive decision support system for the presence of CHD in an individual. We considered a set of linear models (Logistic Regression, Linear Discriminant Analysis), NaÃ¯ve Bayes, Classification and Regression Trees (CART), Support Vector Machines (SVM). K-Nearest Neighbor (k-NN) for k=1 to 21. Next, we have considered a set of ensemble models. Furtherly, we computed a Multi-Layer Perceptron (MLP) and a Deep Neural Network to evaluate the performance through a deep learning approach. So, with this analysis, we found a linear model (Logistic Regression) tend to give on par results both in the case of Cleveland as well as Framingham dataset. This analysis led to design an intuitive approach for CHD classification and would give insights on how to use them in the medical research field.</t>
  </si>
  <si>
    <t>2020 IEEE International Conference for Innovation in Technology (INOCON)</t>
  </si>
  <si>
    <t>VNR Vignana Jyothi Institute of Engineering and Technology,Department of Information Technology, Jawaharlal Nehru Technological University,Department of Computer Science,Hyderabad, Vaagdevi Engineering college,Department of Computer Science, VNR Vignana Jyothi Institute of Engineering and Technology,Department of Information Technology, VNR Vignana Jyothi Institute of Engineering and Technology,Department of Information Technology, VNR Vignana Jyothi Institute of Engineering and Technology,Department of Information Technology</t>
  </si>
  <si>
    <t>N. Mangathayaru, B. P. Rani, V. Janaki, S. M. Gajapaka, S. A. Patel, L. B. B</t>
  </si>
  <si>
    <t>An Imperative Diagnostic Model for Predicting CHD using Deep Learning</t>
  </si>
  <si>
    <t>human factors,COVID-19,infectious disease,traditional infectious modeling techniques,residual analysis,disease modeling,Artificial Neural Network,reduced dataset,perfect dataset,regression analysis</t>
  </si>
  <si>
    <t>diseases,human factors,medical computing,neural nets,regression analysis,risk analysis</t>
  </si>
  <si>
    <t>Biological system modeling,COVID-19,Neurons,Human factors,Statistics,Sociology,Infectious diseases</t>
  </si>
  <si>
    <t>COVID -19,Infectious Diseases,Neural Network,Artificial Intelligence,Variable Reduction,Human Factors</t>
  </si>
  <si>
    <t>https://ieeexplore.ieee.org/stamp/stamp.jsp?arnumber=9311591</t>
  </si>
  <si>
    <t>10.1109/ISCMI51676.2020.9311591</t>
  </si>
  <si>
    <t>978-1-7281-7559-1</t>
  </si>
  <si>
    <t>During the spread of an infectious disease such as COVID-19, the identification of human factors that affect the spread is a really important area of research. These factors directly impact the spread of such a disease and are important in identifying the various regions that are at a higher risk than others. This allows for an optimal distribution of resources according to predicted demand. Traditional infectious modeling techniques are good at representing the spread and can incorporate multiple factors that resemble real-life scenarios. The primary issue here is the identification of relevant variables. In this study, a residual analysis is presented to downsize the dataset available and shortlist the variables classified as absolutely necessary for disease modeling. The performance of different datasets is evaluated using an Artificial Neural Network and regression analysis. The results show that the drop in performance using the reduced dataset is reasonable as it is very difficult to obtain a perfect dataset covering only necessary variables. This approach can be automated in the future as it offers a small dataset containing a few variables against a large dataset with possibly hundreds of variables.</t>
  </si>
  <si>
    <t>2020 7th International Conference on Soft Computing &amp; Machine Intelligence (ISCMI)</t>
  </si>
  <si>
    <t>University of Cincinnati,Cincinnati,Ohio,U.S.A.,45221, University of Cincinnati,Cincinnati,Ohio,U.S.A.,45221, University of Cincinnati,Cincinnati,Ohio,U.S.A.,45221, University of Cincinnati,Cincinnati,Ohio,U.S.A.,45221, University of Cincinnati,Cincinnati,Ohio,U.S.A.,45221, University of Cincinnati,Cincinnati,Ohio,U.S.A.,45221</t>
  </si>
  <si>
    <t>A. Chhabra, D. Pately, X. Li, L. Pickering, J. ViaÃ±a, K. Cohen</t>
  </si>
  <si>
    <t>Understanding the Effects of Human Factors on the Spread of COVID-19 Using a Neural Network</t>
  </si>
  <si>
    <t>COVID-19 infection severity,machine learning,comorbid diseases,severe COVID-19 conditions,genetic variants,COVID-19 data,COVID-19 contraction,COVID-19 condition,neural network model,random forest classifier,medical histories,phenotypic comorbidity patterns,GWAS</t>
  </si>
  <si>
    <t>bioinformatics,diseases,genetics,genomics,learning (artificial intelligence),medical information systems,neural nets,pattern classification,random forests</t>
  </si>
  <si>
    <t>COVID-19,Diseases,Genomics,Random forests,Predictive models,Data models,Bioinformatics</t>
  </si>
  <si>
    <t>SNP,COVID-19,Machine Learning,Neural Network,Random Forest,Genetics</t>
  </si>
  <si>
    <t>https://ieeexplore.ieee.org/stamp/stamp.jsp?arnumber=9304990</t>
  </si>
  <si>
    <t>10.1109/ICCSNT50940.2020.9304990</t>
  </si>
  <si>
    <t>978-1-7281-8123-3</t>
  </si>
  <si>
    <t>In this research, a quantitative model is built to predict people's susceptibility to COVID-19 based on their genomes. Identifying people vulnerable to COVID-19 infections is crucial in stopping the spread of the virus. In previous studies, researchers have found that individuals with comorbid diseases have higher chances of being infected and developing more severe COVID-19 conditions. However, these patterns are only observed through correlational analyses between patient phenotypes and the severity of their COVID-19 infection. In this study, genetic variants underlying the observed comorbidity patterns are analyzed through machine learning of COVID-19 data from GWAS studies, which may reveal biological pathways underlying COVID-19 contraction that are essential to the development of effective and targeted therapeutics. Furthermore, through combining genetic variants with the individual's phenotypes, this study built a Neural Network model and Random Forest classifier to predict an individual's likelihood of COVID-19 infection. The Random Forest Classifier in this study shows that on-going symptoms are generally better predictors of COVID-19 condition (higher impurity-based feature importance) than diseases or medical histories. In addition, when trained with genomic data, the comorbid disease impact ranking deduced by the resulting RF model is highly consistent with phenotypic comorbidity patterns observed in past studies.</t>
  </si>
  <si>
    <t>2020 IEEE 8th International Conference on Computer Science and Network Technology (ICCSNT)</t>
  </si>
  <si>
    <t>Shanghai American School,Shanghai,China, Shanghai United International School,Shanghai,China, University of Illinois at Urbana-Champaign,Champaign,United States, Tianjin No.1 High School,Tianjin,China, Shanghai American School,Shanghai,China</t>
  </si>
  <si>
    <t>R. Y. Wang, T. Q. Guo, L. G. Li, J. Y. Jiao, L. Y. Wang</t>
  </si>
  <si>
    <t>Predictions of COVID-19 Infection Severity Based on Co-associations between the SNPs of Co-morbid Diseases and COVID-19 through Machine Learning of Genetic Data</t>
  </si>
  <si>
    <t>time series data,political officials,Elastic Net COVID-19 Forecaster,daily COVID-19 cases,EN-CoF,programing,black boxes,machine learning approaches,COVID-19 related logistics,medical officials</t>
  </si>
  <si>
    <t>learning (artificial intelligence),regression analysis,time series</t>
  </si>
  <si>
    <t>Predictive models,Time series analysis,COVID-19,Mathematical model,Data models,Training,Measurement</t>
  </si>
  <si>
    <t>COVID-19,Elastic Net,Machine Learning,Artificial Intelligence,Time Series,Forecast</t>
  </si>
  <si>
    <t>https://ieeexplore.ieee.org/stamp/stamp.jsp?arnumber=9311968</t>
  </si>
  <si>
    <t>10.1109/3ICT51146.2020.9311968</t>
  </si>
  <si>
    <t>978-1-7281-9673-2</t>
  </si>
  <si>
    <t>Forecasting novel daily cases of COVID-19 is crucial for medical, political, and other officials who handle day to day, COVID-19 related logistics. Current machine learning approaches, though robust in accuracy, can be either black boxes, specific to one region, and/or hard to apply if the user has nominal knowledge in machine learning and programing. This weakens the integrity of otherwise robust machine learning methods, causing them to not be utilized to their full potential. Thus, the presented Elastic Net COVID-19 Forecaster, or EN-CoF for short, is designed to provide an intuitive, generic, and easy to apply forecaster. EN-CoF is a multi-linear regressor trained on time series data to forecast number of novel daily COVID-19 cases. EN-CoF maintains a high accuracy on par with more complex models such as ARIMA and Bi-LSTM, while gaining the advantages of transparency, generalization, and accessibility.</t>
  </si>
  <si>
    <t>2020 International Conference on Innovation and Intelligence for Informatics, Computing and Technologies (3ICT)</t>
  </si>
  <si>
    <t>San Jose State Univeristy,Applied Data Science,San Jose,CA,USA, Computer Engineering San Jose State University,San Jose,CA,USA</t>
  </si>
  <si>
    <t>T. K. Johnsen, J. Z. Gao</t>
  </si>
  <si>
    <t>Elastic Net to Forecast COVID-19 Cases</t>
  </si>
  <si>
    <t>long short-term memory forecasting,COVID19 data,Coronavirus 2,severe acute respiratory syndrome,neural network</t>
  </si>
  <si>
    <t>diseases,epidemics,medical administrative data processing,medical computing,recurrent neural nets</t>
  </si>
  <si>
    <t>COVID-19,Neural networks,Logic gates,Computer architecture,Training,Microprocessors,Standards organizations</t>
  </si>
  <si>
    <t>Severe Acute Respiratory Syndrome Coronavirus 2,forecasting,neural network,long short-term memory</t>
  </si>
  <si>
    <t>https://ieeexplore.ieee.org/stamp/stamp.jsp?arnumber=9306601</t>
  </si>
  <si>
    <t xml:space="preserve">Ministry of Education, Science and Technological Development of the Republic of Serbia, </t>
  </si>
  <si>
    <t>10.1109/TELFOR51502.2020.9306601</t>
  </si>
  <si>
    <t>978-1-6654-0499-0</t>
  </si>
  <si>
    <t>Nowadays everyone is talking about Coronavirus 2 or COVID-19. It is a severe acute respiratory syndrome which produces a lot of concerns around the globe. Since data is available for everyone, as well as for the Republic of Serbia, we used it for experiments via a neural network. Here, a long short-term memory approach is applied in order to make experiments with its parameters, such as the number of layers and the number of hidden units. The results show proper modelling from the standard root mean square error standpoint. The paper contribution is related to testing the parameters in the long short-term memory approach for recent data from the Republic of Serbia.</t>
  </si>
  <si>
    <t>2020 28th Telecommunications Forum (TELFOR)</t>
  </si>
  <si>
    <t>School of Electrical Engineering, University of Belgrade,Belgrade,Serbia,11120, School of Electrical Engineering, University of Belgrade,Belgrade,Serbia,11120</t>
  </si>
  <si>
    <t>M. S. MilivojeviÄ‡, A. Gavrovska</t>
  </si>
  <si>
    <t>Long Short-Term Memory Forecasting for COVID19 Data</t>
  </si>
  <si>
    <t>economic condition,pandemic situation,sudden fluctuation,prediction approach,machine learning schema,GDP problem,deep learning techniques,GDP fluctuation,gross domestic product,deep learning algorithm,financial condition,GDP value,growth domestic product,Covid-19,LSTM architecture,RNN architecture</t>
  </si>
  <si>
    <t>economic indicators,financial data processing,learning (artificial intelligence),recurrent neural nets</t>
  </si>
  <si>
    <t>Computer architecture,Economic indicators,Training,Recurrent neural networks,Microprocessors,Deep learning,Artificial neural networks</t>
  </si>
  <si>
    <t>GDP Prediction,LSTM,RNN,Deep Learning Algorithm</t>
  </si>
  <si>
    <t>https://ieeexplore.ieee.org/stamp/stamp.jsp?arnumber=9315519</t>
  </si>
  <si>
    <t>10.1109/ISRITI51436.2020.9315519</t>
  </si>
  <si>
    <t>978-1-7281-8406-7</t>
  </si>
  <si>
    <t>Growth Domestic Product (GDP) is the important factor to know the stability of financial condition in a country. Regarding into GDP value could be known the economic condition per capita. Especially, during this pandemic situation, GDP need study further about its sudden fluctuation. The solution can be covered using the prediction approach. Deep learning as new method from machine learning schema had been observed in this research to cope the prediction of GDP problem. Two methods of deep learning techniques that were used, LSTM and RNN, shown that the prediction could fit the data actual very well. The accuracy at around 80% until 90% emerge from LSTM architecture 2 and RNN architecture 2. Based on this result, it could bring new perspective to use this model to know the GDP fluctuation in a country even in catastrophe of Covid-19.</t>
  </si>
  <si>
    <t>2020 3rd International Seminar on Research of Information Technology and Intelligent Systems (ISRITI)</t>
  </si>
  <si>
    <t>School of Computing, Telkom University,Bandung,Indonesia, School of Computing, Telkom University,Bandung,Indonesia</t>
  </si>
  <si>
    <t>S. Sa'adah, M. S. Wibowo</t>
  </si>
  <si>
    <t>Prediction of Gross Domestic Product (GDP) in Indonesia Using Deep Learning Algorithm</t>
  </si>
  <si>
    <t>MLP,LSTMs,deep learning,long short term memory networks,recurrent neural network,multilayer perceptron,nonlinear mapping,input vector,output vector,feedforward neural networks,multiclass classification,ensemble learning,binary classification,sequence prediction,random net implementation</t>
  </si>
  <si>
    <t>deep learning (artificial intelligence),feedforward neural nets,multilayer perceptrons,pattern classification,recurrent neural nets,vectors</t>
  </si>
  <si>
    <t>Predictive models,Data models,Training,COVID-19,Training data,Neural networks,Deep learning</t>
  </si>
  <si>
    <t>LSTM,MLP,Deep Learning,Random Nets,Random Forest,Ensemble Learning,Overfitting,Regularization</t>
  </si>
  <si>
    <t>https://ieeexplore.ieee.org/stamp/stamp.jsp?arnumber=9317015</t>
  </si>
  <si>
    <t>10.1109/DASA51403.2020.9317015</t>
  </si>
  <si>
    <t>978-1-7281-9677-0</t>
  </si>
  <si>
    <t>Long Short Term Memory Networks are a special type of recurrent Neural Network having better performance. LSTMs are widely used for sequence prediction. The multilayer perceptron (MLP) provides a nonlinear mapping between an input vector and a corresponding output vector. MLPs are a popular class of feedforward neural networks used for binary as well as multi-class classification. Ensemble learning is a technique by which the variance in the performance of a deep learning model is reduced by combining learning from various models for a combination of different training data as well as other parameters. This paper is discussing an experiment where this mechanism is implemented for binary classification using MLP and LSTM sequence prediction. A random Net implementation using an ensemble of MLPs as well as LSTMs is discussed here. The network is trained for a random length of the training sequence and the performance of single and ensemble classifiers is compared. The results show that the ensemble classifier is more robust and has a better stability.</t>
  </si>
  <si>
    <t>2020 International Conference on Decision Aid Sciences and Application (DASA)</t>
  </si>
  <si>
    <t>Head Research Center, Finolex Academy of Management and Technology, Mumbai University,Ratnagiri,Maharashtra,India</t>
  </si>
  <si>
    <t>V. A. Bharadi</t>
  </si>
  <si>
    <t>Random Net Implementation of MLP and LSTMs Using Averaging Ensembles of Deep Learning Models</t>
  </si>
  <si>
    <t>Bahrain,COVID-19 pandemic,coronavirus pandemic,polynomial functions,linear approximation,SGTM neural like structure topologies supervised mode,neural network training</t>
  </si>
  <si>
    <t>diseases,epidemics,medical computing,microorganisms,neural nets,polynomials,supervised learning,topology</t>
  </si>
  <si>
    <t>COVID-19,Correlation,Pandemics,Biological neural networks,Neurons,Linear approximation,Viruses (medical)</t>
  </si>
  <si>
    <t>COVID-19,Bahrain,ANN,SGTM neural-like structure,forecast of the number of new patients,forecast those who died from COVID-19,matrix of correlations between parameters,linear approximation</t>
  </si>
  <si>
    <t>https://ieeexplore.ieee.org/stamp/stamp.jsp?arnumber=9317122</t>
  </si>
  <si>
    <t>10.1109/DASA51403.2020.9317122</t>
  </si>
  <si>
    <t>A review of the COVID-19 pandemic in Bahrain has been conducted. Correlations between the parameters describing the coronavirus pandemic have been established. Partially lost data was supplemented by polynomial functions, as well as by linear approximation. The number of those who suffered and those who died from COVID-19 was predicted using SGTM neural-like structure topologies supervised mode.</t>
  </si>
  <si>
    <t>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t>
  </si>
  <si>
    <t>A. -O. Strontsitska, O. Pavliuk, R. Dunaev, R. Derkachuk</t>
  </si>
  <si>
    <t>Forecast of the number of new patients and those who died from COVID-19 in Bahrain</t>
  </si>
  <si>
    <t>artificial intelligence-based models,classification,prediction tasks,recurrent neural network architecture,long short-term memory neural network,COVID-19 recovered cases,model effectiveness,LSTM model,COVID-19 prediction,COVID-19 disease,World Health Organization,Public Health Emergency of International Concern,PHEIC,mathematical models,mean absolute percentage error criterion,deep learning,epidemic spread mitigation,USA,India,Italy,MAPE criterion</t>
  </si>
  <si>
    <t>deep learning (artificial intelligence),diseases,emergency management,epidemics,medical information systems,neural net architecture,pattern classification,recurrent neural nets</t>
  </si>
  <si>
    <t>COVID-19,Artificial neural networks,Recurrent neural networks,Training,Diseases,Data models,Predictive models</t>
  </si>
  <si>
    <t>Deep Learning,LSTM,Forecasting models,Time Series data</t>
  </si>
  <si>
    <t>https://ieeexplore.ieee.org/stamp/stamp.jsp?arnumber=9318297</t>
  </si>
  <si>
    <t>10.1109/IC_ASET49463.2020.9318297</t>
  </si>
  <si>
    <t>978-1-7281-6356-7</t>
  </si>
  <si>
    <t>From January 30, 2020, COVID-19 disease was announced by the World Health Organization (WHO) as a Public Health Emergency of International Concern (PHEIC). For that, many scientific researchers were interested in developing algorithms and models in order to mitigate the spread of this epidemic. Existing mathematical models including compartmental models such as SEIR, SIR, SIRQ and statistical models such as ARIMA, ARMA often fail to capture the dynamic of the propagation of an epidemic. Recently, artificial intelligence-based models have proven their effectiveness and accuracy in classification and prediction tasks. This paper aim to deploy a Recurrent Neural Network architecture called Long Short-Term Memory (LSTM) neural network for predicting the next COVID-19 recovered cases in USA, India and Italy for seven days ahead. The model' effectiveness is then evaluated on the basis of the Mean Absolute Percentage Error (MAPE) criterion. Experiments show that LSTM model is accurate with a minimal error that not exceed 3%.</t>
  </si>
  <si>
    <t>2020 4th International Conference on Advanced Systems and Emergent Technologies (IC_ASET)</t>
  </si>
  <si>
    <t>National School of Engineering of Tunis, LTSIRS Laboratory,Tunis,Tunisia,1002, National School of Engineering of Sousse, National School of Engineering of Tunis, LTSIRS Laboratory,Tunis,Tunisia,1002</t>
  </si>
  <si>
    <t>S. Bahri, M. Kdayem, N. Zoghlami</t>
  </si>
  <si>
    <t>Deep Learning for COVID-19 prediction</t>
  </si>
  <si>
    <t>prevalent ICT techniques,COVID-19 SOP violation detection,standard operating procedures,masks,social distancing,healthcare authorities,SOP violations,object detection,deep learning based techniques,SOP mitigation</t>
  </si>
  <si>
    <t>computer vision,diseases,health care,learning (artificial intelligence),object detection</t>
  </si>
  <si>
    <t>Feature extraction,COVID-19,Object detection,Faces,Computer architecture,Real-time systems,Deep learning</t>
  </si>
  <si>
    <t>COVID-19,SOPs,Deep learning,Distance estimation</t>
  </si>
  <si>
    <t>https://ieeexplore.ieee.org/stamp/stamp.jsp?arnumber=9322821</t>
  </si>
  <si>
    <t>10.1109/HONET50430.2020.9322821</t>
  </si>
  <si>
    <t>978-0-7381-0527-7</t>
  </si>
  <si>
    <t>1949-4106</t>
  </si>
  <si>
    <t>COVID-19 is a disease that has adversely impacted the health and daily lives of people worldwide, therefore there must be measures in place to control the spread of such diseases. Standard Operating Procedures (SOPs) such as wearing masks and maintaining social distancing are enforced by the Government and healthcare authorities. These SOP's mitigate the spread of COVID-19, but it has been observed with concern that people do not generally follow them. This survey work explores classical techniques that can be used to detect SOP violations. These are primarily computer vision based methods used in object detection and distance estimation. We will also explore deep learning based techniques used for object detection to detect SOP violations.</t>
  </si>
  <si>
    <t>2020 IEEE 17th International Conference on Smart Communities: Improving Quality of Life Using ICT, IoT and AI (HONET)</t>
  </si>
  <si>
    <t>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t>
  </si>
  <si>
    <t>T. Ikram, A. Saeed, N. Ayn, M. A. Tahir, R. Mumtaz</t>
  </si>
  <si>
    <t>A review of the prevalent ICT techniques used for COVID-19 SOP violation detection</t>
  </si>
  <si>
    <t>autocorrelation sequence prediction model,reference function transformation,machine learning,statistics,time series,epidemic situation,reference function coordinates,observation data,covid-19 epidemic data,LSTM epidemic prediction model baseline,long short-term memory</t>
  </si>
  <si>
    <t>biology computing,epidemics,forecasting theory,learning (artificial intelligence),recurrent neural nets,time series</t>
  </si>
  <si>
    <t>Predictive models,Correlation,Epidemics,Data models,Training,Time series analysis,Fitting</t>
  </si>
  <si>
    <t>Autocorrelation Sequence,Time Series Analysis,Neural Network,Coordinate Transformation,Transfer Learning,Machine Learning,Epidemic Prediction</t>
  </si>
  <si>
    <t>https://ieeexplore.ieee.org/stamp/stamp.jsp?arnumber=9327602</t>
  </si>
  <si>
    <t>10.1109/CAC51589.2020.9327602</t>
  </si>
  <si>
    <t>978-1-7281-7687-1</t>
  </si>
  <si>
    <t>2688-0938</t>
  </si>
  <si>
    <t>Autocorrelation sequence prediction is one of the hotspots in machine learning and statistics. At present, the problem of epidemic prediction is concerned by the whole world in this field. In this paper, a prediction algorithm of autocorrelation sequence based on transformation is proposed. It construct a reference function based on the time series of regions that have experienced the whole process of epidemic situation. The reference function coordinates are transformed with the incomplete observation data of other regions as the supervision. Under the condition that the cost of transformation is kept as small as possible, the transformed function can effectively predict the series values that are not observed in other regions. This algorithm needs a little data and has good training stability. On this basis, we study how to use the information provided by other exogenous variables on the basis of autocorrelation prediction to make the model achieve better results. We use the covid-19 epidemic data set provided by Baidu to test our model, and the results show that it has good fitting metrics. It also has better effect in comparison with LSTM epidemic prediction model baseline.</t>
  </si>
  <si>
    <t>2020 Chinese Automation Congress (CAC)</t>
  </si>
  <si>
    <t>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t>
  </si>
  <si>
    <t>T. Liu, T. Zhou, J. Gao, W. Li, Y. Ma</t>
  </si>
  <si>
    <t>Autocorrelation Sequence Prediction Model Based On Reference Function Transformation: Taking Epidemic Prediction As An Example</t>
  </si>
  <si>
    <t>COVID-19 pandemic,COVID-19 outbreaks,infectious disease model,susceptible exposed infectious removed model,time-series models,ARIMA,LSTM,long short-term memory,confirmed COVID-19 cases,improved SEIR model,mean squared logarithmic error,MSLE,US,Brazil,Chile,India,Russia,Peru,Pakistan,Mexico,Saudi Arabia</t>
  </si>
  <si>
    <t>autoregressive moving average processes,epidemics,medical computing,recurrent neural nets,time series</t>
  </si>
  <si>
    <t>COVID-19,Analytical models,Pandemics,Infectious diseases,Production,Predictive models,Data models</t>
  </si>
  <si>
    <t>ARIMA,COVID-19,LSTM,SEIR,Simulation</t>
  </si>
  <si>
    <t>https://ieeexplore.ieee.org/stamp/stamp.jsp?arnumber=9332361</t>
  </si>
  <si>
    <t xml:space="preserve">China Scholarship Council(grant numbers:CSC201906175002), </t>
  </si>
  <si>
    <t>10.1109/IICSPI51290.2020.9332361</t>
  </si>
  <si>
    <t>978-1-7281-7738-0</t>
  </si>
  <si>
    <t>Currently, the COVID-19 pandemic has been effectively controlled in China. However, the situation remains grim in several other countries around the world - with continued risk and adverse impact on the safety and lives of people, industrial production, and societal activities. In this context, this study aims to analyze and simulate the number of confirmed cases in 9 countries (US, Brazil, Chile, India, Russia, Peru, Pakistan, Mexico and Saudi Arabia) affected by severe COVID-19 outbreaks from January to June 2020, in order to provide potential guidance for the prevention and control of COVID-19. More specifically, one infectious disease model (SEIR, Susceptible Exposed Infectious Removed) and two time-series models (ARIMA, Autoregressive Integrated Moving Average and LSTM, Long Short-Term Memory) were adopted to simulate the number of confirmed COVID-19 cases in these countries. A comparison between the simulated results obtained via these 3 models demonstrates that the time-series models (ARIMA and LSTM) yield good results only on a short-term scale. The average Mean Squared Logarithmic Error (MSLE) of ARIMA on the test set was observed to be 0.11, while that of LSTM was 0.12. However, on a long-term scale, these two models were unable to forecast the inflection point of the pandemic, with error exhibiting a gradual increase with time. In comparison, the improved SEIR model exhibited an average MSLE of 2.25 on the test set, but yielded more accurate longterm forecasts.</t>
  </si>
  <si>
    <t>2020 IEEE 3rd International Conference of Safe Production and Informatization (IICSPI)</t>
  </si>
  <si>
    <t>College of Earth Sciences, Jilin University,Changchun,China, College of Earth Sciences, Jilin University,Changchun,China, College of Earth Sciences, Jilin University,Changchun,China</t>
  </si>
  <si>
    <t>Z. Xiao, J. He, R. Zhao</t>
  </si>
  <si>
    <t>Simulate the number of confirmed COVID-19 Cases in 9 Countries from January to June 2020 based on 3 Models</t>
  </si>
  <si>
    <t>classification model,diabetes prediction,machine learning methods,classification algorithm,Random Forest,Machine Learning Repository</t>
  </si>
  <si>
    <t>decision trees,diseases,learning (artificial intelligence),medical diagnostic computing,neural nets,pattern classification,support vector machines</t>
  </si>
  <si>
    <t>Visualization,Veins,Neural networks,Prediction algorithms,Diabetes,Classification algorithms,Random forests</t>
  </si>
  <si>
    <t>Diabetes,Data Mining,SVM,Naive Bayes,Decision tree,Random forest,Linear Regression,K-NN,Neural Net,Result and Discussion</t>
  </si>
  <si>
    <t>https://ieeexplore.ieee.org/stamp/stamp.jsp?arnumber=9337123</t>
  </si>
  <si>
    <t>10.1109/SMART50582.2020.9337123</t>
  </si>
  <si>
    <t>978-1-7281-8908-6</t>
  </si>
  <si>
    <t>Diabetes is an incessant illness and a significant general wellbeing challenge worldwide and adds to nerve harm, visual deficiency, coronary illness, expands the dangers of creating kidney sickness and coronary illness and vein harm. The fundamental goal of this work is to plan a classification model by utilizing the machine learning methods. Counts are done to anticipate diabetes in patients at a beginning phase with most extreme exactness by utilizing machine learning classification algorithm specifically SVM, Naive Bayes, Decision tree, Random Forest, Linear Regression, and K-NN, Neural Network. Dataset is taken from UCI (Machine Learning Repository) and calculations and tests are done on the dataset and result got shows Neural Net, improved k-NN, and improved Random Forest beats with most elevated precision of (96%) and (93%) and (78.8%) nearly different calculations.</t>
  </si>
  <si>
    <t>2020 9th International Conference System Modeling and Advancement in Research Trends (SMART)</t>
  </si>
  <si>
    <t>DPGITM(MDU),CSE Department,Gurgaon,India, Starex University),CSE Department,Gurgaon,India, DPGITM(MDU),CSE Department,Gurgaon,India, Teerthanker Mahaveer University,Moradabad,India</t>
  </si>
  <si>
    <t>S. Bamal, M. Gupta, N. Sewal, A. Sharma</t>
  </si>
  <si>
    <t>Performance Comparison of Classification Models for Diabetes Prediction</t>
  </si>
  <si>
    <t>link prediction,Semiautomated Ontology,Knowledge graph,medical professionals,dire problem,important documents,subject specific documents,medical research,essential documents,common platform,complex medical terminologies,Semiautomated ontology,Knowledge-graph,unstructured medical documents,tiresome task,multiple resources,pretrained statistical models,biomedical data,spaCy NER model,BIONLP13CG corpus,extracts entities,medical domain,subclass,main-class using ontologies,Medical Subject Headings RDF,linked data representation,MeSH biomedical vocabulary,MeSH Ontology,linked entities,specific relation</t>
  </si>
  <si>
    <t>data structures,information retrieval,medical computing,medical information systems,natural language processing,ontologies (artificial intelligence),text analysis,vocabulary</t>
  </si>
  <si>
    <t>Vocabulary,Terminology,Biological system modeling,Ontologies,Predictive models,Mathematical model,Bioinformatics</t>
  </si>
  <si>
    <t>COVID-19,Ontology,Knowledge Graph,Natural language processing,Graph convolutional networks,Deep learning,MeSH,link prediction</t>
  </si>
  <si>
    <t>https://ieeexplore.ieee.org/stamp/stamp.jsp?arnumber=9342301</t>
  </si>
  <si>
    <t>10.1109/INDICON49873.2020.9342301</t>
  </si>
  <si>
    <t>978-1-7281-6916-3</t>
  </si>
  <si>
    <t>2325-9418</t>
  </si>
  <si>
    <t>Presently, medical professionals and researchers face a dire problem trying to identify important and subject specific documents for medical research. This is mainly owing to the fact that there is a disconnection in the pipeline for finding essential documents via a common platform which can parse and link the complex medical terminologies. To solve this problem, a model is generated, which creates a Semi-automated ontology and Knowledge-graph for link prediction using unstructured medical documents. To extract entities from a document is a tiresome task but can be achieved using multiple resources like DBPedia, pretrained statistical models on English provided by spaCy. Though, for biomedical data above two are not enough, as another key challenge with biomedical data is with its commonly occurring abbreviated names and noun compounds containing punctuation, which might lead to misidentification. To overcome this problem and also to train this model more medical specific, [bionlp13cg] model provided by scispaCy is used. It is a spaCy NER model trained on the BIONLP13CG corpus. This model not only extracts entities which are more specific to the medical domain, but also label them according to the category they belong to. All the entities are classified into subclass and main-class using ontologies. Hence link is predicted between two entities according to the categories they belong to. Ontology is created using Medical Subject Headings (MeSH) RDF. It is a linked data representation of the MeSH biomedical vocabulary produced by the National Library of Medicine, thereby it provides precise results. Since, some entities are not identified by Mesh, they are first categorized using labels obtained by scispaCy, if it is recognized by latter. Further these categories are mapped to MeSH Ontology to enhance the precision of linked entities. Since this model is graph enabled, it gives users a very specific relation between medical terminologies.</t>
  </si>
  <si>
    <t>2020 IEEE 17th India Council International Conference (INDICON)</t>
  </si>
  <si>
    <t>ZS Associates,Pune,India, Jadavpur University,IEEE Industry Applications Society,Chapter Advisor,Pune,India, Jadavpur University,dept. of Instrumentation and electronics,Kolkata,India, Jadavpur University,dept. of Instrumentation and electronics,Kolkata,India, IBM,Associate System Engineer,Kolkata,India, NIT, Durgapur,dept. of Electrical Engineering,Durgapur,India</t>
  </si>
  <si>
    <t>S. Varma, S. Shivam, R. Jamaiyar, A. Anukriti, S. Kashyap, A. Sarkar</t>
  </si>
  <si>
    <t>Link Prediction Using Semi-Automated Ontology and Knowledge Graph in Medical Sphere</t>
  </si>
  <si>
    <t>transmission rate,COVID-19 cases,grave times,machine learning technique,COVID-19 outbreak,India,ANN-based machine learning model,different transmission rates,proposed existing COVID-19 prediction models,COVID-19 related parameters,cumulative confirmed cases,daily confirmed cases,cumulative deceased cases,time estimation,mathematical models,COVID-19 pandemic,high infection</t>
  </si>
  <si>
    <t>curve fitting,diseases,epidemics,health care,learning (artificial intelligence),neural nets,regression analysis</t>
  </si>
  <si>
    <t>COVID-19,Biological system modeling,Machine learning,Artificial neural networks,Predictive models,Social factors,Mathematical model</t>
  </si>
  <si>
    <t>Covid-19,infectious disease,prediction,machine learning,artificial neural network</t>
  </si>
  <si>
    <t>https://ieeexplore.ieee.org/stamp/stamp.jsp?arnumber=9342735</t>
  </si>
  <si>
    <t>10.1109/ICIIS51140.2020.9342735</t>
  </si>
  <si>
    <t>978-1-7281-8524-8</t>
  </si>
  <si>
    <t>2164-7011</t>
  </si>
  <si>
    <t>COVID-19 pandemic has stressed out the economy and resources of major countries across the world due to its high infection and transmission rate. The count of COVID-19 cases skyrocketed in the past few days, which creates immense pressure on health officials and governments. Therefore, prediction models to determine the number of new infections are urgently required in such grave times. In the present study, a machine learning technique, namely artificial neural network (ANN) is proposed to forecast the COVID-19 outbreak in India, for the first time. Moreover, in our study, we have additionally attempted to use a mathematical curve fitting model to ascertain the performance of the proposed ANN-based machine learning model. In addition, the impact of preventive measures such as lockdown and social distancing on the spread of COVID-19 is also analyzed by estimating the growth of the epidemic under different transmission rates. Moreover, a comparison between the proposed and existing COVID-19 prediction models is also demonstrated. Intriguingly, the proposed model is found to be highly accurate in estimating the growth of COVID-19 related parameters with the lowest MAPE values (cumulative confirmed cases (3.981), daily confirmed cases (4.173) and cumulative deceased cases (4.413)). Hence, the present study can assist the health officers and administration in getting prepared with the beforehand arrangement of the required resources and medical facilities.</t>
  </si>
  <si>
    <t>2020 IEEE 15th International Conference on Industrial and Information Systems (ICIIS)</t>
  </si>
  <si>
    <t>Indian Institute of Technology,Department of Computer Science &amp; Engineering,Roorkee,India, Indian Institute of Technology,Department of Computer Science &amp; Engineering,Roorkee,India</t>
  </si>
  <si>
    <t>P. Kumari, D. Toshniwal</t>
  </si>
  <si>
    <t>Real-time estimation of COVID-19 cases using machine learning and mathematical models - The case of India</t>
  </si>
  <si>
    <t>global dataset,testing processes,time-series data,ANN-GWO,hybrid artificial intelligence method,grey wolf optimizer,time-series prediction,machine learning methods,artificial neural network,COVID-19 outbreak predictions,coronavirus disease global prediction,mean absolute percentage error,correlation coefficient values</t>
  </si>
  <si>
    <t>biology computing,diseases,epidemics,learning (artificial intelligence),neural nets,optimisation,time series</t>
  </si>
  <si>
    <t>COVID-19,Training,Artificial neural networks,Machine learning,Predictive models,Task analysis,Testing</t>
  </si>
  <si>
    <t>COVID-19,Machine learning (ML),Grey wolf optimizer (GWO),artificial neural network (ANN),time-series,outbreak prediction</t>
  </si>
  <si>
    <t>https://ieeexplore.ieee.org/stamp/stamp.jsp?arnumber=9337757</t>
  </si>
  <si>
    <t>10.1109/CANDO-EPE51100.2020.9337757</t>
  </si>
  <si>
    <t>978-1-7281-8491-3</t>
  </si>
  <si>
    <t>Advancement of the novel models for time-series prediction of COVID-19 is of utmost importance. Machine learning (ML) methods have recently shown promising results. The present study aims to engage an artificial neural network-integrated by grey wolf optimizer for COVID-19 outbreak predictions by employing the Global dataset. Training and testing processes have been performed by time-series data related to January 22 to September 15, 2020 and validation has been performed by time-series data related to September 16 to October 15, 2020. Results have been evaluated by employing mean absolute percentage error (MAPE) and correlation coefficient (r) values. ANN-GWO provided a MAPE of 6.23, 13.15 and 11.4% for training, testing and validating phases, respectively. According to the results, the developed model could successfully cope with the prediction task.</t>
  </si>
  <si>
    <t>2020 IEEE 3rd International Conference and Workshop in Ã“buda on Electrical and Power Engineering (CANDO-EPE)</t>
  </si>
  <si>
    <t>University of Mohaghegh Ardabili,Department of Biosystem Engineering,Ardabil,Iran, Institute of Automation, Obuda University,Budapest,Hungary,1034, National Yunlin University of Science and Technology,Yunlin,Taiwan,64002, Institute of Automation, Obuda University,Budapest,Hungary,1034</t>
  </si>
  <si>
    <t>S. Ardabili, A. Mosavi, S. S. Band, A. R. Varkonyi-Koczy</t>
  </si>
  <si>
    <t>Coronavirus Disease (COVID-19) Global Prediction Using Hybrid Artificial Intelligence Method of ANN Trained with Grey Wolf Optimizer</t>
  </si>
  <si>
    <t>COVID-19 pandemic prediction,United States,high infection rate,infected people,machine learning methods,neuron networks,positive cases,state-level data,Georgia,mean square error,time period,period time,single variable linear regression,Massachusetts</t>
  </si>
  <si>
    <t>diseases,learning (artificial intelligence),mean square error methods,medical computing,neural nets,regression analysis</t>
  </si>
  <si>
    <t>COVID-19,Pandemics,Neurons,Linear regression,Machine learning,Predictive models,Data models</t>
  </si>
  <si>
    <t>COVID-19 prediction,Coronavirus,Linear regression,Lasso regression,Ridge regression,Neural network</t>
  </si>
  <si>
    <t>https://ieeexplore.ieee.org/stamp/stamp.jsp?arnumber=9361928</t>
  </si>
  <si>
    <t>10.1109/ICPHDS51617.2020.00062</t>
  </si>
  <si>
    <t>978-1-7281-8571-2</t>
  </si>
  <si>
    <t>The COVID-19 pandemic situation is aggravating in the United States, and due to its high infection rate, it seems hard to predict the number of infected people. In this research, we carry out machine learning methods such as linear regression and neuron networks to make predictions on the number of positive cases of COVID-19. We also collect state-level data to generate predictions by linear regression and we find that the data from two states-Georgia and Massachusetts-can be used to predict the number of infections nationwide. After dividing our dataset into 3 consecutive time periods and training different models to fit each corresponding data, we compare mean square error (MSE) values to draw the conclusion that for the first time period the Lasso performs better than Ridge, for the second time period the Ridge and Lasso behave similarly on our data, and for the third period time the Ridge fits our data better than Lasso. Furthermore, from the general perspective regardless of 3 time periods we find that single variable linear regression performs more accurately than fully connected neural network.</t>
  </si>
  <si>
    <t>2020 International Conference on Public Health and Data Science (ICPHDS)</t>
  </si>
  <si>
    <t>Shandong University (Weihai),School of Mechanical, Electrical and Information Engineering,Weihai,China,264209</t>
  </si>
  <si>
    <t>W. Zou</t>
  </si>
  <si>
    <t>The COVID-19 Pandemic Prediction in the US Based on Machine Learning</t>
  </si>
  <si>
    <t>deep learning,COVID-19 pandemic,epidemic researchers,linear regression,polynomial regression,k-nearest neighbor,United States,Japan,Wuhan,China,long short-term memory model,logistic growth model,machine learning,susceptible infected recovered model</t>
  </si>
  <si>
    <t>deep learning (artificial intelligence),diseases,epidemics,nearest neighbour methods,recurrent neural nets,regression analysis</t>
  </si>
  <si>
    <t>COVID-19,Epidemics,Analytical models,Linear regression,Predictive models,Market research,Data models</t>
  </si>
  <si>
    <t>COVID-l9,epidemic,Machine learning,Forecast</t>
  </si>
  <si>
    <t>https://ieeexplore.ieee.org/stamp/stamp.jsp?arnumber=9361901</t>
  </si>
  <si>
    <t>10.1109/ICPHDS51617.2020.00050</t>
  </si>
  <si>
    <t>COVID-19 outbreaks experienced explosive growth worldwide in late 2019 and early 2020. In order to control the spread of the epidemic, many researchers used different machine learning models to predict the trend of the epidemic. This paper tested the performance of some common machine learning models to predict the epidemic, so as to provide a basis for future researchers to choose models. This paper used different models of machine learning, including the Susceptible Infected Recovered Model, classic machine learning of the Linear Regression, Polynomial Regression, k-Nearest Neighbor, Logistic Growth Model and the Long Short-Term Memory model of deep learning. Based on the data of the United States, Japan, Wuhan, China, we intended to predict the COVID-19 trend in these countries with the parameters of the machine learning and intuitive chart to measure the prediction results of different model, also, we put into consideration the degree of each country to the attention of the outbreak as well as control mode and analyze the different models to predict the tendency of the epidemic development rationality and validity.</t>
  </si>
  <si>
    <t>Dalian Maritime University Dalian,Liaoning,China,116026</t>
  </si>
  <si>
    <t>Q. Wang</t>
  </si>
  <si>
    <t>Performance of Different Models of Machine Learning in Predicting the COVID-19 Pandemic</t>
  </si>
  <si>
    <t>enhanced approach,infer potential host,spike genes,multilayer artificial neural network,numerous coronaviruses,panic situation,research work nineteen parameters,coronavirus,enhanced multilayer neural network approach,statistical predictors,decision tree predictor,PNN predictor,SVM predictor,multilayer perceptron predictor,support vector machine predictor</t>
  </si>
  <si>
    <t>biology computing,decision trees,learning (artificial intelligence),multilayer perceptrons,support vector machines</t>
  </si>
  <si>
    <t>Support vector machines,COVID-19,Multilayer perceptrons,Predictive models,Tools,Nonhomogeneous media,Decision trees</t>
  </si>
  <si>
    <t>SVM Predictor,Decision Tree Predictor,PNN Predictor,Multilayer Perceptron,Artificial Neural Network</t>
  </si>
  <si>
    <t>https://ieeexplore.ieee.org/stamp/stamp.jsp?arnumber=9358382</t>
  </si>
  <si>
    <t>10.1109/ICRAIE51050.2020.9358382</t>
  </si>
  <si>
    <t>Numerous coronaviruses are capable of transmitting interspecies. In recent years, transmission of coronavirus created a panic situation in the whole world. Therefore it is very important to infer the potential host of coro- navirus. In this research work nineteen parameters computed from the spike genes of coronavirus has been analysed to infer the potential host of coron- avirus. An enhanced multilayer neural network approach is proposed to analyse the data. The proposed model is compared with the other exiting statistical predictors like decision tree predictor, Support vector machine predictor and PNN predictor. All the model shown the higher accuracy such as 82.051 % by SVM predictor, 85.256% by PNN predictor,94.872% by decision tree predictor, and the highest accuracy 95.% is shown by proposed Multilayer Perceptron Predictor.</t>
  </si>
  <si>
    <t>2020 5th IEEE International Conference on Recent Advances and Innovations in Engineering (ICRAIE)</t>
  </si>
  <si>
    <t>Lovely Professional University,dept. of Computer Science &amp; Engineering,Punjab,India, Poornima College of Engineering,dept. of Computer Science &amp; Engineering,Jaipur,Rajasthan,India, Poornima College of Engineering,dept. of Computer Science &amp; Engineering,Jaipur,Rajasthan,India, Jayoti Vidyapeeth Women's University,dept. of Computer Science Technology,Jaipur,Rajasthan,India, Sir Padampat Singhania University,dept. of Computer Science &amp; Engineering,Udaipur,Rajasthan,India</t>
  </si>
  <si>
    <t>K. Lakhwani, S. Bhargava, D. Somwanshi, R. Doshi, K. K. Hiran</t>
  </si>
  <si>
    <t>An Enhanced Approach to Infer Potential Host of Coronavirus by Analyzing Its Spike Genes Using Multilayer Artificial Neural Network</t>
  </si>
  <si>
    <t>Keras-Surgeon,multidisciplinary initiatives,AI group,result-based approach,current patients,possibly potential patients,social distances,recognizing face masks,current advanced approaches,mask recognition,face samples,corona virus outbreak,COVID-19 virus,customized deep learning model,model pruning,face mask detection classifier</t>
  </si>
  <si>
    <t>diseases,embedded systems,face recognition,learning (artificial intelligence),medical computing,medical disorders,microorganisms,neural nets</t>
  </si>
  <si>
    <t>COVID-19,Deep learning,Training,Technological innovation,Face recognition,Social factors,Viruses (medical)</t>
  </si>
  <si>
    <t>CNN,Data Augmentation,Deep learning,Face Mask,Model pruning</t>
  </si>
  <si>
    <t>https://ieeexplore.ieee.org/stamp/stamp.jsp?arnumber=9358337</t>
  </si>
  <si>
    <t>Multidisciplinary initiatives in the new world of coronavirus were combined to limit the spread of the pandemic. Interestingly, the AI group was a part of those efforts. This result-based approach is used to help scan, assess, predict and track current patients and possibly potential patients. Developments for tracking social distances or recognizing face masks have made headlines in particular. Most current advanced approaches to face mask recognition are built based on deep learning which is dependent on a large number of face samples. Nearly everybody wears a mask during corona virus outbreak in order to effectively avoid the spread of COVID-19 virus. Our goal is to train a customized deep learning model that helps to detect even if or not a person wears a mask and study the concept of model pruning with Keras-Surgeon. Model pruning can be efficient in reducing model size, so that it can be easily implemented and inferred on embedded systems.</t>
  </si>
  <si>
    <t>National Institute of Technology,Department of Computer Science and Engineering,Srinagar (Garhwal),Uttarakhand,India, G.B. Pant University of Agriculture and Technology,Department of Information Technology,Pantnagar,India, National Institute of Technology,Department of Computer Science and Engineering,Srinagar (Garhwal),Uttarakhand,India, G.B. Pant University of Agriculture and Technology,Department of Mathematics, Statistics and Computer Science,Pantnagar,India</t>
  </si>
  <si>
    <t>A. Negi, P. Chauhan, K. Kumar, R. S. Rajput</t>
  </si>
  <si>
    <t>1 Mar 2021</t>
  </si>
  <si>
    <t>multiple regression method,time series problem model,dynamic network NAR,trade war,United States,coronavirus epidemic,future economic development,economic development strategies,Guangdong province,strongest economic vitality,correlation degree,population number,capita disposable income,multiple regression linear equation,NAR dynamic neural network model,economic aggregates,network training errors,partial correlation values</t>
  </si>
  <si>
    <t>economic indicators,econophysics,learning (artificial intelligence),neural nets,regression analysis,time series</t>
  </si>
  <si>
    <t>Analytical models,Correlation,Economic indicators,Linear regression,Time series analysis,Market research,Mathematical model</t>
  </si>
  <si>
    <t>NAR dynamic neural network,time series,machine learning,economic vitality prediction,memory and feedback</t>
  </si>
  <si>
    <t>https://ieeexplore.ieee.org/stamp/stamp.jsp?arnumber=9361289</t>
  </si>
  <si>
    <t>10.1109/ICAICE51518.2020.00088</t>
  </si>
  <si>
    <t>978-1-7281-9146-1</t>
  </si>
  <si>
    <t>With the escalation of the trade war between China and the United States and the outbreak of the new coronavirus epidemic in early 2020, China's economy has been seriously affected. Accurate prediction of future economic development is a necessary means to formulate economic development strategies. For this reason, taking Guangdong province, the province with the strongest economic vitality, as an example, this paper uses multiple regression method to calculate the correlation degree and influence weight of population number, number of enterprises and per capita disposable income with economic development, and obtains multiple regression linear equation. In addition, this paper also uses the NAR dynamic neural network model in machine learning algorithms to predict the future trends of the three factors and economic aggregates, and analyzes the feedback results of network training errors, autocorrelation values, and partial correlation values. Compared with the multiple regression method, it is found that the final results of the two are very similar, with small errors and high correlation.</t>
  </si>
  <si>
    <t>2020 International Conference on Artificial Intelligence and Computer Engineering (ICAICE)</t>
  </si>
  <si>
    <t>Shenyang Aerospace University,Shenyang,110136, Tongji University,Department of Computer Science and Technology,Shanghai,201804, Shenyang Aerospace University,Shenyang,110136, Shenyang Aerospace University,Shenyang,110136, Shenyang Aerospace University,Shenyang,110136</t>
  </si>
  <si>
    <t>Z. Liu, J. Zuo, R. lv, Y. Sun, H. Kang</t>
  </si>
  <si>
    <t>Research on Time Series Problem Model Based on Dynamic Network NAR and Multiple Regression</t>
  </si>
  <si>
    <t>COVID-19 situation prediction,economic development,social development,machine learning regression models,ridge regression,lasso regression,multivariate polynomial regression,classification model,Twitter data,pandemic trend estimation,neural network</t>
  </si>
  <si>
    <t>diseases,epidemics,learning (artificial intelligence),medical computing,neural nets,pattern classification,regression analysis,social networking (online)</t>
  </si>
  <si>
    <t>COVID-19,Pandemics,Social networking (online),Biological system modeling,Machine learning,Predictive models,Market research</t>
  </si>
  <si>
    <t>COVID-19,Machine learning,Trend prediction,Regression model,Neural network</t>
  </si>
  <si>
    <t>https://ieeexplore.ieee.org/stamp/stamp.jsp?arnumber=9361227</t>
  </si>
  <si>
    <t>10.1109/ICAICE51518.2020.00021</t>
  </si>
  <si>
    <t>COVID-19 has already had a devastating impact on economic and social development and people's life all over the world. Up to September 22nd, 2020, more than 30 million people have been infected. Finding out how to predict and estimate the pandemic trend precisely is of huge necessity because COVID-19 has made the world economy in a recession and deprived over 700 thousand lives. This paper is dedicated to making a comparison between conventional machine learning regression models, including ridge regression and lasso regression, and multivariate polynomial regression. Besides, we attempt to use statewide data to fit nationwide data in the US, proposing a novel aspect to forecast pandemic trend.Under the current situation, insufficient data limit the use of machine learning. To address the issue of data deficiency, a classification model based on neural network with Twitter data is applied. This gives out an alternative approach to estimate daily increase of infected people.We discovered that in a different period, specific models would outweigh another models' performance. Also, our result showed that the data of Georgia and Massachusetts could represent the whole nation data with linear transformations. And this paper verified that using alternative data that relate to the COVID-19 situation to alleviate data deficiency is feasible.</t>
  </si>
  <si>
    <t>Beijing University of Posts and Telecommunications,School of Information and Communication Engineering,Beijing,China,100876, Wuhan University,School of Mathematic and Statistics,Wuhan,China,430072</t>
  </si>
  <si>
    <t>Z. Yang, K. Chen</t>
  </si>
  <si>
    <t>Machine Learning Methods on COVID-19 Situation Prediction</t>
  </si>
  <si>
    <t>19 Mar 2021</t>
  </si>
  <si>
    <t>Google trends analysis,COVID-19 pandemic,World Health Organization,pandemic disease,related Google search trends,reported confirmed cases</t>
  </si>
  <si>
    <t>deep learning (artificial intelligence),diseases,information retrieval,medical computing,regression analysis,search engines</t>
  </si>
  <si>
    <t>COVID-19,Pandemics,Neural networks,Predictive models,Market research,Internet,Forecasting</t>
  </si>
  <si>
    <t>coronavirus,covidâ€™19,forecasting,search trends,neural networks,machine learning,spatio-temporal analysis</t>
  </si>
  <si>
    <t>https://ieeexplore.ieee.org/stamp/stamp.jsp?arnumber=9377852</t>
  </si>
  <si>
    <t>The World Health Organization (WHO) announced that COVID-19 was a pandemic disease on the 11th of March as there were 118K cases in several countries and territories. Numerous researchers worked on forecasting the number of confirmed cases since anticipating the growth of the cases helps governments adopting knotty decisions to ease the lockdowns orders for their countries. These orders help several people who have lost their jobs and support gravely impacted businesses. Our research aims to investigate the relation between Google search trends and the spreading of the novel coronavirus (COVID-19) over countries worldwide, to predict the number of cases. We perform a correlation analysis on the keywords of the related Google search trends according to the number of confirmed cases reported by the WHO. After that, we applied several machine learning techniques (Multiple Linear Regression, Nonnegative Integer Regression, Deep Neural Network), to forecast the number of confirmed cases globally based on historical data as well as the hybrid data (Google search trends). Our results show that Google search trends are highly associated with the number of reported confirmed cases, where the Deep Learning approach outperforms other forecasting techniques. We believe that it is not only a promising approach for forecasting the confirmed cases of COVID-19, but also for similar forecasting problems that are associated with the related Google trends.</t>
  </si>
  <si>
    <t>2020 IEEE International Conference on Big Data (Big Data)</t>
  </si>
  <si>
    <t>Texas Tech University,Department of Computer Science, Texas Tech University,College of Engineering, Texas Tech University,Department of Computer Science, Texas Tech University,Department of Computer Science</t>
  </si>
  <si>
    <t>Z. Pan, H. L. Nguyen, H. Abu-gellban, Y. Zhang</t>
  </si>
  <si>
    <t>multiple data sources,COVID-19 forecasting,COVID-19 pandemic,significant public health disaster,timely spatio-temporal forecasting,reliable spatio-temporal forecasting,deep learning-based time series models,epidemic forecasting,multiple recurrent neural network-based deep learning models,COVID-19 spread,testing data,training data,high-resolution forecasting,forecasting weekly COVID-19,stacking ensemble technique,disease,death case count data,clustering-based training</t>
  </si>
  <si>
    <t>deep learning (artificial intelligence),diseases,epidemics,medical computing,pattern clustering,recurrent neural nets,spatiotemporal phenomena,time series</t>
  </si>
  <si>
    <t>COVID-19,Deep learning,Training,Analytical models,Predictive models,Data models,Forecasting</t>
  </si>
  <si>
    <t>https://ieeexplore.ieee.org/stamp/stamp.jsp?arnumber=9377904</t>
  </si>
  <si>
    <t xml:space="preserve">National Institutes of Health, Centers for Disease Control and Prevention, </t>
  </si>
  <si>
    <t>The COVID-19 pandemic represents the most significant public health disaster since the 1918 influenza pandemic. During pandemics such as COVID-19, timely and reliable spatio-temporal forecasting of epidemic dynamics is crucial. Deep learning-based time series models for forecasting have recently gained popularity and have been successfully used for epidemic forecasting. Here we focus on the design and analysis of deep learning-based models for COVID-19 forecasting. We implement multiple recurrent neural network-based deep learning models and combine them using the stacking ensemble technique. In order to incorporate the effects of multiple factors in COVID-19 spread, we consider multiple sources such as COVID-19 confirmed and death case count data and testing data for better predictions. To overcome the sparsity of training data and to address the dynamic correlation of the disease, we propose clustering-based training for high-resolution forecasting. The methods help us to identify the similar trends of certain groups of regions due to various spatio-temporal effects. We examine the proposed method for forecasting weekly COVID-19 new confirmed cases at county-, state-, and country-level. A comprehensive comparison between different time series models in COVID-19 context is conducted and analyzed. The results show that simple deep learning models can achieve comparable or better performance when compared with more complicated models. We are currently integrating our methods as a part of our weekly forecasts that we provide state and federal authorities.</t>
  </si>
  <si>
    <t>University of Virginia,Computer Science,Charlottesville,VA,22903,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Virginia,Computer Science,Charlottesville,VA,22903</t>
  </si>
  <si>
    <t>L. Wang, A. Adiga, S. Venkatramanan, J. Chen, B. Lewis, M. Marathe</t>
  </si>
  <si>
    <t>DeepSEAS,healthcare system,infectious diseases epidemics,COVID-19 pandemic,public health surveillance,mental health assessment,mobility data,social traits,behavioral traits,end-to-end trainable LSTM Autoencoder,LSTM AE,deep learning based smartphone early ailment sensing,coupled LSTM autoencoders,feedforward neural network classifier,mean shift clustering</t>
  </si>
  <si>
    <t>deep learning (artificial intelligence),diseases,epidemics,feedforward neural nets,health care,medical computing,mobile computing,pattern classification,pattern clustering,recurrent neural nets,smart phones,social networking (online),social sciences computing</t>
  </si>
  <si>
    <t>Social networking (online),Surveillance,Transforms,Big Data,Biology,Sensors,Smart phones</t>
  </si>
  <si>
    <t>WLAN,Proximity,LSTM Autoencoder,Mean-Shift Clustering,Influenza</t>
  </si>
  <si>
    <t>https://ieeexplore.ieee.org/stamp/stamp.jsp?arnumber=9377885</t>
  </si>
  <si>
    <t>Infectious diseases epidemics such as the current COVID-19 pandemic have an immense impact on all facets of life. Consequently, the current dearth of effective and timely public health surveillance methods, especially at the individual level, have been accentuated, prompting research into supplementary methods. Sensor-rich, ubiquitously owned smartphones can now gather large volumes of data that has been utilized for passive and continuous physical and mental health assessment. In this paper, we propose a Deep learning based Smartphone Early Ailment Sensing (DeepSEAS) framework that predicts a smart-phone user's future manifestation of influenza-like biological symptoms (e.g. coughing and sneezing) a day early while they are still asymptomatic. DeepSEAS works by analyzing a subject's historical one-day smartphone sensor and mobility data. First, we utilize the mean shift clustering algorithm to create clusters of users with similar social and behavioral traits such as their socialization levels, social media presence, eating and working out habits. Then, DeepSEAS employs an end-to-end trainable LSTM Autoencoder (LSTM AE) coupled with a Feed Forward Neural network classifier, a chieving a sensitivity of 7 8% i n correctly identifying users who will manifest biological symptoms a day later. DeepSEAS facilitates up-to-date influenza s urveillance at the individual level, which could transform the current healthcare system. Early detection can enable asymptomatic users to be alerted, notified and isolated, which could reduce disease transmission.</t>
  </si>
  <si>
    <t>Worcester Polytechnic Institute,Worcester,MA,01609, Worcester Polytechnic Institute,Worcester,MA,01609, Worcester Polytechnic Institute,Worcester,MA,01609, Worcester Polytechnic Institute,Worcester,MA,01609</t>
  </si>
  <si>
    <t>S. N. Murthy, F. Asani, S. Srikanthan, E. Agu</t>
  </si>
  <si>
    <t>r-LSTM,ARIMA,time series forecasting,COVID-19 confirmed cases,coronavirus disease 2019,pandemic outbreak,global policymakers,policy making,LSTM-based recurrent neural network,daily cumulative confirmed cases,LSTM architecture,long-term temporal dependencies,pandemic time series data,reproducible-LSTM,short-term temporal dependencies,optimization,z-score outlier detection,nested cross validation,MAPE,RMSE,MAE</t>
  </si>
  <si>
    <t>autoregressive moving average processes,diseases,epidemics,forecasting theory,government policies,mean square error methods,medical computing,neural net architecture,optimisation,recurrent neural nets,time series</t>
  </si>
  <si>
    <t>COVID-19,Pandemics,Time series analysis,Predictive models,Big Data,Data models,Forecasting</t>
  </si>
  <si>
    <t>ARIMA Model,LSTM,Time Series Forecasting,COVID-19 pandemic,coronavirus</t>
  </si>
  <si>
    <t>https://ieeexplore.ieee.org/stamp/stamp.jsp?arnumber=9378276</t>
  </si>
  <si>
    <t>10.1109/BigData50022.2020.9378276</t>
  </si>
  <si>
    <t>The coronavirus disease 2019 (COVID-19) caused a pandemic outbreak with affecting 213 nations worldwide. Global policymakers are imposing many measures to slow and reduce the rapid growth of the infections. On the other hand, the healthcare system is encountering significant challenges for a massive number of COVID-19 confirmed or suspected individuals seeking treatment. Therefore, estimating the number of confirmed cases is necessary to provide valuable insights into the growth of the outbreak and facilitate policy making process. In this study, we apply ARIMA models as well as LSTM-based recurrent neural network to forecast the daily cumulative confirmed cases. The LSTM architecture generates more precise forecasting by leveraging both short- and long-term temporal dependencies from the pandemic time series data. Due to the stochastic nature in optimization and random initialization of weights in neural network, the LSTM based model produce less reproducible outcome. In this paper, we propose a reproducible-LSTM (r-LSTM) framework that produces a reproducible and robust results leveraging z-score outlier detection method. We performed five round of nested cross validation to show the consistency in evaluating model performance. The experimental results demonstrate that r-LSTM outperformed the ARIMA model producing minimum MAPE, RMSE, and MAE.</t>
  </si>
  <si>
    <t>Kennesaw State University,Analytics and Data Science Institute,Kennesaw,USA, Kennesaw State University,Department of Information Technology,Marietta,USA, Kennesaw State University,Department of Computer Science,Marietta,USA, Kennesaw State University,Analytics and Data Science Institute,Kennesaw,USA</t>
  </si>
  <si>
    <t>M. Masum, H. Shahriar, H. M. Haddad, M. S. Alam</t>
  </si>
  <si>
    <t>r-LSTM: Time Series Forecasting for COVID-19 Confirmed Cases with LSTMbased Framework</t>
  </si>
  <si>
    <t>daily Covid-19 cases,predictive curves,Covid19 infection rate,LSTM-RNN model,deep recurrent neural network,decision making,Covid-19 pandemic,United States,factor mandated guidelines,social-distancing,scholarly research entities,corporate research entities,model future Covid-19 cases,reported cases,mathematical model,policy decisions,social distancing protocols</t>
  </si>
  <si>
    <t>decision making,decision support systems,government policies,health care,recurrent neural nets,regression analysis</t>
  </si>
  <si>
    <t>COVID-19,Biological system modeling,Predictive models,Data models,Social factors,Mathematical model,Guidelines</t>
  </si>
  <si>
    <t>Machine Learning,Epidemiology,Medical Field,Covid-19,Healthcare,Policy Making,Pandemic Response</t>
  </si>
  <si>
    <t>https://ieeexplore.ieee.org/stamp/stamp.jsp?arnumber=9377800</t>
  </si>
  <si>
    <t>10.1109/BigData50022.2020.9377800</t>
  </si>
  <si>
    <t>The recent Covid-19 pandemic instigated many changes in our way of life within the United States, and slowly but surely we are working towards mitigating the virus. Due to Covid-19, there are higher demands for models to accurately forecast the number of Covid-19 cases that factor mandated guidelines such as social-distancing. Many scholarly and corporate research entities are investigating ways to achieve this goal preemptively, Unfortunately, current models are not yet able to accurately model future Covid-19 cases that factor in various guidelines, What is lacking with these models is an understanding of crucial factors affecting spread, accuracy, availability of reported cases on a small scale, and quantifiable metrics for how social distancing and quarantine efforts mitigate the spread. Therefore, the goal of this study is to produce a mathematical model to directly aid policy decisions by comparing predicted models of various decisions and social distancing protocols. This model can be applied on top of existing models to factor in more imminent data and produce predictive curves, indicating troughs and peaks of new daily Covid-19 cases with comparatively high accuracy, which can aid in analysis. These predictive curves can, therefore, be generated using data corresponding to projected responses to proposed guidelines and compared to each other to choose the optimal solution for â€œflattening the curveâ€ of the Covid19 infection rate. We use an LSTM-RNN model with ANN Regression in an attempt to predict future Covid-19 cases. Our model achieved comparable results, but further improvements could be implemented for more optimal results.</t>
  </si>
  <si>
    <t>Kennesaw State University,College of Computing and Software Engineering,GA,USA, Kennesaw State University,College of Computing and Software Engineering,GA,USA, Kennesaw State University,College of Computing and Software Engineering,GA,USA, University of Guelph,Cyber Science Lab, School of Computer Science,Canada</t>
  </si>
  <si>
    <t>M. Aledhari, R. Razzak, R. M. Parizi, A. Dehghantanha</t>
  </si>
  <si>
    <t>A Deep Recurrent Neural Network to Support Guidelines and Decision Making of Social Distancing</t>
  </si>
  <si>
    <t>23 Mar 2021</t>
  </si>
  <si>
    <t>artificial neural networks,employee productivity,intellectual capital dimension,back-propagation neural network model,MARS-BPN forecasting,hotels influence operational performance,U.S. compustat database,multivariate adaptive regression splines forecasting,economic added value</t>
  </si>
  <si>
    <t>backpropagation,diseases,neural nets,production engineering computing,regression analysis,splines (mathematics),stock markets</t>
  </si>
  <si>
    <t>Training,Technological innovation,Artificial neural networks,Predictive models,Knowledge management,Splines (mathematics),Stock markets</t>
  </si>
  <si>
    <t>Artificial Neural Network,Multivariate Adaptive Regression Splines,Intellectual Capital,Financial Health,Operating Performance</t>
  </si>
  <si>
    <t>https://ieeexplore.ieee.org/stamp/stamp.jsp?arnumber=9382502</t>
  </si>
  <si>
    <t>10.1109/MSIEID52046.2020.00016</t>
  </si>
  <si>
    <t>978-1-6654-1541-5</t>
  </si>
  <si>
    <t>Hotels are facing the greatest challenge since the outbreak of SARS and coronavirus disease, and researchers discovered that intellectual capital plays a crucial role at such times. This study applies the concept of artificial neural networks to investigate the effects of hotel intellectual capital with operating performances. This research select 145 international hotels listed in Asian countries' stock markets in the U.S. Compustat database to investigate the association between the value of intellectual capital and operating performances. This study proposes a two-stage construction procedure. First, The multivariate adaptive regression splines forecasting(MARS) results show that Z-score, Economic Added Value of Employees, Turnover Rate of Fixed Assets, Revenue Growth Rata, Turnover Rate of Accounts Receivable, and Employee Productivity play crucial roles in the intellectual capital dimension on operating performance. Second, the research use the obtained MARS variables as input variables of the back-propagation neural network model(MARS-BPN) not only to shorten the time required for model training but also provides a preferable prediction. The MARS-BPN forecasting has important implications for the implementation of appropriate operating performance decisions or strategies.</t>
  </si>
  <si>
    <t>2020 Management Science Informatization and Economic Innovation Development Conference (MSIEID)</t>
  </si>
  <si>
    <t>Min Jiang University,School of Economics and Management,Fuzhou,China, Nanfang College of Sun Yat-Sen University,Business School,Guangzhou,China, Nanfang College of Sun Yat-Sen University,Accounting School,Guangzhou,China, Min Jiang University,School of Economics and Management,Fuzhou,China</t>
  </si>
  <si>
    <t>W. J. Hung, L. Yu Tseng, J. H. Chang, Y. -Y. Ruan</t>
  </si>
  <si>
    <t>Based on the BPN and MARS model to discuss how hotels influence operational performance through intellectual capital</t>
  </si>
  <si>
    <t>Multilayer Perceptron,Support Vector Machine,COVID19,SarsCov2,Forecasting,Machine Learning,Public Health,Pandemic,Support vector machines,Measurement,COVID-19,Machine learning algorithms,Pandemics,Signal processing algorithms,Tools,biology computing,epidemics,learning (artificial intelligence),multilayer perceptrons,search problems,support vector machines,time series,forecasting COVID 19 confirmed cases,America,multilayer perceptron,COVID19 infections,decision-making,open data,European Union repository,confirmed contagious cases,tabu list algorithm,Brazil,Chile,Colombia,Mexico,United States,mean absolute error,mean percentage error,MPE,testing stage,machine learning tools,machine learning algorithms,support vector machine algorithms approach,time series,Pearson's correlation coefficient</t>
  </si>
  <si>
    <t>https://ieeexplore.ieee.org/stamp/stamp.jsp?arnumber=9408742</t>
  </si>
  <si>
    <t>10.1109/ISSPIT51521.2020.9408742</t>
  </si>
  <si>
    <t>978-1-6654-1589-7</t>
  </si>
  <si>
    <t>2641-5542</t>
  </si>
  <si>
    <t>This paper presents a Multilayer Perceptron and Support Vector Machine algorithms approach to predict the number of COVID19 infections in different countries of America. It intends to serve as a tool for decision-making and tackling the pandemic that the world is currently facing. The models were trained and tested using open data from the European Union repository where a time series of confirmed contagious cases was modeled until May 25, 2020. The hyperparameters as number of neurons per layer were set up using a tabu list algorithm. The countries selected to carry out the study were Brazil, Chile, Colombia, Mexico, Peru and the United States. The metrics used are Pearson's correlation coefficient (CP), Mean Absolute Error (MAE), and Mean Percentage Error (MPE). For the testing stage we obtained the following results: Brazil, CP=0.65, MAE=2508 and MPE=17%, Chile, CP=0.64, MAE=504, MPE=16%, Colombia, CP=0.83, MAE=76, MPE=9%, Mexico, CP=0.77, MAE=231, MPE=9%, Peru, CP=0.76, MAE=686, MPE=18% and the United States of America, CP=0.93, MAE=799, MPE=4%. This resulted in powerful machine learning tools although it is necessary to use specific algorithms depending on the data and the stage of the country's pandemic.</t>
  </si>
  <si>
    <t>2020 IEEE International Symposium on Signal Processing and Information Technology (ISSPIT)</t>
  </si>
  <si>
    <t>University of Deusto, University of Deusto</t>
  </si>
  <si>
    <t>M. F. Jojoa Acosta, B. Garcia-Zapirain</t>
  </si>
  <si>
    <t>Machine Learning Algorithms for Forecasting COVID 19 Confirmed Cases in America</t>
  </si>
  <si>
    <t>academic performance,HEI,course deliveries,fully online mode,blended learning environment,mathematics courses,clustering technique,student performances,undergraduate courses,higher education institute,global pandemic,students online presence,face-to-face modes,blended modes,F2F component,online measurable presence model,neural network</t>
  </si>
  <si>
    <t>computer aided instruction,educational courses,educational institutions,further education,mathematics computing,neural nets,pattern clustering</t>
  </si>
  <si>
    <t>COVID-19,Pandemics,Neural networks,Education,Predictive models,Data engineering,Frequency measurement</t>
  </si>
  <si>
    <t>online presence,clustering,neural network,self-organizing map,mathematics</t>
  </si>
  <si>
    <t>https://ieeexplore.ieee.org/stamp/stamp.jsp?arnumber=9411534</t>
  </si>
  <si>
    <t>10.1109/CSDE50874.2020.9411534</t>
  </si>
  <si>
    <t>978-1-6654-1974-1</t>
  </si>
  <si>
    <t>The Higher Education Institute (HEI) are experiencing a major paradigm shift due to recent global pandemic. A sudden shift from face-to-face (F2F) and blended modes of study to completely online mode of delivery has introduced hidden challenges to facilitators and students alike. Student's online engagement has become even more important for their academic success as F2F component is not there in most cases. Therefore, there is a need to investigate the effects of the various indicators of students' online presence towards their academic performance. This paper explores the effectiveness of online presence in HEI where Covid-19 has shifted the course deliveries to fully online mode. Previously, Online Measurable Presence Model (OMPM) was used to find students effectiveness in a blended learning environment where two indicators used were Frequency and Duration. The chosen indicator in this research is frequency, which will be adequately used to quantify the effectiveness of the online presence in two mathematics courses in the Pacific. Clustering technique is used to create clusters of Frequency and see their relation to OMPM model. Prediction is made using neural network to see the accuracy based on model. The clusters would allow to build predictive models to predict future outcomes or occurrences and student performances, with a major focus on mathematics courses.</t>
  </si>
  <si>
    <t>2020 IEEE Asia-Pacific Conference on Computer Science and Data Engineering (CSDE)</t>
  </si>
  <si>
    <t>The University of the South Pacific,School of Computing, Information and Mathematical Sciences,Suva,Fiji, The University of the South Pacific,College of Science, Technology and Environment,Suva,Fiji, The University of the South Pacific,School of Computing, Information and Mathematical Sciences,Suva,Fiji</t>
  </si>
  <si>
    <t>R. Nand, A. Chand, M. Naseem</t>
  </si>
  <si>
    <t>Analyzing studentsâ€™ online presence in undergraduate courses using Clustering</t>
  </si>
  <si>
    <t>10 May 2021</t>
  </si>
  <si>
    <t>artificial intelligence,COVID-19 pandemic,decision support,mathematical formula,polynomial regression,statistical estimation,nonlinear model,observed data vector,World Health Organization,COVID-19 database,Ubuntu system,learning database,OCSS system,OCSS data,python Keras Sequential model Tensorflow,open source deep learning</t>
  </si>
  <si>
    <t>artificial intelligence,decision support systems,diseases,epidemics,medical computing,regression analysis</t>
  </si>
  <si>
    <t>COVID-19,Meters,Legged locomotion,Databases,Estimation,Predictive models,Data models</t>
  </si>
  <si>
    <t>Polynomial regression,COVID-19,Deep learning,Time series,OCSS survey,python Tensorflow</t>
  </si>
  <si>
    <t>https://ieeexplore.ieee.org/stamp/stamp.jsp?arnumber=9416545</t>
  </si>
  <si>
    <t>10.1109/ISIA51297.2020.9416545</t>
  </si>
  <si>
    <t>978-1-7281-9652-7</t>
  </si>
  <si>
    <t>In this paper, we presents a new mathematical formula for COVID-19 spread virus based on polynomial regression. Although this statistical estimation aims to fits a nonlinear model to the observed data vector (from Covid-19 data series provided from the World Health Organization (WHO)). Moreover, a survey based on the WHO's covid 19 symptoms and recommandations with ten(10) chosen questions is developed, in addition, the person's age is also taken into consideration. It aimed at constituting COVID-19 database from volunteers responses using the OCSS (Open COVID-19 Survey System), that is designed with Qt5 and coded with Python on Ubuntu system. Chosen individuals displacements parameter in the developed formula is based on the best fit correlation from the model and lifestyle state [number of walking per day (confined / unconfined)]. considering the reduced number of volunteers dataset (100), in order to enlarge the Learning database, we generate a 1000 synthetic random response score from OCSS system. The 100 real responses constitute the test database. Finally, using python Keras Sequential model Tensorflow backends, an opensource deep learning frameworks, to classify OCSS data and give better accuracy with the obtained model of 99.10 %, Loss:0.03. Test phase gives a high accuracy of 98.00 %, Loss:0.08. We propose a nearly four months (until Oct 14) forecasting based on the obtained model and proposed formula.</t>
  </si>
  <si>
    <t>2020 4th International Symposium on Informatics and its Applications (ISIA)</t>
  </si>
  <si>
    <t>University of Sciences and Technology Houari Boumediene,Algiers,Algeria,16111, EMP, LMS,Bordj Elbahri Algiers,Algeria</t>
  </si>
  <si>
    <t>B. Seyfallah, T. Benkedjouh</t>
  </si>
  <si>
    <t>Artificial Intelligence Facing COVID-19 Pandemic for Decision Support in Algeria</t>
  </si>
  <si>
    <t>MSE,RNN,mean squared error,linear regression,pandemic data,COVID-19,global outbreak,neural network models,U.S. pandemic prediction,recurrent neural network,logistic regression</t>
  </si>
  <si>
    <t>backpropagation,diseases,epidemics,mean square error methods,medical computing,recurrent neural nets,regression analysis</t>
  </si>
  <si>
    <t>COVID-19,Recurrent neural networks,Pandemics,Government,Linear regression,Predictive models,Market research</t>
  </si>
  <si>
    <t>Pandemic Prediction,Linear Regression,Logistic Regression,RNN,COVID-19</t>
  </si>
  <si>
    <t>https://ieeexplore.ieee.org/stamp/stamp.jsp?arnumber=9424771</t>
  </si>
  <si>
    <t>10.1109/ICHCI51889.2020.00080</t>
  </si>
  <si>
    <t>978-1-6654-2316-8</t>
  </si>
  <si>
    <t>With the global outbreak of COVID-19 in 2020, it is essential for government to make aware of the trend of the pandemic. To achieve this goal, some regression and neural network models are used to predict pandemic data of the U.S. Three models -linear regression, logistic regression, and Recurrent Neural Network (RNN) - are selected for predicting cases per million people in America. Then, the effectiveness of these models is compared. These models are evaluated using Mean Squared Error (MSE). It can be concluded that while the traditional regression models, including linear and logistic regression, are much more efficient for inference, RNN predicts more accurately, with the smallest MSE being nearly 2.8. This paper gives effective guidance for American governments on how to select models to predict relevant data of the pandemic.</t>
  </si>
  <si>
    <t>2020 International Conference on Intelligent Computing and Human-Computer Interaction (ICHCI)</t>
  </si>
  <si>
    <t>Dalian Yuming Senior High School,Dalian,China</t>
  </si>
  <si>
    <t>T. Liu</t>
  </si>
  <si>
    <t>U.S. Pandemic Prediction Using Regression and Neural Network Models</t>
  </si>
  <si>
    <t>COVID-19 tweets,CNN,convolutional neural network based classifier,retweet level prediction,English tweet samples</t>
  </si>
  <si>
    <t>convolutional neural nets,data analysis,Internet,natural language processing,pattern classification,social networking (online)</t>
  </si>
  <si>
    <t>COVID-19,Training,Neurons,Convolutional neural networks,Cognitive systems,Biological neural networks</t>
  </si>
  <si>
    <t>COVID-19,social media,Twitter,misinformation,disinformation,retweet,machine learning,convolutional neural network,classification</t>
  </si>
  <si>
    <t>https://ieeexplore.ieee.org/stamp/stamp.jsp?arnumber=9450271</t>
  </si>
  <si>
    <t>10.1109/ICCICC50026.2020.9450271</t>
  </si>
  <si>
    <t>978-1-7281-9594-0</t>
  </si>
  <si>
    <t>A convolutional neural network (CNN) based classifier, to predict the retweet level of COVID-19 tweets, is proposed in this paper. The proposed CNN is able to predict whether a given COVID-19 tweet would be more retweeted, or less retweeted. The network is trained and validated with 100,000 and 5,000 English tweet samples, respectively, which were all posted within the last week of March 2020, and 81% accuracy has been achieved. The network is also evaluated by English tweet samples posted at the end of April. The result shows that the accuracy is about 80%. Therefore, the proposed approach is robust and capable to process tweets of chosen contents/topics.</t>
  </si>
  <si>
    <t>2020 IEEE 19th International Conference on Cognitive Informatics &amp; Cognitive Computing (ICCI*CC)</t>
  </si>
  <si>
    <t>Centre for Operational Research and Analysis,Defence Research and Development Canada,Ottawa,Ontario,Canada, Ottawa Research Centre,Defence Research and Development Canada,Ottawa,Ontario,Canada</t>
  </si>
  <si>
    <t>Z. Qu, Z. Ding</t>
  </si>
  <si>
    <t>Predicting the Retweet Level of COVID-19 Tweets with Neural Network Classifier</t>
  </si>
  <si>
    <t>online text-based information,estate Web sites,bidirectional transformer,machine learning,estate investment safety,semantic convolutional neural network model,online resources,transfer learning,natural language processing,online information,rent prediction,life-time investment option,low-income people,estate investment decisions,secure business investment</t>
  </si>
  <si>
    <t>Natural language processing,transfer learning,Neural Network,Real estate,Analytical models,Atmospheric modeling,Semantics,Transfer learning,Predictive models,Natural language processing,Data models,business data processing,convolutional neural nets,investment,learning (artificial intelligence),natural language processing,real estate data processing,text analysis,unemployment,Web sites</t>
  </si>
  <si>
    <t>https://ieeexplore.ieee.org/stamp/stamp.jsp?arnumber=9462170</t>
  </si>
  <si>
    <t>10.1109/ISTAS50296.2020.9462170</t>
  </si>
  <si>
    <t>978-1-6654-1507-1</t>
  </si>
  <si>
    <t>2158-3412</t>
  </si>
  <si>
    <t>Real estate investment decisions are critical for low-income people who have just one home as their life-time investment option. So during the COVID-19 pandemic, unemployment causes many homeowners with a low income to lose their homes because of two major factors: one, they could not pay their mortgages without a job, and second, their house could not be rented easily. Rent prediction in real-estate can guarantee the success of an investment. Online information from real estate websites plays a significant role in making a business decision to buy a home. This paper applies natural language processing models to introduce a new model for safe real estate investment based on online information. For the first time, we use a transfer learning model based on online information from various online resources to detect a profitable rental property. Bidirectional Encoder Representations from Transformers(BERT) are used to implement a semantic convolutional neural network model to predict real estate investment safety. This work introduces a new model for rent prediction based on the United States housing market. Our contribution is three-fold: (1) using natural language processing approach to use the semantics of online information on Airbnb, Zillow, Schools, Public transportation, and crime rate websites for rent prediction (2) We perform a comprehensive analysis of eager and lazy machine learning models as a traditional Machine learning models with our proposed new transfer learning model for rent prediction. (3) Creating a new public data set of semantic analysis for more than 5 million houses in the United States based on online information. This data set will be available for public research in natural language processing research for people analytic applications. This work introduces a new machine learning model to guarantee safe investment in the real estate market using a transfer learning approach based on online information.</t>
  </si>
  <si>
    <t>2020 IEEE International Symposium on Technology and Society (ISTAS)</t>
  </si>
  <si>
    <t>George Mason University, George Mason University</t>
  </si>
  <si>
    <t>M. Heidari, S. Rafatirad</t>
  </si>
  <si>
    <t>Bidirectional Transformer based on online Text-based information to Implement Convolutional Neural Network Model For Secure Business Investment</t>
  </si>
  <si>
    <t>COVID-19,Measurement,Monte Carlo methods,Pandemics,Heuristic algorithms,Time series analysis,Euclidean distance</t>
  </si>
  <si>
    <t>COVID-19,dynamic time warping,clustering</t>
  </si>
  <si>
    <t>https://ieeexplore.ieee.org/stamp/stamp.jsp?arnumber=9668904</t>
  </si>
  <si>
    <t>10.1109/URTC51696.2020.9668904</t>
  </si>
  <si>
    <t>978-1-7281-7571-3</t>
  </si>
  <si>
    <t>This paper presents an effective algorithm for the clustering of confirmed COVID-19 cases at the county-level in the United States. Dynamic time warping and Euclidean distance are examined as the k-means clustering distance metrics. Dynamic time warping can compare time series varying in speed, as counties often experience similar outbreak trends without the timelines matching up exactly. The effect of data preprocessing on clustering was systematically studied. Further analyses demonstrate the immediate value of our clusters for both retrospective interpretation of the pandemic and as informative inputs for case prediction models. We visualize the time progression of COVID-19 from April 5, 2020 to August 23, 2020. We proposed a Monte-Carlo dropout feedforward neural network with the ability to forecast four weeks into the future. Predictions evaluated from July 24, 2020 to August 20, 2020 demonstrate the better empirical performance of the model when trained on the clusters, in comparison with the model trained on individual counties and the model trained on counties clustered by state.</t>
  </si>
  <si>
    <t>2020 IEEE MIT Undergraduate Research Technology Conference (URTC)</t>
  </si>
  <si>
    <t>Computing and Mathematical Sciences California Institute of Technology,Pasadena,US</t>
  </si>
  <si>
    <t>Q. Jin</t>
  </si>
  <si>
    <t>Time Warping Clustering for the Forecast and Analysis of COVID-19</t>
  </si>
  <si>
    <t>21 Oct 2020</t>
  </si>
  <si>
    <t>Data models,Epidemics,Predictive models,Mathematical model,COVID-19,Analytical models</t>
  </si>
  <si>
    <t>COVID-19,epidemic diffusion modeling,data analytics,data model,spatio temporal data mining,deep learning,graph machine learning</t>
  </si>
  <si>
    <t>https://ieeexplore.ieee.org/stamp/stamp.jsp?arnumber=9234698</t>
  </si>
  <si>
    <t>With the recent COVID-19 outbreak, we have assisted to the development of new epidemic models or the application of existing methodologies to predict the virus spread and to analyze how the different lock-down strategies can effectively influence the epidemic diffusion. In this paper, we propose a novel machine learning based framework able to estimate the parameters of any epidemiological model, such as contact rates and recovery rates, based on static and dynamic features of places. In particular, we model mobility data through a graph series whose spatial and temporal features are investigated by combining Graph Convolutional Neural Networks (GCNs) and Long short-term memories (LSTMs) in order to infer the parameters of SIR and SIRD models. We evaluate the proposed approach using data related to the COVID-19 dynamics in Italy and we compare the forecasts of the trained model with available data about the epidemic spread.</t>
  </si>
  <si>
    <t>IEEE Transactions on Big Data</t>
  </si>
  <si>
    <t>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t>
  </si>
  <si>
    <t>V. La Gatta, V. Moscato, M. Postiglione, G. SperlÃ­</t>
  </si>
  <si>
    <t>safe evolution,design safety-critical controllers,popular epidemiological models,generalized compartmental model,control input,social distancing,human interventions,control systems,viewing epidemiological models,infectious diseases,compartmental epidemiological models,safety-critical control,active intervention policies,testing delays,incubation period,measurement delays,prescribed safe limits</t>
  </si>
  <si>
    <t>delays,diseases</t>
  </si>
  <si>
    <t>Safety,Statistics,Sociology,Biological system modeling,Delays,Data models,COVID-19</t>
  </si>
  <si>
    <t>COVID-19,epidemiology,safety-critical control,time delay</t>
  </si>
  <si>
    <t>https://ieeexplore.ieee.org/stamp/stamp.jsp?arnumber=9272547</t>
  </si>
  <si>
    <t xml:space="preserve">National Science Foundation, CPS(grant numbers:1932091), </t>
  </si>
  <si>
    <t>10.1109/LCSYS.2020.3040948</t>
  </si>
  <si>
    <t>2475-1456</t>
  </si>
  <si>
    <t>We introduce a methodology to guarantee safety against the spread of infectious diseases by viewing epidemiological models as control systems and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</si>
  <si>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IEEE Control Systems Letters</t>
  </si>
  <si>
    <t>Department of Mechanical Engineering, University of Michigan, Ann Arbor, MI, USA, Department of Mechanical and Civil Engineering, California Institute of Technology, Pasadena, CA, USA, Department of Mechanical Engineering, University of Michigan, Ann Arbor, MI, USA, Department of Mechanical and Civil Engineering, California Institute of Technology, Pasadena, CA, USA</t>
  </si>
  <si>
    <t>T. G. MolnÃ¡r, A. W. Singletary, G. Orosz, A. D. Ames</t>
  </si>
  <si>
    <t>Safety-Critical Control of Compartmental Epidemiological Models With Measurement Delays</t>
  </si>
  <si>
    <t>COVID-19,Diseases,Data models,Hospitals,Predictive models,Temperature measurement,Urban areas</t>
  </si>
  <si>
    <t>Electronic health records,COVID-19,machine learning,deep learning,LSTM,heterogeneous graph model,relational learning,embeddings,ICU,mortality</t>
  </si>
  <si>
    <t>https://ieeexplore.ieee.org/stamp/stamp.jsp?arnumber=9311826</t>
  </si>
  <si>
    <t xml:space="preserve">U54(grant numbers:TR001433-05), National Center for Advancing Translational Sciences, National Institutes of Health, </t>
  </si>
  <si>
    <t>Traditional Machine Learning (ML) models have had limited success in predicting Coronoavirus-19 (COVID-19) outcomes using Electronic Health Record (EHR) data partially due to not effectively capturing the inter-connectivity patterns between various data modalities. In this work, we propose a novel framework that utilizes relational learning based on a heterogeneous graph model (HGM) for predicting mortality at different time windows in COVID-19 patients within the intensive care unit (ICU). We utilize the EHRs of one of the largest and most diverse patient populations across five hospitals in major health system in New York City. In our model, we use an LSTM for processing time varying patient data and apply our proposed relational learning strategy in the final output layer along with other static features. Here, we replace the traditional softmax layer with a Skip-Gram relational learning strategy to compare the similarity between a patient and outcome embedding representation. We demonstrate that the construction of a HGM can robustly learn the patterns classifying patient representations of outcomes through leveraging patterns within the embeddings of similar patients. Our experimental results show that our relational learning-based HGM model achieves higher area under the receiver operating characteristic curve (auROC) than both comparator models in all prediction time windows, with dramatic improvements to recall.</t>
  </si>
  <si>
    <t>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School of Informatics, Computing, and Engineering, Indiana University, Bloomington, IN, USA, School of Information, University of Texas at Austin, Austin, TX, USA, Department of Genetics and Genomic Sciences, Icahn School of Medicine at Mount Sinai, New York, NY, USA</t>
  </si>
  <si>
    <t>T. Wanyan, A. Vaid, J. K. De Freitas, S. Somani, R. Miotto, G. N. Nadkarni, A. Azad, Y. Ding, B. S. Glicksberg</t>
  </si>
  <si>
    <t>healthy workplace,intelligent Phealth App,mobile app-based intelligent portable healthcare tool,low-end Android devices,i WorkSafe app,fuzzy neural network model,real-time health condition,intelligent e-health platform,pHealth tool,COVID-19 infection,built-in Bluetooth low energy sensing technology,k-nearest neighbor,k-means technique,logistic regression model,Bayesian decision tree model,personal health condition</t>
  </si>
  <si>
    <t>Bayes methods,Bluetooth,decision trees,diseases,epidemics,fuzzy neural nets,health care,medical diagnostic computing,medical information systems,nearest neighbour methods,occupational safety,patient diagnosis,regression analysis,smart phones,telemedicine</t>
  </si>
  <si>
    <t>COVID-19,Diseases,Employment,Viruses (medical),Economics,Safety,Mobile applications</t>
  </si>
  <si>
    <t>Industry 4.0,artificial intelligence,machine learning,mobile app,digital health,safe workplace,worker safety,Coronavirus</t>
  </si>
  <si>
    <t>https://ieeexplore.ieee.org/stamp/stamp.jsp?arnumber=9317697</t>
  </si>
  <si>
    <t xml:space="preserve">Nottingham Trent University, U.K., </t>
  </si>
  <si>
    <t>10.1109/ACCESS.2021.3050193</t>
  </si>
  <si>
    <t>The recent outbreak of the novel Coronavirus Disease (COVID-19) has given rise to diverse health issues due to its high transmission rate and limited treatment options. Almost the whole world, at some point of time, was placed in lock-down in an attempt to stop the spread of the virus, with resulting psychological and economic sequela. As countries start to ease lock-down measures and reopen industries, ensuring a healthy workplace for employees has become imperative. Thus, this paper presents a mobile app-based intelligent portable healthcare (pHealth) tool, called i WorkSafe, to assist industries in detecting possible suspects for COVID-19 infection among their employees who may need primary care. Developed mainly for low-end Android devices, the i WorkSafe app hosts a fuzzy neural network model that integrates data of employees' health status from the industry's database, proximity and contact tracing data from the mobile devices, and user-reported COVID-19 self-test data. Using the built-in Bluetooth low energy sensing technology and K Nearest Neighbor and K-means techniques, the app is capable of tracking users' proximity and trace contact with other employees. Additionally, it uses a logistic regression model to calculate the COVID-19 self-test score and a Bayesian Decision Tree model for checking real-time health condition from an intelligent e-health platform for further clinical attention of the employees. Rolled out in an apparel factory on 12 employees as a test case, the pHealth tool generates an alert to maintain social distancing among employees inside the industry. In addition, the app helps employees to estimate risk with possible COVID-19 infection based on the collected data and found that the score is effective in estimating personal health condition of the app user.</t>
  </si>
  <si>
    <t>Institute of Information Technology, Jahangirnagar University, Dhaka, Bangladesh, Department of Computer Science, Nottingham Trent University, Nottingham, U.K., Institute of Information Technology, Jahangirnagar University, Dhaka, Bangladesh, Institute of Information Technology, Jahangirnagar University, Dhaka, Bangladesh, Institute of Information Technology, Jahangirnagar University, Dhaka, Bangladesh, Skoder Technologies, Dhaka, Bangladesh, Faculty of Computing, University Malaysia Pahang, Kuantan, Malaysia, Department of Computer Applications, JSS Science and Technology University, Mysuru, India, Department of Computer Science and Engineering, Karunya Institute of Technology and Sciences, Coimbatore, India, Department of Computer Science and Engineering, M. S. Ramaiah University of Applied Sciences, Bangalore, India, Department of Electrical and Electronics Engineering, Universiti Teknologi PETRONAS, Seri Iskandar, Malaysia, Dhaka Shishu Hospital, Bangladesh Institute of Child Health, Dhaka, Bangladesh, Women Immigrant in Economic Growth, Nottingham, U.K., Department of Computer Science, University of Huddersfield, Huddersfield, U.K., School of Computing, Edinburgh Napier University, Edinburgh, U.K.</t>
  </si>
  <si>
    <t>M. S. Kaiser, M. Mahmud, M. B. T. Noor, N. Z. Zenia, S. A. Mamun, K. M. A. Mahmud, S. Azad, V. N. M. Aradhya, P. Stephan, T. Stephan, R. Kannan, M. Hanif, T. Sharmeen, T. Chen, A. Hussain</t>
  </si>
  <si>
    <t>&lt;italic&gt;i&lt;/italic&gt;Worksafe: Towards Healthy Workplaces During COVID-19 With an Intelligent Phealth App for Industrial Settings</t>
  </si>
  <si>
    <t>COVID-19 growth,neural networks,World Health Organisation,SARS-CoV-2,soft computing,government restriction time series,nationwide lockdown,viral transmission mitigation,nonpharmaceutical measures optimisation,social distance measures,epidemiological models</t>
  </si>
  <si>
    <t>diseases,epidemics,fuzzy logic,health care,medical computing,neural nets,time series,uncertainty handling</t>
  </si>
  <si>
    <t>COVID-19,Testing,Viruses (medical),Government,Diseases,Predictive models,Forecasting</t>
  </si>
  <si>
    <t>Covid-19,SARS-CoV-2,epidemiology,BiLSTM,CNN,ELM,optimisation,data gathering</t>
  </si>
  <si>
    <t>https://ieeexplore.ieee.org/stamp/stamp.jsp?arnumber=9328205</t>
  </si>
  <si>
    <t xml:space="preserve">Government of Canada, Province of Ontario, Ministry of Colleges and Universities, Scottish Funding Council, ERC Consolidator(grant numbers:773202 ERC-2017-COG), Spanish Ministry of Science(grant numbers:ENE2017-88889-C2-1-R), Natural Sciences and Engineering Research Council of Canada, </t>
  </si>
  <si>
    <t>10.1109/TETCI.2020.3046012</t>
  </si>
  <si>
    <t>2471-285X</t>
  </si>
  <si>
    <t>On &lt;inline-formula&gt;&lt;tex-math notation=LaTeX&gt;19^{\text{th}}&lt;/tex-math&gt;&lt;/inline-formula&gt; March, the World Health Organisation declared a pandemic. Through this global spread, many nations have witnessed exponential growth of confirmed cases brought under control by severe mass quarantine or &lt;italic&gt;lockdown&lt;/italic&gt; measures. However, some have, through a different timeline of actions, prevented this exponential growth. Currently as some continue to tackle growth, others attempt to safely lift restrictions whilst avoiding a resurgence. This study seeks to quantify the impact of government actions in mitigating viral transmission of SARS-CoV-2 by a novel soft computing approach that makes concurrent use of a neural network model, to predict the daily slope increase of cumulative infected, and an optimiser, with a parametrisation of the government restriction time series, to understand the best set of mitigating actions. Data for two territories, Italy and Taiwan, have been gathered to model government restrictions in travelling, testing and enforcement of social distance measures as well as people connectivity and adherence to government actions. It is found that a larger and earlier testing campaign with tighter entry restrictions benefit both regions, resulting in significantly less confirmed cases. Interestingly, this scenario couples with an earlier but milder implementation of nationwide restrictions for Italy, thus supporting Taiwan's lack of nationwide lockdown, i.e. earlier government actions could have contained the growth to a degree that a widespread lockdown would have been avoided, or at least delayed. The results, found with a purely data-driven approach, are in line with the main findings of mathematical epidemiological models, proving that the proposed approach has value and that the data alone contains valuable knowledge to inform decision makers.</t>
  </si>
  <si>
    <t>IEEE Transactions on Emerging Topics in Computational Intelligence</t>
  </si>
  <si>
    <t>Department of Mechanical and Aerospace Engineering, University of Strathclyde, Glasgow, U.K., Department of Developmental Psychology and Socialisation, UniversitÃ  di Padova, Padova, Italy, Department of Quantitative Methods, Universidad Loyola AndalucÃ­a, Cordoba, Spain, Department of Physics, University of Guelph, Guelph, Ontario, Canada</t>
  </si>
  <si>
    <t>A. Riccardi, J. Gemignani, F. FernÃ¡ndez-Navarro, A. Heffernan</t>
  </si>
  <si>
    <t>Optimisation of Non-Pharmaceutical Measures in COVID-19 Growth via Neural Networks</t>
  </si>
  <si>
    <t>smart health care system,UCI machine learning repository,feature selection,random forest,heart disease classification,heart disease prediction,World Health Organization,cardiovascular disease,data mining classification,naive Bayes classifier,k-nearest neighbors,decision tree,neural network,logistic regression,gradient boosting,coronary heart disease,machine learning,PCA</t>
  </si>
  <si>
    <t>cardiology,data mining,decision trees,diseases,gradient methods,health care,learning (artificial intelligence),medical computing,naive Bayes methods,neural nets,pattern classification,principal component analysis,random forests,regression analysis,support vector machines</t>
  </si>
  <si>
    <t>Heart,Support vector machines,Radio frequency,Machine learning algorithms,Feature extraction,Random forests,Principal component analysis</t>
  </si>
  <si>
    <t>heart disease prediction,data mining,feature selection</t>
  </si>
  <si>
    <t>https://ieeexplore.ieee.org/stamp/stamp.jsp?arnumber=9331158</t>
  </si>
  <si>
    <t>10.1109/ICREST51555.2021.9331158</t>
  </si>
  <si>
    <t>978-1-6654-1576-7</t>
  </si>
  <si>
    <t>The world health organization shows us that cardiovascular disease is one of the noteworthy reasons for death in the world. In this paper, data mining classification techniques i.e. Naive Bayes (NB), Support Vector Machine (SVM), k-nearest neighbors' (k-NN), Decision Tree (DT), Neural Network (NN), Logistic Regression (LR), Random Forest (RF), Gradient Boosting are proposed to predict the probability of the coronary heart disease. In the present world, researchers are trying heart and soul to make advancements in the smart health care system. An automated system predicting the risk of heart disease may be added as a great achievement. This work of predicting heart disease is evaluated using the dataset from the UCI machine learning repository. The feature selection method enhances the performance of traditional machine learning algorithms. Among the classification algorithms, Random Forest (RF) algorithm with PCA has given the best accuracy of 92.85% for heart disease classification.</t>
  </si>
  <si>
    <t>2021 2nd International Conference on Robotics, Electrical and Signal Processing Techniques (ICREST)</t>
  </si>
  <si>
    <t>International Islamic University Chittagong Kumira,Dept. of CSE,Chittagong,Bangladesh,4318, Khulna University of Engineering &amp; Technology,Dept. of CSE,Khulna,Bangladesh,9203</t>
  </si>
  <si>
    <t>F. Tasnim, S. U. Habiba</t>
  </si>
  <si>
    <t>A Comparative Study on Heart Disease Prediction Using Data Mining Techniques and Feature Selection</t>
  </si>
  <si>
    <t>TUP Journals</t>
  </si>
  <si>
    <t>TUP</t>
  </si>
  <si>
    <t>chronological dates,multiclass classification,data cleansing,feature selection,linear model,random forest model,India,novel coronavirus,SARS-CoV-2,unusual viral pneumonia,late December 2019,World Health Organizations,fatal effects,public health,COVID-19 pandemic,COVID-19 cases,K-fold cross-validation</t>
  </si>
  <si>
    <t>decision trees,diseases,learning (artificial intelligence),medical information systems,microorganisms,pattern classification,support vector machines</t>
  </si>
  <si>
    <t>COVID-19,Viruses (medical),Predictive models,Random forests,Feature extraction,Data models,Animals</t>
  </si>
  <si>
    <t>coronavirus,COVID-19,respiratory tract,multi-class classification,random forest</t>
  </si>
  <si>
    <t>https://ieeexplore.ieee.org/stamp/stamp.jsp?arnumber=9343921</t>
  </si>
  <si>
    <t>10.26599/BDMA.2020.9020016</t>
  </si>
  <si>
    <t>2096-0654</t>
  </si>
  <si>
    <t>A novel coronavirus (SARS-CoV-2) is an unusual viral pneumonia in patients, first found in late December 2019, latter it declared a pandemic by World Health Organizations because of its fatal effects on public health. In this present, cases of COVID-19 pandemic are exponentially increasing day by day in the whole world. Here, we are detecting the COVID-19 cases, i.e., confirmed, death, and cured cases in India only. We are performing this analysis based on the cases occurring in different states of India in chronological dates. Our dataset contains multiple classes so we are performing multi-class classification. On this dataset, first, we performed data cleansing and feature selection, then performed forecasting of all classes using random forest, linear model, support vector machine, decision tree, and neural network, where random forest model outperformed the others, therefore, the random forest is used for prediction and analysis of all the results. The K-fold cross-validation is performed to measure the consistency of the model.</t>
  </si>
  <si>
    <t>Big Data Mining and Analytics</t>
  </si>
  <si>
    <t>Department of Computer Science and Engineering (CSE), Graphic Era Deemedto be University, Dehradun 248002, India, Department of CSE, IMS Engineering College, Ghaziabad 201009, India, Department of CSE, KIET Group of Institutions, Ghaziabad 201206, India, Department of CSE, IMS Engineering College, Ghaziabad 201009, India</t>
  </si>
  <si>
    <t>V. K. Gupta, A. Gupta, D. Kumar, A. Sardana</t>
  </si>
  <si>
    <t>Prediction of COVID-19 confirmed, death, and cured cases in India using random forest model</t>
  </si>
  <si>
    <t>mass-conservation model,stability analysis,finite-time estimation,COVID-19 global pandemic,United States,person-to-person transmission,community spread,physics-based models,data-driven model,spread dynamics,human population,finite future time horizon,finite-time prediction model</t>
  </si>
  <si>
    <t>diseases,epidemics,estimation theory,microorganisms</t>
  </si>
  <si>
    <t>COVID-19,Estimation,Pandemics,Stability criteria,Diseases,Analytical models,Aerodynamics</t>
  </si>
  <si>
    <t>Finite-time estimation,finite-time modding,pandemic growth stability</t>
  </si>
  <si>
    <t>https://ieeexplore.ieee.org/stamp/stamp.jsp?arnumber=9344853</t>
  </si>
  <si>
    <t xml:space="preserve">National Science Foundation(grant numbers:1914581,1739525), </t>
  </si>
  <si>
    <t>10.1109/TCSS.2021.3050476</t>
  </si>
  <si>
    <t>The COVID-19 global pandemic has significantly impacted people throughout the United States and the World. While it was initially believed the virus was transmitted from animal to human, person-to-person transmission is now recognized as the main source of community spread. This article integrates data into physics-based models to analyze stability of the rapid COVID-19 growth and to obtain a data-driven model for spread dynamics among the human population. The proposed mass-conservation model is used to learn the parameters of pandemic growth and to predict the growth of total cases, deaths, and recoveries over a finite future time horizon. The proposed finite-time prediction model is validated by finite-time estimation of the total numbers of infected cases, deaths, and recoveries in the United States from March 12, 2020 to December 9, 2020.</t>
  </si>
  <si>
    <t>IEEE Transactions on Computational Social Systems</t>
  </si>
  <si>
    <t>Department of Mechanical Engineering, Villanova University, Villanova, PA, USA, Department of Aerospace Engineering, University of Michigan, Ann Arbor, MI, USA</t>
  </si>
  <si>
    <t>H. Rastgoftar, E. Atkins</t>
  </si>
  <si>
    <t>A Mass-Conservation Model for Stability Analysis and Finite-Time Estimation of Spread of COVID-19</t>
  </si>
  <si>
    <t>CoAID-DEEP,optimized intelligent framework,automated detecting COVID-19 misleading information,fake news,deep neural network,deep learning,decision trees,logistic regression,k nearest neighbors,random forests,support vector machines,Keras-tuner,benchmark datasets,word embedding feature extraction method,machine learning,modified-LSTM</t>
  </si>
  <si>
    <t>decision trees,deep learning (artificial intelligence),epidemics,feature extraction,medical computing,nearest neighbour methods,pattern classification,random forests,regression analysis,social networking (online),support vector machines</t>
  </si>
  <si>
    <t>COVID-19,Social networking (online),Feature extraction,Deep learning,Blogs,Viruses (medical),Organizations</t>
  </si>
  <si>
    <t>Fake news,COVID-19,misleading information,pandemic,social media,deep learning</t>
  </si>
  <si>
    <t>https://ieeexplore.ieee.org/stamp/stamp.jsp?arnumber=9350542</t>
  </si>
  <si>
    <t xml:space="preserve">Faculty of Computers Science, Misr International University(grant numbers:28211231302952), </t>
  </si>
  <si>
    <t>COVID-19 has affected all peoplesâ€™ lives. Though COVID-19 is on the rising, the existence of misinformation about the virus also grows in parallel. Additionally, the spread of misinformation has created confusion among people, caused disturbances in society, and even led to deaths. Social media is central to our daily lives. The Internet has become a significant source of knowledge. Owing to the widespread damage caused by fake news, it is important to build computerized systems to detect fake news. The paper proposes an updated deep neural network for identification of false news. The deep learning techniques are The Modified-LSTM (one to three layers) and The Modified GRU (one to three layers). In particular, we carry out investigations of a large dataset of tweets passing on data with respect to COVID-19. In our study, we separate the dubious claims into two categories: true and false. We compare the performance of the various algorithms in terms of prediction accuracy. The six machine learning techniques are decision trees, logistic regression, k nearest neighbors, random forests, support vector machines, and naÃ¯ve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 In our approach, we classify the data into two categories: fake or nonfake. We compare the execution of the proposed approaches with Six machine learning procedures. The six machine learning procedures are Decision Tree (DT), Logistic Regression (LR), K Nearest Neighbor (KNN), Random Forest (RF), Support Vector Machine (SVM), and Naive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t>
  </si>
  <si>
    <t>Faculty of Computers and Artificial Intelligence, Benha University, Benha, Egypt, Faculty of Computer Science, Misr International University, Cairo, Egypt, Faculty of Computers and Artificial Intelligence, Benha University, Benha, Egypt, Faculty of Computers and Artificial Intelligence, Benha University, Benha, Egypt, Faculty of Computers and Information, Minia University, Minia, Egypt, Faculty of Computer Science, Misr International University, Cairo, Egypt</t>
  </si>
  <si>
    <t>D. S. Abdelminaam, F. H. Ismail, M. Taha, A. Taha, E. H. Houssein, A. Nabil</t>
  </si>
  <si>
    <t>heterogeneous data sources,global markets,global event database,stock market directions,financial markets,Fukushima nuclear disaster,COVID-19 outbreaks,global event-driven investment strategies,Web data,unexpected incident detection,stock market prediction,deep neural network</t>
  </si>
  <si>
    <t>Internet,investment,neural nets,stock markets</t>
  </si>
  <si>
    <t>Stock markets,Terrorism,Biological system modeling,Databases,Predictive models,Data mining,Satellites</t>
  </si>
  <si>
    <t>Satellite data,stock market prediction,terrorist attacks,unexpected incidents</t>
  </si>
  <si>
    <t>https://ieeexplore.ieee.org/stamp/stamp.jsp?arnumber=9354149</t>
  </si>
  <si>
    <t xml:space="preserve">Shanghai Sail Program(grant numbers:19YF1433800), Key Projects of Shanghai Soft Science Research Program(grant numbers:20692194300), </t>
  </si>
  <si>
    <t>10.1109/ACCESS.2021.3059283</t>
  </si>
  <si>
    <t>Unexpected incidents can be destructive or even disastrous, affecting the financial markets. Incidents such as the 9/11 attacks (2001), the Fukushima nuclear disaster (2011), and the COVID-19 outbreaks (2019, 2020) severely shocked both local and global markets. For investors, it is crucial to quantify the key facts that affect the incidents' impacts, and to estimate the reactions of the markets accurately and efficiently for global event-driven investment strategies. Though Web data and other alternative data allow such a possibility, it is still very challenging to mine noisy and often biased heterogeneous data sources, and construct a unified framework for modeling global markets across across time and regions. As a first attempt, we build a framework that extracts incident facts globally based on a deep neural network, feeds them into models built on a global event database complemented with novel socioeconomic datasets (e.g. nightlight data from satellites), and predicts stock market directions in a simulated real-world setting with interpretable results that outperform various baselines. Specifically, we study terrorist attacks in three countries for over 20 years on average, as a first effort to systematically quantify the impact on stock markets at a large scale using novel indicators.</t>
  </si>
  <si>
    <t>School of Information Science and Technology, ShanghaiTech University, Shanghai, China, School of Information Science and Technology, ShanghaiTech University, Shanghai, China, School of Information Science and Technology, ShanghaiTech University, Shanghai, China, School of Information Science and Technology, ShanghaiTech University, Shanghai, China</t>
  </si>
  <si>
    <t>Z. Li, S. Lyu, H. Zhang, T. Jiang</t>
  </si>
  <si>
    <t>One Step Ahead: A Framework for Detecting Unexpected Incidents and Predicting the Stock Markets</t>
  </si>
  <si>
    <t>different LSTM units,predicted patients,prediction model,actual patient count,COVID-19 patient count prediction,December 2019,necessary measures,possible medical facilities,infected patients,precautionary measures,infection spread patterns,patient volume,necessary actions,control hospital load,short-term memory,COVID-19 patients,Pakistan,RNN model,Covid-19 data,Covid-19 Percentage,Positive Patients</t>
  </si>
  <si>
    <t>diseases,hospitals,neural nets,recurrent neural nets,regression analysis,resource allocation</t>
  </si>
  <si>
    <t>COVID-19,Predictive models,Forecasting,Data models,Viruses (medical),Training,Recurrent neural networks</t>
  </si>
  <si>
    <t>Covid-19,deep learning,forecasting,long short-term memory (LSTM),pandemics,risk estimation,short term predictio</t>
  </si>
  <si>
    <t>https://ieeexplore.ieee.org/stamp/stamp.jsp?arnumber=9359351</t>
  </si>
  <si>
    <t>In December 2019, a pandemic named COVID-19 broke out in Wuhan, China, and in a few weeks, it spread to more than 200 countries worldwide. Every country infected with the disease started taking necessary measures to stop the spread and provide the best possible medical facilities to infected patients and take precautionary measures to control the spread. As the infection spread was exponential, there arose a need to model infection spread patterns to estimate the patient volume computationally. Such patients' estimation is the key to the necessary actions that local governments may take to counter the spread, control hospital load, and resource allocations. This article has used long short-term memory (LSTM) to predict the volume of COVID-19 patients in Pakistan. LSTM is a particular type of recurrent neural network (RNN) used for classification, prediction, and regression tasks. We have trained the RNN model on Covid-19 data (March 2020 to May 2020) of Pakistan and predict the Covid-19 Percentage of Positive Patients for June 2020. Finally, we have calculated the mean absolute percentage error (MAPE) to find the model's prediction effectiveness on different LSTM units, batch size, and epochs. Predicted patients are also compared with a prediction model for the same duration, and results revealed that the predicted patients' count of the proposed model is much closer to the actual patient count.</t>
  </si>
  <si>
    <t>Department of Computer Science and Information Technology, University of Sargodha, Sargodha, Pakistan, College of Technological Innovation, Zayed University, Abu Dhabi, United Arab Emirates, Department of Computer Science and Information Technology, University of Sargodha, Sargodha, Pakistan, Department of Computer Science and Information Technology, University of Sargodha, Sargodha, Pakistan, Center of Excellence in Information Technology, Institute of Management Sciences, Peshawar, Pakistan, College of Technological Innovation, Zayed University, Abu Dhabi, United Arab Emirates, Department of Computer Science, National University of Computer and Emerging Sciences, Chiniot-Faisalabad Campus, Chiniot, Pakistan, College of Information Technology, Zayed University, Abu Dhabi, United Arab Emirates</t>
  </si>
  <si>
    <t>M. Iqbal, F. Al-Obeidat, F. Maqbool, S. Razzaq, S. Anwar, A. Tubaishat, M. S. Khan, B. Shah</t>
  </si>
  <si>
    <t>epidimic outbreak,deep learning method,unexplained pneumonia cases,Wuhan,virus,human life,hereditary diseases,infection spread,disease,k-means,DL,SIR model</t>
  </si>
  <si>
    <t>diseases,learning (artificial intelligence),medical information systems,microorganisms</t>
  </si>
  <si>
    <t>Deep learning,COVID-19,Analytical models,Pandemics,Lung,Viruses (medical),Immune system</t>
  </si>
  <si>
    <t>COVID-19,Hereditary,K-Means,SIR MODEL</t>
  </si>
  <si>
    <t>https://ieeexplore.ieee.org/stamp/stamp.jsp?arnumber=9358710</t>
  </si>
  <si>
    <t>In late December 2019, a lot of unexplained pneumonia cases have been accounted for in Wuhan, China. Later it is declared a pandemic. The spread of the virus from people is increasing at a high rate and that led to the loss of human life. People with Hereditary diseases are likely to be the most affected by this virus. In this, an analysis is made to know in how many days a patient will take to recover from virus and how the infection spread across people. This analysis is performed using Deep Learning (DL) method. K-Means and the SIR Model are the two models used for implementation to analyze the disease.</t>
  </si>
  <si>
    <t>2021 6th International Conference on Inventive Computation Technologies (ICICT)</t>
  </si>
  <si>
    <t>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t>
  </si>
  <si>
    <t>C. R. S. Kiran, C. Naveen, D. A. Kumar, T. Saiteja, C. Karthikeyan</t>
  </si>
  <si>
    <t>wearable wireless sensor system,machine learning classification,detect arrhythmia,public concern,urbanization,globalization,effective health care system,cost-effective technique,measured ECG waveform,input ECG sensor signal,LabVIEW based simulation,heart ECG signal,relevant hardware details,classification system,machine learning technique,heart health status,arrhythmia conditions,detected arrhythmia condition,hospital support system,scheduled heart professional</t>
  </si>
  <si>
    <t>body sensor networks,electrocardiography,health care,hospitals,learning (artificial intelligence),medical signal processing,patient monitoring,pneumodynamics</t>
  </si>
  <si>
    <t>Electrocardiography,Heart,Sensors,Machine learning,Medical services,Sensor systems,Monitoring</t>
  </si>
  <si>
    <t>Abnormalities,mobile platform,ECG,IoT,LabVIEW,ANN,extraction techniques,HTTP</t>
  </si>
  <si>
    <t>https://ieeexplore.ieee.org/stamp/stamp.jsp?arnumber=9363940</t>
  </si>
  <si>
    <t xml:space="preserve">U.S. Department of Commerce(grant numbers:BS123456), </t>
  </si>
  <si>
    <t>10.1109/JSEN.2021.3062395</t>
  </si>
  <si>
    <t>Health care is becoming a public concern and has given intensifying attention in recent years considering the aspects such as an increase in population, urbanization and globalization. (a). Good quality and effective health care system is although low in cost but its ability to detect abnormalities and anomalies is not compromised. The objective of this research work is to introduce a novel cost-effective technique that allows the measured ECG waveform to get classified with the help of the LabVIEW. Using the combination of the sensor system, first, the input ECG sensor signal is collected and then processed in LabVIEW to get classified. (b). A LabVIEW based simulation is presented in this article which classifies the heart ECG signal to be as healthy, non-healthy and not defined. Moreover, the relevant hardware details are also discussed. The classification system is trained using the machine learning (ML) technique (K-mean clustering). (c). The findings from the work include classification of heart health status, timely detection of anomalies and (various) arrhythmia conditions at their preliminary stages. Further discoveries contain performance evaluation resulting in response time lesser than half a minute and accuracy estimation from the experiment on three patients. (d). The system can be useful for detecting the COVID-19 breathing issues at their early stage and an automatic appointment can be set with the available scheduled heart professional based on the severity of the detected arrhythmia condition. The system allows early access to the hospital support system and can help to reduce the crowds in the medical centers.</t>
  </si>
  <si>
    <t>IEEE Sensors Journal</t>
  </si>
  <si>
    <t>School of Software and Electrical Engineering, Swinburne University of Technology, Melbourne, VIC, Australia, School of Software and Electrical Engineering, Swinburne University of Technology, Melbourne, VIC, Australia, School of Software and Electrical Engineering, Swinburne University of Technology, Melbourne, VIC, Australia</t>
  </si>
  <si>
    <t>A. Farooq, M. Seyedmahmoudian, A. Stojcevski</t>
  </si>
  <si>
    <t>A Wearable Wireless Sensor System Using Machine Learning Classification to Detect Arrhythmia</t>
  </si>
  <si>
    <t>9 Mar 2021</t>
  </si>
  <si>
    <t>Clustering algorithms,Prediction algorithms,Insurance,Indexes,Adaptation models,Atmospheric modeling,Licenses</t>
  </si>
  <si>
    <t>Clustering algorithms,cancellation protection service,risk group segmentation,user satisfaction,service provider revenue</t>
  </si>
  <si>
    <t>https://ieeexplore.ieee.org/stamp/stamp.jsp?arnumber=9373358</t>
  </si>
  <si>
    <t>10.1109/ACCESS.2021.3064929</t>
  </si>
  <si>
    <t>In the travel insurance industry, &lt;italic&gt;cancel-for-any-reason&lt;/italic&gt; insurance, also known as a cancellation protection service (CPS), is a recent attempt to strike a balance between customer satisfaction and service provider (SP) profits. However, some exceptional circumstances, particularly the COVID-19 pandemic, have led to a dramatic decrease in SP revenues, especially for non-refundable tickets purchased early with CPS. This paper begins by presenting a risk group segmentation of customers in an online ticket reservation system. Then, a CPS fee is recommended depending on the different customer risk groups provided by the cluster segmentation via different clustering algorithms such as centroid-based K-means, hierarchical agglomerative, DBSCAN, and artificial neural network-based SOM algorithms. According to the implemented cluster metrics, which include the Silhouette index, Davies-Bouldin index, Entropy index, and DBCV index, the SOM algorithm presents the most appropriate result. After predicting the new customer cluster, a CPS fee will be calculated with the proposed adaptive CPS method based on the cluster segmentation weights. Determining the weight of each cluster is related to the total CPS revenue threshold for all clusters defined by the SP. Therefore, to avoid a loss for SPs, the total CPS revenue will be kept constant with the threshold that the SP has been adjusted. The experimental results based on real-world data show that the risk group segmentation of customers helps to maintain a balance between CPS fees and SP profits. Finally, according to the calculated weights, the proposed model pegs the SP gain/loss variation with a 0.00012 exchange ratio.</t>
  </si>
  <si>
    <t>15 Mar 2021</t>
  </si>
  <si>
    <t>Department of Systems and Computer Engineering, Carleton University, Ottawa, ON, Canada, Department of Computer Engineering, Istanbul Arel University, Istanbul, Turkey, Department of Systems and Computer Engineering, Carleton University, Ottawa, ON, Canada</t>
  </si>
  <si>
    <t>Z. Sadreddini, I. Donmez, H. Yanikomeroglu</t>
  </si>
  <si>
    <t>Cancel-for-Any-Reason Insurance Recommendation Using Customer Transaction-Based Clustering</t>
  </si>
  <si>
    <t>17 Mar 2021</t>
  </si>
  <si>
    <t>anomaly detection monitoring system,health care facilities,medical practitioners,COVID-19 pandemic,patient status,physiological variables,autoencoder,extreme gradient boosting</t>
  </si>
  <si>
    <t>diseases,gradient methods,health care,medical computing,patient monitoring</t>
  </si>
  <si>
    <t>Power engineering,Pandemics,Hospitals,Merging,Biomedical monitoring,Monitoring,Anomaly detection</t>
  </si>
  <si>
    <t>https://ieeexplore.ieee.org/stamp/stamp.jsp?arnumber=9377017</t>
  </si>
  <si>
    <t>10.1109/SAUPEC/RobMech/PRASA52254.2021.9377017</t>
  </si>
  <si>
    <t>978-1-6654-0345-0</t>
  </si>
  <si>
    <t>Most developing countries suffer from inadequate health care facilities and a lack of medical practitioners as most of them emigrate to developed countries. The outbreak of the COVID-19 pandemic has left these countries more vulnerable to facing the worse outcome of the pandemic. This necessitates the need for a system that continuously monitors patient status and detects how their physiological variables will change over time. As a result, it will reduce the rate of mortality and mitigate the need for medical practitioners to monitor patients continuously. In this work, we show how an autoencoder and extreme gradient boosting can be merged to forecast physiological variables of a patient and detect anomalies and their level of divergence. An accurate detection of current and future anomalies will enable remedial action to be taken by medical practitioners at the right time and possibly save lives.</t>
  </si>
  <si>
    <t>2021 Southern African Universities Power Engineering Conference/Robotics and Mechatronics/Pattern Recognition Association of South Africa (SAUPEC/RobMech/PRASA)</t>
  </si>
  <si>
    <t>Industrial Robotics Council for Scientific and Industrial Research,Pretoria,South Africa, Industrial Robotics Council for Scientific and Industrial Research,Pretoria,South Africa, Industrial Robotics Council for Scientific and Industrial Research,Pretoria,South Africa, Industrial Robotics Council for Scientific and Industrial Research,Pretoria,South Africa</t>
  </si>
  <si>
    <t>T. Boloka, G. Crafford, W. Mokuwe, B. V. Eden</t>
  </si>
  <si>
    <t>Anomaly Detection Monitoring System for Healthcare</t>
  </si>
  <si>
    <t>dengue fever,suitable ML method,outbreak prediction,Machine Learning method,outbreaks predictions,norovirus disease,predictive analysis methods,above-mentioned outbreaks,random forest method</t>
  </si>
  <si>
    <t>decision trees,diseases,learning (artificial intelligence),microorganisms,neural nets,support vector machines</t>
  </si>
  <si>
    <t>Radio frequency,Support vector machines,COVID-19,Conferences,Influenza,Spatiotemporal phenomena,Random forests</t>
  </si>
  <si>
    <t>outbreaks,prediction,covid-19,machine learning,random forest,methods</t>
  </si>
  <si>
    <t>https://ieeexplore.ieee.org/stamp/stamp.jsp?arnumber=9376061</t>
  </si>
  <si>
    <t>10.1109/CCWC51732.2021.9376061</t>
  </si>
  <si>
    <t>978-1-6654-1490-6</t>
  </si>
  <si>
    <t>African swine fever (ASF), dengue fever, influenza, norovirus disease are names of outbreaks that have taken some parts of the world by surprise and caused several deaths. The advent of coronavirus disease at the end of 2019 is clear proof that the issue of outbreaks is more topical than ever. The Machine Learning (ML) comes to the rescue of medicine by offering predictive analysis methods to predict the reappearance of outbreaks and thus help the healthcare system and decisionmakers to take the necessary measures in advance. But which ML method should be used to predict an outbreak? Given the large number of ML methods, it is sometimes difficult to know which method to use. This is why we conducted this study. We looked at the above-mentioned outbreaks and identified the following ML methods as the most commonly used: LR, C4.5, NB, SVM, ANN and RF. Of these six methods, the random forest method (RF) stands out from the others because it was used in all four outbreaks considered, has the best accuracy for two outbreaks (ASF and dengue fever) and has been designated by several independent researchers as the most suitable ML method for outbreak prediction.</t>
  </si>
  <si>
    <t>2021 IEEE 11th Annual Computing and Communication Workshop and Conference (CCWC)</t>
  </si>
  <si>
    <t>Mohammed V University in Rabat. EMI, Siweb team,Department of Computer Science,Rabat,Morocco, MINES-RABAT School,Department of Computer Science,Rabat,Morocco, MINES-RABAT School,Department of Computer Science,Rabat,Morocco</t>
  </si>
  <si>
    <t>P. L. Bokonda, K. Ouazzani-Touhami, N. Souissi</t>
  </si>
  <si>
    <t>Which Machine Learning method for outbreaks predictions?</t>
  </si>
  <si>
    <t>early-warning model,network public opinion early warning,early warning level,internet public opinion,early warning model</t>
  </si>
  <si>
    <t>backpropagation,decision trees,genetic algorithms,Internet,neural nets,pattern classification,social networking (online),support vector machines</t>
  </si>
  <si>
    <t>Indexes,Neural networks,Blogs,Web and internet services,Sensitivity,Internet,COVID-19</t>
  </si>
  <si>
    <t>Major emergencies,internet public opinion,early warning index system,COVID-19,CRITIC,GA-BP neural network</t>
  </si>
  <si>
    <t>https://ieeexplore.ieee.org/stamp/stamp.jsp?arnumber=9380384</t>
  </si>
  <si>
    <t xml:space="preserve">Shandong Province Social Science Planning and Research Project(grant numbers:20CSDJ10), </t>
  </si>
  <si>
    <t>10.1109/ACCESS.2021.3066242</t>
  </si>
  <si>
    <t>The rapid development of Internet in recent years has led to a proliferation of social media networks as people who can gather online to share information, knowledge, and opinions. However, the network public opinion tends to generate strongly misleading and a large number of messages can cause shocks to the public once major emergencies appear. Therefore, we need to make correct prediction regarding and timely identify a potential crisis in the early warning of network public opinion. In view of this, this study fully considers the features of development and the propagation characteristics, so as to construct a network public opinion early warning index system that includes 4 first-level indicators and 13 second-level indicators. The weight of each indicator is calculated by the â€œCRITICâ€ method, so that the comprehensive evaluation value of each time point can be obtained and the early warning level of internet public opinion can be divided. Then, the Back Propagation neural network based on Genetic Algorithm (GA-BP) is used to establish a network public opinion early warning model. Finally, the major public health emergency, COVID-19 pandemic, is taken as a case for empirical analysis. The results show that by comparing with the traditional classification methods, such as BP neural network, decision tree, random forest, support vector machine and naive Bayes, GA-BP neural network has a higher accuracy rate for early warning of network public opinion. Consequently, the index system and early warning model constructed in this study have good feasibility and can provide references for related research on internet public opinion.</t>
  </si>
  <si>
    <t>24 Mar 2021</t>
  </si>
  <si>
    <t>School of Mathematics and Statistics Science, Ludong University, Yantai, China, School of Mathematics and Statistics Science, Ludong University, Yantai, China, School of Mathematics and Statistics Science, Ludong University, Yantai, China</t>
  </si>
  <si>
    <t>L. -J. Peng, X. -G. Shao, W. -M. Huang</t>
  </si>
  <si>
    <t>Research on the Early-Warning Model of Network Public Opinion of Major Emergencies</t>
  </si>
  <si>
    <t>IEEE Early Access Articles</t>
  </si>
  <si>
    <t>Feature extraction,Deep learning,Pose estimation,Bones,Legged locomotion,Joints,Correlation</t>
  </si>
  <si>
    <t>Parkinson's disease,Gait motor disorder,Video-based assessment,Graph convolutional network,Model-driven deep learning</t>
  </si>
  <si>
    <t>https://ieeexplore.ieee.org/stamp/stamp.jsp?arnumber=9385969</t>
  </si>
  <si>
    <t>10.1109/TMM.2021.3068609</t>
  </si>
  <si>
    <t>1941-0077</t>
  </si>
  <si>
    <t>Automated assessment of patients with Parkinson's disease (PD) is urgently required in clinical practice to improve the diagnostic efficiency and objectivity and to remotely monitor the motor disorder symptoms and general health of these patients, especially in view of the travel restrictions due to the recent coronavirus epidemic. Gait motor disorder is one of the critical manifestations of PD, and automated assessment of gait is vital to realize automated assessment of PD patients. To this end, we propose a novel two-stream spatial-temporal attention graph convolutional network (2s-ST-AGCN) for video assessment of PD gait motor disorder. Specifically, the skeleton sequence of human body is extracted from videos to construct spatial-temporal graphs of joints and bones, and a two-stream spatial-temporal graph convolutional network is then built to simultaneously model the static spatial information and dynamic temporal variations. The multi-scale spatial-temporal attention-aware mechanism is also designed to effectively extract the discriminative spatial-temporal features. The deep supervision strategy is then embedded to minimize classification errors, thereby guiding the weight update process of the hidden layer to promote significant discriminative features. Besides, two model-driven terms are integrated into this deep learning framework to strengthen multi-scale similarity in the deep supervision and realize sparsification of discriminative features. Extensive experiments on the clinical video dataset show that the proposed model exhibits good performance with an accuracy of 65.66% and an acceptable accuracy of 98.90%, which is much better than that of the existing sensor- and vision-based methods for Parkinsonian gait assessment. Thus, the proposed method is potentially useful for assessing PD gait motor disorder in clinical practice.</t>
  </si>
  <si>
    <t>PP</t>
  </si>
  <si>
    <t>IEEE Transactions on Multimedia</t>
  </si>
  <si>
    <t>School of Biomedical Engineering, Shanghai Jiao Tong University, 12474 Shanghai, China, (e-mail: graymm@sjtu.edu.cn), School of Electrical and Electronic Engineering, Changchun University of Technology, 177552 Changchun, Jilin, China, (e-mail: shaoxiangxin@ccut.edu.cn), Department of Functional Neurosurgery, Ruijin Hospital, Shanghai Jiao Tong University School of Medicine, 56694 Shanghai, China, (e-mail: i@cczhang.org), School of Biomedical Engineering, Shanghai Jiao Tong University, 12474 Shanghai, China, 200030 (e-mail: xiaohua.qian@sjtu.edu.cn)</t>
  </si>
  <si>
    <t>R. Guo, X. Shao, C. Zhang, X. Qian</t>
  </si>
  <si>
    <t>Multi-scale Sparse Graph Convolutional Network for the Assessment of Parkinsonian Gait</t>
  </si>
  <si>
    <t>Levenberg-Marquardt-based curve fitting algorithm,probability distribution,personal area networks,recommended safety distance,safe movement distance,CVaR constraint,probabilistic linear model,conditional value-at-risk,private safety distance,COVID-19 proactive safety,Bluetooth PAN,CVaR,risk-aware physical distancing system,Bluetooth data,high-risk trajectory plan,PAN creator</t>
  </si>
  <si>
    <t>Bluetooth,curve fitting,epidemics,optimisation,patient monitoring,probability,risk analysis</t>
  </si>
  <si>
    <t>COVID-19,Safety,Bluetooth,Sensors,Trajectory,Particle measurements,Atmospheric measurements</t>
  </si>
  <si>
    <t>Physical distancing,conditional value-at-risk (CVaR),personal area network (PAN),Bluetooth,COVID-19</t>
  </si>
  <si>
    <t>https://ieeexplore.ieee.org/stamp/stamp.jsp?arnumber=9386066</t>
  </si>
  <si>
    <t xml:space="preserve">Institute of Information and Communications Technology Planning and Evaluation (IITP) Grant by the Korean Government through MSIT (Evolvable deep learning model generation platform for edge computing)(grant numbers:2019-0-01287), MSIT Korea through the Grand Information Technology Research Center Support Program supervised by the Institute of Information and Communications Technology Planning and Evaluation (IITP)(grant numbers:IITP-2020-2015-0-00742), </t>
  </si>
  <si>
    <t>In this work, we propose a risk-aware physical distancing system to assure a private safety distance from others for reducing the chance of being affected by the COVID-19 or such kind of pandemic. In particular, we have formulated a physical distancing problem by capturing Conditional Value-at-Risk (CVaR) of a Bluetooth-enabled personal area network (PAN). To solve the formulated risk-aware physical distancing problem, we propose two stages solution approach by imposing control flow, linear model, and curve-fitting schemes. Notably, in the first stage, we determine a PAN creator's safe movement distance by proposing a probabilistic linear model. This scheme can effectively cope with a tail-risk from the probability distribution by satisfying the CVaR constraint for estimating safe movement distance. In the second stage, we design a Levenberg-Marquardt (LM)-based curve fitting algorithm upon the recommended safety distance and current distances between the PAN creator and others to find an optimal high-risk trajectory plan for the PAN creator. Finally, we have performed an extensive performance analysis using state-of-the-art Bluetooth data to establish the proposed risk-aware physical distancing system's effectiveness. Our experimental results show that the proposed solution approach can effectively reduce the risk of recommending safety distance towards ensuring private safety. In particular, for a 95% CVaR confidence, we can successfully deal with 45.11% of the risk for measuring the PAN creator's safe movement distance.</t>
  </si>
  <si>
    <t>Department of Computer Science and Engineering, Kyung Hee University, Yongin, Republic of Korea, Department of Computer Science and Engineering, Kyung Hee University, Yongin, Republic of Korea, Department of Computer Science and Engineering, Kyung Hee University, Yongin, Republic of Korea, Department of Computer Science and Engineering, Kyung Hee University, Yongin, Republic of Korea</t>
  </si>
  <si>
    <t>M. S. Munir, D. H. Kim, A. K. Bairagi, C. S. Hong</t>
  </si>
  <si>
    <t>26 Mar 2021</t>
  </si>
  <si>
    <t>deep-learning-based edge-centric COVID-19-like pandemic screening,edge server,deep learning models,powerful edge devices,blockchain-based secure transmission,artificial-intelligence-enabled edge-centric COVID-19 screening,global core cloud,seamless communication,real-time processing,enhanced mobile broadband,ultra-reliable low latency communication,massive type communication,B5G framework,diagnosis system</t>
  </si>
  <si>
    <t>5G mobile communication,biology computing,blockchains,cloud computing,deep learning (artificial intelligence),diseases,distributed processing,epidemics,patient diagnosis</t>
  </si>
  <si>
    <t>COVID-19,Pandemics,Hospitals,Ultra reliable low latency communication,Predictive models,Real-time systems,Servers,Deep learning</t>
  </si>
  <si>
    <t>https://ieeexplore.ieee.org/stamp/stamp.jsp?arnumber=9387708</t>
  </si>
  <si>
    <t>Beyond 5G (B5G) has the potential of realizing all three pillars of 5G, which are massive type communication, ultra-reliable low latency communication, and enhanced mobile broadband. Currently, a COVID-19-like pandemic can utilize B5G to combat the pandemic by using real-time processing of massive volumes of test data at the edge of hospitals and by leveraging seamless communication between the edge and a global core cloud to update any diagnosis or predicting model globally. In this article, we propose an artificial-intelligence-enabled edge-centric COVID-19 screening and diagnosis system using the B5G network. Furthermore, we use blockchain-based secure transmission of patients' data in the edge. The proposed system uses screening and diagnosis in the edge by using powerful edge devices that can run deep learning (DL) models. The DL models can be downloaded from the core cloud to the edge server or uploaded to the core cloud when necessary.</t>
  </si>
  <si>
    <t>IEEE Network</t>
  </si>
  <si>
    <t>Chair of Pervasive and Mobile Computing, King Saud University, Chair of Pervasive and Mobile Computing, King Saud University</t>
  </si>
  <si>
    <t>G. Muhammad, M. S. Hossain</t>
  </si>
  <si>
    <t>31 Mar 2021</t>
  </si>
  <si>
    <t>COVID-19,coronavirus disease,public health emergency,IoMT,risk assessment system,risk index,Wuhan,China,Internet of Medical Things,multikernel density estimation,MKDE,MK-DNN,deep neural network,heuristic validation method</t>
  </si>
  <si>
    <t>deep learning (artificial intelligence),diseases,epidemics,mobile computing,risk management</t>
  </si>
  <si>
    <t>Diseases,COVID-19,Data models,Risk management,Urban areas,Predictive models,Indexes</t>
  </si>
  <si>
    <t>Coronavirus disease 2019 (COVID-19),deep neural network (DNN),Internet of Medical Things (IoMT),kernel density estimation (KDE),risk assessment</t>
  </si>
  <si>
    <t>https://ieeexplore.ieee.org/stamp/stamp.jsp?arnumber=9392001</t>
  </si>
  <si>
    <t>10.1109/JIOT.2021.3070042</t>
  </si>
  <si>
    <t>2327-4662</t>
  </si>
  <si>
    <t>The coronavirus disease 2019 (COVID-19) has rapidly become a significant public health emergency all over the world since it was first identified in Wuhan, China, in December 2019. Until today, massive disease-related data have been collected, both manually and through the Internet of Medical Things (IoMT), which can be potentially used to analyze the spread of the disease. On the other hand, with the help of IoMT, the analysis results of the current status of COVID-19 can be delivered to people in real time to enable situational awareness, which may help mitigate the disease spread in communities. However, current accessible data on COVID-19 are mostly at a macrolevel, such as for each state, county, or metropolitan area. For fine-grained areas, such as for each city, community, or geographical coordinate, COVID-19 data are usually not available, which prevents us from obtaining information on the disease spread in closer neighborhoods around us. To address this problem, in this article, we propose a two-level risk assessment system. In particular, we define a â€œrisk index.â€ Then, we develop a risk assessment model, called MK-DNN, by taking advantage of the multikernel density estimation (MKDE) and deep neural network (DNN). We train MK-DNN at the macrolevel (for each metro area), which subsequently enables us to obtain the risk indices at the microlevel (for each geographic coordinate). Moreover, a heuristic validation method is further designed to help validate the obtained microlevel risk indices. Simulations conducted on real-world data demonstrate the accuracy and validity of our proposed risk assessment system.</t>
  </si>
  <si>
    <t>25 Oct 2021</t>
  </si>
  <si>
    <t>IEEE Internet of Things Journal</t>
  </si>
  <si>
    <t>Department of Computer and InformationSciences, Towson University, Towson, MD, USA, Department of Electrical, Computer, and Systems Engineering, Case Western Reserve University, Cleveland, OH, USA, Department of Electrical, Computer, and Systems Engineering, Case Western Reserve University, Cleveland, OH, USA, Department of Electrical, Computer, and Systems Engineering, Case Western Reserve University, Cleveland, OH, USA, School of Medicine, Case Western Reserve University, Cleveland, OH, USA, Department of Electrical, Computer, and Systems Engineering, Case Western Reserve University, Cleveland, OH, USA</t>
  </si>
  <si>
    <t>Q. Wang, Y. Guo, T. Ji, X. Wang, B. Hu, P. Li</t>
  </si>
  <si>
    <t>Toward Combatting COVID-19: A Risk Assessment System</t>
  </si>
  <si>
    <t>Meteorology,Predictive models,COVID-19,Logic gates,Urban areas,Recurrent neural networks,Mathematical model</t>
  </si>
  <si>
    <t>https://ieeexplore.ieee.org/stamp/stamp.jsp?arnumber=9392279</t>
  </si>
  <si>
    <t xml:space="preserve">National Natural Science Foundation of China(grant numbers:61802412), </t>
  </si>
  <si>
    <t>10.1109/TKDE.2021.3070202</t>
  </si>
  <si>
    <t>1558-2191</t>
  </si>
  <si>
    <t>There are plenty of parking spaces in big cities, but we often find nowhere to park. The reason is the lack of prediction of parking behavior. If we could provide parking behavior in advance, we can ease this parking problem that affects human well-being. We observe that parking lots have periodic parking patterns, which is an important factor for parking behavior prediction. Unfortunately, existing work ignores such periodic parking patterns in parking behavior prediction, and thus incurs low accuracy. To solve this problem, we propose PewLSTM, a novel periodic weather-aware LSTM model that successfully predicts the parking behavior based on historical records, weather, environments, weekdays, and events. PewLSTM consists of two parts: a periodic weather-aware LSTM prediction module and an event prediction module, for predicting parking behaviors in regular days and events. Based on 910,477 real parking records in 904 days from 13 parking lots, PewLSTM yields 93.84% parking prediction accuracy, which is about 30% higher than the state-of-the-art parking behavior prediction method. We have also analyzed parking behaviors in events like holidays and COVID-19, PewLSTM can also handle parking behavior prediction in events and reaches 90.68% accuracy.</t>
  </si>
  <si>
    <t>IEEE Transactions on Knowledge and Data Engineering</t>
  </si>
  <si>
    <t>Key Laboratory of Data Engineering and Knowledge Engineering, Renmin University of China, 12471 Beijing, Beijing, China, (e-mail: zhangfeng.thu.hpc@gmail.com), Key Laboratory of Data Engineering and Knowledge Engineering, Renmin University of China, 12471 Beijing, Beijing, China, (e-mail: liuyn1999@gmail.com), Key Laboratory of Data Engineering and Knowledge Engineering, Renmin University of China, 12471 Beijing, Beijing, China, (e-mail: whitycatty@gmail.com), Computer Science, Beijing University of Posts and Telecommunications, 12472 Beijing, Beijing, China, 100088 (e-mail: albertyang33@gmail.com), Department of Computer Science &amp; Technology, Tsinghua University, Beijing, Beijing, China, 100084 (e-mail: zhaijidong@gmail.com), Database Systems and Information Management Group (DIMA), Technische Universitt Berlin, 26524 Berlin, Berlin, Germany, (e-mail: shuhao.zhang@tu-berlin.de), Computer Science, National University of Singapore, 37580 Singapore, Singapore, Singapore, 119260 (e-mail: hebs@comp.nus.edu.sg), Department of Information Management, Peking University, 12465 Beijing, Beijing, China, (e-mail: linjz@pku.edu.cn), School of Information, Renmin University of China, Beijing, Beijing, China, (e-mail: zhangxiao@ruc.edu.cn), School of Information, Renmin University of China, Beijing, Beijing, China, (e-mail: duyong@ruc.edu.cn)</t>
  </si>
  <si>
    <t>F. Zhang, Y. Liu, N. Feng, C. Yang, J. Zhai, S. Zhang, B. He, J. Lin, X. Zhang, X. Du</t>
  </si>
  <si>
    <t>Periodic Weather-Aware LSTM with Event Mechanism for Parking Behavior Prediction</t>
  </si>
  <si>
    <t>obstacle avoidance prediction system,hospital distribution robot,deep learning,dynamic obstacle information,static obstacle information,global path planning,dynamic window method,COVID-19 outbreak,epidemic normalization</t>
  </si>
  <si>
    <t>collision avoidance,deep learning (artificial intelligence),hospitals,medical control systems,mobile robots,neurocontrollers,path planning</t>
  </si>
  <si>
    <t>Deep learning,Hospitals,Robot kinematics,Simulation,Trajectory,Collision avoidance,Load modeling</t>
  </si>
  <si>
    <t>hospital delivery robot,deep learning,robot path planning,trajectory prediction,dynamic window method</t>
  </si>
  <si>
    <t>https://ieeexplore.ieee.org/stamp/stamp.jsp?arnumber=9390593</t>
  </si>
  <si>
    <t xml:space="preserve">Natural Science Foundation of Liaoning Province, </t>
  </si>
  <si>
    <t>10.1109/IAEAC50856.2021.9390593</t>
  </si>
  <si>
    <t>978-1-7281-8028-1</t>
  </si>
  <si>
    <t>2689-6621</t>
  </si>
  <si>
    <t>With the global outbreak of COVID-19, the normalization of epidemic is a serious fact that people have to deal with. In this paper, obstacle avoidance prediction system based on deep learning is designed to forecast and avoid obstacles. The system firstly is used the bidirectional cyclic neural network to predict pedestrian trajectory to generate dynamic obstacle information. With dynamic obstacle information into global information, the hospital distribution robot with the system can load static obstacle information and merge. The effectiveness of the system is verified through simulation experiments in two scenarios of complex areas and straight corridors in the hospital. Simulation experiments show that it realizes global path planning through dynamic window method. The obstacle avoidance prediction system of this paper can avoid direct contact between doctors and mild patients and reduce the workload of medical staff and the risk of infection effectively.</t>
  </si>
  <si>
    <t>2021 IEEE 5th Advanced Information Technology, Electronic and Automation Control Conference (IAEAC)</t>
  </si>
  <si>
    <t>Shenyang University,School of Information Engineering,Shenyang,China, Shenyang University,School of Information Engineering,Shenyang,China, Shenyang University,School of Information Engineering,Shenyang,China</t>
  </si>
  <si>
    <t>J. Li, B. Song, J. Li</t>
  </si>
  <si>
    <t>Obstacle Avoidance Prediction System of Hospital Distribution Robot Based on Deep Learning</t>
  </si>
  <si>
    <t>compensatory torso motion,post-stroke patients,wearable inertial measurement units,wearable sensor technologies,torso orientation,upper extremity tasks,nine-hole peg test,IMU orientation,nominal torso motion,compensatory movement,sensor-torso alignment,occupational therapy tasks,sternum,percentage-of-time-out-of-range,PTOR,Moberg pick-up test,peg board grasp task,anatomical plane,roll angles,pitch angles,standing balance,active range-of-motion,pinch strength</t>
  </si>
  <si>
    <t>biomechanics,body sensor networks,diseases,mechanoception,medical disorders,patient rehabilitation,telemedicine</t>
  </si>
  <si>
    <t>Task analysis,Torso,Sensors,Read only memory,Wearable sensors,Muscles,Measurement</t>
  </si>
  <si>
    <t>Compensatory motion,hemiparesis,IMU,occupational therapy,wearable sensors</t>
  </si>
  <si>
    <t>https://ieeexplore.ieee.org/stamp/stamp.jsp?arnumber=9398950</t>
  </si>
  <si>
    <t xml:space="preserve">National Science Foundation, NSF CAREER(grant numbers:IIS-1453141), </t>
  </si>
  <si>
    <t>10.1109/JSEN.2021.3072010</t>
  </si>
  <si>
    <t>Occupational Therapy (OT) tasks performed at home are not usually observable by a clinician. For remote environments, wearable sensor technologies could provide quantitative assessment of movement strategies to support clinical evaluation via telemedicine. This work presents an algorithm for estimating torso orientation and an individualized metric of compensatory torso motion for upper extremity tasks using an Inertial Measurement Unit (IMU) worn on the sternum. Two post-stroke males with hemiparesis and two healthy age-matched males were evaluated during a series of OT assessments, including active range of motion, pinch strength, standing balance, Moberg pick-up test, Nine-hole peg test, and a custom peg board grasp task. Torso orientation was estimated by decomposing IMU orientation into angles (pitch, roll, yaw) in each anatomical plane (sagittal, coronal, transverse) and referenced against standing balance posture. For each participant, a threshold of nominal torso motion was created from the variance in orientation for tasks performed with the Dominant or Unaffected arm. A percentage of time out of range (PTOR) of nominal variation was developed to distinguish operationally relevant differences. In this study, large PTOR values (greater than 30%) were consistent with OT observations of notable compensatory movement. IMU sensitivity to sensor-to-torso alignment was also evaluated in simulation and demonstrated interactions between pitch and roll angles when an IMU misalignment existed about the yaw axis. These case studies support the use of wearable IMUs to quantitatively assess compensatory torso motions and convey operationally relevant information about movement strategy to a clinician without the use of visual observation.</t>
  </si>
  <si>
    <t>Department of Aeronautics and Astronautics, Massachusetts Institute of Technology, Cambridge, MA, USA, Department of Occupational Therapy, Massachusetts General Hospital, Boston, MA, USA, Department of Industrial and Operations Engineering, University of Michigan, Ann Arbor, MI, USA</t>
  </si>
  <si>
    <t>G. Nguyen, J. Maclean, L. Stirling</t>
  </si>
  <si>
    <t>Quantification of Compensatory Torso Motion in Post-Stroke Patients Using Wearable Inertial Measurement Units</t>
  </si>
  <si>
    <t>pandemic,epidemiological situation,total infection cases,time series,autoregressive models,SEIR,exponential smoothing,comparative analysis,quantitative parameters,neural network,Holt-Winters method,susceptible-exposed-infectious-recovered</t>
  </si>
  <si>
    <t>autoregressive processes,diseases,epidemics,neural nets,time series</t>
  </si>
  <si>
    <t>COVID-19,Training,Smoothing methods,Pandemics,Predictive models,Data models,Mathematical model</t>
  </si>
  <si>
    <t>epidemic,forecasting,mathematical modeling,exponential smoothing,compartmental model,autoregressive model,neural network</t>
  </si>
  <si>
    <t>https://ieeexplore.ieee.org/stamp/stamp.jsp?arnumber=9396350</t>
  </si>
  <si>
    <t>10.1109/ElConRus51938.2021.9396350</t>
  </si>
  <si>
    <t>978-1-6654-0476-1</t>
  </si>
  <si>
    <t>2376-6565</t>
  </si>
  <si>
    <t>The purpose of this paper is to study and compare several approaches to predict quantitative parameters of an epidemiological situation. These parameters change in time is not stochastic and chaotic. For instance, the number of total infection cases increases exponentially in the beginning but tends to have a linear trend later. Such processes can be modeled in a variety of ways, for example, with the SEIR model or its modifications. This paper also compares time series models, like exponential smoothing, autoregressive models, and a neural network in application to the target task. This article describes a result of a comparison of these algorithms, and an explanation of obtained results, for instance how some characteristics of target features describe a more accurate prediction of future values by the modified SEIR model, rather than an exponential smoothing process or Holt-Winters method.</t>
  </si>
  <si>
    <t>2021 IEEE Conference of Russian Young Researchers in Electrical and Electronic Engineering (ElConRus)</t>
  </si>
  <si>
    <t>National Research Nuclear University MEPhI,(Moscow Engineering Physics Institute),Moscow,Russia, National Research Nuclear University MEPhI,(Moscow Engineering Physics Institute),Moscow,Russia</t>
  </si>
  <si>
    <t>V. Kolomensiy, G. Firsov</t>
  </si>
  <si>
    <t>Comparative Analysis of Approaches to Prediction of Quantitative Parameters During a Pandemic</t>
  </si>
  <si>
    <t>deep neural architecture,face mask detection,covid-19 pandemic,dangerous COVID-19,SARS-CoV-2,country,health organizations,decision-making innovations,rapid responses,effective responses,preventive shield,advanced analytics methods,hazardous COVID-19,prevention method consequence,current infected people,future potential cases,deep learning models,simulated masked face dataset</t>
  </si>
  <si>
    <t>convolutional neural nets,decision making,diseases,learning (artificial intelligence),medical computing,microorganisms,neural net architecture,object detection,patient diagnosis,safety</t>
  </si>
  <si>
    <t>COVID-19,Pandemics,Face recognition,Biological system modeling,Atmospheric modeling,Monitoring,Testing</t>
  </si>
  <si>
    <t>CNN,Deep Learning,Data Augmentation,Face Mask Detection,Simulated Masked Face Dataset (SMFD),VGG 16,WHO</t>
  </si>
  <si>
    <t>https://ieeexplore.ieee.org/stamp/stamp.jsp?arnumber=9397196</t>
  </si>
  <si>
    <t>The dangerous COVID-19 (SARS-CoV-2) is rising steadily and globally, with more than 72,851,747 confirmed cases observed to WHO including 1,643,339 deaths till 17 December 2020. The country's economy is now almost fully halted, people are stuck up and investment becomes deteriorating. So, this is turning to worry of the government for a development and health. Health organizations are often desperate for evolving decision-making innovations to overcome this viral virus and encourage people to receive rapid and effective responses in real-time. Thus, it is important to create auto-mechanisms as a preventive shield to ensure healthy humanity against SARS-CoV-2. Advanced analytics methods and other strategies could also empower researchers, learners and the pharmaceutical industry to acknowledge the hazardous COVID-19 and speed it up care procedures by efficiently testing vast volumes of research data. The prevention method consequence is being used to effectively manage, calculate, forecast and monitor current infected people and future potential cases. Therefore, we proposed CNN and VGG16 based deep learning models to incorporate and enforce AI-based precautionary measures to detect the face mask on Simulated Masked Face Dataset (SMFD). This technique is capable of recognizing masked and unmasked faces to help monitor safety breaches, facilitate the use of face masks, and maintain a secure working atmosphere.</t>
  </si>
  <si>
    <t>2021 International Conference on Computing, Communication, and Intelligent Systems (ICCCIS)</t>
  </si>
  <si>
    <t>National Institute of Technology,Department of Computer Science and Engineering,Srinagar,Uttarakhand,India,246174, National Institute of Technology,Department of Computer Science and Engineering,Srinagar,Uttarakhand,India,246174, G.B. Pant University of Agriculture and Technology,College of Technology,Uttarakhand,India,263153, G.B. Pant University of Agriculture and Technology,Statistics and Computer Science,Department of Mathematics,Uttarakhand,India,263153</t>
  </si>
  <si>
    <t>A. Negi, K. Kumar, P. Chauhan, R. S. Rajput</t>
  </si>
  <si>
    <t>PSO-BLS algorithm,particle swarm optimization susceptible-infected-recovery model,Savitzky-Golay filter,Coronavirus Disease 2019,broad learning system hyper-parameter optimization,particle swarm optimization broad learning system,PSO-SIR model,historical COVID-19 data,COVID-19 prediction</t>
  </si>
  <si>
    <t>diseases,learning (artificial intelligence),medical computing,particle swarm optimisation</t>
  </si>
  <si>
    <t>COVID-19,Learning systems,Heuristic algorithms,Predictive models,Prediction algorithms,Market research,Particle swarm optimization</t>
  </si>
  <si>
    <t>Covid-19,Broad Learning,Particle Swarm Optimization,Epidemiological model,Forecasting</t>
  </si>
  <si>
    <t>https://ieeexplore.ieee.org/stamp/stamp.jsp?arnumber=9399020</t>
  </si>
  <si>
    <t xml:space="preserve">National Science Foundation of China(grant numbers:61703355), Science and Technology Program of Guangzhou, China(grant numbers:201904010224,201804010292), Natural Science Foundation of Guangdong Province, China(grant numbers:2020A1515010761), </t>
  </si>
  <si>
    <t>10.1109/HEALTHCOM49281.2021.9399020</t>
  </si>
  <si>
    <t>978-1-7281-6267-6</t>
  </si>
  <si>
    <t>The Coronavirus Disease 2019 (COVID-19) began to outbreak since December 2019 and widely spread over the world. How to accurately predict the spread of COVID-19 is one of the essential issues for controlling the pandemic. This study establishes a general model that can predict the trend of COVID-19 in a country based on historical COVID-19 data in 184 countries. First, Savitzky-Golay (S-G) filter is utilized to detect multiple waves of COVID-19 in a country. Then, a PSO-SIR (particle swarm optimization susceptible-infected-recovery) model is provided for data augmentation. Finally, a novel PSO-BLS (particle swarm optimization broad learning system) is proposed for predicting the trend of COVID-19. Experimental results show that compared with the deep learning models (ANN, CNN, LSTM, and GRU), the PSO-BLS algorithm has higher accuracy and stability in predicting the number of active infected cases and removed cases.</t>
  </si>
  <si>
    <t>2020 IEEE International Conference on E-health Networking, Application &amp; Services (HEALTHCOM)</t>
  </si>
  <si>
    <t>School of Computing, South China Normal University,Guangzhou,China, School of Electrical and Computer Engineering, Nanfang College of Sun Yat-Sen University,Guangzhou,China, School of Computer Science and Engineering, South China University of Technology,Guangzhou,China, School of Computer Science and Engineering, South China University of Technology,Guangzhou,China, Shenzhen Graduate School, Harbin Institute of Technology,Shenzhen,China</t>
  </si>
  <si>
    <t>C. Zhan, Z. Wu, Q. Wen, Y. Gao, H. Zhang</t>
  </si>
  <si>
    <t>Optimizing Broad Learning System Hyper-parameters through Particle Swarm Optimization for Predicting COVID-19 in 184 Countries</t>
  </si>
  <si>
    <t>COVID-19 pandemic,federated learning solution,appropriate response plan,city DTsystem,high-quality data collection,appropriate decisions,multiple data sources,novel collaborative paradigm,multiple city DTs,multiple collaborators,response plans,collaborative city DT paradigm,city crisis management,DT's data,collaborative city digital twin</t>
  </si>
  <si>
    <t>data privacy,diseases,emergency management,groupware,learning (artificial intelligence)</t>
  </si>
  <si>
    <t>Urban areas,COVID-19,Data models,Collaboration,Predictive models,Pandemics,Training</t>
  </si>
  <si>
    <t>COVID-19,Digital Twin (DT),Federated Learning (FL),deep learning</t>
  </si>
  <si>
    <t>https://ieeexplore.ieee.org/stamp/stamp.jsp?arnumber=9409764</t>
  </si>
  <si>
    <t>The novel coronavirus, COVID-19, has caused a crisis that affects all segments of the population. As the knowledge and understanding of COVID-19 evolve, an appropriate response plan for this pandemic is considered one of the most effective methods for controlling the spread of the virus. Recent studies indicate that a city Digital Twin (DT) is beneficial for tackling this health crisis, because it can construct a virtual replica to simulate factors, such as climate conditions, response policies, and people's trajectories, to help plan efficient and inclusive decisions. However, a city DTsystem relies on long-term and high-quality data collection to make appropriate decisions, limiting its advantages when facing urgent crises, such as the COVID-19 pandemic. Federated Learning (FL), in which all clients can learn a shared model while retaining all training data locally, emerges as a promising solution for accumulating the insights from multiple data sources efficiently Furthermore, the enhanced privacy protection settings removing the privacy barriers lie in this collaboration. In this work, we propose a framework that fused city DT with FL to achieve a novel collaborative paradigm that allows multiple city DTs to share the local strategy and status quickly. In particular, an FL central server manages the local updates of multiple collaborators (city DTs), providing a global model that is trained in multiple iterations at different city DT systems until the model gains the correlations between various response plans and infection trends. This approach means a collaborative city DT paradigm fused with FL techniques can obtain knowledge and patterns from multiple DTs and eventually establish a global view of city crisis management. Meanwhile, it also helps improve each city's DT by consolidating other DT's data without violating privacy rules. In this paper, we use the COVID-19 pandemic as the use case of the proposed framework. The experimental results on a real dataset with various response plans validate our proposed solution and demonstrate its superior performance.</t>
  </si>
  <si>
    <t>Tsinghua Science and Technology</t>
  </si>
  <si>
    <t>College of Computer Science and Technology, Qingdao University, Qingdao 266000, China, Business School, Qingdao University, Qingdao 266000, China, College of Computing and Software Engineering, Kennesaw State University, Atlanta, GA 30060, USA, College of Computer Science and Technology, Jilin University, Changchun 130012, China, College of Computer Science and Technology, Qingdao University, Qingdao 266000, China, Department of Computer Science, Georgia State University, Atlanta, GA 30303, USA</t>
  </si>
  <si>
    <t>J. Pang, Y. Huang, Z. Xie, J. Li, Z. Cai</t>
  </si>
  <si>
    <t>Collaborative city digital twin for the COVID-19 pandemic: A federated learning solution</t>
  </si>
  <si>
    <t>Forecasting,Time series analysis,COVID-19,Predictive models,Evolution (biology),Sun,Recurrent neural networks</t>
  </si>
  <si>
    <t>Time Series,Graph Evolution,Representation Learning</t>
  </si>
  <si>
    <t>https://ieeexplore.ieee.org/stamp/stamp.jsp?arnumber=9416768</t>
  </si>
  <si>
    <t xml:space="preserve">Conselho Nacional de Desenvolvimento Cientfico e Tecnolgico(grant numbers:167967/2017-7,305580/2017-5,406550/2018-2), National Science Foundation(grant numbers:CCF-1533768,IIS-1418511,IIS-1838042), Fundao de Amparo Pesquisa do Estado de So Paulo(grant numbers:2014/25337-0,2016/17078-0,2017/08376-0,2018/17620-5,2019/04461-9,2020/07200-9), National Institute of Health(grant numbers:NIH R01 1R01NS107291-01,R56HL138415), Coordenao de Aperfeioamento de Pessoal de Nvel Superior, </t>
  </si>
  <si>
    <t>10.1109/TPAMI.2021.3076155</t>
  </si>
  <si>
    <t>1939-3539</t>
  </si>
  <si>
    <t>Time-series forecasting is one of the most active research topics in artificial intelligence. A still open gap in that literature is that statistical and ensemble learning approaches systematically present lower predictive performance than deep learning methods. They generally disregard the data sequence aspect entangled with multivariate data represented in more than one time series. Conversely, this work presents a novel neural network architecture for time-series forecasting that combines the power of graph evolution with deep recurrent learning on distinct data distributions, we named our method Recurrent Graph Evolution Neural Network (ReGENN). The idea is to infer multiple multivariate relationships between co-occurring time-series by assuming that the temporal data depends not only on inner variables and intra-temporal relationships (i.e., observations from itself) but also on outer variables and inter-temporal relationships (i.e., observations from other-selves). An extensive set of experiments was conducted comparing ReGENN with dozens of ensemble methods and classical statistical ones, showing sound improvement of up to 64.87% over the competing algorithms. Furthermore, we present an analysis of the intermediate weights arising from ReGENN, showing that by looking at inter and intra-temporal relationships simultaneously, time-series forecasting is majorly improved if paying attention to how multiple multivariate data synchronously evolve.</t>
  </si>
  <si>
    <t>IEEE Transactions on Pattern Analysis and Machine Intelligence</t>
  </si>
  <si>
    <t>Computer Science, University of Sao Paulo, Sao Carlos, Sao Paulo, Brazil, 13560-970 (e-mail: spadon@usp.br), National Institute of Health Data Science, Peking University, Beijing, China, 100191, Institute of Medical Technology, Peking University, Beijing, China, 100191 (e-mail: hongshenda@pku.edu.cn), Computer Science, Dalhousie University, Halifax, Nova Scotia, Canada, B3H1W5 (e-mail: brunobrandoli@dal.ca), Computer Science, Dalhousie University, Halifax, Nova Scotia, Canada, B3H1W5 (e-mail: stan@cs.dal.ca), Computer Science, University of Sao Paulo, Sao Carlos, Sao Paulo, Brazil, 13560-970 (e-mail: junio@icmc.usp.br), Computer Science, Georgia Institute of Technology, Atlanta, Georgia, United States, 30332 (e-mail: jsun@cc.gatech.edu)</t>
  </si>
  <si>
    <t>G. Spadon, S. Hong, B. Brandoli, S. Matwin, J. F. Rodrigues-Jr, J. Sun</t>
  </si>
  <si>
    <t>Pay Attention to Evolution: Time Series Forecasting with Deep Graph-Evolution Learning</t>
  </si>
  <si>
    <t>6 May 2021</t>
  </si>
  <si>
    <t>preprocessed student social engagement dataset,social media platform,ML algorithm,machine learning algorithms,covid-19 pandemic period,random forest algorithm,social app,social engagement platform,DL algorithm,dynamic analysis,NaÃ¯ve Bayes,J48 tree,REPTree</t>
  </si>
  <si>
    <t>learning (artificial intelligence),random forests,social networking (online),social sciences computing,trees (mathematics)</t>
  </si>
  <si>
    <t>COVID-19,Freeware,Machine learning algorithms,Social networking (online),Pandemics,Heuristic algorithms,Multimedia Web sites</t>
  </si>
  <si>
    <t>Students,Social Media Platform,Machine Learning,Classification</t>
  </si>
  <si>
    <t>https://ieeexplore.ieee.org/stamp/stamp.jsp?arnumber=9418260</t>
  </si>
  <si>
    <t>10.1109/ICCMC51019.2021.9418260</t>
  </si>
  <si>
    <t>978-1-6654-0360-3</t>
  </si>
  <si>
    <t>The various techniques and algorithms of ML &amp; DL are becoming popular for prediction with different level of accuracy. This paper includes performance comparison of few machine learning algorithms in the reference of student social engagement during covid-19 pandemic period. In this study, the comparison of NaÃ¯ve Bayes, J48 tree, REPTree and Random forest algorithm is carried on structured dataset of 1200+ instance. In this paper, study proposes &amp; scrutinizes commonly used social app &amp; platform. Further, it compares them with the various ML approach. The objective of this study is to foreseeing the correlation between student social engagement for one the most popular social engagement platform during covid-19 pandemic. This paper focusses on accuracy, F-measure and time to summarize comparison result. The findings of the study and dynamic analysis indicate ML/Deep learning algorithm can lead better accuracy and other factor for preprocessed student social engagement dataset. The finding can predict engagement of students for most popular social media platform with performance comparison of ML algorithm.</t>
  </si>
  <si>
    <t>2021 5th International Conference on Computing Methodologies and Communication (ICCMC)</t>
  </si>
  <si>
    <t>Ganpat University,Acharya Motibhai Patel Institute of Computer Studies,Gujarat,India, Ganpat University,Acharya Motibhai Patel Institute of Computer Studies,Gujarat,India</t>
  </si>
  <si>
    <t>J. B. Prajapati, S. K. Patel</t>
  </si>
  <si>
    <t>Performance Comparison of Machine Learning Algorithms for Prediction of Studentsâ€™ Social Engagement</t>
  </si>
  <si>
    <t>real time sign language interpreter,virtual meet,Covid-19 pandemic,remote environment,deaf-mute people,translator,video conferencing,neural network,real time basis,sign gesture translation feature,work from home mode</t>
  </si>
  <si>
    <t>emergency services,epidemics,handicapped aids,human computer interaction,neural nets,program interpreters,real-time systems,sign language recognition,teleconferencing</t>
  </si>
  <si>
    <t>COVID-19,Pandemics,Assistive technology,Neural networks,Switches,Streaming media,Tools</t>
  </si>
  <si>
    <t>Deaf-mute,Video Conferencing,Neural Network,Sign Gesture Translation,Work from Home,Translator</t>
  </si>
  <si>
    <t>https://ieeexplore.ieee.org/stamp/stamp.jsp?arnumber=9418238</t>
  </si>
  <si>
    <t>10.1109/ICCMC51019.2021.9418238</t>
  </si>
  <si>
    <t>Due to the Covid-19 pandemic, people were forced to stay home, and most professions switched to Work From Home mode. The world switched to Video Conferencing to stay connected from remote environment. This made Translators unavailable to the hearing impaired. This makes it challenging for deaf-mute people to communicate with other people since there are no credible tools present to translate it real-time in these applications. So, a Translator built within these video conferencing applications would be helpful in communication for these people. Neural Network algorithm is used in our model to predict the signs and translate them. This model is implemented in a video conferencing application which will make the use of the Sign Gesture Translation feature and the other person using the application will receive the translation in text on a real time basis.</t>
  </si>
  <si>
    <t>Sri Krishna College of Engineering and Technology,Department ECE,Coimbatore,India, Sri Krishna College of Engineering and Technology,Department of ECE,Coimbatore,India, Sri Krishna College of Engineering and Technology,Department of ECE,Coimbatore,India, Sri Krishna College of Engineering and Technology,Department of ECE,Coimbatore,India</t>
  </si>
  <si>
    <t>D. A. Janeera, K. Mukilan Raja, U. K. R. Pravin, M. Krishor Kumar</t>
  </si>
  <si>
    <t>Neural Network based Real Time Sign Language Interpreter for Virtual Meet</t>
  </si>
  <si>
    <t>artificial neural network,fog based health care system,asthma patient monitoring,IoT,Internet of Things</t>
  </si>
  <si>
    <t>diseases,distributed processing,health care,Internet of Things,medical diagnostic computing,neural nets,patient diagnosis,patient monitoring</t>
  </si>
  <si>
    <t>COVID-19,Pediatrics,Medical services,Artificial neural networks,Respiratory system,Monitoring</t>
  </si>
  <si>
    <t>https://ieeexplore.ieee.org/stamp/stamp.jsp?arnumber=9418248</t>
  </si>
  <si>
    <t>10.1109/ICCMC51019.2021.9418248</t>
  </si>
  <si>
    <t>Around 300 million people have Asthma throughout the world. Asthma is one of the very common health issues among adults and children. As per the present situation of covid-19, asthma patients are very much prone to be affected. Around 1000 to 1500 people die per day due to asthma. Deaths can be avoided if asthma patients are taken care of in the initial stages. Much care has to be taken especially in the present scenario. There is a need for continuous monitoring for asthma patients. A fog-based system for health care is proving to be the best for providing a high quality of monitoring and control of the disease. Here a framework that is based on the IoT(Internet of Things) is proposed for assessing the asthma levels in the patients and to avoid the risk of being hospitalized. Here the artificial neural network-based system is proposed which helps in predicting asthma as well as sending the alerts to the respective patient and the family concerns. And this achieves a high accuracy level of 86%.</t>
  </si>
  <si>
    <t>Central University of Andhra Pradesh,Department of CSE,Ananthapur,AP,India, Marri Laxman Reddy Institute of Technology and Management,Department of EEE,Hyderabad,Telangana,India, Koneru Lakshmaiah Education Foundation,Department of CSE,Vaddeswaram,AP,India, Koneru Lakshmaiah Education Foundation,Department of CSE,Vaddeswaram,AP,India,522502</t>
  </si>
  <si>
    <t>C. K. Priya, M. Sudhakar, J. Lingampalli, C. Z. Basha</t>
  </si>
  <si>
    <t>An Advanced Fog based Health Care System Using ANN for the prediction of Asthma</t>
  </si>
  <si>
    <t>logistic regression,machine learning,COVID-19 prediction,symptoms relevance survey,classification tool,virus contamination probability,ANN,artificial neural network</t>
  </si>
  <si>
    <t>diseases,epidemics,learning (artificial intelligence),medical computing,neural nets,probability,regression analysis</t>
  </si>
  <si>
    <t>COVID-19,Machine learning algorithms,Computational modeling,Artificial neural networks,Machine learning,Predictive models,Prediction algorithms</t>
  </si>
  <si>
    <t>Artificial Neural Networks,machine learning model,Relu,ADAM</t>
  </si>
  <si>
    <t>https://ieeexplore.ieee.org/stamp/stamp.jsp?arnumber=9418448</t>
  </si>
  <si>
    <t>10.1109/ICCMC51019.2021.9418448</t>
  </si>
  <si>
    <t>The main focus of this Research is to see how one can easily predict if he/she has been infected by COVID-19. Another aspect is deciding which COVID-19 symptom is more likely to show positive result of virus contamination. The virus has been declared as a pandemic and has affected more than 66,729,375 people across 220 countries and has also cost the lives of 1,535,982 people [source : who.int] as of the time this paper is being written. Research still predicts that another second wave is to hit soon. The required objective is obtained using complex machine learning algorithms that are able to predict, up to an extent the probability that the person has covid-19 and also if the related covid-19 symptoms provided are relevant to the condition or not. The algorithm used is a LOGISTIC REGRESSION algorithm that is used as a classification tool to separate the data into binary results, which in our case is if the person has covid-19 or not (YES OR NO). The dataset used to train this machine learning algorithm is obtained from online resources and a public survey.The machine learning model as of now has been able to predict the probability of virus contamination by 66.89% accuracy, further the model is able to relate if a given symptom is valid or not. With this we are able to conclude that the model is working fine and only fine tuning of the model is required in order to improve and enhance the accuracy and probability of exact results. The result were then improved using ANN( Artificial Neural Networks) but as it is computational expensive and due to lack of resources the expected performance cannot be met. The maximum accuracy achieved with ANNs was about 71%.</t>
  </si>
  <si>
    <t>Vel Tech Rangarajan Dr. Sagunthala R&amp;D Institute of Science and Technology, Avadi,Department of ECE,Chennai,India, Vel Tech Rangarajan Dr. Sagunthala R&amp;D Institute of Science and Technology, Avadi,Department of ECE,Chennai,India</t>
  </si>
  <si>
    <t>D. N, K. K. G</t>
  </si>
  <si>
    <t>ANN based COVID -19 Prediction and Symptoms Relevance Survey and Analysis</t>
  </si>
  <si>
    <t>7 May 2021</t>
  </si>
  <si>
    <t>optimal ATM cash replenishment planning,smart city,intelligent things,COVID-19 lock-down,cash inventory management system,real-time cash replenishment planning problem,outflow uncertainty,double deep Q-network algorithm,deep neural network,outflow time-series,ATM operational cost,Internet of Things,cash demand prediction schemes,security companies,DQN algorithm,Q-learning</t>
  </si>
  <si>
    <t>automatic teller machines,banking,Internet of Things,inventory management,neural nets,optimisation,smart cities,time series</t>
  </si>
  <si>
    <t>Learning systems,Uncertainty,Online banking,System dynamics,Smart cities,Neural networks,Real-time systems</t>
  </si>
  <si>
    <t>cash replenishment planning,deep learning,ATM,reinforcement learning,double Q-network</t>
  </si>
  <si>
    <t>https://ieeexplore.ieee.org/stamp/stamp.jsp?arnumber=9420561</t>
  </si>
  <si>
    <t>ATMs are no longer just machines, these connected devices are smart, intelligent things in the Internet of Things (IoT). Access to cash for many in society is remaining essential during the current COVID-19 lock-down around the globe. A cash inventory management system is necessary to decide whether ATM should be replenished on each day of the week. In this paper, we study the real-time cash replenishment planning problem under outflow uncertainty where the fee of the security companies grows if the replenishment ends up falling on a weekends/holidays. Our model is based by the Double Deep Q-Network (DQN) algorithm which combines popular Q-learning with a deep neural network. The proposed method is used to control replenishment operation in order to minimize replenishment cost where the cash demand changes dynamically at each day. Experiment results show that our proposed method can work effectively on the real outflow time-series and it is able to reduce the ATM operational cost compared with the other state-of-the-art cash demand prediction schemes.</t>
  </si>
  <si>
    <t>2021 26th International Computer Conference, Computer Society of Iran (CSICC)</t>
  </si>
  <si>
    <t>University of Tehran,Faculty of Management &amp; Accounting Farabi Campus,Finance Dept.,Qom,Iran, Technical and Vocational University (TVU),Faculty of Shariaty,Dept. of Electrical &amp; Computer Engineering,Tehran,Iran</t>
  </si>
  <si>
    <t>M. Kiyaei, F. Kiaee</t>
  </si>
  <si>
    <t>content-based clothing recommender system,deep neural network,deep learning,online shopping systems,user preference,clothing sales systems,content-based systems,product features,machine learning algorithms,demographic information</t>
  </si>
  <si>
    <t>clothing,convolutional neural nets,deep learning (artificial intelligence),recommender systems,retail data processing</t>
  </si>
  <si>
    <t>Deep learning,Measurement,Machine learning algorithms,Computational modeling,Clothing,Neural networks,Feature extraction</t>
  </si>
  <si>
    <t>Clothing,Recommender System,Deep learning,Demographic,Feature Extraction,Cold start,Content,Coronavirus</t>
  </si>
  <si>
    <t>https://ieeexplore.ieee.org/stamp/stamp.jsp?arnumber=9420544</t>
  </si>
  <si>
    <t>A recommender system primary purpose is to provide a series of item suggestions on a topic to its user. Deep learning is used in many fields and solved difficult and complex problems with large volumes of data. Deep learning can also be used in referral systems. Today, online shopping systems are looking for a method that can recommend items according to the user preference and interest in order to increase their sales. Clothing sales systems offer a set of recommendation based on the needs and interests of the users. Today, due to the current situation caused by the Coronavirus, the majority of tasks are done online. In this paper, we propose a content-based clothing recommender system using deep neural network. In content-based systems, product features are required for prediction of unobserved items ratings. In our proposed system by using a deep neural network, the cloth category is obtained and the need to manually extract the product features is eliminated by producing the required features with a large and useful volume. The advantage of this system is that it uses the same network to specify gender as a feature in making suggestions then shows the results to the user. Different machine learning algorithms are tested and analyzed with and without considering demographic information such as gender. The experimental results show that the loss of our proposed system is lower than the other related systems and solves the cold start problem for new items. Our proposed system also recommends novel, relevant and unexpected items.</t>
  </si>
  <si>
    <t>K. N. Toosi university of Technology,Faculty of Computer Engineering,Tehran,Iran, K. N. Toosi university of Technology,Faculty of Computer Engineering,Tehran,Iran, Amirkabir University of Technology (TehranPolytechnic),Amirkabir Robotic Research Institute(ARRI),Tehran,Iran</t>
  </si>
  <si>
    <t>N. Yarahmadi Gharaei, C. Dadkhah, L. Daryoush</t>
  </si>
  <si>
    <t>time series forecasting models,urban areas,toxic gases,poisonous step,alarming rate,Coronavirus pandemic,air contamination levels,machine learning,deep learning models,time series data</t>
  </si>
  <si>
    <t>air pollution,forecasting theory,learning (artificial intelligence),mean square error methods,time series</t>
  </si>
  <si>
    <t>Deep learning,Gases,Pandemics,Atmospheric modeling,Time series analysis,Urban areas,Predictive models</t>
  </si>
  <si>
    <t>Air pollution,PM2.5,Forecasting,Time series,Machine learning,LSTM,CNN,ARIMA,FBProphet</t>
  </si>
  <si>
    <t>https://ieeexplore.ieee.org/stamp/stamp.jsp?arnumber=9418215</t>
  </si>
  <si>
    <t>Air contamination in urban areas has risen consistently over the past few years. Due to expanding industrialization and increasing concentration of toxic gases in the climate, the air is getting more poisonous step by step at an alarming rate. Since the arrival of the Coronavirus pandemic, it is getting more critical to lessen air contamination to reduce its impact. The specialists and environmentalists are making a valiant effort to gauge air contamination levels. However, it's genuinely unpredictable to mimic sub-atomic communication in the air, which brings about off-base outcomes. There has been an ascent in using machine learning and deep learning models to foresee the results on time series data. This study adopts ARIMA, FBProphet, and deep learning models such as LSTM, 1D-CNN, to estimate the concentration of PM2.5 in the environment. Our predicted results convey that all adopted methods give comparative outcomes in terms of average root mean squared error. However, the LSTM outperforms all other models with reference to mean absolute percentage error.</t>
  </si>
  <si>
    <t>2021 6th International Conference for Convergence in Technology (I2CT)</t>
  </si>
  <si>
    <t>Jaypee University of Information Technology,Department of Computer Science,Solan, Jaypee University of Information Technology,Department of Computer Science,Solan</t>
  </si>
  <si>
    <t>S. Garg, H. Jindal</t>
  </si>
  <si>
    <t>https://ieeexplore.ieee.org/stamp/stamp.jsp?arnumber=9417637</t>
  </si>
  <si>
    <t>10.1109/VR50410.2021.00014</t>
  </si>
  <si>
    <t>978-1-6654-1838-6</t>
  </si>
  <si>
    <t>2642-5254</t>
  </si>
  <si>
    <t>Summary form only given, as follows. The complete presentation was not made available for publication as part of the conference proceedings. In my talk, I will describe the work that we have done as Commissioner on AI and COVID-19 for the President of the Valencian Region. Since March 2020, I have been leading a multi-disciplinary team of 20+ volunteer scientists been working on 4 large areas: (1) human mobility modeling, (2) computational epidemiological models (both metapopulation, individual and LSTM-based models), (3) predictive models, and (4) citizen surveys via the COVID19impactsurvey (https://covid19impactsurvey.org) with over 500,000 answers worldwide. I will describe the results that we have produced in each of these areas and will share the lessons learned in this very special initiative of collaboration between the civil society at large (through the survey), the scientific community (through the Expert Group) and a public administration (through the Commissioner at the Presidency level).</t>
  </si>
  <si>
    <t>xxiv</t>
  </si>
  <si>
    <t>2021 IEEE Virtual Reality and 3D User Interfaces (VR)</t>
  </si>
  <si>
    <t>Data Science to Fight Against COVID-19</t>
  </si>
  <si>
    <t>13 May 2021</t>
  </si>
  <si>
    <t>COVID-19 pandemic,pre-COVID statistics,real-time monitoring,hospital administrators,context-aware speech-based system,speech features,stress level detection,bidirectional LSTM deep neural network,hospital location,circadian rhythm,stress prediction,context-aware speech stress detection,Bi-LSTM classifiers</t>
  </si>
  <si>
    <t>acoustic signal processing,circadian rhythms,diseases,health care,hospitals,medical signal processing,personnel,recurrent neural nets,signal classification,speech recognition,statistics,ubiquitous computing</t>
  </si>
  <si>
    <t>Hospitals,Tracking,Wearable computers,Signal processing,Real-time systems,Sensors,Speech processing</t>
  </si>
  <si>
    <t>https://ieeexplore.ieee.org/stamp/stamp.jsp?arnumber=9414666</t>
  </si>
  <si>
    <t xml:space="preserve">Office of the Director of National Intelligence, Intelligence Advanced Research Projects Activity, </t>
  </si>
  <si>
    <t>10.1109/ICASSP39728.2021.9414666</t>
  </si>
  <si>
    <t>978-1-7281-7605-5</t>
  </si>
  <si>
    <t>2379-190X</t>
  </si>
  <si>
    <t>Hospital workers are known to work long hours in a highly stressful environment. The COVID-19 pandemic has increased this burden multi-fold. Pre-COVID statistics already showed that one in every three nurses reported burnout, thus affecting patient satisfaction and the quality of their provided service. Real-time monitoring of burnout, and other underlying factors, such as stress, could provide feedback not only to the clinical staff, but also to hospital administrators, thus allowing for supportive measures to be taken early. In this paper, we present a context-aware speech-based system for stress detection. We consider data from 144 hospital workers who were monitored during their daily shifts over a 10-week period, subjective stress readings were collected daily. Wearable devices measured speech features and physiological readings, such as heart rate. Environment sensors, in turn, were used to track staff movement within the hospital. Here, we show the importance of context-awareness for stress level detection based on a bidirectional LSTM deep neural network. In particular, we show the importance of hospital location and circadian rhythm based contextual cues for stress prediction. Overall, we show improvements as high as 14% in F1 scores once context is incorporated, relative to using the speech features alone.</t>
  </si>
  <si>
    <t>ICASSP 2021 - 2021 IEEE International Conference on Acoustics, Speech and Signal Processing (ICASSP)</t>
  </si>
  <si>
    <t>Institut national de la recherche scientifique (INRS-EMT),Montreal,Canada, Institut national de la recherche scientifique (INRS-EMT),Montreal,Canada, University of Southern California,Signal Analysis and Interpretation Laboratory,Los Angeles,CA, Institut national de la recherche scientifique (INRS-EMT),Montreal,Canada</t>
  </si>
  <si>
    <t>A. Gaballah, A. Tiwari, S. Narayanan, T. H. Falk</t>
  </si>
  <si>
    <t>Context-Aware Speech Stress Detection in Hospital Workers Using Bi-LSTM Classifiers</t>
  </si>
  <si>
    <t>14 May 2021</t>
  </si>
  <si>
    <t>high-risk COVID-19 infected patients,hospital bed utilization assessment,machine learning-based SV-LAR model,circulatory blood markers,blood exams,hospitalization</t>
  </si>
  <si>
    <t>blood,diseases,hospitals,learning (artificial intelligence),medical computing,patient monitoring</t>
  </si>
  <si>
    <t>COVID-19,Deep learning,Machine learning algorithms,Hospitals,Sociology,Data models,Biomedical monitoring</t>
  </si>
  <si>
    <t>COVID-19,SARS-CoV-2,pandemic,patient outcomes,machine learning models</t>
  </si>
  <si>
    <t>https://ieeexplore.ieee.org/stamp/stamp.jsp?arnumber=9422534</t>
  </si>
  <si>
    <t>10.1109/IEMTRONICS52119.2021.9422534</t>
  </si>
  <si>
    <t>978-1-6654-4067-7</t>
  </si>
  <si>
    <t>This paper presents a predictive model to potentially identify high-risk COVID-19 infected patients based on easily analyzed circulatory blood markers. These findings can enable effective and efficient care programs for high-risk patients and periodic monitoring for the low-risk ones, thereby easing the hospital flow of patients and can further be utilized for hospital bed utilization assessment. The present machine learning-based SV-LAR model results in a high 87% f1 score, harmonic mean of 91% precision, and 83% recall to classify COVID-19, infected patients, as high-risk patients needing hospitalization.</t>
  </si>
  <si>
    <t>2021 IEEE International IOT, Electronics and Mechatronics Conference (IEMTRONICS)</t>
  </si>
  <si>
    <t>AIML Great Learning, Northwestern University,Illinois,USA, AIML Great Learning,Bengaluru,India, AIML Great Learning,Bengaluru,India, AIML Great Learning,Bengaluru,India, AIML Great Learning,Bengaluru,India, AIML Great Learning,Bengaluru,India, AIML Great Learning,Bengaluru,India</t>
  </si>
  <si>
    <t>N. Darapaneni, M. Gupta, A. R. Paduri, R. Agrawal, S. Padasali, A. Kumari, P. Purushothaman</t>
  </si>
  <si>
    <t>A Novel Machine Learning Based Screening Method For High-Risk Covid-19 Patients Based On Simple Blood Exams</t>
  </si>
  <si>
    <t>24 May 2021</t>
  </si>
  <si>
    <t>COVID-19 cases,Malaysia,preliminary testing,machine learning,multilayer perceptron neural network,ARIMA model,death cases,statistical prediction analysis</t>
  </si>
  <si>
    <t>autoregressive moving average processes,diseases,epidemics,learning (artificial intelligence),mean square error methods,medical computing,multilayer perceptrons,neural nets,statistical analysis</t>
  </si>
  <si>
    <t>COVID-19,Measurement,Neural networks,Machine learning,Predictive models,Multilayer perceptrons,Market research</t>
  </si>
  <si>
    <t>SARS-CoV-2,pandemic,machine learning,neural network,ARIMA,time-series prediction</t>
  </si>
  <si>
    <t>https://ieeexplore.ieee.org/stamp/stamp.jsp?arnumber=9430222</t>
  </si>
  <si>
    <t>10.1109/WiDSTaif52235.2021.9430222</t>
  </si>
  <si>
    <t>978-1-6654-4948-9</t>
  </si>
  <si>
    <t>Estimating the spread of disease like COVID-19 is a crucial task that can reduce its impact and help the authorities to respond. Currently, the number of active cases in Malaysia is less than 50% of the accumulated points. This paper will present the most accurate machine learning model to predict the number of new possibilities for 01/04-15/04/2020 (15 days). Notably, four machine learning models and one traditional statistical prediction analysis ARIMA have been trained, tested and evaluated. The results are compared to the actual data. We found that the multilayer perceptron neural network has outperformed all models in estimating the number of new positive cases in a specific time range. However, the ARIMA model performs better in predicting recovered and death cases than the machine learning models. We have applied the root mean square error (RMSE) and mean absolute predictive error (MAPE) evaluation metrics to assess the model performance. The proposed approach can be viewed as a feasible alternative to forecast the new COVID-19 cases in Malaysia, where there is no constant seasonal trend and no past data sources for comparison. The proposed methodology is easily tractable and computationally efficient to demonstrate the number of new cases that are useful and beneficial in terms of control management.</t>
  </si>
  <si>
    <t>2021 International Conference of Women in Data Science at Taif University (WiDSTaif )</t>
  </si>
  <si>
    <t>School of Computer Science, Universiti Sains Malaysia,Georgetown,Malaysia, School of Computer Science, Universiti Sains Malaysia,Georgetown,Malaysia, School of Biological Science, Universiti Sains Malaysia,Georgetown,Malaysia, Universiti Kebangsaan Malaysia,Faculty of Health Science,Kuala Lumpur,Malaysia</t>
  </si>
  <si>
    <t>A. N. Akramin Kamarudin, Z. Zainol, N. F. Abu Kassim, R. Sharif</t>
  </si>
  <si>
    <t>Prediction of COVID-19 Cases in Malaysia by Using Machine Learning: A Preliminary Testing</t>
  </si>
  <si>
    <t>Naive Bayes classifier,COVID-19,coronavirus disease,wrapper feature,convolutional neural network,machine learning,nearest neighbors classifier,decision trees classifier</t>
  </si>
  <si>
    <t>convolutional neural nets,decision trees,diseases,learning (artificial intelligence),patient diagnosis,pattern classification</t>
  </si>
  <si>
    <t>COVID-19,Hospitals,Pandemics,Machine learning,Data science,Feature extraction,Prediction algorithms</t>
  </si>
  <si>
    <t>COVID-19,Classification,Feature Selection,Machine Learning</t>
  </si>
  <si>
    <t>https://ieeexplore.ieee.org/stamp/stamp.jsp?arnumber=9430233</t>
  </si>
  <si>
    <t>10.1109/WiDSTaif52235.2021.9430233</t>
  </si>
  <si>
    <t>Since December 2019, a new coronavirus disease (COVID-19) was detected in Wuhan, China, spread all over the world. Many research papers have been published to study this disease and help humans to overcome this pandemic. Here, we highlighted the prediction process of COVID-19 based on a combination between wrapper feature selected (FS) algorithm and four different classifiers, namely Convolutional Neural Network (CNN), decision trees (C4.5), nearest neighbors (kNN) and, NaÃ¯ve Bayes (NB). A real dataset has been used in this paper generated by Hospital Israelita Albert Einstein at Sao Paulo, Brazil. The obtained results show an excellent performance of BGA with CNN compared to other methods with accuracy 76%.</t>
  </si>
  <si>
    <t>College of computer and Information Technology, Taif University,saudi arabia, High Institute of Management of Tunis, Tunis University,Tunisia</t>
  </si>
  <si>
    <t>H. Turabieh, W. Ben Abdessalem Karaa</t>
  </si>
  <si>
    <t>Predicting the Existence of COVID-19 using Machine Learning Based on Laboratory Findings</t>
  </si>
  <si>
    <t>Kingdom of Bahrain,Kingdom of Saudi Arabia,deep learning approach,coronavirus disease spreading,artificial intelligence,healthcare providers,infectious disease modeling,machine learning approaches,performance evaluation,DL approach,online data sets,COVID-19 forecasting algorithm,virus transmission rate,virology,data analytics</t>
  </si>
  <si>
    <t>data analysis,deep learning (artificial intelligence),diseases,epidemics,forecasting theory,health care,Internet,medical administrative data processing</t>
  </si>
  <si>
    <t>COVID-19,Deep learning,Machine learning algorithms,Biological system modeling,Linear regression,Predictive models,Prediction algorithms</t>
  </si>
  <si>
    <t>COVID-19,artificial intelligent,machine learning,deep learning,time-series</t>
  </si>
  <si>
    <t>https://ieeexplore.ieee.org/stamp/stamp.jsp?arnumber=9430192</t>
  </si>
  <si>
    <t>10.1109/WiDSTaif52235.2021.9430192</t>
  </si>
  <si>
    <t>The use of data analytics in virology is a rapidly growing means to provide accurate and reliable information to healthcare providers. Its mechanisms allow for deeper comprehension and characterization of pathogens (i.e., virus transmission rate and behavior). Artificial intelligence and machine learning technology have shown the potential to forecast and subdue the spread of coronaviruses. When applied to extended periods, however, the ability of these prediction models to anticipate disease spread is not promising. The development of superior algorithms is essential to improving COVID-19 forecasting accuracy. This drawback has motivated us to conduct this study with the objective of developing a COVID-19 forecasting algorithm that functions over an extended period of time. This paper highlights the mechanism of the coronavirus forecast: the Deep Learning (DL) approach. The combined utilization of online data sets and the DL approach was employed in the investigation of the life cycle and spread of COVID-19 in the Kingdom of Saudi Arabia and the Kingdom of Bahrain.</t>
  </si>
  <si>
    <t>CCSIT, King Faisal University,Computer Science Department,Al-Ahsa,Saudi Arabia,31982, Sejong University,Department of Data Science,South Korea, University of California,Santa Cruz,USA, CCSIT, King Faisal University,Computer Science Department,Al-Ahsa,Saudi Arabia,31982</t>
  </si>
  <si>
    <t>H. Khaloofi, J. Hussain, Z. Azhar, H. F. Ahmad</t>
  </si>
  <si>
    <t>Performance Evaluation of Machine Learning Approaches for COVID-19 Forecasting by Infectious Disease Modeling</t>
  </si>
  <si>
    <t>Medical services,COVID-19,Time series analysis,Predictive models,Pandemics,Data models,Corona</t>
  </si>
  <si>
    <t>COVID-19 (novel corona),data analytics,deep learning,extreme learning machine (ELM),long short-term memory (LSTM),multilayer perceptron,prediction,time series</t>
  </si>
  <si>
    <t>https://ieeexplore.ieee.org/stamp/stamp.jsp?arnumber=9445568</t>
  </si>
  <si>
    <t>COVID-19 pandemic has questioned the way healthcare operations take place globally as the healthcare professionals face an unprecedented task of controlling and treating the COVID-19 infected patients with a highly straining and draining facility due to the erratic admissions of infected patients. However, COVID-19 is considered as a white swan event. Yet, the impact of the COVID-19 pandemic on healthcare operations is highly uncertain and disruptive making it as a black swan event. Therefore, the study explores the impact of the COVID-19 outbreak on healthcare operations and develops machine learning-based forecasting models using time series data to foresee the progression of COVID-19 and further using predictive analytics to better manage healthcare operations. The prediction error of the proposed model is found to be 0.039 for new cases and 0.006 for active COVID-19 cases with respect to mean absolute percentage error. The proposed simulated model further could generate predictive analytics and yielded future recovery rate, resource management ratios, and average cycle time of a patient tested COVID-19 positive. Further, the study will help healthcare professionals to devise better resilience and decision-making for managing uncertainty and disruption in healthcare operations.</t>
  </si>
  <si>
    <t>IEEE Transactions on Engineering Management</t>
  </si>
  <si>
    <t>Operations and Supply Chain Management area, National Institute of Industrial Engineering (NITIE), Mumbai 400087 India (e-mail: jinilpersis@gmail.com)., Nanyang Technological University, Singapore 639798 Singapore (e-mail: arunmozhi.m@ntu.edu.sg)., BEAR Lab, Rabat Business School, UniversitÃ© Internationale de Rabat, Rabat 11103 Morocco (e-mail: raja.sreedharan@uir.ac.ma).</t>
  </si>
  <si>
    <t>J. P. Devarajan, A. Manimuthu, V. R. Sreedharan</t>
  </si>
  <si>
    <t>hospitals,healthcare situations,COVID-19 forecasting,economic situations,COVID-19 pandemic,deep learning,mathematical modeling</t>
  </si>
  <si>
    <t>deep learning (artificial intelligence),diseases,epidemics,health care,hospitals,medical computing</t>
  </si>
  <si>
    <t>COVID-19,Deep learning,Pandemics,Computational modeling,Predictive models,Tools,Market research</t>
  </si>
  <si>
    <t>COVID-19,Deep Learning,Mathematical Modeling,Time Series Forecasting</t>
  </si>
  <si>
    <t>https://ieeexplore.ieee.org/stamp/stamp.jsp?arnumber=9441966</t>
  </si>
  <si>
    <t>10.1109/ICACCS51430.2021.9441966</t>
  </si>
  <si>
    <t>978-1-6654-0521-8</t>
  </si>
  <si>
    <t>2575-7288</t>
  </si>
  <si>
    <t>With over a hundred million cases worldwide and thousands coming daily, the outbreak of COVID-19 has seriously affected many countries' healthcare and economic situations. A precise and efficient model for predicting new COVID-19 cases and the pandemic's future dynamics can be highly beneficial in such distressing conditions. These predictions might help the hospitals and the concerned authorities to devise necessary and preliminary arrangements for the patients in advance. This will be able to positively prevent the second or third wave of the pandemic spread. In the following study, we have composed a brief analysis of the appropriate and recent tools used for forecasting COVID-19. In this study, we have categorized these forecasting techniques into two broad classes, viz. Mathematical modeling based and Deep Learning-based. These predictions prepare us against any future threat and consequence that may occur in the future.</t>
  </si>
  <si>
    <t>2021 7th International Conference on Advanced Computing and Communication Systems (ICACCS)</t>
  </si>
  <si>
    <t>Delhi Technological University,Department of Computer Science,New Delhi,India, Delhi Technological University,Department of Computer Science,New Delhi,India, Delhi Technological University,Department of Computer Science,New Delhi,India, National Institute of Technology,Department of Computer Science,New Delhi,India, Delhi Technological University,Department of Electronics and Communication Engineering,New Delhi,India, Delhi Technological University,Department of Civil Engineering,New Delhi,India, Delhi Technological University,Department of Electrical Engineering,New Delhi,India, Delhi Technological University,Department of Electrical Engineering,New Delhi,India, Delhi Technological University,Department of Electronics and Communication Engineering,New Delhi,India</t>
  </si>
  <si>
    <t>R. Katarya, Anjum, A. Gupta, S. Sachdeva, T. Dhamija, S. Gupta, A. Gupta, P. Kedia, V. Rai</t>
  </si>
  <si>
    <t>A Review of Various Mathematical and Deep Learning based Forecasting Methods for COVID-19 Pandemic</t>
  </si>
  <si>
    <t>Depression,Social networking (online),Blogs,Feature extraction,COVID-19,Mental health,Deep learning</t>
  </si>
  <si>
    <t>COVID-19,deep learning,depression intensity estimation,mental health,social media mining</t>
  </si>
  <si>
    <t>https://ieeexplore.ieee.org/stamp/stamp.jsp?arnumber=9447025</t>
  </si>
  <si>
    <t>Depression has become a big problem in our society today. It is also a major reason for suicide, especially among teenagers. In the current outbreak of coronavirus disease (COVID-19), the affected countries have recommended social distancing and lockdown measures. Resulting in interpersonal isolation, these measures have raised serious concerns for mental health and depression. Generally, clinical psychologists diagnose depressed people via face-to-face interviews following the clinical depression criteria. However, often patients tend to not consult doctors in their early stages of depression. Nowadays, people are increasingly using social media to express their moods. In this article, we aim to predict depressed users as well as estimate their depression intensity via leveraging social media (Twitter) data, in order to aid in raising an alarm. We model this problem as a supervised learning task. We start with weakly labeling the Twitter data in a self-supervised manner. A rich set of features, including emotional, topical, behavioral, user level, and depression-related &lt;inline-formula&gt; &lt;tex-math notation=LaTeX&gt;n &lt;/tex-math&gt;&lt;/inline-formula&gt;-gram features, are extracted to represent each user. Using these features, we train a small long short-term memory (LSTM) network using Swish as an activation function, to predict the depression intensities. We perform extensive experiments to demonstrate the efficacy of our method. We outperform the baseline models for depression intensity estimation by achieving the lowest mean squared error of 1.42 and also outperform the existing state-of-the-art binary classification method by more than 2% of accuracy. We found that the depressed users frequently use negative words such as stress and sad, mostly post during late nights, highly use personal pronouns and sometimes also share personal events.</t>
  </si>
  <si>
    <t>Department of Computer Science and Engineering, IIT Ropar, Rupnagar, India, Department of Computing, Macquarie University, Sydney, NSW, Australia</t>
  </si>
  <si>
    <t>S. Ghosh, T. Anwar</t>
  </si>
  <si>
    <t>Radiology,Medical services,Predictive models,COVID-19,Deep learning,Task analysis,Natural language processing</t>
  </si>
  <si>
    <t>BERT,Clinical Language Processing,Deep Learning,LSTM,Neural Networks,Impression,Radiology</t>
  </si>
  <si>
    <t>https://ieeexplore.ieee.org/stamp/stamp.jsp?arnumber=9447166</t>
  </si>
  <si>
    <t>10.1109/TAI.2021.3086435</t>
  </si>
  <si>
    <t>2691-4581</t>
  </si>
  <si>
    <t>Clinical language processing has become an attractive field with the improvements of deep learning applications and the abundance of large unstructured narratives in the healthcare records. The capability to extract unstructured information from raw text to provide actionable information for healthcare personnel plays a vital role in healthcare workflows. In this study, we introduce a deep learning approach to automate the generation of radiology impressions by analyzing radiology findings and patient background information of each examination. Since the impression section of a radiology report is an essential conclusion, any errors can prove to be detrimental. Thus, we developed a deep learning system to prevent important clinical findings from being overlooked by using almost 1 million de-identified radiology reports obtained from the University of Chicago Medicine over the last twelve years. We propose to automate the generation of radiology reports by incorporating sequence to sequence neural network models with the power of Bidirectional Encoder Representations from Transformers (BERT). We tested our model in a real-time experimental setup with radiologists in a top tier academic institution and statistically validated the performance by using ROUGE metrics. Clinical validations have shown that 76 percent of our predictions are at least as accurate as human-generated impressions by radiologists. Furthermore, statistical validation metrics demonstrated higher ROUGE scores compared to previously published studies over two different test sets.</t>
  </si>
  <si>
    <t>IEEE Transactions on Artificial Intelligence</t>
  </si>
  <si>
    <t>University of Chicago, 2462 Chicago, Illinois, United States, (e-mail: gundogdu@uchicago.edu), University of Illinois at Urbana-Champaign, 14589 Urbana, Illinois, United States, (e-mail: pamuksu2@illinois.edu), University of Chicago, 2462 Chicago, Illinois, United States, (e-mail: JChung@radiology.bsd.uchicago.edu), University of Chicago, 2462 Chicago, Illinois, United States, (e-mail: Jessica.Telleria@uchospitals.edu), University of Chicago, 2462 Chicago, Illinois, United States, (e-mail: pliu@radiology.bsd.uchicago.edu), Inference Analytics Inc., Chicago, Illinois, United States, (e-mail: farrukh@inferenceanalytics.com), Radiology Informatics, School of Medicine, University of Chicago, 2462 Chicago, Illinois, United States, (e-mail: pchang@radiology.bsd.uchicago.edu)</t>
  </si>
  <si>
    <t>B. Gundogdu, U. Pamuksuz, J. H. Chung, J. M. Telleria, P. Liu, F. Khan, P. J. Chang</t>
  </si>
  <si>
    <t>Customized Impression Prediction from Radiology Reports Using BERT and LSTMs</t>
  </si>
  <si>
    <t>data envelopment analysis,machine learning approach,risk management,risk assessment,risk factors,FMEA-DEA cross-efficiency method,risk treatment scenario,predictive power,ML approaches,risk level,risk mitigation strategies,risk monitoring processes,sustainable business operations,decision makers,personnel,COVID-19 pandemic,sustainable logistics operations</t>
  </si>
  <si>
    <t>data envelopment analysis,decision making,learning (artificial intelligence),logistics,risk analysis</t>
  </si>
  <si>
    <t>Risk management,Monitoring,Computational modeling,Standards,Machine learning,Data envelopment analysis,Tools</t>
  </si>
  <si>
    <t>Data envelopment analysis (DEA),DEA cross-efficiency,machine learning (ML),artificial neural network (ANN),failure mode and effect analysis (FMEA),risk management</t>
  </si>
  <si>
    <t>https://ieeexplore.ieee.org/stamp/stamp.jsp?arnumber=9448528</t>
  </si>
  <si>
    <t xml:space="preserve">British Academy and the Academy of Sciences Malaysia Newton Ungku Omar(grant numbers:304 /PMGT /650912 /B130), </t>
  </si>
  <si>
    <t>10.1109/ACCESS.2021.3087623</t>
  </si>
  <si>
    <t>An integrated method comprising DEA and machine learning for risk management is proposed in this paper. Initially, in the process of risk assessment, the DEA cross-efficiency method is used to evaluate a set of risk factors obtained from the FMEA. This FMEA-DEA cross-efficiency method not only overcomes some drawbacks of FMEA, but also eliminates several limitations of DEA to offer a high discrimination capability of decision units. For risk treatment and monitoring processes, an ML mechanism is utilized to predict the degree of remaining risk depending on simulated data corresponding to the risk treatment scenario. Prediction using ML is more accurate since the predictive power of this model is better than that of DEA which potentially contains errors. The motivation for this study is that the combination of the DEA and ML approaches gives a flexible and realistic choice in risk management. Based on a case study of logistics business, the results ascertain that the short-term and urgent solutions in service cost and performance are necessary to sustainable logistics operations under the COVID-19 pandemic. The prediction findings show that the risk of skilled personnel is the next concern once the service cost and performance strategies have been prioritised. This approach allow decision-makers to assess the risk level for handling forthcoming events in unusual conditions. It also serves as a useful knowledge repository such that appropriate risk mitigation strategies can be planned and monitored. The outcome of our empirical evaluation indicates that the proposed approach contributes towards robustness in sustainable business operations.</t>
  </si>
  <si>
    <t>Faculty of Management Sciences, Prince of Songkla University, Hat Yai, Thailand, School of Management, Universiti Sains Malaysia (USM), Penang, Malaysia, Institute for Intelligent Systems, Research and Innovation, Deakin University, Geelong, VIC, Australia</t>
  </si>
  <si>
    <t>S. Jomthanachai, W. -P. Wong, C. -P. Lim</t>
  </si>
  <si>
    <t>An Application of Data Envelopment Analysis and Machine Learning Approach to Risk Management</t>
  </si>
  <si>
    <t>intelligent gamified system,programming assignments assessment,computer programming students,code analysis,cloud based system,computer program evaluation,intelligent autograding engine,EvalSeer,learning management system,long short term memory networks,syntax error detection,e-learning systems,COVID-19 pandemic</t>
  </si>
  <si>
    <t>cloud computing,computer science education,diseases,educational courses,epidemics,learning management systems,programming,recurrent neural nets,serious games (computing)</t>
  </si>
  <si>
    <t>Deep learning,Learning management systems,Electronic learning,Education,Syntactics,Ubiquitous computing,Encoding</t>
  </si>
  <si>
    <t>Automated assessment,programming education,gamification,competitive learning,formative feedback,Deep learning</t>
  </si>
  <si>
    <t>https://ieeexplore.ieee.org/stamp/stamp.jsp?arnumber=9447629</t>
  </si>
  <si>
    <t>10.1109/MIUCC52538.2021.9447629</t>
  </si>
  <si>
    <t>978-1-6654-1243-8</t>
  </si>
  <si>
    <t>Continuous evaluation of computer programs and providing informative assessments are crucial for computer programming students. However, swift and formative feedback can be challenging to achieve as it is usually a stressful and tedious task for professors merely through manual grading. There is an urgent need for a Learning management system (LMS) that offers instant and detailed feedback in a competitive environment for a better education experience. In this study, we introduce the EvalSeer learning management system. EvalSeer is an LMS equipped with an intelligent auto-grading engine to keep learners motivated and help them move forward. The code evaluation process covers various criteria that strengthen coding abilities and provides learners with the directions they need to improve. These criteria include coding style, code features, dynamic test cases, and successful compilation. EvalSeer uses Long short-term memory (LSTM) networks for code analysis to detect syntax errors and predict potential fixes. Also, the system shall explain suggested fixes backed up with related references. EvalSeer is an easy-to-use cloud-based system with a learner-first approach that can be applied both on-campus and in elearning systems. This work is timely with the dramatic education change, with a notable rise of e-learning due to the COVID-19 pandemic.</t>
  </si>
  <si>
    <t>2021 International Mobile, Intelligent, and Ubiquitous Computing Conference (MIUCC)</t>
  </si>
  <si>
    <t>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t>
  </si>
  <si>
    <t>R. Nabil, N. E. Mohamed, A. Mahdy, K. Nader, S. Essam, E. Eliwa</t>
  </si>
  <si>
    <t>EvalSeer: An Intelligent Gamified System for Programming Assignments Assessment</t>
  </si>
  <si>
    <t>genetic algorithm,containment levels,Mexico City,public health,COVID-19 pandemic,implicit trade-off,virus,governmental restrictions,economic losses,optimization model,government decisions,contingency phase,economic impact,densely populated areas,deep Q-learning algorithm,pandemic,susceptible-exposed-infected-removed,SEIR model</t>
  </si>
  <si>
    <t>deep learning (artificial intelligence),diseases,epidemics,genetic algorithms,medical computing</t>
  </si>
  <si>
    <t>COVID-19,Coronaviruses,Economics,Pandemics,Optimization,Genetic algorithms,Urban areas</t>
  </si>
  <si>
    <t>COVID-19,rein,deep q-learning,Genetic Algorithms,model simulation</t>
  </si>
  <si>
    <t>https://ieeexplore.ieee.org/stamp/stamp.jsp?arnumber=9451253</t>
  </si>
  <si>
    <t>10.1109/TLA.2021.9451253</t>
  </si>
  <si>
    <t>1548-0992</t>
  </si>
  <si>
    <t>One of the main problems that governments face in a pandemic is preserving the public health of the country whilst reducing the negative effects on the economy. In tackling the COVID-19 pandemic, there is an implicit trade-off between the economy and the reduction in the number of cases and deaths by the virus. If governmental restrictions to combat the pandemic are very strong, the economy could be seriously damaged. Conversely, if restrictions are very mild to minimize economic losses, it would be very difficult to stop the spread of the virus. It is necessary to find an optimization model to support government decisions balancing the impacts of COVID-19 in health and economic aspects. In this paper, we propose a methodology to find out the optimal number of days per contingency phase, in such a way that public health is prioritized and the damage to the economic impact is reduced. Then, our methodology is applied to one of the most densely populated areas in the world, Mexico City. Our methodology uses an SEIR (Susceptible-Exposed-Infected-Removed) model to simulate the evolution of the pandemic, and it can be implemented utilizing either a genetic algorithm or a Deep Q-Learning algorithm. For the experiments, we propose two scenarios in which the number of days for each phase is predicted within a 120-day period. The first experiment guarantees that the number of beds is not exceeded, considering the economic impact less relevant. By contrast, the second experiment reduces the number of days in which beds are exceeded as long as the economic losses are not higher than 20%, prioritizing the economy. According to the experiments, the implementation based on genetic algorithms has a higher performance.</t>
  </si>
  <si>
    <t>IEEE Latin America Transactions</t>
  </si>
  <si>
    <t>Centre for Applied Data Analytics Research, University College Dublin, Universidad Panamericana, Facultad de Ingenieria, Universidad Panamericana</t>
  </si>
  <si>
    <t>L. Miralles-Pechuan, H. Ponce, L. Martinez-Villasenor</t>
  </si>
  <si>
    <t>Optimization of the Containment Levels for the Reopening of Mexico City due to COVID-19</t>
  </si>
  <si>
    <t>PI-Net,pose interacting network,multiperson monocular 3D pose estimation,deep networks,person-of-interest,multiperson datasets,3D pose ground-truth,pose instances,recurrent architecture,multiperson 3D human pose datasets,MuPoTS dataset,PyTorch</t>
  </si>
  <si>
    <t>deep learning (artificial intelligence),neural net architecture,pose estimation,recurrent neural nets</t>
  </si>
  <si>
    <t>Computer vision,Three-dimensional displays,Conferences,Pose estimation,Computer architecture,Bidirectional control,Task analysis</t>
  </si>
  <si>
    <t>https://ieeexplore.ieee.org/stamp/stamp.jsp?arnumber=9423075</t>
  </si>
  <si>
    <t>10.1109/WACV48630.2021.00284</t>
  </si>
  <si>
    <t>978-1-6654-0477-8</t>
  </si>
  <si>
    <t>2642-9381</t>
  </si>
  <si>
    <t>Recent literature addressed the monocular 3D pose estimation task very satisfactorily. In these studies, different persons are usually treated as independent pose instances to estimate. However, in many every-day situations, people are interacting, and the pose of an individual depends on the pose of his/her interactees. In this paper, we investigate how to exploit this dependency to enhance current - and possibly future - deep networks for 3D monocular pose estimation. Our pose interacting network, or PI-Net, inputs the initial pose estimates of a variable number of interactees into a recurrent architecture used to refine the pose of the person-of-interest. Evaluating such a method is challenging due to the limited availability of public annotated multi-person 3D human pose datasets. We demonstrate the effectiveness of our method in the MuPoTS dataset, setting the new state-of-the-art on it. Qualitative results on other multi-person datasets (for which 3D pose ground-truth is not available) showcase the proposed PI-Net. PI-Net is implemented in PyTorch and the code will be made available upon acceptance of the paper.</t>
  </si>
  <si>
    <t>2021 IEEE Winter Conference on Applications of Computer Vision (WACV)</t>
  </si>
  <si>
    <t>Inria, Univ. Grenoble Alpes,CNRS, Grenoble INP, LJK,Grenoble,France,38000, Institut de Robotica i Informatica Industrial,CSIC-UPC,Barcelona,Spain, Institut de Robotica i Informatica Industrial,CSIC-UPC,Barcelona,Spain, Inria, Univ. Grenoble Alpes,CNRS, Grenoble INP, LJK,Grenoble,France,38000</t>
  </si>
  <si>
    <t>W. Guo, E. Corona, F. Moreno-Noguer, X. Alameda-Pineda</t>
  </si>
  <si>
    <t>PI-Net: Pose Interacting Network for Multi-Person Monocular 3D Pose Estimation</t>
  </si>
  <si>
    <t>COVID-19 pandemic,face mask detection,overwhelming growth,computer vision,deep learning,unprecedented COVID-19,public places,machine learning engineers,mask detection models,OpenCV libraries,face masks,trained MobileNet model,user-friendly model,face detection,facial expression detection,CNN-based mask detection system,safety system,biometric authentication</t>
  </si>
  <si>
    <t>biometrics (access control),computer vision,convolutional neural nets,face recognition,learning (artificial intelligence),medical computing</t>
  </si>
  <si>
    <t>Deep learning,COVID-19,Pandemics,Biological system modeling,Training data,Signal processing algorithms,Predictive models</t>
  </si>
  <si>
    <t>Convolution Neural Network,MobileNetV2,OpenCV,Keras</t>
  </si>
  <si>
    <t>https://ieeexplore.ieee.org/stamp/stamp.jsp?arnumber=9451688</t>
  </si>
  <si>
    <t>10.1109/ICSPC51351.2021.9451688</t>
  </si>
  <si>
    <t>978-1-6654-2864-4</t>
  </si>
  <si>
    <t>this paper establishes a `Safety system for mask detection during this COVID-19 pandemic'. Face mask detection has seen an overwhelming growth in the realm of Computer vision and deep learning, since the unprecedented COVID-19 global pandemic that has mandated wearing masks in public places. To tackle the situation, machine learning engineers have come up with several algorithms and techniques to identify unmasked individuals using various mask detection models. The proposed approach in this paper adopts frameworks of deep learning, TensorFlow, Keras, and OpenCV libraries to detect face masks in real time. The trained MobileNet model, presented in this paper, yielded an accuracy score of 0.99 and an F1 score of 0.99 in the training data. This user-friendly model can be incorporated with several existing technologies such as face detection, biometric authentication and facial expression detection for further advancements in the future.</t>
  </si>
  <si>
    <t>2021 3rd International Conference on Signal Processing and Communication (ICPSC)</t>
  </si>
  <si>
    <t>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t>
  </si>
  <si>
    <t>G. Harriat Christa, J. J, A. K, K. M. Sagayam</t>
  </si>
  <si>
    <t>CNN-based Mask Detection System Using OpenCV and MobileNetV2</t>
  </si>
  <si>
    <t>global threat,LSTM-RNN,fatality cases,long short-term memory,COVID-19 disease prediction,global health system,artificial intelligence</t>
  </si>
  <si>
    <t>artificial intelligence,diseases,epidemics,medical computing,recurrent neural nets</t>
  </si>
  <si>
    <t>COVID-19,Recurrent neural networks,Temperature,Pandemics,Organizations,Humidity,Tools</t>
  </si>
  <si>
    <t>Artificial Intelligence,LSTM,LightGBM,Forecasting models</t>
  </si>
  <si>
    <t>https://ieeexplore.ieee.org/stamp/stamp.jsp?arnumber=9453534</t>
  </si>
  <si>
    <t>10.1109/ICIT46573.2021.9453534</t>
  </si>
  <si>
    <t>978-1-7281-5730-6</t>
  </si>
  <si>
    <t>Currently, the global health system is suffering from an overwhelming issue affecting a large number of individuals all around the world. The novel coronavirus, called COVID-19, has continued to claim more than one million lives. In such cases, it is of vital importance to develop alternatives addressing this health issue and saving more lives. Artificial Intelligence were among the efficient tools that can address this global threat. In this study, we propose to test a recurrent neural network named Long Short-Term Memory (LSTM-RNN) for estimating the number of future fatality cases in USA, India and Italy. Our experimentations proved the effectiveness of LSTM-RNN in predicting the number of deceased cases with minimum of loss ranging from 1.37% to 2.7%.</t>
  </si>
  <si>
    <t>2021 22nd IEEE International Conference on Industrial Technology (ICIT)</t>
  </si>
  <si>
    <t>National School of Engineering of Tunis,LTSIRS Laboratory,Tunis,Tunisia,1002, National School of Engineering of Sousse, National School of Engineering of Tunis,LTSIRS Laboratory,Tunis,Tunisia,1002</t>
  </si>
  <si>
    <t>Long Short-Term Memory based RNN for COVID-19 disease prediction</t>
  </si>
  <si>
    <t>coronavirus epidemic,COVID-19 prediction,COVID-19 trend analysis,novel corona-virus pneumonia epidemic,reference significance,epidemic prevention,time series prediction,nonlinear autoregressive neural network,NAR,time series analysis,machine learning</t>
  </si>
  <si>
    <t>data analysis,diseases,epidemics,health care,learning (artificial intelligence),medical computing,microorganisms,neural nets,regression analysis,time series</t>
  </si>
  <si>
    <t>COVID-19,Epidemics,Analytical models,Correlation,Pulmonary diseases,Time series analysis,Neural networks</t>
  </si>
  <si>
    <t>COVID-19,time series,dynamic prediction,machine learning,forecast analysis</t>
  </si>
  <si>
    <t>https://ieeexplore.ieee.org/stamp/stamp.jsp?arnumber=9456463</t>
  </si>
  <si>
    <t xml:space="preserve">The 2020 National College Student Innovation and Entrepreneurship Training Program(grant numbers:202010143017), </t>
  </si>
  <si>
    <t>10.1109/AIID51893.2021.9456463</t>
  </si>
  <si>
    <t>978-1-6654-1537-8</t>
  </si>
  <si>
    <t>In the global fight against the novel corona-virus pneumonia epidemic (COVID-19), a reasonable prediction of the spread of the epidemic has important reference significance for epidemic prevention and control. In order to solve the problem of time series prediction and analysis of the epidemic with limited sample data, nonlinear and high-dimensional features, this study applies the Nonlinear Auto-Regressive neural network (NAR) model for machine learning. The paper predicts the development of the epidemic in the two dimensions of the number of confirmed cases and the number of deaths in major countries in the world, and compares NAR with the traditional Logistic Regression (LR), the classic time series model ARIMA and the SEIR infectious disease dynamic model. This research provides rapid decision-making and new ideas for countries to respond to the â€œpost-epidemic eraâ€.</t>
  </si>
  <si>
    <t>2021 IEEE International Conference on Artificial Intelligence and Industrial Design (AIID)</t>
  </si>
  <si>
    <t>Z. Liu, J. Zuo, R. Lv, S. Liu, W. Wang</t>
  </si>
  <si>
    <t>Coronavirus Epidemic (COVID-19) Prediction and Trend Analysis Based on Time Series</t>
  </si>
  <si>
    <t>Cloud computing,Computational modeling,Pricing,Long short term memory,Time series analysis,Recurrent neural networks,Analytical models</t>
  </si>
  <si>
    <t>cloud computing,utility estimation,neural network</t>
  </si>
  <si>
    <t>https://ieeexplore.ieee.org/stamp/stamp.jsp?arnumber=9463698</t>
  </si>
  <si>
    <t xml:space="preserve">Fundao de Apoio Pesquisa do Distrito Federal(grant numbers:Call 01-2019 / number 23106.014035/2020-03), Conselho Nacional de Desenvolvimento Cientfico e Tecnolgico(grant numbers:CNPq/AWS 440014/2020-4), Coordenao de Aperfeioamento de Pessoal de Nvel Superior(grant numbers:CAPES / Pandemias), </t>
  </si>
  <si>
    <t>10.1109/TCC.2021.3091936</t>
  </si>
  <si>
    <t>2168-7161</t>
  </si>
  <si>
    <t>The instance price in the Amazon EC2 spot model is often much lower than in the on-demand counterpart. However, this price reduction comes with a decrease in the availability guarantees. To our knowledge, there is no work that accurately captures the short-term trade-off between spot price and availability, and does long-term analysis for spot price tendencies in favor of user decision making. In this work, we propose a utility-based strategy, that balances cost and availability of spot instances and is targeted to short-term analysis, and a LSTM neural network framework for long term spot price tendency analysis. Our experiments show that, for r4.2xlarge, 90% of spot bid suggestions ensured at least 5.73 hours of availability, with a bid price of approximately 38% of the on-demand price. The LSTM experiments predicted spot price tendencies for several instance types with low error. Our LSTM framework predicted an average value of 0.19 USD/hour for the r5.2xlarge instance type, which is about 37% of the on-demand price. Finally, we used our combined mechanism on an application that compares thousands of SARS-CoV-2 sequences and show that our approach is able to provide good choices of instances, with low bids and very good availability.</t>
  </si>
  <si>
    <t>IEEE Transactions on Cloud Computing</t>
  </si>
  <si>
    <t>Department of Computer Science, University of Brasilia, 28127 Brasilia, Distrito Federal, Brazil, 70910-900 (e-mail: gustavo.portella@aluno.unb.br), Computer Science, University of Braslia, Braslia, DF, Brazil, (e-mail: genaina@cic.unb.br), Department of Statistics, University of Brasilia, 28127 Brasilia, DF, Brazil, (e-mail: nakano@unb.br), SITE, University of Ottawa, Ottawa, Ontario, Canada, K1N-6N5 (e-mail: boukerch@site.uottawa.ca), Computer Science, University of Brasilia, Brasilia, DF, Distrito Federal, Brazil, CEP: 70910-900 (e-mail: alves@unb.br)</t>
  </si>
  <si>
    <t>G. J. Portella, G. N. Rodrigues, E. Y. Nakano, A. Boukerche, A. C. M. Melo</t>
  </si>
  <si>
    <t>A Novel Statistical and Neural Network Combined Approach for the Cloud Spot Market</t>
  </si>
  <si>
    <t>convolutional neural networks,face recognition,COVID-19 pandemic,edge-device,BinaryCoP,low-power binary neural network classifier,binary operations,idle power consumption,face structures,binary neural network-based COVID-19 face-mask wear,positioning predictor,edge devices,bidirectional protection,air-borne diseases,power 2.0 W,power 1.65 W</t>
  </si>
  <si>
    <t>biomedical communication,convolutional neural nets,data privacy,diseases,field programmable gate arrays,health care,medical computing,pattern classification</t>
  </si>
  <si>
    <t>COVID-19,Power demand,Pandemics,Face recognition,Neural networks,Memory management,Logic gates</t>
  </si>
  <si>
    <t>https://ieeexplore.ieee.org/stamp/stamp.jsp?arnumber=9460602</t>
  </si>
  <si>
    <t>10.1109/IPDPSW52791.2021.00024</t>
  </si>
  <si>
    <t>978-1-6654-3577-2</t>
  </si>
  <si>
    <t>Face masks have long been used in many areas of everyday life to protect against the inhalation of hazardous fumes and particles. They also offer an effective solution in healthcare for bi-directional protection against air-borne diseases. Wearing and positioning the mask correctly is essential for its function. Convolutional neural networks (CNNs) offer an excellent solution for face recognition and classification of correct mask wearing and positioning. In the context of the ongoing COVID-19 pandemic, such algorithms can be used at entrances to corporate buildings, airports, shopping areas, and other indoor locations, to mitigate the spread of the virus. These application scenarios impose major challenges to the underlying compute platform. The inference hardware must be cheap, small and energy efficient, while providing sufficient memory and compute power to execute accurate CNNs at a reasonably low latency. To maintain data privacy of the public, all processing must remain on the edge-device, without any communication with cloud servers. To address these challenges, we present BinaryCoP, a low-power binary neural network classifier for correct facial-mask wear and positioning. The classification task is implemented on an embedded FPGA accelerator, performing high-throughput binary operations. Classification can take place at up to ~6400 frames-per-second and 2W power consumption, easily enabling multi-camera and speed-gate settings. When deployed on a single entrance or gate, the idle power consumption is reduced to 1.65W, improving the battery-life of the device. We achieve an accuracy of up to 98% for four wearing positions of the MaskedFace-Net dataset. To maintain equivalent classification accuracy for all face structures, skin-tones, hair types, and mask types, the algorithms are tested for their ability to generalize the relevant features over a diverse set of examples using the Grad-CAM approach.</t>
  </si>
  <si>
    <t>2021 IEEE International Parallel and Distributed Processing Symposium Workshops (IPDPSW)</t>
  </si>
  <si>
    <t>Technical University of Munich, BMW Group, BMW Group, Technical University of Munich, Technical University of Munich, Technical University of Munich</t>
  </si>
  <si>
    <t>N. Fasfous, M. -R. Vemparala, A. Frickenstein, L. Frickenstein, M. Badawy, W. Stechele</t>
  </si>
  <si>
    <t>BinaryCoP: Binary Neural Network-based COVID-19 Face-Mask Wear and Positioning Predictor on Edge Devices</t>
  </si>
  <si>
    <t>thermal cameras,multitask,convolutional neural network,current pandemic,automatic body temperature measurement,conventional distance estimation methods,face detection algorithms,YOLOv3,bounding box output,methods varies,inaccurate distance estimation results,distance estimation method,thermal camera applications,facial key points,higher accuracy,size 2.9695 cm,size 25.26 cm</t>
  </si>
  <si>
    <t>cameras,face recognition,mean square error methods,neural nets,temperature measurement</t>
  </si>
  <si>
    <t>Cameras,Estimation,Faces,Face detection,Temperature measurement,Face recognition,Task analysis</t>
  </si>
  <si>
    <t>Deep learning,distance estimation,face detection,MTCNN,thermal camera</t>
  </si>
  <si>
    <t>https://ieeexplore.ieee.org/stamp/stamp.jsp?arnumber=9465113</t>
  </si>
  <si>
    <t xml:space="preserve">Ministry of Small and Medium Enterprises (SMEs) and Start-ups, South Korea(grant numbers:S2829065,S3010704), National Research Foundation of Korea(grant numbers:2020R1A4A101777511,2021R1I1A3056900), </t>
  </si>
  <si>
    <t>The rapid growth of the current pandemic (COVID-19) requires the use of thermal cameras that can perform fast and automatic body temperature measurement. The accuracy of the temperature measurement is affected by its distance from a person. Conventional distance estimation methods utilize the coordinates of the bounding box provided by several face detection algorithms such as YOLOv3 and SSD. The bounding box output of these methods varies which causes inaccurate distance estimation results. In this study, we propose a distance estimation method for thermal camera applications based on the coordinates of the facial key points extracted using multi-task cascaded convolutional neural network. The result obtained in this study proves that the proposed method exhibits higher accuracy (root mean square error of 2.9695 cm in comparison with an RMSE of 25.26 cm using other methods) and the least CPU and memory consumption in comparison with conventional methods.</t>
  </si>
  <si>
    <t>Department of Aeronautics, Mechanical and Electronic Convergence Engineering, Kumoh National Institute of Technology, Gumi, South Korea, Department of Aeronautics, Mechanical and Electronic Convergence Engineering, Kumoh National Institute of Technology, Gumi, South Korea, Department of 2sensor and Department of i3system, Inc., Gumi, South Korea, Department of 2sensor and Department of i3system, Inc., Gumi, South Korea, Department of Aeronautics, Mechanical and Electronic Convergence Engineering, Kumoh National Institute of Technology, Gumi, South Korea, Department of Aeronautics, Mechanical and Electronic Convergence Engineering, Kumoh National Institute of Technology, Gumi, South Korea</t>
  </si>
  <si>
    <t>E. M. F. Caliwag, A. Caliwag, B. -K. Baek, Y. Jo, H. Chung, W. Lim</t>
  </si>
  <si>
    <t>automatic hyperparameter optimization,arbitrary neural networks,deep neural networks,coronavirus pandemic,arbitrary DNN models,hyper-parameter tuning,revolutionary microservices,revolutionary security,revolutionary interoperability,revolutionary orchetration,arbitrary neural network model source code,serverless AWS cloud,information and communication systems,Python,Keras</t>
  </si>
  <si>
    <t>cloud computing,deep learning (artificial intelligence),diseases,epidemics,open systems,Python,security of data,source code (software),Web services</t>
  </si>
  <si>
    <t>Communication systems,Neural networks,Manuals,Predictive models,Real-time systems,Libraries,Security</t>
  </si>
  <si>
    <t>Neural Networks,Cloud,Hyperparameter,Automation,Optimization,Server-less,Machine Learning,Data Science,AWS</t>
  </si>
  <si>
    <t>https://ieeexplore.ieee.org/stamp/stamp.jsp?arnumber=9464618</t>
  </si>
  <si>
    <t>10.1109/ICICS52457.2021.9464618</t>
  </si>
  <si>
    <t>978-1-6654-3351-8</t>
  </si>
  <si>
    <t>2573-3346</t>
  </si>
  <si>
    <t>Deep Neural Networks are the most efficient method to solve many challenging problems. The importance of the subject can be demonstrated by the fact that the 2019 Turing Award was given to the godfathers of AI (and Neural Networks) Yoshua Bengio, Geoffrey Hinton, and Yann LeCun. In spite of the numerous advancements in the field, most of the models are being tuned manually. Accurate models became especially important during the novel coronavirus pandemic.Many day-to-day decisions depend on the model predictions affecting billions of people. We implemented a flexible automatic real-time hyperparameter tuning approach for arbitrary DNN models written in Python and Keras without manual steps. All of the existing tuning libraries require manual steps (like hyperopt, Scikit-Optimize or SageMaker). We provide an innovative methodology to automate hyper-parameter tuning for an arbitrary Neural Network model source code, utilizing Serverless Cloud and implementing revolutionary microservices, security, interoperability and orchestration. Our methodology can be used in numerous applications, including Information and Communication Systems.</t>
  </si>
  <si>
    <t>2021 12th International Conference on Information and Communication Systems (ICICS)</t>
  </si>
  <si>
    <t>University of Maryland,Department of Computer Science,Baltimore,USA, University of Maryland,Department of Computer Science,Baltimore,USA</t>
  </si>
  <si>
    <t>A. Kaplunovich, Y. Yesha</t>
  </si>
  <si>
    <t>Automatic Hyperparameter Optimization for Arbitrary Neural Networks in Serverless AWS Cloud</t>
  </si>
  <si>
    <t>ischemic stroke,CIS countries,cardiovascular mortality rate,premature mortality rates,European countries,data analysis,risk assessment,acute coronary syndrome,Big Data machine learning,diagnostic treatment outcomes,cardiovascular risk assessment,routine clinical data,correlation analysis,coronary heart disease prediction,neural network performance optimization,Belarus,Kazakhstan,Kyrgyzstan,Russia,Ukraine</t>
  </si>
  <si>
    <t>Big Data,cardiology,cardiovascular system,data analysis,diseases,learning (artificial intelligence),medical diagnostic computing,risk management</t>
  </si>
  <si>
    <t>Heart,Machine learning algorithms,Data analysis,Neural networks,Machine learning,Predictive models,Prediction algorithms</t>
  </si>
  <si>
    <t>Coronary Heart Disease,neural network,prediction system,machine learning,optimization of neural networks,medicine,Python,Keras</t>
  </si>
  <si>
    <t>https://ieeexplore.ieee.org/stamp/stamp.jsp?arnumber=9465925</t>
  </si>
  <si>
    <t>10.1109/SIST50301.2021.9465925</t>
  </si>
  <si>
    <t>978-1-7281-7470-9</t>
  </si>
  <si>
    <t>Coronary heart disease is a disease that causes the death of most people in the worldwide. According to the WHO, 9.43 million people died from ischemic stroke in 2018.Residents of some CIS countries (Belarus, Kazakhstan, Kyrgyzstan, Russia and Ukraine) have a higher cardiovascular mortality rate at the age of 55-59 than the French at the age of 75-79. Premature mortality rates in women in European countries are lower than in men, but have similar dynamics [12], [13].The constant increase in the amount of information in cardiology makes the development of new methods for data analysis urgent. Using existing risk assessment approaches, it is impossible to predict about half of the episodes of acute coronary syndrome. Big data machine learning can lead to better diagnostic and treatment outcomes at a lower cost. The inductive approach allows you to identify patterns arising from data analysis and develop algorithms that can learn on their own. Although machine learning models for cardiovascular risk assessment are superior to traditional methods, to date, no large-scale machine learning studies have been conducted to prove a predictive role in the general population using routine clinical data. In addition, there is no clear recommendation which of the algorithms will work better in a given situation. The use of an empirical approach when choosing a machine learning method and the principle of black box make it difficult to conduct large-scale studies and implement machine learning methods in clinical practice. This work is devoted to the study of the optimization of neural networks using a correlation analysis of signs to predict the possibility of coronary heart disease. As a result of the analysis of literary sources, the shortcomings of previously developed software tools were identified, seriously limiting the use of these programs in the medical field.</t>
  </si>
  <si>
    <t>2021 IEEE International Conference on Smart Information Systems and Technologies (SIST)</t>
  </si>
  <si>
    <t>Satbayev University,Kazakhstan, Satbayev University,Kazakhstan, International IT University,Kazakhstan</t>
  </si>
  <si>
    <t>A. Kabdullin, M. Kabdullin, L. Naizabayeva</t>
  </si>
  <si>
    <t>Optimizing Neural Network Performance to Predict Coronary Heart Disease</t>
  </si>
  <si>
    <t>Social networking (online),Data models,Task analysis,Sensors,Internet of Things,Bit error rate,Predictive models</t>
  </si>
  <si>
    <t>Natural language processing,knowledge graph,zero-shot learning,internet of things,social media data analysis.</t>
  </si>
  <si>
    <t>https://ieeexplore.ieee.org/stamp/stamp.jsp?arnumber=9466939</t>
  </si>
  <si>
    <t xml:space="preserve">Xian JiaotongLiverpool University(grant numbers:RDF-16-01-34), Natural Science Foundation of Jiangsu Province(grant numbers:BE2020006-4B,BK20181189), National Natural Science Foundation of China(grant numbers:no.61876155), Key Program Special Fund in XJTLU(grant numbers:KSF-E-05,KSF-T-06), </t>
  </si>
  <si>
    <t>10.1109/JIOT.2021.3093065</t>
  </si>
  <si>
    <t>The idea of â€˜citizen sensingâ€™ and â€˜human as sensorsâ€™ is crucial for social Internet of Things, an integral part of cyber-physical-social systems (CPSS). Social media data, which can be easily collected from the social world, has become a valuable resource for research in many different disciplines, e.g. crisis/disaster assessment, social event detection, or the recent COVID-19 analysis. Useful information, or knowledge derived from social data, could better serve the public if it could be processed and analyzed in more efficient and reliable ways. Advances in deep neural networks have significantly improved the performance of many social media analysis tasks. However, deep learning models typically require a large amount of labeled data for model training, while most CPSS data is not labeled, making it impractical to build effective learning models using traditional approaches. In addition, the current state-of-the-art, pre-trained Natural Language Processing (NLP) models do not make use of existing knowledge graphs, thus often leading to unsatisfactory performance in real-world applications. To address the issues, we propose a new zero-shot learning method which makes effective use of existing knowledge graphs for the classification of very large amounts of social text data. Experiments were performed on a large, real-world tweet dataset related to COVID-19, the evaluation results show that the proposed method significantly outperforms six baseline models implemented with state-of-the-art deep learning models for NLP.</t>
  </si>
  <si>
    <t>School of Advanced Technology, Xiâ€™an Jiaotong Liverpool University, China., School of Advanced Technology, Xiâ€™an Jiaotong Liverpool University, China. (e-mail: wei.wang03@xjtlu.edu.cn), School of Advanced Technology, Xiâ€™an Jiaotong Liverpool University, China., Department of Computer Science, University of Liverpool, Liverpool, UK.</t>
  </si>
  <si>
    <t>Q. Chen, W. Wang, K. Huang, F. Coenen</t>
  </si>
  <si>
    <t>Zero-shot Text Classification via Knowledge Graph Embedding for Social Media Data</t>
  </si>
  <si>
    <t>decision making,root mean square error,multilayer perceptron,autoregressive integrated moving average,data driven COVID-19 growth prediction,ARIMA model,long short term memory,international organizations,government,epidemic,public health,COVID-19 disease</t>
  </si>
  <si>
    <t>autoregressive moving average processes,data analysis,decision making,diseases,epidemics,mean square error methods,medical computing,multilayer perceptrons,public administration,recurrent neural nets</t>
  </si>
  <si>
    <t>COVID-19,Deep learning,Epidemics,Computational modeling,Government,Predictive models,Multilayer perceptrons</t>
  </si>
  <si>
    <t>COVID-19 growth prediction,ARIMA,MLP,LSTM</t>
  </si>
  <si>
    <t>https://ieeexplore.ieee.org/stamp/stamp.jsp?arnumber=9463197</t>
  </si>
  <si>
    <t>10.1109/CDS52072.2021.00018</t>
  </si>
  <si>
    <t>978-1-6654-0428-0</t>
  </si>
  <si>
    <t>COVID-19 disease become the most influential public health event in 2020. It has affected more than two hundred countries and regions. The prediction and analysis of the epidemic is extremely important. It can help governments and international organizations control the development of the epidemic. In our study, we use three different models, namely, autoregressive integrated moving average (ARIMA), multilayer perceptron (MLP) and long short-term memory (LSTM). We made predictions based on the data from 20 countries, which reported the largest confirmed cases until June 30, 2020. We find that the ARIMA model achieves the lowest error. For Turkey, the forecast root mean square error (RMSE) from June 3 to June 30, 2020 is only 95.049. Our research will help the government to follow up the future development of COVID-19 and make decisions. It will also play a role in the outbreak of major diseases that may appear in the future.</t>
  </si>
  <si>
    <t>2021 2nd International Conference on Computing and Data Science (CDS)</t>
  </si>
  <si>
    <t>College of Engineering &amp; Computer Science, Australian National University,Canberra,Australia</t>
  </si>
  <si>
    <t>Y. Fang</t>
  </si>
  <si>
    <t>Data-driven COVID-19 growth prediction</t>
  </si>
  <si>
    <t>COVID-19 cases prediction,human behavior,DNN regressor,Canada,death cases,symptomatic person,rectified linear unit function,activation function,nonlinear dense layers,nonlinear regression,root mean square error,mean absolute error,multiple-input deep neural network regression,ReLU,curve fitting,RMSE,MAE,machine learning</t>
  </si>
  <si>
    <t>behavioural sciences computing,curve fitting,deep learning (artificial intelligence),diseases,epidemics,mean square error methods,medical computing,regression analysis</t>
  </si>
  <si>
    <t>COVID-19,Training,Conferences,Neural networks,Machine learning,Predictive models,Tools</t>
  </si>
  <si>
    <t>COVID-19,Human Behavior,Machine Learning,DNN Regressor,Tensor flow</t>
  </si>
  <si>
    <t>https://ieeexplore.ieee.org/stamp/stamp.jsp?arnumber=9473812</t>
  </si>
  <si>
    <t xml:space="preserve">University of Winnipeg, </t>
  </si>
  <si>
    <t>10.1109/ICCWorkshops50388.2021.9473812</t>
  </si>
  <si>
    <t>978-1-7281-9441-7</t>
  </si>
  <si>
    <t>2694-2941</t>
  </si>
  <si>
    <t>The proposed work utilizes Deep Neural Network (DNN) regression model to predict the total number of cases, new cases, and death cases in Canada. It is evaluated based on human behavior such as isolation, wearing mask outside home, contact with symptomatic person, washing hands, and other behaviors. The dataset is collected for the period of March 9&lt;sup&gt;th&lt;/sup&gt;, 2020 to November 2&lt;sup&gt;nd&lt;/sup&gt;, 2020 for Canada. The proposed methodology uses multiple-input deep neural network regression model with Rectified Linear Unit (Re LU) Function as the activation function, five non-linear dense layers of 64 Unit and a single unit of last layer as output for the curve fitting. The dataset is split into train and test sets with test size 20% and training size 80%. A nonlinear regression model is applied to the normalized data for making accurate predictions. The model performance is evaluated based on Root Mean Square Error (RMSE). Also, the Mean Absolute Error (MAE) is estimated for the model to quantify the error between predicted and true values. The results show that the proposed machine learning (ML) method predicts with high accuracy and can also be a convenient tool in making predictions for other countries.</t>
  </si>
  <si>
    <t>2021 IEEE International Conference on Communications Workshops (ICC Workshops)</t>
  </si>
  <si>
    <t>The University of Winnipeg,Applied Computer Science,Winnipeg,Canada, The University of Winnipeg,Winnipeg,Canada</t>
  </si>
  <si>
    <t>D. Tripathy, S. G. Camorlinga</t>
  </si>
  <si>
    <t>Prediction of COVID-19 Cases based on Human Behavior using DNN Regressor for Canada</t>
  </si>
  <si>
    <t>outbreak,digital epidemiology tool,hybrid machine learning,loss function,XLNet text classifier,symptom-related tweets classification,theme-associated groups,public API stream,Internet,diagnostic capacity,self-reporting,deep learning,Twitter,self-report symptoms,Twitter user-generated COVID-19 symptom discussions,COVID-19 symptoms dataset,tweet clustering,biterm topic model,COVID-19-related terms,COVID-19-related symptoms,hybrid unsupervised and supervised machine learning,social media platforms,unstructured data,structured data,COVID-19 cases,digital surveillance tools,asymptomatic cases,case estimations,global health,COVID-19 pandemic</t>
  </si>
  <si>
    <t>application program interfaces,deep learning (artificial intelligence),diseases,epidemics,health care,Internet,medical computing,patient diagnosis,pattern classification,pattern clustering,social networking (online),supervised learning,text analysis,unsupervised learning</t>
  </si>
  <si>
    <t>COVID-19,Training,Social networking (online),Pandemics,Conferences,Blogs,Text categorization</t>
  </si>
  <si>
    <t>XLNet,Biterm Topic Model,social media,Twitter,COVID-19</t>
  </si>
  <si>
    <t>https://ieeexplore.ieee.org/stamp/stamp.jsp?arnumber=9473830</t>
  </si>
  <si>
    <t>10.1109/ICCWorkshops50388.2021.9473830</t>
  </si>
  <si>
    <t>With over 127 million cases globally, the COVID-19 pandemic marks a sentinel event in global health. However, true case estimations have been elusive due to lack of testing and diagnostic capacity, asymptomatic cases, and individuals who do not get tested or seek care. Concomitantly, new digital surveillance tools to detect, characterize, and report COVID-19 cases are emerging, including using structured and unstructured data from users self-reporting COVID-19-related experiences on the Internet and social media platforms. In this study, we develop and evaluate a hybrid unsupervised and supervised machine learning approach to detect self-reported COVID-19-related symptoms on Twitter during the early stages of the pandemic. Tweets were collected from the public API stream from March 3&lt;sup&gt;rd&lt;/sup&gt;-31&lt;sup&gt;st&lt;/sup&gt; 2020, filtered for COVID-19-related terms. We used the biterm topic model to cluster tweets into theme-associated groups for the first 18 days of tweets, which were then extracted and manually annotated to identify users self-reporting suspected COVID-19 symptoms or status. Using this manually annotated data as a training set, we used an XLNet deep learning model for classifying symptom-related tweets from a larger corpus and also evaluated model performance. From 4,492,954 tweets collected, the unsupervised learning process yielded 3,465 (&lt;, 1%) symptom tweets used to form our ground-truth COVID-19 symptoms dataset (n = 11,550). The XLNet text classifier achieved the highest accuracy (.91) and f1 (.62) compared to baseline models evaluated for classification. After re-training with adjusted loss function, we boosted the classifier's precision to 0.81 while maintaining a high f1 (0.66), resulting in identification of an additional 2,622 symptom-related tweets when applied to an additional 11 days of tweets collected. Our study used a hybrid machine learning approach to enable high precision identification of Twitter user-generated COVID-19 symptom discussions. The model is a digital epidemiology tool that can identify social media users who self-report symptoms during the early periods of an outbreak.</t>
  </si>
  <si>
    <t>University of California San Diego,Dept of Computer Science and Engineering,La Jolla,CA,USA, S-3 Research,San Diego,CA,USA, Global Health Program University of California, San Diego,La Jolla,CA,USA, Global Health Program University of California, San Diego,La Jolla,CA,USA</t>
  </si>
  <si>
    <t>M. Cai, J. Li, M. Nali, T. K. Mackey</t>
  </si>
  <si>
    <t>Evaluation of Hybrid Unsupervised and Supervised Machine Learning Approach to Detect Self-Reporting of COVID-19 Symptoms on Twitter</t>
  </si>
  <si>
    <t>COVID-19 pandemic,healthcare personnel,COVID-19 infection,rapid respiratory rate,real-time monitoring,software defined radio,supervised machine learning algorithm,channel state information,respiratory patterns,deep multilayer perceptron classifier,wireless channel modelling,SDR sensing,healthcare applications,COVID-19 symptoms,noninvasive methods,fine-grained orthogonal frequency-division multiplexing signals,radio-frequency sensing technique,confusion matrix,machine learning classifier,random forest</t>
  </si>
  <si>
    <t>biomedical communication,health care,multilayer perceptrons,OFDM modulation,patient diagnosis,patient monitoring,personnel,pneumodynamics,random forests,software radio,supervised learning,wireless channels</t>
  </si>
  <si>
    <t>Sensors,COVID-19,Monitoring,Wireless fidelity,Wireless communication,OFDM,Wireless sensor networks</t>
  </si>
  <si>
    <t>COVID-19,abnormal respiratory,non-invasive,USRP,CSI,software defined radio,neural network</t>
  </si>
  <si>
    <t>https://ieeexplore.ieee.org/stamp/stamp.jsp?arnumber=9481241</t>
  </si>
  <si>
    <t xml:space="preserve">Coventry University internal Ph.D. studentship program, </t>
  </si>
  <si>
    <t>10.1109/JSEN.2021.3096641</t>
  </si>
  <si>
    <t>Contactless or non-invasive technology has a significant impact on healthcare applications such as the prediction of COVID-19 symptoms. Non-invasive methods are essential especially during the COVID-19 pandemic as they minimise the burden on healthcare personnel. One notable symptom of COVID-19 infection is a rapid respiratory rate, which requires constant real-time monitoring of respiratory patterns. In this paper, Software Defined Radio (SDR) based Radio-Frequency sensing technique and supervised machine learning algorithm is employed to provide a platform for detecting and monitoring various respiratory: eupnea, biot, bradypnea, sighing, tachypnea, and kussmaul. The variations in Channel State Information produced by human respiratory were utilised to identify distinct respiratory patterns using fine-grained Orthogonal Frequency-Division Multiplexing signals. The proposed platform based on the SDR and the Deep Multilayer Perceptron classifier exhibits the ability to effectively detect and classify the afore-mentioned distinct respiratory with an accuracy of up to 99%. Moreover, the effectiveness of the proposed scheme in terms of diagnosis accuracy, precision, recall, F1-score, and confusion matrix is demonstrated by comparison with a state-of-the-art machine learning classifier: Random Forest.</t>
  </si>
  <si>
    <t>Research Centre for Intelligent Healthcare, Coventry University, Coventry, U.K., School of Computing, Engineering and Built Environment, Glasgow Caledonian University, Glasgow, U.K., School of Engineering and Physical Sciences, Heriot-Watt University, Edinburgh, U.K., School of Computing, Edinburgh Napier University, Edinburgh, U.K., James Watt School of Engineering, University of Glasgow, Glasgow, U.K., James Watt School of Engineering, University of Glasgow, Glasgow, U.K., Research Centre for Intelligent Healthcare, Coventry University, Coventry, U.K.</t>
  </si>
  <si>
    <t>U. Saeed, S. Y. Shah, A. Zahid, J. Ahmad, M. A. Imran, Q. H. Abbasi, S. A. Shah</t>
  </si>
  <si>
    <t>Wireless Channel Modelling for Identifying Six Types of Respiratory Patterns With SDR Sensing and Deep Multilayer Perceptron</t>
  </si>
  <si>
    <t>COVID-19 pandemic,integrated SEM-ANN method,educational social platform,higher-education institutes,deep learning-based artificial neural networks,teaching,continuous mobile learning usage,United Arab Emirates,Zayed University,perceived ease of use,perceived usefulness,perceived behavioral control,subjective norm</t>
  </si>
  <si>
    <t>computer aided instruction,deep learning (artificial intelligence),educational institutions,further education,Internet,mobile computing,neural nets,statistical analysis,teaching</t>
  </si>
  <si>
    <t>Mathematical model,Artificial neural networks,Technology acceptance model,Education,COVID-19,Uncertainty,Pandemics</t>
  </si>
  <si>
    <t>Artificial Neural Network Architecture,hybrid-model,mobile learning,Structural Equation Modeling,subjective norm</t>
  </si>
  <si>
    <t>https://ieeexplore.ieee.org/stamp/stamp.jsp?arnumber=9488198</t>
  </si>
  <si>
    <t>The way in which the emotion of fear affects the technology adoption of students and teachers amid the COVID-19 pandemic is examined in this study. Mobile Learning (ML) has been used in the study as an educational social platform at both public and private higher-education institutes. The key hypotheses of this study are based on how COVID-19 has influenced the incorporation of mobile learning (ML) as the pandemic brings about an increase in different kinds of fear. The major kinds of fear that students and teachers/instructors are facing at this time include: fear because of complete lockdown, fear of experiencing education collapse and fear of having to give up social relationships. The proposed model was evaluated by developing a questionnaire survey which was distributed among 280 students at Zayed University, on the Abu Dhabi Campus, in the United Arab Emirates (UAE) with the purpose of collecting data from them. This study uses a new hybrid analysis approach that combines SEM and deep learning-based artificial neural networks (ANN). The importance-performance map analysis is also used in this study to determine the significance and performance of every factor. Both ANN and IPMA research showed that Attitude (ATD) are the most important predictor of intention to use mobile learning. According to the empirical findings, perceived ease of use, perceived usefulness, satisfaction, attitude, perceived behavioral control, and subjective norm played a strongly significant role justified the continuous Mobile Learning usage. It was found that perceived fear and expectation confirmation were significant factors in predicting intention to use mobile learning. Our study showed that the use of mobile learning (ML) in the field of education, amid the coronavirus pandemic, offered a potential outcome for teaching and learning, however, this impact may be reduced by the fear of losing friends, a stressful family environment and fear of future results in school. Therefore, during the pandemic, it is important to examine students appropriately so as to enable them to handle the situation emotionally. The proposed model has theoretically given enough details as to what influences the intention to use ML from the viewpoint of internet service variables on an individual basis. In practice, the findings would allow higher education decision formers and experts to decide which factors should be prioritized over others and plan their policies appropriately. This study examines the competence of the deep ANN model in deciding non-linear relationships among the variables in the theoretical model, methodologically.</t>
  </si>
  <si>
    <t>College of Education, Zayed University, Abu Dhabi, United Arab Emirates, Department of Radio and Television, Faculty of Mass Communication, Yarmouk University, Irbid, Jordan, School of Science, Engineering, Environment, University of Salford, Manchester, U.K</t>
  </si>
  <si>
    <t>K. Alhumaid, M. Habes, S. A. Salloum</t>
  </si>
  <si>
    <t>tourism-related attributes,tourism time series data,ANN-Fourier series model,COVID-19 pandemic,tourism sector,tourism industry products,tourism time-series data,artificial neural network methods,Monte Carlo simulation method</t>
  </si>
  <si>
    <t>forecasting theory,Fourier series,mean square error methods,Monte Carlo methods,neural nets,time series,travel industry</t>
  </si>
  <si>
    <t>COVID-19,Monte Carlo methods,Uncertainty,Pandemics,Computational modeling,Time series analysis,Predictive models</t>
  </si>
  <si>
    <t>Fourier series,Artificial Neural Network,Monte Carlo simulation</t>
  </si>
  <si>
    <t>https://ieeexplore.ieee.org/stamp/stamp.jsp?arnumber=9486325</t>
  </si>
  <si>
    <t>10.1109/ISDFS52919.2021.9486325</t>
  </si>
  <si>
    <t>978-1-6654-4481-1</t>
  </si>
  <si>
    <t>Tourism is counted as one of the most sensitive sectors to crises such as the COVID-19 pandemic. By the first quarter of 2020, it brought the foreign visitors' travels to a sudden and unexpected halt. This has negatively affected the tourism sector. Due to the perishable nature of the tourism industry products, many researchers are calling for urgent development and implementation of a rescue plan that will help in predicting the future number of foreign visitors. In this paper, we proposed an approach to modeling and forecasting a tourism time-series data that have both trend and seasonality. This approach is a combination of the Fourier series and artificial neural network methods to capture the seasonality and trend components in data. We applied this method to the monthly foreign visitors to Turkey dataset. We studied the data for the periods before, and during the COVID-19 pandemic. To account for uncertainties in the model prediction during the COVID-19 pandemic, we employed the Monte Carlo simulation method. We run 100 Monte Carlo simulations within Â±2Ïƒ from the model curve. The mean of these 100 Monte Carlo simulation paths is computed and used for presenting the Monte Carlo forecast result values of the data. To test the feasibility of this approach, we compared the model predictions with some other existing models in the literature. In each case, the model has demonstrated a decent prediction and outperformed the benchmarked models. The proposed model produces a statistically good fit and acceptable result that can be used to forecast other tourism-related attributes.</t>
  </si>
  <si>
    <t>2021 9th International Symposium on Digital Forensics and Security (ISDFS)</t>
  </si>
  <si>
    <t>Kano State Institute for Information Technology, Kura,Department of Computer Science,Kano,Nigeria, Maltepe University,College of Engineering and Natural Sciences,Department of Computer Engineering,Maltepe/Istanbul,Turkey,34857</t>
  </si>
  <si>
    <t>S. J. Danbatta, A. Varol</t>
  </si>
  <si>
    <t>Modeling and Forecasting of Tourism Time Series Data using ANN-Fourier Series Model and Monte Carlo Simulation</t>
  </si>
  <si>
    <t>public health experts,results data,COVID-19 Corona Virus India dataset,patient data,patient dataset,covid-19 patients states,data mining techniques,infectious disease,newly discovered coronavirus,health care workers</t>
  </si>
  <si>
    <t>data mining,decision trees,diseases,health care,learning (artificial intelligence),medical computing,microorganisms,neural nets,pattern classification,regression analysis,support vector machines</t>
  </si>
  <si>
    <t>COVID-19,Support vector machines,Radio frequency,Supervised learning,Artificial neural networks,Coronaviruses,Vaccines</t>
  </si>
  <si>
    <t>COVID-19,Decision tree,Support Vector Machine,Logistic regression,Random forest,k-nearest neighbors,NaÃ¯ve Bayes,Neural Network,COVID-19 Corona Virus India dataset</t>
  </si>
  <si>
    <t>https://ieeexplore.ieee.org/stamp/stamp.jsp?arnumber=9491716</t>
  </si>
  <si>
    <t>10.1109/ICIT52682.2021.9491716</t>
  </si>
  <si>
    <t>978-1-6654-2870-5</t>
  </si>
  <si>
    <t>Covid-19 is an infectious disease caused by a newly discovered coronavirus. It was first identified in several people with symptoms of pneumonia in Wuhan, Hubei Province. Given the scale of the epidemic and its rapid spread, and given that there is currently no vaccine for the virus, health care workers need support, as it can sometimes be challenging to predict the patient's condition. This problem can be solved through data mining techniques. Anticipating recovery situations is essential in countries seeking to contain the virus, and these predictions can help public health experts track positive citizens of COVID-19, increase doctors ability to predict the general perception of the course of events over a period, and assess patients at early risk building on approaches New based on results data. This paper discusses supervised learning on the COVID-19 Corona Virus India dataset in particular, which contains 3,799 patients, which used to classify the patient data of COVID-19 into two types, recovered and deceased. Classification approaches have been used, Including Decision tree (DT), Support vector machine support (SVM), Logistic regression (LR), Random forest (RF), k-nearest neighbors (KNN), NaÃ¯ve Bayes (NB), and Artificial Neural Network (ANN) model in the patient dataset, and choosing the best method based on the accuracy, precision and recall withhold-out or cross-validation.</t>
  </si>
  <si>
    <t>2021 International Conference on Information Technology (ICIT)</t>
  </si>
  <si>
    <t>Jordan University of Science and Technology,Department of Computer Information Systems,Irbid,Jordan, Jordan University of Science and Technology,Department of Computer Information Systems,Irbid,Jordan, Jordan University of Science and Technology,Department of Computer Information Systems,Irbid,Jordan</t>
  </si>
  <si>
    <t>T. Alsmadi, N. Alqudah, H. Najadat</t>
  </si>
  <si>
    <t>Prediction of Covid-19 patients states using Data mining techniques</t>
  </si>
  <si>
    <t>computer-aided diagnosis system,coronary artery disease,industrial-technological system,associated behavioral alteration,junk food consumerism,stressful habits,industrialized countries,risk factors prevention,atherosclerosis misdiagnosis,costly effects,artificial neural network algorithms,cross-validation,side effects,predictive model,machine learning methods,prediction system</t>
  </si>
  <si>
    <t>blood vessels,cardiovascular system,diseases,feature extraction,learning (artificial intelligence),medical diagnostic computing,nearest neighbour methods,neural nets,patient diagnosis</t>
  </si>
  <si>
    <t>Solid modeling,Computational modeling,Atherosclerosis,Machine learning,Artificial neural networks,Predictive models,Prediction algorithms</t>
  </si>
  <si>
    <t>Machine Learning Algorithms,Prediction Systems,Atherosclerosis Cardio-vascular Disease</t>
  </si>
  <si>
    <t>https://ieeexplore.ieee.org/stamp/stamp.jsp?arnumber=9493524</t>
  </si>
  <si>
    <t>10.1109/ICOTEN52080.2021.9493524</t>
  </si>
  <si>
    <t>978-1-6654-1224-7</t>
  </si>
  <si>
    <t>Atherosclerosis known as coronary artery disease (CAD) becomes epidemic in any society that relies on an industrial-technological system with an associated behavioral alteration in people's lifestyles as junk food consumerism and stressful habits. However, this disease residue the first cause of death in industrialized countries, despite many new therapeutic approaches and risk factors prevention. Moreover, atherosclerosis misdiagnosis has side costly effects. In this paper, we have proposed a computer-aided diagnosis system based on K-Nearest Neighbors (KNN) and Artificial Neural Network (ANN) algorithms. Then, we applied K-fold cross-validation in order to split the databases and reach the best model with the higher accuracy and fewer side effects. In this proposed work, we tested the reached model on 573 patients with several effective features which collecting from Cleveland and Z-Alizadeh Sani datasets. Then Area Under the Curve (AUC), F1-Score, and accuracy were used to enrich and determine the effectiveness of each predictive model. Using Machine Learning (ML) methods, K-fold cross-validation, and performance evaluation metrics, 96.78% average accuracy is achieved with the original training accuracy of 100%, which means the prediction system is obtained as the best predictive model comparing to the previous studies.</t>
  </si>
  <si>
    <t>2021 International Congress of Advanced Technology and Engineering (ICOTEN)</t>
  </si>
  <si>
    <t>Hassan II University of Casablanca,Stie Team, Crmef Casablanca-Settat. Ssdia Laboratory, Enset Mohammedia,Mohammedia,Morocco, Hassan II University of Casablanca,Ssdia Laboratory Enset Mohammedia,Mohammedia,Morocco, Hassan II University of Casablanca,Ssdia Laboratory Enset Mohammedia,Mohammedia,Morocco, Hassan II University of Casablanca,Ssdia Laboratory Enset Mohammedia,Mohammedia,Morocco, Hassan II University Casablanca,Ssdia Laboratory Enset Mohammedia,Mohammedia,Morocco, Hassan II University of Casablanca,Ssdia Laboratory Enset of Mohammedia,Mohammedia,Morocco</t>
  </si>
  <si>
    <t>B. Cherradi, O. Terrada, A. Ouhmida, S. Hamida, A. Raihani, O. Bouattane</t>
  </si>
  <si>
    <t>Computer-Aided Diagnosis System for Early Prediction of Atherosclerosis using Machine Learning and K-fold cross-validation</t>
  </si>
  <si>
    <t>backpropagation,e-money circulation,genetic algorithm adoption,time series bank Indonesia data,Covid-19 economy,BPNN,probability,mean square error,MSE,inflation,economic transaction</t>
  </si>
  <si>
    <t>backpropagation,electronic money,financial data processing,genetic algorithms,inflation (monetary),mean square error methods,neural nets,probability,time series</t>
  </si>
  <si>
    <t>Backpropagation,Training,Sociology,Neural networks,Mean square error methods,Prediction algorithms,Pattern recognition</t>
  </si>
  <si>
    <t>Backpropagation,genetic algorithm,e-money circulation forecast,prediction,artificial neural network</t>
  </si>
  <si>
    <t>https://ieeexplore.ieee.org/stamp/stamp.jsp?arnumber=9493468</t>
  </si>
  <si>
    <t>10.1109/ICOTEN52080.2021.9493468</t>
  </si>
  <si>
    <t>Digital transformation forces the utilization of e-money during the economic transaction. Behind its advantages, e-money has been influenced by the inflation rate, thus accelerating the countryâ€™s money circulation. Moreover, the fragile Covid-19 economy triggers each countryâ€™s need to anticipate the circulation of e-money to deter future inflation. Therefore, this paper deployed the Backpropagation approach integrated with the Genetic Algorithm to forecast the dissemination of e-money in Indonesia by exploiting time-series Bank Indonesia (BI) data from January 2009 to December 2019. Here, 120 data with 12 variables are considered to thoroughly predict the Year 2020 circulation focusing on the previous 12 months. This study reveals that e-money circulation in Indonesia is increasing monthly in 2020. The testing result shows that the lowest mean square error (MSE) is found at 0.000035 for data training division at 90%:10%, learning rate parameter at 0.8, the combination of crossover probability and mutation at 0.4:0.6, and the total generation and population at 350 and 200, respectively. In a nutshell, Backpropagation with a Genetic Algorithm has been expected to a successful outcome for e-money circulation and provides large values compared with actual data and original BPNN.</t>
  </si>
  <si>
    <t>Universitas Islam Negeri Sultan Syarif Kasim Riau,Department of Informatics Engineering,Pekanbaru,Indonesia, Universitas Islam Negeri Sultan Syarif Kasim Riau,Department of Informatics Engineering,Pekanbaru,Indonesia, Universitas Islam Negeri Sultan Syarif Kasim Riau,Department of Informatics Engineering,Pekanbaru,Indonesia</t>
  </si>
  <si>
    <t>E. Budianita, O. Okfalisa, M. R. Assiddiki</t>
  </si>
  <si>
    <t>The Prediction of E-Money Circulation: Backpropagation with Genetic Algorithm Adoption</t>
  </si>
  <si>
    <t>Covid-19 diagnosis model,focal loss technique,extreme virus,human contact,coronavirus signs,general seasonal influenza,positive case prediction tools,diagnostic support tools,deep learning model</t>
  </si>
  <si>
    <t>deep learning (artificial intelligence),diseases,medical diagnostic computing,microorganisms,patient diagnosis</t>
  </si>
  <si>
    <t>COVID-19,Deep learning,Measurement,Influenza,Tools,Coronaviruses</t>
  </si>
  <si>
    <t>Covid-19 Screening,AI,Deep Learning,Diagnosis</t>
  </si>
  <si>
    <t>https://ieeexplore.ieee.org/stamp/stamp.jsp?arnumber=9493477</t>
  </si>
  <si>
    <t>10.1109/ICOTEN52080.2021.9493477</t>
  </si>
  <si>
    <t>Coronavirus is an extreme virus, which spreads by human contact, now affects more than two hundred countries across the world. In comparison, new coronavirus signs are very close to the general seasonal influenza. The screening of infected people in the war against COVID-19 is seen as a crucial move. Since the positive case prediction tools of COVID-19 are not widely usable, the need for diagnostic support tools has increased. It is also of high priority that promising cases are identified earlier as possible to guarantee that this disease does not spread further. In this study, a deep learning model has been designed to diagnose Covid-19 with focal loss technique to overcome the imbalanced dataset. The results of these models have been evaluated using accuracy, recall, precision, and F1 score. The best performance achieved using the focal loss technique reached an accuracy of 89.41%, a recall of 92.6%, and a precision of 86.62%.</t>
  </si>
  <si>
    <t>Taiz University,Department of Software Engineering,Taiz,Yemen, Taiz University,Department of Software Engineering,Taiz,Yemen</t>
  </si>
  <si>
    <t>A. Y. A. Saeed, A. E. Ba Alawi</t>
  </si>
  <si>
    <t>Covid-19 Diagnosis Model Using Deep Learning with Focal Loss Technique</t>
  </si>
  <si>
    <t>human interventions,social distancing,control input,generalized compartmental model,popular epidemiological models,design safety-critical controllers,safe evolution,prescribed safe limits,measurement delays,incubation period,testing delays,active intervention policies,safety-critical control,compartmental epidemiological models,infectious diseases,viewing epidemiological models,control systems</t>
  </si>
  <si>
    <t>delays,diseases,occupational safety,safety-critical software</t>
  </si>
  <si>
    <t>COVID-19,Sociology,Human factors,Control systems,Social factors,Time measurement,Delays</t>
  </si>
  <si>
    <t>https://ieeexplore.ieee.org/stamp/stamp.jsp?arnumber=9482737</t>
  </si>
  <si>
    <t xml:space="preserve">National Science Foundation(grant numbers:1932091), </t>
  </si>
  <si>
    <t>10.23919/ACC50511.2021.9482737</t>
  </si>
  <si>
    <t>978-1-6654-4197-1</t>
  </si>
  <si>
    <t>2378-5861</t>
  </si>
  <si>
    <t>We introduce a methodology to guarantee safety against the spread of infectious diseases by viewing epidemiological models as control systems and by considering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</si>
  <si>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2021 American Control Conference (ACC)</t>
  </si>
  <si>
    <t>University of Michigan,Department of Mechanical Engineering,Ann Arbor,MI,USA,48109, California Institute of Technology,Department of Mechanical and Civil Engineering,Pasadena,CA,USA,91125, University of Michigan,Department of Civil and Environmental Engineering,Ann Arbor,MI,USA,48109, California Institute of Technology,Department of Mechanical and Civil Engineering,Pasadena,CA,USA,91125</t>
  </si>
  <si>
    <t>Safety-Critical Control of Compartmental Epidemiological Models with Measurement Delays</t>
  </si>
  <si>
    <t>online banking services,online banking experience,online banking system</t>
  </si>
  <si>
    <t>bank data processing,banking,customer satisfaction,decision trees,Internet,learning (artificial intelligence),mobile computing,pattern classification,regression analysis,smart phones,support vector machines</t>
  </si>
  <si>
    <t>Support vector machines,Rockets,Machine learning algorithms,Online banking,Social networking (online),Computational modeling,Predictive models</t>
  </si>
  <si>
    <t>Banking System,Machine Learning and Prediction</t>
  </si>
  <si>
    <t>https://ieeexplore.ieee.org/stamp/stamp.jsp?arnumber=9497796</t>
  </si>
  <si>
    <t>10.1109/ICAICST53116.2021.9497796</t>
  </si>
  <si>
    <t>978-1-6654-2404-2</t>
  </si>
  <si>
    <t>Online banking refers to using your smartphone, tablet, or another internet-connected computer to browse and access your bank account. It is quick and free, and it usually allows you to perform a variety of activities, such as paying bills and exchanging currency, without having to visit or call your branch. As a developing nation, Bangladesh is seeing an increase in online banking. People are still reliant on online banking because it makes a man's life much easier. During the Corona incident, the use of online banking increased at an unprecedented pace. Online banking services such as Rocket, bKash, and Nagad are now available in the region. While online banking makes life easier, third-party money laundering incidents do occur from time to time. As a result, some people are unhappy with online banking. However, some people say that they are happy with their online banking experience. This work tries to address this critique and give the right advice to the customer. Customer satisfaction and frustration with online banking have been predicted using Machine Learning techniques in this study. Seven traditional machine learning classification algorithms Logistic Regression, Random Forest, NaÃ¯ve Bayes, support vector machine, Neural network, Decision tree, K nearest neighbor algorithms to complete this research work and find the concluded delimiter.</t>
  </si>
  <si>
    <t>2021 International Conference on Artificial Intelligence and Computer Science Technology (ICAICST)</t>
  </si>
  <si>
    <t>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Notre Dame University,Department of Computer Science &amp; Engineering,Dhaka,Bangladesh</t>
  </si>
  <si>
    <t>S. F. Shetu, I. Jahan, M. M. Islam, R. Ara Hossain, N. N. Moon, F. Narin Nur</t>
  </si>
  <si>
    <t>Predicting Satisfaction of Online Banking System in Bangladesh by Machine Learning</t>
  </si>
  <si>
    <t>traffic generation,traffic disappearance,passenger traffic data,BP neural network algorithm,prediction model,urban taxi traffic demand,public transportation,taxi short-term traffic demand,mean square error,MSE,zoning statistics</t>
  </si>
  <si>
    <t>backpropagation,mean square error methods,public administration,public transport,statistics</t>
  </si>
  <si>
    <t>Training,COVID-19,Roads,Neural networks,Urban areas,Predictive models,Prediction algorithms</t>
  </si>
  <si>
    <t>BP neural network,Short-term traffic demand,Urban traffic,Machine learning</t>
  </si>
  <si>
    <t>https://ieeexplore.ieee.org/stamp/stamp.jsp?arnumber=9498158</t>
  </si>
  <si>
    <t>10.1109/ICAICA52286.2021.9498158</t>
  </si>
  <si>
    <t>978-1-6654-1867-6</t>
  </si>
  <si>
    <t>In this paper, a prediction model of urban taxi traffic demand based on BP neural network is proposed according to the characteristics of the increasing demand for public transportation. This model uses the method of zoning statistics to analyze the traffic demand of urban Taxis, and the traffic generation and traffic disappearance in a period are taken as the input of the network according to the statistical results. This paper extends the hidden layer to 2 layers and introduces the tanh activation function. Also, this paper selects passenger traffic data from 2016 to 2019 as the training set. After 1,000 epoch training, the training set Mean Square Error (MSE) is achieved 4.332 Ã— 10&lt;sup&gt;-5&lt;/sup&gt;and the test set loss is achieved 0.01139.</t>
  </si>
  <si>
    <t>2021 IEEE International Conference on Artificial Intelligence and Computer Applications (ICAICA)</t>
  </si>
  <si>
    <t>Guangzhou College of South China University of Technology,Guangzhou,China,510800, Soochow University,School of Computer Science and Technology,Suzhou,China,215006, China Agriculture University,College of Information and Electrical Engineering,Beijing,China,100083</t>
  </si>
  <si>
    <t>D. Guo, J. Wang, S. Li</t>
  </si>
  <si>
    <t>Research on Short-term Traffic Demand of Taxi in Large Cities Based on BP Neural Network Algorithm</t>
  </si>
  <si>
    <t>rapid testing,forced cough recordings,acoustic signatures,breathing sounds,sound recordings,speech sound analysis,breathing sound analysis,cough sounds,rapid screening tool,speech recordings,COVID-19 pandemic,diagnostic tests,wet tests</t>
  </si>
  <si>
    <t>bioacoustics,cepstral analysis,deep learning (artificial intelligence),diseases,epidemics,feature extraction,medical signal processing,neural nets,patient diagnosis,pattern classification,pneumodynamics,signal classification,speaker recognition,speech processing</t>
  </si>
  <si>
    <t>COVID-19,Radio frequency,Pandemics,Tools,Throughput,Robustness,Vaccines</t>
  </si>
  <si>
    <t>https://ieeexplore.ieee.org/stamp/stamp.jsp?arnumber=9508482</t>
  </si>
  <si>
    <t>10.1109/BHI50953.2021.9508482</t>
  </si>
  <si>
    <t>978-1-6654-0358-0</t>
  </si>
  <si>
    <t>2641-3604</t>
  </si>
  <si>
    <t>Over the course of the COVID-19 pandemic, efforts have been made to rapidly scale diagnostic tests to increase access and throughput. Though the primary mechanism for testing has been wet tests, several recent studies have shown that acoustic signatures of COVID-19 can be used to accurately discriminate between positive and negative subjects. These methods show promise of wide scale access and more regular and rapid testing, but are faced with several questions involving the robustness of the methods and the sanitary nature of forced cough recordings. Here we propose an alternative method to triage patients using acoustic signatures in speech and breathing sounds. Using a crowd-sourced database with sound recordings from self-identified COVID-19 positive and negative subjects, we develop a simple method that can be applied to analyze sounds that can be deployed in a system to unobtrusively detect COVID-19. Mel-frequency cepstral coefficients (MFCCs) and relAtive specTrA perceptual linear prediction (RASTA-PLP) features are evaluated independently and conjointly with two different classification techniques, random forests (RF) and deep neural networks (DNN). The optimal results are achieved for speech and breathing sounds using a combination of MFCC and RASTA-PLP, with an area-under-the-curve (AUC) of 0.7938 for detecting COVID-19 via speech sound analysis, and 0.7575 for detecting COVID-19 via breathing sound analysis. This is compared to an AUC of 0.6836 for cough sounds using MFCCs alone. These results show promise in future deployment of a rapid screening tool using speech recordings as the world moves to contain future outbreaks and accelerate vaccination efforts.</t>
  </si>
  <si>
    <t>2021 IEEE EMBS International Conference on Biomedical and Health Informatics (BHI)</t>
  </si>
  <si>
    <t>Johns Hopkins University,Electrical and Computer Engineering,Baltimore,Maryland,21218, Johns Hopkins University,Electrical and Computer Engineering,Baltimore,Maryland,21218, Johns Hopkins University,Electrical and Computer Engineering,Baltimore,Maryland,21218</t>
  </si>
  <si>
    <t>D. Grant, I. McLane, J. West</t>
  </si>
  <si>
    <t>Rapid and Scalable COVID-19 Screening using Speech, Breath, and Cough Recordings</t>
  </si>
  <si>
    <t>Covid19 infection,machine learning,artificial intelligence,critical bio-medical engineering applications,Covid19 pandemic,World Health Organization,Corona Virus Disease-2019,Severe Acute Respiratory Syndrome-COV Virus,detailed literature survey,biomedical engineering segment,corona virus foot-print detection</t>
  </si>
  <si>
    <t>biomedical engineering,diseases,medical computing,microorganisms,patient diagnosis</t>
  </si>
  <si>
    <t>COVID-19,Deep learning,Pandemics,Organizations,Predictive models,Corona,Coronaviruses</t>
  </si>
  <si>
    <t>COVID'19,SARS,Machine Learning,Artificial Intelligence,Data Science,Bio-Medical Engineering</t>
  </si>
  <si>
    <t>https://ieeexplore.ieee.org/stamp/stamp.jsp?arnumber=9509656</t>
  </si>
  <si>
    <t>10.1109/CSNT51715.2021.9509656</t>
  </si>
  <si>
    <t>978-1-6654-2306-9</t>
  </si>
  <si>
    <t>2329-7182</t>
  </si>
  <si>
    <t>Development in the field of Machine Learning and Artificial Intelligence are greatly simplifying the critical bio-medical engineering applications. The first outbreak of Covid'19 pandemic was observed in Mainland China and soon it spread over to remaining 214 countries. World Health Organization (WHO) came to forefront and named it as Corona Virus Disease 2019. This highly contagious disease causes serious impact due to Severe Acute Respiratory Syndrome (SARS)-COV Virus. In this article, we are about to disclose the detailed literature survey around how Machine Learning and Artificial Intelligence are momentously assisting the biomedical engineering segment to tackle with the situation created due to Covid'19 Pandemic. Subsequently, different classifiers, which are used by the researchers for effective diagnosis of Covid'19 infection, are studied for projecting the research in effective diagnosis of different strains of the Corona Virus.</t>
  </si>
  <si>
    <t>2021 10th IEEE International Conference on Communication Systems and Network Technologies (CSNT)</t>
  </si>
  <si>
    <t>G. H. Raisoni University,Dept. of Computer Science and Engineering,Amravati,India, G. H. Raisoni University,Dept. of Computer Science and Engineering,Amravati,India</t>
  </si>
  <si>
    <t>M. K. Assudani, N. Sahu</t>
  </si>
  <si>
    <t>Review of Classifiers Used for Novel Corona Virus Foot-Print Detection</t>
  </si>
  <si>
    <t>nonlinear dependencies,autoregressive integrated moving average,healthcare departments,WHO,coronavirus,COVID-19 cases forecasting,ARIMA-LSTM hybrid model,efficient hybrid deep learning model,hybrid neural network,COVID-19 pandemic forecasting</t>
  </si>
  <si>
    <t>autoregressive moving average processes,deep learning (artificial intelligence),health care,recurrent neural nets</t>
  </si>
  <si>
    <t>COVID-19,Economics,Pandemics,Hospitals,Neural networks,Government,Predictive models</t>
  </si>
  <si>
    <t>COVID-19,forecasting,hybrid,ARIMA,LSTM</t>
  </si>
  <si>
    <t>https://ieeexplore.ieee.org/stamp/stamp.jsp?arnumber=9509622</t>
  </si>
  <si>
    <t>10.1109/CSNT51715.2021.9509622</t>
  </si>
  <si>
    <t>A current outbreak known as COVID-19 has been discovered from the coronavirus was informed by WHO. COVID-19 is a universal pandemic that has brought out the best and the worst of humanity. Due to an increase in the cases daily, COVID-19 is creating a menace to public health and establishes a disruption of the social and economic development of the countries. The problem is the hospitals are not able to provide proper facilities and treatments on time due to the lack of facilities in India. The purpose of this project to build an efficient hybrid deep learning model for forecasting the COVID-19 pandemic with multiple features that are responsible for the spread of COVID-19 in the top five states in India. In particular, a hybrid model that incorporates Auto-Regressive Integrated Moving Average and Long-term Short Memory is been used to forecast confirmed cases. The linear and non-linear dependencies in the dataset is been dealt with by an ARIMA-LSTM hybrid model. As a result, when compared to the outcomes of ARIMA, LSTM models independently, the hybrid model was giving better results and was performing well in forecasting COVID-19 cases. Through this, the policymakers will get prior information on COVID-19 cases in states which will help the government and healthcare departments to take prominent measures to prevent it.</t>
  </si>
  <si>
    <t>Christ (Deemed to be University),Department of Data Science,Pune, Lavasa,India, Christ (Deemed to be University),Department of Data Science,Pune, Lavasa,India</t>
  </si>
  <si>
    <t>S. Vanahalli, P. N</t>
  </si>
  <si>
    <t>An Intelligent System to Forecast COVID-19 Pandemic using Hybrid Neural Network</t>
  </si>
  <si>
    <t>deep learning,vaccine allocation,supply chain optimization,rural communities,global pandemic,social distancing,vaccine distribution,urban communities,data science,multilayer neural networks,long short term memory,COVID19 vaccination</t>
  </si>
  <si>
    <t>demand forecasting,health care,learning (artificial intelligence),neural nets,optimisation,supply chains</t>
  </si>
  <si>
    <t>COVID-19,Deep learning,Pandemics,Supply chains,Government,Demand forecasting,Data models</t>
  </si>
  <si>
    <t>Demand forecasting,COVID vaccination,Time series forecasting,LSTM,ARIMA,Deep learning,and Neural Networks</t>
  </si>
  <si>
    <t>https://ieeexplore.ieee.org/stamp/stamp.jsp?arnumber=9509710</t>
  </si>
  <si>
    <t>10.1109/CSNT51715.2021.9509710</t>
  </si>
  <si>
    <t>Covid19 is a global pandemic that brought lots of disruptions in day-to-day life, affected economies, closed millions of businesses, and took a lot of precious lives. Along with social distancing and wearing masks, the effective way to eradicate the virus is to administer vaccines. To prevent the spread of disease and avoid deaths, it is essential to prioritize vaccine distribution. At the request of CDC, National Academies of Science, Engineering and Medicine published the Framework for fair distribution of COVID-19 Vaccine. This paper focuses on studying the rate of vaccination in urban and rural communities and identifying gaps in the Covid19 vaccine supply chain using data science. Demand forecasting using deep learning is proposed for planning vaccine allocation and distribution. Deep learning refers to multilayer neural networks that can learn extremely complex patterns using hidden layers between inputs and outputs. Long Short-Term Memory neural networks will be used to forecast vaccine demand.</t>
  </si>
  <si>
    <t>University of Houston-Victoria,Department of Computer Science,Victoria,USA, University of Houston-Victoria,Department of Computer Science,Victoria,USA, University of Houston-Victoria,Department of Computer Science,Victoria,USA, University of Houston-Victoria,Department of Computer Science,Victoria,USA, Gyancity Research Lab,Center of Cyber Security,Motihari,India</t>
  </si>
  <si>
    <t>M. Barajas, S. Bhatkande, P. Baskaran, H. Gohel, B. Pandey</t>
  </si>
  <si>
    <t>Advancing Deep Learning for Supply Chain Optimization of COVID-19 Vaccination in Rural Communities</t>
  </si>
  <si>
    <t>stock price analysis,stock market,particular stock,multiple stocks</t>
  </si>
  <si>
    <t>economics,investment,learning (artificial intelligence),pricing,profitability,stock markets</t>
  </si>
  <si>
    <t>Industries,Ethics,Machine learning algorithms,Pandemics,Machine learning,Predictive models,Prediction algorithms</t>
  </si>
  <si>
    <t>Machine Learning,LSTM,Stocks,Neural Networks</t>
  </si>
  <si>
    <t>https://ieeexplore.ieee.org/stamp/stamp.jsp?arnumber=9510159</t>
  </si>
  <si>
    <t>10.1109/ICCICT50803.2021.9510159</t>
  </si>
  <si>
    <t>978-1-6654-0430-3</t>
  </si>
  <si>
    <t>Covid has taught a valuable lifelong lesson. During the pandemic, economies of countries collapsed and many nations had to undergo a complete lockdown. Individuals lost their sources of income and their savings dwindled trying to survive the lockdown. Many small-scale industries closed down for not being able to recover losses. Despite of the economic machine being slowed, the cog of stock market ran smoothly. The moral learnt was one must have multiple sources of income. During lockdown, the stock market collapsed hard. Now a year later, the market is stronger than before and has achieved new benchmarks. Stock market is erratic and most people relate it to gambling. There are other ways to invest money long term which are a safer bet, but for those who love playing with fire, stock market is a good investment. One might ask why to invest in stocks than going for safer options. No other investment provides potentially higher profits and losses than stock market does. Investing in stock market is purely on people's own risk. There is no such belief that a particular stock would always provide profit. Some people utilize the advancements of technology and computing resources in order to do algorithmic trading. One might say it's a fool's errand as there are some unfathomable factors which affect any stock. But could one gain an edge using these techniques? The proposed system explores this idea further by developing a Machine Learning model which accepts historic prices of stocks as input to predict futuristic prices with good accuracy to construct a portfolio of multiple stocks. The proposed project will help investors to gain an idea of whether investing in a stock may payout or not.</t>
  </si>
  <si>
    <t>2021 International Conference on Communication information and Computing Technology (ICCICT)</t>
  </si>
  <si>
    <t>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t>
  </si>
  <si>
    <t>C. Vora, D. Sheth, B. Shah, N. B. Shah</t>
  </si>
  <si>
    <t>Stock Price Analysis and Prediction</t>
  </si>
  <si>
    <t>LSTM model,population migration,Internet search data,prediction performance,infectious disease outbreaks,COVID-19 cases,deep learning methods,Coronavirus Disease 2019,Wuhan,COVID-19 infections,epidemic data,environmental factors,social factors,long short-term memory model,convolutional neural network model,CNN model</t>
  </si>
  <si>
    <t>convolutional neural nets,deep learning (artificial intelligence),diseases,epidemics,Internet,medical computing,recurrent neural nets</t>
  </si>
  <si>
    <t>COVID-19,Deep learning,Epidemics,Temperature distribution,Infectious diseases,Sociology,Predictive models</t>
  </si>
  <si>
    <t>deep learning,long short-term memory,convolutional neural network,coronavirus disease,disease prediction</t>
  </si>
  <si>
    <t>https://ieeexplore.ieee.org/stamp/stamp.jsp?arnumber=9515304</t>
  </si>
  <si>
    <t>10.1109/BDAI52447.2021.9515304</t>
  </si>
  <si>
    <t>978-1-6654-1270-4</t>
  </si>
  <si>
    <t>Coronavirus disease 2019 (COVID-19) broke out in Wuhan at the end of 2019 and quickly spread to other cities in China. Here, we provided a model to predict the number of COVID-19 infections in Wuhan based on deep learning methods. In addition to epidemic data, environmental and social factors including population migration, temperature and internet search data were considered. We compared the performance of long short-term memory (LSTM) model and convolutional neural network (CNN) model. The performance of the CNN model was 12.5% higher than that of the LSTM model. Moreover, population migration and internet search data can respectively improve the prediction performance of the model. We desire that the proposed model can predict the number of cases in the early stages of infectious disease outbreaks, and be extended to the prediction of other infectious diseases.</t>
  </si>
  <si>
    <t>2021 IEEE 4th International Conference on Big Data and Artificial Intelligence (BDAI)</t>
  </si>
  <si>
    <t>Zhengzhou University,School of Electrical Engineering,Zhengzhou,China, Zhengzhou University,School of Electrical Engineering,Zhengzhou,China, Zhengzhou University,International College of Zhengzhou University,Zhengzhou,China, Zhengzhou University,School of Life Sciences,Zhengzhou,China, Zhengzhou University,School of Life Sciences,Zhengzhou,China</t>
  </si>
  <si>
    <t>X. Li, J. Wang, C. Li, Z. Wang, J. Zhang</t>
  </si>
  <si>
    <t>Predicting the Number of COVID-19 Cases Based on Deep Learning Methods</t>
  </si>
  <si>
    <t>2019-nCov based epidemic dynamics assumption,mathematical model,data-driven machine learning algorithms,SEIJR model,time-delay,global epidemic disease,coronavirus,unpredictable loss,manpower,finance,infectious diseases,public health work,possible infection population,prospective suggestion,applicable model,log-normal distributed time delay,biology parameters,Chinese clinical data,spread feature,particle swarm optimization,PSO,early period average,inversion analysis,area lockdown,prediction trends,representative machine,future infection trends,epidemic model,average spreading velocity</t>
  </si>
  <si>
    <t>biology computing,delays,differential equations,diseases,epidemics,learning (artificial intelligence),medical computing,medical information systems,particle swarm optimisation,recurrent neural nets,regression analysis</t>
  </si>
  <si>
    <t>Mathematical model,Infectious diseases,Data models,Sociology,Market research,COVID-19,Sun</t>
  </si>
  <si>
    <t>Epidemic modeling,PSO,parameter inversion analysis,epidemic disease modeling,time-delay differential equation</t>
  </si>
  <si>
    <t>https://ieeexplore.ieee.org/stamp/stamp.jsp?arnumber=9521905</t>
  </si>
  <si>
    <t xml:space="preserve">Natural Science Foundation of China(grant numbers:12071024), Ministry of Science and Technology of China(grant numbers:2019AAA0105103), </t>
  </si>
  <si>
    <t>10.1109/ACCESS.2021.3107521</t>
  </si>
  <si>
    <t>A global epidemic disease known as the novel coronavirus (2019-nCov) had seriously hit the most area around the whole world causing unpredictable loss of manpower and finance during the past year. Modeling the spread and development of infectious diseases represented by new Coronavirus has become an important part of public health work in the world. Estimation of possible infection population and prospective suggestion of handling spread based on existing data is crucial. In this article, we build a more applicable model called SEIJR with a log-normal distributed time delay to forecast the trend of spreading considering the biology parameters obtained based on Chinese clinical data in Wuhan and the real spread feature of 2019-nCov in Italy. Adopting Particle Swarm Optimization (PSO), we estimate the early period average spreading velocity (&lt;inline-formula&gt; &lt;tex-math notation=LaTeX&gt;\boldsymbol {\alpha _{0}} &lt;/tex-math&gt;&lt;/inline-formula&gt;) and implement inversion analysis of time point (&lt;inline-formula&gt; &lt;tex-math notation=LaTeX&gt;\boldsymbol {T_{0}} &lt;/tex-math&gt;&lt;/inline-formula&gt;) when the virus first hit Italy. Based on fixed &lt;inline-formula&gt; &lt;tex-math notation=LaTeX&gt;\boldsymbol {\alpha _{0}} &lt;/tex-math&gt;&lt;/inline-formula&gt; and &lt;inline-formula&gt; &lt;tex-math notation=LaTeX&gt;\boldsymbol {T_{0}} &lt;/tex-math&gt;&lt;/inline-formula&gt;, we then obtained the average spreading velocity &lt;inline-formula&gt; &lt;tex-math notation=LaTeX&gt;\boldsymbol {\alpha _{1}} &lt;/tex-math&gt;&lt;/inline-formula&gt; after the area lockdown using PSO. The result shows that it will help address the infection by generating the prediction trends of different &lt;inline-formula&gt; &lt;tex-math notation=LaTeX&gt;\boldsymbol {\alpha } &lt;/tex-math&gt;&lt;/inline-formula&gt; which we considered. Finally, our research applies Logistic regression, Neural Network embedding LSTM layer, which is two representative machine learning algorithms, to directly predict future infection trends and compare the forecast with results yielded by mathematical model adopting differential equations. Not only solved the complex, nondifferentiable equation of the epidemic model, this research also performs well in inversion analysis based on PSO which conveys informative outcomes for further discussion on precautious action. The comparison with the machine learning algorithms shows that the 2019-nCov based epidemic dynamics assumption is reasonable and helpful to the mathematical model, which is better than the data-driven machine learning algorithms. Code can be freely downloaded from &lt;uri&gt;https://github.com/Summerwork/2019-nCov-Prediction&lt;/uri&gt;.</t>
  </si>
  <si>
    <t>Graduate School of Art and Science, New York University, New York, NY, USA, Department of Mathematics, University of Illinois at Urbanaâ€“Champaign, Urbana, IL, USA</t>
  </si>
  <si>
    <t>S. Sun, Y. Zheng</t>
  </si>
  <si>
    <t>The Research of SEIJR Model With Time-Delay Based on 2019-nCov</t>
  </si>
  <si>
    <t>denoised deep learning method,time series,tourism forecasting factors,SII data,COVID-19,SSA,singular spectrum analysis,search intensity indices,high-frequency predictions,historical tourist arrivals,long short-term memory network,precise tourist arrivals prediction,denoised LSTM network</t>
  </si>
  <si>
    <t>deep learning (artificial intelligence),forecasting theory,recurrent neural nets,time series,travel industry</t>
  </si>
  <si>
    <t>Industries,Deep learning,Uncertainty,Time series analysis,Government,Predictive models,Pattern recognition</t>
  </si>
  <si>
    <t>Singular Spectrum Analysis,Search intensity indices,Long short-term memory network,denoised</t>
  </si>
  <si>
    <t>https://ieeexplore.ieee.org/stamp/stamp.jsp?arnumber=9520695</t>
  </si>
  <si>
    <t xml:space="preserve">National Natural Science Foundation of China, </t>
  </si>
  <si>
    <t>10.1109/PRML52754.2021.9520695</t>
  </si>
  <si>
    <t>978-1-6654-4383-8</t>
  </si>
  <si>
    <t>Precise tourist arrivals prediction is required since tourism products are perishable and vulnerable to environmental change. Many studies have been pursuing more effective techniques to forecast tourist arrivals after the worldwide COVID-19. A hybrid method based on singular spectrum analysis (SSA) and long short-term memory network (LSTM) that incorporates various varieties of time series, containing historical tourist arrivals and search intensity indices (SII), is proposed to make tourist arrivals predictions. The proposed method is applied to the empirical studies and its results outperform all baseline models which verifies the effectiveness of the denoised deep learning method for high-frequency predictions. In addition, experimental results on independent SII variables reveal that SII data is of great significance to tourist arrivals predictions and provides practitioners with deeper comprehension of potential tourism forecasting factors.</t>
  </si>
  <si>
    <t>2021 IEEE 2nd International Conference on Pattern Recognition and Machine Learning (PRML)</t>
  </si>
  <si>
    <t>Sichuan University,Business School,Chengdu,P.R.China,610064, Sichuan University,Business School,Chengdu,P.R.China,610064, Sichuan University,Business School,Chengdu,P.R.China,610064</t>
  </si>
  <si>
    <t>J. Wang, P. Ge, Z. Liu</t>
  </si>
  <si>
    <t>Using Denoised LSTM Network for Tourist Arrivals Prediction</t>
  </si>
  <si>
    <t>respective online lending houses,social digital lending marketplace,borrowers,lenders,potential borrower,peer lending marketplaces,deep learning convolution neural networks,peer datasets,peer social lending default prediction</t>
  </si>
  <si>
    <t>banking,data mining,decision trees,financial data processing,fraud,learning (artificial intelligence),pattern classification,peer-to-peer computing</t>
  </si>
  <si>
    <t>Deep learning,Employment,Redundancy,Neural networks,Parallel processing,Classification algorithms,Peer-to-peer computing</t>
  </si>
  <si>
    <t>Lending Club,CNN,XGBoost,Tensorflow</t>
  </si>
  <si>
    <t>https://ieeexplore.ieee.org/stamp/stamp.jsp?arnumber=9519309</t>
  </si>
  <si>
    <t>10.1109/icABCD51485.2021.9519309</t>
  </si>
  <si>
    <t>978-1-7281-8592-7</t>
  </si>
  <si>
    <t>Social lending or peer to peer lending (P2P lending) is a social digital lending marketplace where borrowers and lenders are interlinked. With the emergency of coronavirus medical risks and travel limitations, this has come as a lucrative business. However with huge industry lay-offs and small companies going under, the verification of a potential borrower's creditworthiness is important. The objective of peer to peer lending was to eliminate middlemen or banks and create a personal touch of the borrower and lender, but results have shown that those running away from traditional banks do so because of unpaid loans, bad debts or other slow payment behaviour. Information asymmetry, lack of demand and money supply, poor income verification, inaccurate credit reports and employment details, high debt to income ratios as well as inadequate anti fraud systems are some of the challenges in peer to peer lending. To mitigate these myriad of problems, machine learning algorithms are used to predict default, slow payments and fraudulent application behaviour. The measurement by classification of such creditworthiness of peer to peer lending marketplaces is done with new frameworks like deep learning convolution neural networks, XGBoost, CatBoost and LightGBM. These new class of classifiers performed better than the c4.5 decision tree, ensemble voting classifier, random forest and k nearest neighbor classifiers. The deep learning algorithms were also optimized for overfitting leading to even better performance. The implementation was done using Weka, Keras and Tensorflow. The datasets used include Prosper and Lending Club peer to peer datasets managed by their respective online lending houses. The study also finds that purpose, employment status, age and credit grade or prosper score are the best predictors for defaulting of loans.</t>
  </si>
  <si>
    <t>2021 International Conference on Artificial Intelligence, Big Data, Computing and Data Communication Systems (icABCD)</t>
  </si>
  <si>
    <t>Artificial Intelligence Research, KaribuTechs AI Research Institute,Pretoria,South Africa, National University of Science and Technology,Department of Applied Mathematics,Bulawayo,Zimbabwe</t>
  </si>
  <si>
    <t>K. Chengeta, E. R. Mabika</t>
  </si>
  <si>
    <t>Peer To Peer Social Lending Default Prediction With Convolutional Neural Networks</t>
  </si>
  <si>
    <t>Algorithms,COVID-19,Databases, Factual,Deep Learning,Environmental Monitoring,Humans,Nonlinear Dynamics,Particle Size,Particulate Matter,Photography,SARS-CoV-2</t>
  </si>
  <si>
    <t>photograph-based monitoring model,low-density spatial distribution,time delay,photographs,camera devices,surveillance camera,automobile data recorder,helpful decision-making information,atmospheric forecast,photograph,wide network,deep neural network,above-mentioned extracted features,IAWD model,information abundance measurement,electrochemical sensor-based PM2.5 monitoring methods,COVID-19,DS transform space</t>
  </si>
  <si>
    <t>cameras,decision making,deep learning (artificial intelligence),electrochemical sensors,environmental science computing,feature extraction,learning (artificial intelligence),transforms</t>
  </si>
  <si>
    <t>Feature extraction,Monitoring,Atmospheric modeling,COVID-19,Atmospheric measurements,Transforms,Temperature measurement</t>
  </si>
  <si>
    <t>DS transform space,information abundance (IA),photograph-based PMâ‚‚â‚… monitoring,wide and deep learning</t>
  </si>
  <si>
    <t>https://ieeexplore.ieee.org/stamp/stamp.jsp?arnumber=9525039</t>
  </si>
  <si>
    <t xml:space="preserve">National Science Foundation of China(grant numbers:62076013,62021003,61890935), </t>
  </si>
  <si>
    <t>10.1109/TNNLS.2021.3105394</t>
  </si>
  <si>
    <t>2162-2388</t>
  </si>
  <si>
    <t>This article devises a photograph-based monitoring model to estimate the real-time PM&lt;sub&gt;2.5&lt;/sub&gt; concentrations, overcoming currently popular electrochemical sensor-based PM&lt;sub&gt;2.5&lt;/sub&gt; monitoring methodsâ€™ shortcomings such as low-density spatial distribution and time delay. Combining the proposed monitoring model, the photographs taken by various camera devices (e.g., surveillance camera, automobile data recorder, and mobile phone) can widely monitor PM&lt;sub&gt;2.5&lt;/sub&gt; concentration in megacities. This is beneficial to offering helpful decision-making information for atmospheric forecast and control, thus reducing the epidemic of COVID-19. To specify, the proposed model fuses Information Abundance measurement and Wide and Deep learning, dubbed as IAWD, for PM&lt;sub&gt;2.5&lt;/sub&gt; monitoring. First, our model extracts two categories of features in a newly proposed DS transform space to measure the information abundance (IA) of a given photograph since the growth of PM&lt;sub&gt;2.5&lt;/sub&gt; concentration decreases its IA. Second, to simultaneously possess the advantages of memorization and generalization, a new wide and deep neural network is devised to learn a nonlinear mapping between the above-mentioned extracted features and the groundtruth PM&lt;sub&gt;2.5&lt;/sub&gt; concentration. Experiments on two recently established datasets totally including more than 100 000 photographs demonstrate the effectiveness of our extracted features and the superiority of our proposed IAWD model as compared to state-of-the-art relevant computing techniques.</t>
  </si>
  <si>
    <t>5 Oct 2021</t>
  </si>
  <si>
    <t>IEEE Transactions on Neural Networks and Learning Systems</t>
  </si>
  <si>
    <t>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School of Computer Science and Engineering, Nanyang Technological University, Singapore, EPFL, CH, Lausanne, Switzerland</t>
  </si>
  <si>
    <t>K. Gu, H. Liu, Z. Xia, J. Qiao, W. Lin, D. Thalmann</t>
  </si>
  <si>
    <t>PMâ‚‚.â‚… Monitoring: Use Information Abundance Measurement and Wide and Deep Learning</t>
  </si>
  <si>
    <t>raw paper material stock forecasting,manufacturing business,printing business,long short term memory method,covid19 pandemic season,Adam optimizer,finished goods,Indonesia,LSTM,python language,MAPE</t>
  </si>
  <si>
    <t>goods distribution,optimisation,printing industry,Python,raw materials,recurrent neural nets,supply chain management</t>
  </si>
  <si>
    <t>Printing,Training,Neurons,Training data,Predictive models,Data models,Manufacturing</t>
  </si>
  <si>
    <t>Forecasting,Long Short Term Memory,Machine Learning,Mean Absolute Percentage Error,Printing</t>
  </si>
  <si>
    <t>https://ieeexplore.ieee.org/stamp/stamp.jsp?arnumber=9527528</t>
  </si>
  <si>
    <t>10.1109/ICoICT52021.2021.9527528</t>
  </si>
  <si>
    <t>978-1-6654-0447-1</t>
  </si>
  <si>
    <t>The manufacturing business is one of the businesses in Indonesia that continues to show its development from year to year. Like a manufacturing business in general, one of the important efforts made in the printing business is the supply of raw paper materials to produce finished goods. The purpose of this research is making a forecasting of the raw paper material for printing company on 7 different types of 269 historical data with weekly intervals from January 2015 to February 2020 before the Covid19 pandemic season. Forecasting is done using the Long Short Term Memory method with Python language. The model architecture for training and testing is carried out using vanilla LSTM with single input, hidden and output layer with the configuration of 64 neurons in the hidden layer, 150 epoch, 12 batch size and Adam Optimizer (lr = 0.0001) which was repeated 10 times for best result. The test results show the best window size length in the model for each paper raw material differently from 4 to 16. All models was successfully forecasting the test data with an average MAPE of the overall forecast of 21.48%.</t>
  </si>
  <si>
    <t>2021 9th International Conference on Information and Communication Technology (ICoICT)</t>
  </si>
  <si>
    <t>Tarumanagara University,Faculty of Information Technology,Jakarta,Indonesia, Tarumanagara University,Faculty of Information Technology,Jakarta,Indonesia, Tarumanagara University,Faculty of Information Technology,Jakarta,Indonesia</t>
  </si>
  <si>
    <t>F. Kurniawan, D. E. Herwindiati, M. D. Lauro</t>
  </si>
  <si>
    <t>Raw Paper Material Stock Forecasting with Long Short-Term Memory</t>
  </si>
  <si>
    <t>group lasso,nonlinear dependence,variable dependence detection,high-performance detection,NNR-GL,neural network regression,multiinput single-output regression,positive detections,true negative detections,detection performance criterion,co-nonlinearities detection</t>
  </si>
  <si>
    <t>group theory,mathematics computing,neural nets,regression analysis</t>
  </si>
  <si>
    <t>Artificial neural networks,Neural networks,Sea measurements,Correlation,Knowledge discovery,Robustness,Licenses</t>
  </si>
  <si>
    <t>Machine learning,knowledge discovery,nonlinear dependence,measure to detect co-nonlinearity,regularization,robustness,neural network regression,group lasso</t>
  </si>
  <si>
    <t>https://ieeexplore.ieee.org/stamp/stamp.jsp?arnumber=9530688</t>
  </si>
  <si>
    <t xml:space="preserve">Japan Society for the Promotion of Science (JSPS) Grants-in-Aid for Scientific Research (KAKENHI)(grant numbers:21K12018), COVID-19 Research Project of Doshisha University, </t>
  </si>
  <si>
    <t>10.1109/ACCESS.2021.3111105</t>
  </si>
  <si>
    <t>For finding keys to understand and elucidate a phenomenon, it is essential to detect dependences among variables, and so measures for that have been proposed. Correlation coefficient and its variants are most common, but they only detect a linear dependence (co-linearity) between two variables. Some recent measures can detect a nonlinear dependence (co-nonlinearity) by means of kernelization or segmentation. They are supposed to handle two variables only and open to discussion with regard to performance in detection and difficulty in setup. There is room for a novel measure based on Neural Networks (NNs), since usual NNs aim at prediction but not at variable dependence detection. For the high-performance detection of co-nonlinearities among multi variables, we propose a measure called NNR-GL based on Neural Network Regression (NNR) regularized by Group Lasso (GL). NNR-GL embodies the detection through multi-input single-output regression by NNR and regularization on the input layer by GL. NNR-GL then calculates how strong the detected co-nonlinearities are by unifying the regression performance and the weights on input variables. We conducted experiments using artificial data to examine the behaviors and fundamental effectiveness of NNR-GL. The performance was estimated by a comprehensive detection performance criterion (CDP-AUC in short), which is the mean of area under curves representing true positive and true negative detections. NNR-GL achieved the values of CDP-AUC from 0.7472 to 0.9681, where 0 means complete failure and 1 means complete success in detection. These values were consistently higher than those from 0.5972 to 0.9259 of the conventional measures for all the different conditions of dependence, data size, and noise rate. Consequently, the effectiveness and robustness of NNR-GL were clearly confirmed.</t>
  </si>
  <si>
    <t>Graduate School of Science and Engineering, Doshisha University, Kyoto, Japan, Faculty of Science and Engineering, Doshisha University, Kyoto, Japan, Graduate School of Science and Engineering, Doshisha University, Kyoto, Japan, Faculty of Science and Engineering, Doshisha University, Kyoto, Japan, Graduate School of Science and Engineering, Doshisha University, Kyoto, Japan, Graduate School of Computer Science and Systems Engineering, Kyushu Institute of Technology, Fukuoka, Japan, College of Engineering, IT and Environment, Charles Darwin University, Northern Territory, Australia, Faculty of Engineering, Computing and Science, Swinburne University of Technology, Sarawak, Malaysia</t>
  </si>
  <si>
    <t>M. Ohsaki, N. Kishimoto, H. Sasaki, R. Ikeura, S. Katagiri, K. Ohnishi, Y. Sebastian, P. Then</t>
  </si>
  <si>
    <t>NNR-GL: A Measure to Detect Co-Nonlinearity Based on Neural Network Regression Regularized by Group Lasso</t>
  </si>
  <si>
    <t>short-term electrical load forecasting,deep learning algorithm,Covid-19 pandemic,power demand,power management system,load management,power generation,electricity scheduling,power system,load factor,power factor,West Zone Power Distribution Company Limited,WZPDCL,meteorological data,Bangladesh Meteorological Department,MATLAB,long-short term memory,feedforward backpropagation,ELMAN neural network</t>
  </si>
  <si>
    <t>backpropagation,deep learning (artificial intelligence),diseases,epidemics,feedforward neural nets,load forecasting,power distribution,power engineering computing,power factor,power system management,recurrent neural nets</t>
  </si>
  <si>
    <t>Deep learning,COVID-19,Backpropagation,Temperature distribution,Load forecasting,Power system management,Weather forecasting</t>
  </si>
  <si>
    <t>Neural Network,LSTM,FFBP,ELMAN,RMSE,MATLAB</t>
  </si>
  <si>
    <t>https://ieeexplore.ieee.org/stamp/stamp.jsp?arnumber=9528182</t>
  </si>
  <si>
    <t>10.1109/ACMI53878.2021.9528182</t>
  </si>
  <si>
    <t>978-1-6654-3843-8</t>
  </si>
  <si>
    <t>The COVID-19 situation has created an exceptional challenge in the power management system (PMS). This work mainly focuses on the load management through load forecasting. Power generation and distribution is the most important part of PMS. Accurate load forecasting can help to secure electricity scheduling, supply, and reduce the wastage of power. Right now, social distancing has created a great challenge to the administrators to run the power system efficiently and uninterruptedly with minimum involvement of human. In the sector of load management, it can be done through a proper and faster load forecasting approach. Electrical Load Forecasting through deep learning algorithm can perform an effective role in Power Management System (PMS). In this research real data is collected from West Zone Power Distribution Company Limited (WZPDCL) and meteorological data like temperature and humidity are collected from the website of Bangladesh Meteorological Department to train and forecast electrical load using MATLAB. Long-Short Term Memory (LSTM), Feed Forward Back Propagation (FFBP) and ELMAN Neural Network (NN) are used to forecast electrical load. As exogenous data, the load factor (L.F.), power factor (P.F.), current and temperature were used to train algorithms in forecasting the electrical load. A comparative analysis is shown to indicate which is the best suitable method for load forecasting of WZPDCL. Electrical load forecasting results are evaluated through Root Mean Square Error (RMSE). In this research for short-term electrical load forecasting, Feed Forward Back Propagation has shown a minimum RMSE value.</t>
  </si>
  <si>
    <t>2021 International Conference on Automation, Control and Mechatronics for Industry 4.0 (ACMI)</t>
  </si>
  <si>
    <t>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t>
  </si>
  <si>
    <t>B. Saha, K. F. Ahmed, S. Saha, M. T. Islam</t>
  </si>
  <si>
    <t>Short-Term Electrical Load Forecasting Via Deep Learning Algorithms to Mitigate the Impact of Covid-19 Pandemic on Power Demand</t>
  </si>
  <si>
    <t>COVID-19 outbreak,air pollution,long short-term memory model,artificial neural network,air pollutant severity levels,time series,COVID-19 lockdown period,Dhaka city,gaseous pollutants,air quality,air pollutants,regional COVID 19 cases,Bangladesh,LSTM,PM2.5,Mirpur,Baridhara,CO,NO2</t>
  </si>
  <si>
    <t>aerosols,air pollution,air quality,atmospheric composition,atmospheric techniques,carbon compounds,neural nets,nitrogen compounds,time series</t>
  </si>
  <si>
    <t>COVID-19,Mechatronics,Atmospheric modeling,Urban areas,Time series analysis,Artificial neural networks,Predictive models</t>
  </si>
  <si>
    <t>Air pollution,Air quality prediction,Deep learning: LSTM,COVID-19</t>
  </si>
  <si>
    <t>https://ieeexplore.ieee.org/stamp/stamp.jsp?arnumber=9528097</t>
  </si>
  <si>
    <t>10.1109/ACMI53878.2021.9528097</t>
  </si>
  <si>
    <t>Air pollution has become a worldwide problem that has a negative impact on both human health and the environment. The development of systems for predicting air pollutant severities ahead of time is being driven by this rising threat. In this paper, we proposed using a Long short-term memory (LSTM) model of an Artificial Neural Network (ANN) to predict air pollutant severity levels, as a time series during the COVID-19 lockdown period, providing an early warning. The research used three types of real time datasets of Dhaka city that included records of three gaseous pollutants (CO, NO2, PM2.5). Modeling of the dataset of each pollutant was carried out on hourly and minute-based intervals in two different locations, Mirpur and Baridhara. The predicted results were compared with the readings of the dataset and the model attained high accuracy in predicting air quality. Finally, the air pollutants data were analyzed with COVID 19 cases. Our analysis reviews that the concentrations of air pollutants are in agreement with the regional COVID 19 cases.</t>
  </si>
  <si>
    <t>Independent University, Bangladesh,dept. of Computer Science and Engineering,Dhaka,Bangladesh, Independent University, Bangladesh,dept. of Computer Science and Engineering,Dhaka,Bangladesh, Independent University, Bangladesh,dept. of Physical Sciences,Dhaka,Bangladesh</t>
  </si>
  <si>
    <t>A. Alvi, M. Ahmed, S. N. M. A. Hoque</t>
  </si>
  <si>
    <t>Consequences of Lockdown Caused by COVID-19 Outbreak on the Quality of Air in Dhaka</t>
  </si>
  <si>
    <t>convergence performance,Kerela,Coronavirus disease,graded lockdown,multivariate prediction,univariate prediction,weight initialization,weight distributions,vanishing gradients problem,recurrent connections,deep neural networks,COVID-19 cases,India,COVID-19 predictions</t>
  </si>
  <si>
    <t>convergence,deep learning (artificial intelligence),diseases,epidemics,forecasting theory,medical computing,recurrent neural nets</t>
  </si>
  <si>
    <t>COVID-19,Deep learning,Stacking,Government,Predictive models,Logic gates,Long short term memory</t>
  </si>
  <si>
    <t>Graded Lockdown,COVID-19 Prediction,Multivariate Prediction,Deep Learning,Weight Initialization</t>
  </si>
  <si>
    <t>https://ieeexplore.ieee.org/stamp/stamp.jsp?arnumber=9530160</t>
  </si>
  <si>
    <t>10.1109/NCC52529.2021.9530160</t>
  </si>
  <si>
    <t>978-1-6654-4177-3</t>
  </si>
  <si>
    <t>The first case of the novel Coronavirus disease (COVID-19) in India was recorded on 30&lt;sup&gt;th&lt;/sup&gt; January 2020 in Kerela and it has spread across all states in India. The prediction of the number of COVID-19 cases is important for government officials to plan various control strategies. This paper presents a weekly prediction of cumulative number of COVID-19 cases in India. A graded lockdown feature, which describes the status of lockdown, is derived and incorporated in the input dataset as one of the features. For prediction, this paper proposes a model which is a stacking of different deep neural networks which have recurrent connections. Vanishing gradients is a common issue with such networks with recurrent connections. Proper weight initialization of the network is one of the solutions to overcome the vanishing gradients problem. Hence, the weight distributions and convergence performance of some state-of-the-art weight initialization techniques have been analyzed in this paper. The proposed model is initialized with the technique which would aid to avoid the vanishing gradients problem and converge faster to a lower loss. This paper also provides a comparison of the proposed model for univariate and multivariate prediction with other prediction models such as statistical model - Auto-Regressive Integrated Moving Average (ARIMA), and deep learning architectures long short term memory (LSTM), bidirectional LSTM (bi-LSTM) and gated recurrent unit (GRU). The results demonstrate that the proposed model gives better prediction results than these models.</t>
  </si>
  <si>
    <t>2021 National Conference on Communications (NCC)</t>
  </si>
  <si>
    <t>College of Engineering, Pune,Department of E&amp;TC,Pune,India, College of Engineering, Pune,Department of E&amp;TC,Pune,India, College of Engineering, Pune,Department of E&amp;TC,Pune,India, College of Engineering, Pune,Department of E&amp;TC,Pune,India</t>
  </si>
  <si>
    <t>M. Narkhede, S. Mane, P. P. Bartakke, M. S. Sutaone</t>
  </si>
  <si>
    <t>Empirical Study of Weight Initializations for COVID-19 Predictions in India</t>
  </si>
  <si>
    <t>traffic volume forecasting,MAPE,ITS,intelligent transportation systems,Conv-LSTM model,CNN-LSTM model,LSTM encoder-decoder model,long-short term memory,deep learning models,traffic management</t>
  </si>
  <si>
    <t>convolutional neural nets,deep learning (artificial intelligence),forecasting theory,intelligent transportation systems,recurrent neural nets,road traffic,traffic engineering computing</t>
  </si>
  <si>
    <t>Deep learning,COVID-19,Solid modeling,Pandemics,Predictive models,Feature extraction,Data models</t>
  </si>
  <si>
    <t>CNN-LSTM,Conv-LSTM,encoder-decoder,LSTM,traffic volume forecasting</t>
  </si>
  <si>
    <t>https://ieeexplore.ieee.org/stamp/stamp.jsp?arnumber=9525670</t>
  </si>
  <si>
    <t xml:space="preserve">World Bank, University of Moratuwa, Sri Lanka, </t>
  </si>
  <si>
    <t>10.1109/MERCon52712.2021.9525670</t>
  </si>
  <si>
    <t>978-1-6654-3753-0</t>
  </si>
  <si>
    <t>2691-364X</t>
  </si>
  <si>
    <t>Accurate short-term traffic volume forecasting has become a component with growing importance in traffic management in intelligent transportation systems (ITS). A significant amount of related works on short-term traffic forecasting has been proposed based on traditional learning approaches, and deep learning-based approaches have also made significant strides in recent years. In this paper, we explore several deep learning models that are based on long-short term memory (LSTM) networks to automatically extract inherent features of traffic volume data for forecasting. A simple LSTM model, LSTM encoder-decoder model, CNN-LSTM model and a Conv-LSTM model were designed and evaluated using a real-world traffic volume dataset for multiple prediction horizons. Finally, the experimental results are analyzed, and the Conv-LSTM model produced the best performance with a MAPE of 9.03% for the prediction horizon of 15 minutes. Also, the paper discusses the behavior of the models with the traffic volume anomalies due to the Covid-19 pandemic.</t>
  </si>
  <si>
    <t>2021 Moratuwa Engineering Research Conference (MERCon)</t>
  </si>
  <si>
    <t>University of Moratuwa,Department of Computer Science and Engineering,Sri Lanka, University of Moratuwa,Department of Computer Science and Engineering,Sri Lanka</t>
  </si>
  <si>
    <t>D. Haputhanthri, A. Wijayasiri</t>
  </si>
  <si>
    <t>Short-Term Traffic Forecasting using LSTM-based Deep Learning Models</t>
  </si>
  <si>
    <t>COVID-19,health care facilities,medical staff,network transmission,Python package,bidirectional long short-term memory,Bi-LSTM,deep learning technique,recurrent neural networks,scheduling technique,genetic constraint algorithm-based approach,efficient work schedule,care centers,predicted total COVID cases,graphical representations,MSE,mean squared error,pandemic situation</t>
  </si>
  <si>
    <t>deep learning (artificial intelligence),diseases,epidemics,genetic algorithms,health care,mean square error methods,medical information systems,Python,recurrent neural nets,scheduling</t>
  </si>
  <si>
    <t>COVID-19,Deep learning,Schedules,Pandemics,Simulation,Medical services,Predictive models</t>
  </si>
  <si>
    <t>COVID-19,Recurrent Neural Networks,Bi-LSTM,Machine Learning,Genetic Algorithm</t>
  </si>
  <si>
    <t>https://ieeexplore.ieee.org/stamp/stamp.jsp?arnumber=9537264</t>
  </si>
  <si>
    <t>10.1109/InHeNce52833.2021.9537264</t>
  </si>
  <si>
    <t>978-1-6654-4181-0</t>
  </si>
  <si>
    <t>The world is facing a huge loss of both humans and the economy due to COVID-19. Utilizing limited health care facilities properly might help reduce this burden. We provide a pipeline that focuses to develop a scheduler to optimally allocate medical staff based on the predicted number of cases. First, we detect the flow of initial cases in terms of network transmission using networkx (Python package). We develop a model based on Bidirectional Long Short-Term Memory (Bi-LSTM), a deep learning technique to predict future cases using recurrent neural networks with average MSE (mean squared error) of 7.2174e-04 and a novel scheduling technique is proposed by genetic and constraint algorithm-based approach. Our tool can prepare an efficient work schedule for the medical staff at the care centers based on the predicted total COVID cases for next week(s). This is the first attempt to study the pandemic situation in a region from the above-mentioned major perspectives in an integrated way. Several graphical representations and simulation results are presented to validate the obtained results. We demonstrate our method using the data for the region of New Delhi, India. However, it is a general approach and can be applied to any region in the world.</t>
  </si>
  <si>
    <t>2021 IEEE International Conference on Health, Instrumentation &amp; Measurement, and Natural Sciences (InHeNce)</t>
  </si>
  <si>
    <t>VIT-AP University,School of Computer Science and Engineering,Amaravati,India, VIT-AP University,School of Computer Science and Engineering,Amaravati,India, Indian Statistical Institute,Human Genetics Unit,Kolkata,India, VIT-AP University,School of Advanced Sciences,Amaravati,India</t>
  </si>
  <si>
    <t>R. Billa, M. A. Razzaq, I. Mukhopadhyay, S. Mandal</t>
  </si>
  <si>
    <t>Scheduling for Healthcare Centre for COVID-19: Deep Learning and Genetic Algorithmic Approach</t>
  </si>
  <si>
    <t>hybrid time series model,forecasting time series,statistical machine,novel coronavirus,COVID-19 pandemic,epidemiologists,health care resources,public-health policymakers,COVID-19 outbreaks,forecasting models,hybrid forecasting models,COVID-19 predictions,TARNN model,Theta-ARNN model,theta autoregressive neural network</t>
  </si>
  <si>
    <t>autoregressive processes,diseases,forecasting theory,health care,learning (artificial intelligence),neural nets,statistical mechanics,strategic planning,time series</t>
  </si>
  <si>
    <t>COVID-19,Pandemics,Time series analysis,Neural networks,Medical services,Predictive models,Strategic planning</t>
  </si>
  <si>
    <t>Forecasting,Hybrid model,Stationarity</t>
  </si>
  <si>
    <t>https://ieeexplore.ieee.org/stamp/stamp.jsp?arnumber=9533747</t>
  </si>
  <si>
    <t>10.1109/IJCNN52387.2021.9533747</t>
  </si>
  <si>
    <t>978-1-6654-3900-8</t>
  </si>
  <si>
    <t>2161-4407</t>
  </si>
  <si>
    <t>Forecasting time series present a perpetual topic of research in statistical machine learning for the last five decades. Due to the unprecedented outbreak of the novel coronavirus (COVID-19), forecasting the COVID-19 pandemic became a key research interest for both epidemiologists and statisticians. These future predictions are useful for the effective allocation of health care resources, stockpiling, and help in strategic planning for clinicians, government authorities, and public-health policymakers. This paper develops an effective forecasting model that can generate real-time short-term (ten days) and long-term (fifty days) out-of-sample forecasts of COVID-19 outbreaks for eight profoundly affected countries, namely the United States of America, Brazil, India, Russia, South Africa, Mexico, Spain, and Iran. A novel hybrid approach based on the Theta method and Autoregressive neural network (ARNN) model, named Theta-ARNN (TARNN) model, is proposed. The proposed method outperforms previously available single and hybrid forecasting models for COVID-19 predictions in most data sets. The ergodicity and asymptotic stationarity of the TARNN model are also studied.</t>
  </si>
  <si>
    <t>2021 International Joint Conference on Neural Networks (IJCNN)</t>
  </si>
  <si>
    <t>University of Louisville,KY,USA, Indian Statistical Institute,Kolkata,India, Sambalpur University,Sambalpur,India, Center for Data Sciences IIIT,Bangalore,India</t>
  </si>
  <si>
    <t>A. Bhattacharyya, S. Chattopadhyay, M. Pattnaik, T. Chakraborty</t>
  </si>
  <si>
    <t>Theta Autoregressive Neural Network: A Hybrid Time Series Model for Pandemic Forecasting</t>
  </si>
  <si>
    <t>COVID-19 pandemic forecasting,echo state neural network-based framework,decision-making process,epidemiological forecasts,ESNs,COVID-19 cases,Coronavirus Disease 2019,RMSE,root-mean-square error,MAE,mean absolute error,MAPE,mean absolute percentage error,ARIMA,autoregressive integrated moving average,error signals,Wilcoxon signed-rank test</t>
  </si>
  <si>
    <t>autoregressive moving average processes,diseases,epidemics,forecasting theory,load forecasting,mean square error methods,medical computing,neural nets,statistical analysis,statistical testing</t>
  </si>
  <si>
    <t>COVID-19,Wavelet transforms,Visualization,Time series analysis,Machine learning,Wavelet analysis,Solids</t>
  </si>
  <si>
    <t>Echo state networks,COVID-19,time series,forecasting,ARIMA</t>
  </si>
  <si>
    <t>https://ieeexplore.ieee.org/stamp/stamp.jsp?arnumber=9533857</t>
  </si>
  <si>
    <t>10.1109/IJCNN52387.2021.9533857</t>
  </si>
  <si>
    <t>Forecasts can help in the decision-making process. Epidemiological forecasts are no different, they can help to evaluate the scenario and possible direction of disease spread, for guiding possible interventions. In this work, Echo State Networks (ESNs) are evaluated for COVID-19 (Coronavirus Disease 2019) cases and deaths forecasting ten days ahead. The chosen locations for the experiment are five states in Brazil, namely Sao Paulo (SP), Bahia (BA), Minas Gerais (MG), Rio de Janeiro (RJ), and Ceara (CE), the states with the most COVID-19 cases as of December 31, 2020. The results are evaluated using performance indexes RMSE (Root-mean-square error), MAE (Mean absolute error), and MAPE (Mean absolute percentage error). Results are compared with a common forecasting technique called ARIMA (Autoregressive Integrated Moving Average). The error signals are compared using Wilcoxon Signed-Rank Test, to evaluate the difference statistically. ESNs presented overall good results for a ten day horizon forecast regarding used performance metrics, but for the number of cases, ARIMA outperformed ESNs regarding RMSE, MAE, and MAPE in all but one state. For the number of deaths however, ESNs outperformed ARIMA in most states when the MAE is taken into account. ESNs are shown to be a solid forecasting model when compared with ARIMA, presenting comparable results and in some cases outperforming it.</t>
  </si>
  <si>
    <t>Pontifical Catholic University of Parana (PUCPR),Mechanical Engineering Graduate Program (PPGEM),Curitiba,Parana,Brazil, Pontifical Catholic University of Parana (PUCPR),Industrial &amp; Systems Engineering Graduate Program (PPGEPS),Curitiba,Parana,Brazil, Pontifical Catholic University of Parana (PUCPR),Mechanical Engineering Graduate Program (PPGEM),Curitiba,Parana,Brazil, Pontifical Catholic University of Parana (PUCPR),Mechanical Engineering Graduate Program (PPGEM),Curitiba,Parana,Brazil, Pontifical Catholic University of Parana (PUCPR),Mechanical Engineering Graduate Program (PPGEM),Curitiba,Parana,Brazil</t>
  </si>
  <si>
    <t>J. H. KleinÃ¼bing Larcher, R. Gomes Da Silva, M. H. Dal Molin Ribeiro, L. Dos Santos Coelho, V. Cocco Mariani</t>
  </si>
  <si>
    <t>Forecasting COVID-19 pandemic using an echo state neural network-based framework</t>
  </si>
  <si>
    <t>unconstrained conditions,automated video surveillance,people gathering,crowd analysis,crowd detection,surveillance videos,video surveillance applications,controlled conditions</t>
  </si>
  <si>
    <t>diseases,learning (artificial intelligence),sport,surveillance,video signal processing,video surveillance</t>
  </si>
  <si>
    <t>Deep learning,COVID-19,Pandemics,Communication systems,Focusing,Aerospace electronics,Video surveillance</t>
  </si>
  <si>
    <t>Deep Learning,Crowd Density Estimation,CNN,MobileNets,Neural networks</t>
  </si>
  <si>
    <t>https://ieeexplore.ieee.org/stamp/stamp.jsp?arnumber=9532683</t>
  </si>
  <si>
    <t>10.1109/ICESC51422.2021.9532683</t>
  </si>
  <si>
    <t>978-1-6654-2867-5</t>
  </si>
  <si>
    <t>Crowd identification and analysis has drawn a lot of attention recently, owing to a wide variety of video surveillance applications. We present a detailed review of crowd analysis and management, focusing on state-of-the-art methods for both controlled and unconstrained conditions. The paper illustrates both the advantages as well as disadvantages of state-of-the-art methods. Mass or crowd gathering can be seen at a lot of places like airports, sports stadiums, at various religious, educational, and entertainment-related events, etc. When tens of thousands of people gather in limited space, a tragedy is probably bound to happen. Automated video surveillance has become the need of the day and supports the analysis and management of data on a massive scale. It is very important to identify the presence of a crowd and detect the number of people in the gathering. This can prove very useful for the detection of sudden troupe build-up to avoid riots. Moreover, it can also be very useful in the Covid-19 pandemic situation to avoid people gathering at a place. This paper presents a system to detect the presence of a crowd by counting unique people and then performing crowd analysis. The crowd is analyzed by detecting the gender and age of people in the crowd.</t>
  </si>
  <si>
    <t>2021 Second International Conference on Electronics and Sustainable Communication Systems (ICESC)</t>
  </si>
  <si>
    <t>G H Raisoni College of Engineering,Department of Computer Science and Engineering,Nagpur,India, G H Raisoni College of Engineering,Department of Computer Science and Engineering,Nagpur,India, G H Raisoni College of Engineering,Faculty, Department of Computer Science and Engineering,Nagpur,India, G H Raisoni College of Engineering,Faculty, Department of Computer Science and Engineering,Nagpur,India</t>
  </si>
  <si>
    <t>A. Ahmed, P. Bansal, A. Khan, N. Purohit</t>
  </si>
  <si>
    <t>Crowd Detection and Analysis for Surveillance Videos using Deep Learning</t>
  </si>
  <si>
    <t>India,deep learning,lockdown stage,air pollution levels,air purity levels,air pollutant levels,air pollution prediction,air pollution comparative analysis,Covid-19,pandemic,pre-lockdown stage,psot lockdown stage,time-series</t>
  </si>
  <si>
    <t>air pollution,deep learning (artificial intelligence),diseases,environmental science computing,epidemics,time series</t>
  </si>
  <si>
    <t>Deep learning,COVID-19,Pandemics,Communication systems,Atmospheric modeling,Urban areas,Predictive models</t>
  </si>
  <si>
    <t>Air pollution,RNN,LSTM,GRU,RMSE,MSE,Time Series Forecasting</t>
  </si>
  <si>
    <t>https://ieeexplore.ieee.org/stamp/stamp.jsp?arnumber=9532860</t>
  </si>
  <si>
    <t>10.1109/ICESC51422.2021.9532860</t>
  </si>
  <si>
    <t>Air pollution has been a widely discussed research topic since the start of the industrial revolution in the 18th century. Today major cities in the world are losing billions of dollars every day due to air pollution. When Covid-19 was labelled as a pandemic and countries were forced to go into lockdown, the entire world came to a standstill and as a consequence of this, air pollution levels fell drastically. Air purity levels were the highest during this period. The analysis of the pollutant level at major cities in India will occur at three stages - during lockdown, pre lockdown and post lockdown and thereafter the prediction of air pollutant levels can be achieved by using the time-series algorithms.</t>
  </si>
  <si>
    <t>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t>
  </si>
  <si>
    <t>B. B. G. Reddy, C. Praveen, M. V. S. Kumar, I. M. R. Reddy, D. L. R</t>
  </si>
  <si>
    <t>Prediction and Comparative Analysis of Air Pollution in Major cities of India using Deep Learning Techniques</t>
  </si>
  <si>
    <t>sensor technology,COVID-19 symptoms,heart rate,respiration rate,predictable AI model,CAMISA,AI solution,COVID-19 pandemic,remote patient monitoring,mortality rate,coronavirus,remote monitoring,healthcare sectors,artificial intelligence,neural networks</t>
  </si>
  <si>
    <t>artificial intelligence,epidemics,health care,medical computing,medical information systems,microorganisms,patient monitoring</t>
  </si>
  <si>
    <t>COVID-19,Patient monitoring,Technological innovation,Wearable computers,Speech recognition,Tools,Security</t>
  </si>
  <si>
    <t>COVID-19,IoT,Contactless Health Monitoring,Neural Network,Sensor Technology,Lilypad Arduino,Pulse Oximeter</t>
  </si>
  <si>
    <t>https://ieeexplore.ieee.org/stamp/stamp.jsp?arnumber=9545094</t>
  </si>
  <si>
    <t>10.1109/ICDI3C53598.2021.00051</t>
  </si>
  <si>
    <t>978-1-6654-2569-8</t>
  </si>
  <si>
    <t>The COVID-19 pandemic has created an unparalleled need for remote patient monitoring and has primarily impacted the world as the mortality rate has increased rapidly. As long as coronavirus exists, mutations of the virus continue to happen, which also insists on the need for remote monitoring. Healthcare sectors require the help of many new technologies such as IoT, Artificial Intelligence, Neural Networks, and sensor technology which can play an important role. The proposed system predicts the COVID-19 symptoms in a patient with the integration of sensor technology and AI. This system is effective in solving the crisis. It includes a shirt and a mask measuring the heart rate, blood oxygen level, and respiration rate. In addition to this is the predictable AI model, where the symptoms predict whether the patient is COVID-19 positive or not.</t>
  </si>
  <si>
    <t>2021 International Conference on Design Innovations for 3Cs Compute Communicate Control (ICDI3C)</t>
  </si>
  <si>
    <t>MVJ College of Engineering,Electronics and Communication,Bangalore,India, URSC, ISRO,Micro Electronics Design Facility,Bangalore,India, MVJ College of Engineering,Electronics and Communication,Bangalore,India, MVJ College of Engineering,Electronics and Communication,Bangalore,India, MVJ College of Engineering,Electronics and Communication,Bangalore,India, MVJ College of Engineering,Electronics and Communication,Bangalore,India</t>
  </si>
  <si>
    <t>B. G, K. A. Kandi, S. K, P. P. S, D. R, A. K. R</t>
  </si>
  <si>
    <t>CAMISA: An AI Solution for COVID-19</t>
  </si>
  <si>
    <t>COVID-19,Epidemics,Unmanned aerial vehicles,Predictive models,Forecasting,Inspection,Artificial intelligence</t>
  </si>
  <si>
    <t>Unmanned aerial vehicles,digital twins,epidemic,deep learning,medical resource,COVID-19 prevention and control.</t>
  </si>
  <si>
    <t>https://ieeexplore.ieee.org/stamp/stamp.jsp?arnumber=9552619</t>
  </si>
  <si>
    <t xml:space="preserve">National Natural Science Foundation of China(grant numbers:61902203), Key Research and Development Plan---Major Scientific and Technological Innovation Projects of Shandong Province(grant numbers:2019JZZY020101), </t>
  </si>
  <si>
    <t>The purposes are to explore the effect of Digital Twins (DTs) in Unmanned Aerial Vehicles (UAVs) on providing medical resources quickly and accurately during COVID-19 prevention and control. The feasibility of UAV DTs during COVID-19 prevention and control is analyzed. Deep Learning (DL) algorithms are introduced. A UAV DTs information forecasting model is constructed based on improved AlexNet, whose performance is analyzed through simulation experiments. As end-users and task proportion increase, the proposed model can provide smaller transmission delays, lesser energy consumption in throughput demand, shorter task completion time, and higher resource utilization rate under reduced transmission power than other state-of-art models. Regarding forecasting accuracy, the proposed model can provide smaller errors and better accuracy in Signal-to-Noise Ratio (SNR), bit quantizer, number of pilots, pilot pollution coefficient, and number of different antennas. Specifically, its forecasting accuracy reaches 95.58% and forecasting velocity stabilizes at about 35 Frames-Per-Second (FPS). Hence, the proposed model has stronger robustness, making more accurate forecasts while minimizing the data transmission errors. The research results can reference the precise input of medical resources for COVID-19 prevention and control.</t>
  </si>
  <si>
    <t>IEEE Transactions on Intelligent Transportation Systems</t>
  </si>
  <si>
    <t>Department of Game Design, Faculty of Arts, Uppsala University, 752 36 Uppsala, Sweden., College of Computer Science and Technology, Qingdao University, Qingdao 266071, China., School of Information Engineering, Zhejiang A&amp; F University, Hangzhou 311300, China (e-mail: hlfeng@zafu.edu.cn), College of Telecommunications and Information Engineering, Nanjing University of Posts and Telecommunications, Nanjing 210049, China., North China Sea Offshore Engineering Survey Institute, Ministry of Natural Resources North Sea Bureau, Qingdao 266061, China.</t>
  </si>
  <si>
    <t>Z. Lv, D. Chen, H. Feng, H. Zhu, H. Lv</t>
  </si>
  <si>
    <t>COVID-19 epidemics trend prediction algorithm,LSTM,polynomial regression algorithm,RNN,long time sequence prediction,time sequence data fitting,time sequence data prediction,epidemic prevention,long short-term memory network,high-order terms,data sequences</t>
  </si>
  <si>
    <t>diseases,epidemics,medical computing,polynomials,recurrent neural nets,regression analysis</t>
  </si>
  <si>
    <t>COVID-19,Economics,Epidemics,Conferences,Fitting,Market research,Prediction algorithms</t>
  </si>
  <si>
    <t>Covid-19,LSTM,polynomial regression,epidemics trend prediction</t>
  </si>
  <si>
    <t>https://ieeexplore.ieee.org/stamp/stamp.jsp?arnumber=9544257</t>
  </si>
  <si>
    <t xml:space="preserve">National Natural Science Fund(grant numbers:61371143), National Key Research and Development, </t>
  </si>
  <si>
    <t>10.1109/CCET52649.2021.9544257</t>
  </si>
  <si>
    <t>978-1-6654-3890-2</t>
  </si>
  <si>
    <t>The polynomial regression algorithm can fit almost all data sequences by adding high-order terms of independent variables, but on long sequences, it can only reflect the development trends of the sequences, and the predicted value is not accurate enough. RNN has great advantages in predicting and fitting time sequence data, especially Long Short-Term Memory (LSTM) network has good performance in predicting long time sequence. This paper respectively adopts polynomial regression and LSTM analysis and predict the effect of epidemic prevention and control policies in various countries to control the epidemic and the economic recession. The experiment results show the Covid-19 epidemics trend prediction algorithm based on LSTM has better prediction effects, and is helpful in practical life.</t>
  </si>
  <si>
    <t>2021 IEEE 4th International Conference on Computer and Communication Engineering Technology (CCET)</t>
  </si>
  <si>
    <t>North China University of Technology,School of Information Science and Technology,Beijing,China, North China University of Technology,School of Information Science and Technology,Beijing,China</t>
  </si>
  <si>
    <t>Y. Zhang, J. Sun</t>
  </si>
  <si>
    <t>A COVID-19 Epidemics Trend Prediction Algorithm Based on LSTM</t>
  </si>
  <si>
    <t>1 Oct 2021</t>
  </si>
  <si>
    <t>SAARC countries,machine learning,SARS virus,Severe Acute Respiratory Syndrome Coronavirus 2,SARS-CoV-2,time series analysis,COVID-19 confirmed-cases prediction,South Asian Association for Regional Cooperation countries,support vector machine,Bayesian Ridge regression,autoregressive integrated moving average</t>
  </si>
  <si>
    <t>autoregressive moving average processes,diseases,epidemics,health care,learning (artificial intelligence),medical computing,microorganisms,regression analysis,support vector machines,time series</t>
  </si>
  <si>
    <t>COVID-19,Support vector machines,Deep learning,Analytical models,Planets,Pandemics,Time series analysis</t>
  </si>
  <si>
    <t>SARS-CoV-2,SAARC,SVM,Bayesian Ridge,SARIMA</t>
  </si>
  <si>
    <t>https://ieeexplore.ieee.org/stamp/stamp.jsp?arnumber=9544964</t>
  </si>
  <si>
    <t>10.1109/ICIRCA51532.2021.9544964</t>
  </si>
  <si>
    <t>978-1-6654-3877-3</t>
  </si>
  <si>
    <t>In December 2019, a new variant of the SARS virus named Severe Acute Respiratory Syndrome Coronavirus 2(SARS-CoV-2), began its outspread in Wuhan, China, and has since expanded throughout the whole planet. In this novel research, we predicted the number of confirmed cases of SARS-CoV-2 in the South Asian Association for Regional Cooperation (SAARC) Countries through the use of the numerous machine learning (ML) techniques and time series model. Furthermore, we made a comparative study on which technique performed better. The hugely popular Support Vector Machine(SVM) and Bayesian Ridge regression was taken into consideration for the predictions made. The time series analysis model, i.e. Seasonal Autoregressive Integrated Moving Average(SARIMA) model was further used to get even better predictions on the forecasts for the confirmed cases of SARS-CoV-2. Along with this, comparisons were conducted on the confirmed cases, followed by the deaths resulted from these cases, as well as on the number of recoveries made, the number of active cases, and mortality rate across these countries, from which nations were limited down to a handful that should take extreme steps to stop the virus from spreading.</t>
  </si>
  <si>
    <t>2021 Third International Conference on Inventive Research in Computing Applications (ICIRCA)</t>
  </si>
  <si>
    <t>BRAC University,Department of Computer Science and Engineering,Dhaka,Bangladesh, BRAC University,Department of Computer Science and Engineering,Dhaka,Bangladesh, BRAC University,Department of Computer Science and Engineering,Dhaka,Bangladesh</t>
  </si>
  <si>
    <t>A. S. Saha, M. Haque, M. G. R. Alam</t>
  </si>
  <si>
    <t>Covid-19 Confirmed-Cases Prediction in SAARC Countries through Machine Learning</t>
  </si>
  <si>
    <t>health status,smart wearable tag,convolutional neural network,short-term memory,cattle farming,farmer,food state,health condition,estrous cycle,modern farming,wearable technologies,cow monitoring,cow behaviors,wearable sensor Tag,biological data,sensed data,historical data</t>
  </si>
  <si>
    <t>cloud computing,computerised monitoring,condition monitoring,convolutional neural nets,farming,Internet of Things,recurrent neural nets,wearable sensors</t>
  </si>
  <si>
    <t>Dairy products,Pandemics,Cows,Solids,Prediction algorithms,Convolutional neural networks,Feeds</t>
  </si>
  <si>
    <t>Monitoring cow,Convolutional neural network,Sensors,Long short term memory</t>
  </si>
  <si>
    <t>https://ieeexplore.ieee.org/stamp/stamp.jsp?arnumber=9544808</t>
  </si>
  <si>
    <t>10.1109/ICIRCA51532.2021.9544808</t>
  </si>
  <si>
    <t>Cattle farming is an important part of a farmer's life, and their products are becoming increasingly popular. Monitoring the food state, health condition, estrous cycle, calving time, and monitoring position of cattle are considered as the difficult challenges. With the advancement of IoT in modern farming and wearable technologies, several researchers have developed a solution for cow monitoring. The proposed approach includes a Convolutional neural network with long short-term memory, an algorithm for identifying cow behaviors, and a wearable sensor Tag for measuring biological data and monitoring the cow's location. Also, the sensed data gets stored in the cloud for analyzing the historical data and predict its future. The proposed method has observed 99.8% accuracy and also it provides the complete report when farmer needs to remotely know the health status. The proposed Wearable Tag for monitoring cow is essential to overcome the current pandemic scenario COVID-19 across the globe.</t>
  </si>
  <si>
    <t>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t>
  </si>
  <si>
    <t>C. Nagasai, D. A. Krishna, B. J. Rani, K. S. Balamurugan</t>
  </si>
  <si>
    <t>Smart Wearable Tag for monitoring cow using Convolutional neural network and long short-term memory</t>
  </si>
  <si>
    <t>deep neural network classifiers,principal component analysis,single deep neural network,coronary heart disease risk,deep neural network training,well-ordered training datasets,variational autoencoder,Korean National Health,Nutritional Examination Survey,naive Bayes,random forest,k-nearest neighbor,decision tree,support vector machine,adaptive boosting</t>
  </si>
  <si>
    <t>cardiology,decision trees,deep learning (artificial intelligence),diseases,medical computing,naive Bayes methods,nearest neighbour methods,pattern classification,principal component analysis,random forests,support vector machines</t>
  </si>
  <si>
    <t>Training,Heart,Principal component analysis,Predictive models,Diseases,Deep learning,Support vector machines</t>
  </si>
  <si>
    <t>Coronary heart disease,deep neural network,machine learning,principal component analysis,reconstruction error,variational autoencoder</t>
  </si>
  <si>
    <t>https://ieeexplore.ieee.org/stamp/stamp.jsp?arnumber=9555589</t>
  </si>
  <si>
    <t xml:space="preserve">Basic Science Research Program through the National Research Foundation of Korea (NRF), Ministry of Science, ICT, and Future Planning(grant numbers:2019K2A9A2A06020672,2020R1A2B5B02001717), National Natural Science Foundation of China(grant numbers:61802209), Open Fund of Tianjin Central Hospital of Gynecology Obstetrics/Tianjin Key Laboratory of Human Development and Reproductive Regulation(grant numbers:2020XHY03), </t>
  </si>
  <si>
    <t>10.1109/ACCESS.2021.3116974</t>
  </si>
  <si>
    <t>This study proposes an efficient prediction method for coronary heart disease risk based on two deep neural networks trained on well-ordered training datasets. Most real datasets include an irregular subset with higher variance than most data, and predictive models do not learn well from these datasets. While most existing prediction models learned from the whole or randomly sampled training datasets, our suggested method draws up training datasets by separating regular and highly biased subsets to build accurate prediction models. We use a two-step approach to prepare the training dataset: (1) divide the initial training dataset into two groups, commonly distributed and highly biased using Principal Component Analysis, (2) enrich the highly biased group by Variational Autoencoders. Then, two deep neural network classifiers learn from the isolated training groups separately. The well-organized training groups enable a chance to build more accurate prediction models. When predicting the risk of coronary heart disease from the given input, only one appropriate model is selected based on the reconstruction error on the Principal Component Analysis model. Dataset used in this study was collected from the Korean National Health and Nutritional Examination Survey. We have conducted two types of experiments on the dataset. The first one proved how Principal Component Analysis and Variational Autoencoder models of the proposed method improves the performance of a single deep neural network. The second experiment compared the proposed method with existing machine learning algorithms, including NaÃ¯ve Bayes, Random Forest, K-Nearest Neighbor, Decision Tree, Support Vector Machine, and Adaptive Boosting. The experimental results show that the proposed method outperformed conventional machine learning algorithms by giving the accuracy of 0.892, specificity of 0.840, precision of 0.911, recall of 0.920, f-measure of 0.915, and AUC of 0.882.</t>
  </si>
  <si>
    <t>7 Oct 2021</t>
  </si>
  <si>
    <t>Database and Bioinformatics Laboratory, School of Electrical and Computer Engineering, Chungbuk National University, Cheongju, South Korea, Faculty of Information Technology, Ton Duc Thang University, Ho Chi Minh City, Vietnam, Biomedical Engineering Institute, Chiang Mai University, Chiang Mai, Thailand, School of Medicine, Nankai University, Tianjin, China, Faculty of Information Technology, Ton Duc Thang University, Ho Chi Minh City, Vietnam</t>
  </si>
  <si>
    <t>T. Amarbayasgalan, V. -H. Pham, N. Theera-Umpon, Y. Piao, K. H. Ryu</t>
  </si>
  <si>
    <t>An Efficient Prediction Method for Coronary Heart Disease Risk Based on Two Deep Neural Networks Trained on Well-Ordered Training Datasets</t>
  </si>
  <si>
    <t>4 Oct 2021</t>
  </si>
  <si>
    <t>A-LSTM model,COVID-19,COVID tracking project,BPNN model,epidemic,corona virus,neural network</t>
  </si>
  <si>
    <t>diseases,epidemics,medical computing,recurrent neural nets</t>
  </si>
  <si>
    <t>COVID-19,Epidemics,Obituaries,Neural networks,Predictive models,Data models,Pattern recognition</t>
  </si>
  <si>
    <t>A-LSTM,Attention mechanism,COVID-19</t>
  </si>
  <si>
    <t>https://ieeexplore.ieee.org/stamp/stamp.jsp?arnumber=9551048</t>
  </si>
  <si>
    <t>10.1109/PRAI53619.2021.9551048</t>
  </si>
  <si>
    <t>978-1-6654-1322-0</t>
  </si>
  <si>
    <t>The epidemic caused by a new type of coronavirus has spread around the world since the end of 2019. As of March 4, 2021, over 114.65 million were infected and more than 2.55 million died, including 28.4 million confirmed cases with 0.51 million deaths in U.S. To predict the next 7-day deaths of COVID-19 in U.S. more accurately, we propose a neural network based on LSTM model with attention mechanism. Driven by the historical data provided by the COVID tracking project supported by the Atlantic, the A-LSTM model makes its prediction and its evaluation indexes of RMSE, MAPE, MAE and R-squared are 285.89, 0.0482%, 230.74 and 0.9954 respectively, which are better than the BPNN model's. The result shows that A-LSTM model we propose has a better prediction on the deaths of COVID-19 in U.S. than BPNN.</t>
  </si>
  <si>
    <t>2021 4th International Conference on Pattern Recognition and Artificial Intelligence (PRAI)</t>
  </si>
  <si>
    <t>Air Force Engineering University,Fundamentals Department,Xi'an,China, Air Force Engineering University,Fundamentals Department,Xi'an,China, Air Force Engineering University,Fundamentals Department,Xi'an,China, Radar NCO School,Air Force Early Warning Academy,Wuhan,China</t>
  </si>
  <si>
    <t>Y. Li, Y. Yang, C. Yang, B. Zhang</t>
  </si>
  <si>
    <t>A-LSTM Model for Predicting the Deaths Caused by COVID-19 in U.S.</t>
  </si>
  <si>
    <t>social media posts,careful truth checking,widespread panic,misleading information,sensitive information,tough time,COVID-19 pandemic,COVID-19 fake news prediction,fake COVID-19 news,social media data,COVID-19 issue,social media platform,social media information</t>
  </si>
  <si>
    <t>Bayes methods,diseases,epidemics,learning (artificial intelligence),medical information systems,regression analysis,social networking (online),support vector machines</t>
  </si>
  <si>
    <t>COVID-19,Deep learning,Social networking (online),Pandemics,Support vector machine classification,Prediction algorithms,Data models</t>
  </si>
  <si>
    <t>COVID-19,distilBERT,TF-IDF,Multinomial NaÃ¯ve Bayes classifier,Logistics Regression classifier,Support Vector Machine classifier,pandemic,infodemic</t>
  </si>
  <si>
    <t>https://ieeexplore.ieee.org/stamp/stamp.jsp?arnumber=9550957</t>
  </si>
  <si>
    <t>10.1109/TENSYMP52854.2021.9550957</t>
  </si>
  <si>
    <t>978-1-6654-0026-8</t>
  </si>
  <si>
    <t>2642-6102</t>
  </si>
  <si>
    <t>It is, to tell the truth, that the COVID-19 pandemic has put the whole world in a tough time, and sensitive information concerning COVID-19 has grown tremendously online. Most importantly, the gradual spread of fake news and misleading information during these hard times can have dire consequences, causing widespread panic and exacerbating the apparent threat of a pandemic that we cannot ignore. Because of the time-consuming nature of evidence gathering and careful truth-checking, people get confused between fallacious and trustworthy statement. So, we need a way to keep track of misinformation on social media. Most people think that all social media information is real information though, at the same time, it is a shame that some people misuse this social media platform for their own benefit by spreading misinformation. Many individuals take advantage by playing with the weaknesses of others. As a result, people around the world not only are facing COVID-19, they are also facing infodemics. To get rid of this kind of fake news, we have proposed a research model that can predict fake news related to the COVID-19 issue on social media data using classical classification methods such as multinomial naÃ¯ve bayes classifier, logistic regression classifier, and support vector machine classifier. Moreover, we have applied a deep learning based algorithm named distil BERT to accurately predict fake COVID-19 news. These approaches have been used in this paper to compare which technique is much more convenient for accurately predicting fake news about COVID-19 on social media posts. In addition, we have used a data-set that included 6424 social media posts.</t>
  </si>
  <si>
    <t>2021 IEEE Region 10 Symposium (TENSYMP)</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</si>
  <si>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</si>
  <si>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A. Ul Hussna, I. I. Trisha, M. S. Karim, M. G. R. Alam</t>
  </si>
  <si>
    <t>COVID-19 Fake News Prediction On Social Media Data</t>
  </si>
  <si>
    <t>Transportation,Context-aware services,Adaptation models,COVID-19,Real-time systems,Mathematical models,Human computer interaction</t>
  </si>
  <si>
    <t>COVID-19,situation adaptive,human-vehicles-interaction,transportation,prediction,DC-LSTM.</t>
  </si>
  <si>
    <t>https://ieeexplore.ieee.org/stamp/stamp.jsp?arnumber=9557760</t>
  </si>
  <si>
    <t xml:space="preserve">National Natural Science Foundation of China NSFC(grant numbers:61902203), Key Research and Development Pla--Major Scientific and Technological Innovation Projects of Shandong Province(grant numbers:2019JZZY020101), </t>
  </si>
  <si>
    <t>10.1109/TITS.2021.3115633</t>
  </si>
  <si>
    <t>The purposes are to investigate the personalized situation adaptive Human-Computer Interaction (HCI) in the COVID-19 context, achieve accurate predictions for HCI in different urban transportation situations, and solve the urban intelligent transportation problems. Problems of Human-Vehicles-Interaction (HVI) in context awareness are analyzed. Historical traffic flow in three different situations, including novice user situation, mid user situation, and expert user situation, are taken as the data sources. The HVI data are preprocessed afterward. Next, Dilated Convolution (DC) and Long-Short Term Memory (LSTM) are integrated (DC-LSTM) to build an HVI model based on situation adaptive. The proposed model is simulated to analyze its performance. Simulation experiments suggest that the Root Mean Square Error (RMSE), Mean Absolute Error (MAE), and Mean Absolute Percentage Error (MAPE) of the proposed model are 4.64%, 5.34%, and 7.82%, respectively. Although these three metrics increase under the mid user and expert user situations, the proposed model can still provide a higher accuracy than LTSM, Convolutional Neural Network (CNN), Simple Recurrent Network (SRN), Support Vector Regression (SVR), and Multi-Layer Perceptron (MLP). Besides, the prediction velocity can maintain about 60 Frame-Per-Second (FPS) under all three user situations. Regarding the path guidance performance, the proposed model can suppress the traffic congestion and dredge the congested sections effectively. Hence, the HVI model based on situational adaptation constructed has high prediction accuracy and traffic congestion evacuation performance, which can provide an experimental basis for the later intelligent transportation field and improving situational self-adaptability.</t>
  </si>
  <si>
    <t>Business School, Nanjing Xiaozhuang University, Nanjing 211171, China (e-mail: yinnan123456@126.com), Department of Computer Science and Engineering, National Institute of Technology, Patna, Patna 800005, India., North China Sea Offshore Engineering Survey Institute, Ministry of Natural Resources North Sea Bureau, Qingdao 266000, China.</t>
  </si>
  <si>
    <t>N. Yin, A. K. Singh, H. Lv</t>
  </si>
  <si>
    <t>Personalized Situation Adaptive Human-Vehicles-Interaction (HVI) Prediction in COVID-19 Context</t>
  </si>
  <si>
    <t>long short-term memory,residual analysis,pandemic,CFR progression,ETS model,ARIMA model,CFR district-wise,Auto Regressive Integrated Moving Average,state space exponential smoothing,time series models,COVID-19 cases,mathematical modelling,case fatality ratio</t>
  </si>
  <si>
    <t>autoregressive moving average processes,diseases,health care,regression analysis,time series</t>
  </si>
  <si>
    <t>Measurement,COVID-19,Analytical models,Pandemics,Time series analysis,Sociology,Predictive models</t>
  </si>
  <si>
    <t>COVID-19,Case Fatality Ratio,mathematical modelling,exponential smoothing,ARIMA,LSTM</t>
  </si>
  <si>
    <t>https://ieeexplore.ieee.org/stamp/stamp.jsp?arnumber=9552168</t>
  </si>
  <si>
    <t>10.1109/IBDAP52511.2021.9552168</t>
  </si>
  <si>
    <t>978-1-6654-2841-5</t>
  </si>
  <si>
    <t>Mathematical modelling has been used extensively to predict COVID-19 cases across different countries. This research provides a micro perspective in understanding the progression of case fatality ratio in 20 districts of Karnataka State of India. The case fatality ratio is an indicator to suggest if the pandemic is seeing a declining trend and the focus of this study is assessing the progression of this metric. Panel data with 7060 observations, consisting of daily infected, recovered and deaths are considered from March 2020 to March 2021. Time series models of state space exponential smoothing (ETS) and Auto Regressive Integrated Moving Average (ARIMA) are applied and compared to forecast the CFR district-wise. ARIMA model performs better than the ETS model. Further, the model is validated using residual analysis. To get an overall perspective of CFR progression across the state, daily average CFR for Karnataka state is evaluated, models of ETS, ARIMA and Long Short-Term Memory (LSTM) are applied and compared. LSTM which handles long term dependencies, and ARIMA provide reliable forecasts. This study provides useful insights to the regulatory bodies to ensure strategic allocation of healthcare resources in required regions.</t>
  </si>
  <si>
    <t>2021 2nd International Conference on Big Data Analytics and Practices (IBDAP)</t>
  </si>
  <si>
    <t>Ramaiah Institute of Management,Department of Business Analytics &amp; Data Science,Bengaluru,Karnataka,India, BMS Institute of Technology &amp; Management,Department of Mathematics,Bengaluru,Karnataka,India</t>
  </si>
  <si>
    <t>V. Rema, K. Sikdar</t>
  </si>
  <si>
    <t>Modelling the Case Fatality Ratio of COVID-19</t>
  </si>
  <si>
    <t>high-capacity deep learning architectures,telemetry data forecasting,time series forecasting techniques,simple linear statistical model,data center management products,telemetry data collection,forecasting approaches,traffic prediction</t>
  </si>
  <si>
    <t>computer centres,computer network management,forecasting theory,statistical analysis,telecommunication traffic,telemetry,time series</t>
  </si>
  <si>
    <t>Deep learning,Data centers,Technological innovation,Time series analysis,Predictive models,Electrocardiography,Telemetry</t>
  </si>
  <si>
    <t>Time Series forecasting,capacity planning,networking,deep learning,machine learning</t>
  </si>
  <si>
    <t>https://ieeexplore.ieee.org/stamp/stamp.jsp?arnumber=9555422</t>
  </si>
  <si>
    <t>10.1109/SmartNets50376.2021.9555422</t>
  </si>
  <si>
    <t>978-1-6654-3545-1</t>
  </si>
  <si>
    <t>Time-series forecasting has been an important research domain with significant applications, such as ECG predictions, sales forecasting, weather conditions, and recently COVID-19 spread predictions. Many researchers have investigated a multitude of modeling approaches to meet the requirements of these wide ranges of applications. In this context, our work focuses on reviewing different forecasting approaches for telemetry data collected in networks and data centers. Forecasting of telemetry data is a critical feature of network and data center management products. However, there are multiple options of forecasting approaches that range from a simple linear statistical model to high-capacity deep learning architectures. In this paper, we summarize and evaluate the performance of many well-known time series forecasting techniques. This research evaluation aims to provide a comprehensive summary for further innovation in forecasting approaches for telemetry data.</t>
  </si>
  <si>
    <t>2021 International Conference on Smart Applications, Communications and Networking (SmartNets)</t>
  </si>
  <si>
    <t>Juniper Networks Inc,Sunnyvale,CA,USA, Juniper Networks Inc,Sunnyvale,CA,USA, Deepsense.ai,Sunnyvale,CA,USA</t>
  </si>
  <si>
    <t>S. Jadon, A. Patankar, J. K. Milczek</t>
  </si>
  <si>
    <t>Challenges and Approaches to Time-Series Forecasting for Traffic Prediction at Data Centers</t>
  </si>
  <si>
    <t>8 Oct 2021</t>
  </si>
  <si>
    <t>unique modification,VGG13 deep learning architecture,hyperparameter tuning,noninvasive testing,artificial intelligence tools,audio waveform spectral features,coughing audio,COVID19 cough detection,log mel spectrograms,binary cross entropy,focal losses,data augmentation,DiCOVA 2021 COVID19 data</t>
  </si>
  <si>
    <t>entropy,epidemics,feature extraction,learning (artificial intelligence),medical diagnostic computing,patient diagnosis,pattern classification</t>
  </si>
  <si>
    <t>COVID-19,Deep learning,Sensitivity,Pipelines,Tools,Predictive models,Feature extraction</t>
  </si>
  <si>
    <t>COVID-19,acoustics,machine learning,respiratory diagnosis,healthcare</t>
  </si>
  <si>
    <t>https://ieeexplore.ieee.org/stamp/stamp.jsp?arnumber=9555564</t>
  </si>
  <si>
    <t>10.1109/IISA52424.2021.9555564</t>
  </si>
  <si>
    <t>978-1-6654-0032-9</t>
  </si>
  <si>
    <t>As the COVID-19 pandemic continues, rapid non-invasive testing has become essential. Recent studies and benchmarks motivates the use of modern artificial intelligence (AI) tools that utilize audio waveform spectral features of coughing for COVID-19 diagnosis. In this paper, we describe the system we developed for COVID-19 cough detection. We utilize features directly extracted from the coughing audio and use deep learning algorithms to develop automated diagnostic tools for COVID-19. In particular, we develop a unique modification of the VGG13 deep learning architecture for audio analysis that uses log-mel spectrograms and a combination of binary cross entropy and focal losses. This unique modification enabled the model to achieve highly robust classification of the DiCOVA 2021 COVID-19 data. We also explore the use of data augmentation and an ensembling strategy to further improve the performance on the validation and the blind test datasets. Our model achieved an average validation AUROC of 82.23% and a test AUROC of 78.3% at a sensitivity of 80.49%.</t>
  </si>
  <si>
    <t>2021 12th International Conference on Information, Intelligence, Systems &amp; Applications (IISA)</t>
  </si>
  <si>
    <t>Arizona State University,SenSIP Center,Tempe,AZ,85287, Arizona State University,SenSIP Center,Tempe,AZ,85287, Arizona State University,SenSIP Center,Tempe,AZ,85287, Lawrence Livermore National Labs, Arizona State University,SenSIP Center,Tempe,AZ,85287</t>
  </si>
  <si>
    <t>S. Rao, V. Narayanaswamy, M. Esposito, J. Thiagarajan, A. Spanias</t>
  </si>
  <si>
    <t>Deep Learning with hyper-parameter tuning for COVID-19 Cough Detection</t>
  </si>
  <si>
    <t>11 Oct 2021</t>
  </si>
  <si>
    <t>convolutional LSTM network,investment portfolio pricing,risk management,formulating trading,hedging strategies,market-wide allocation,hedging strategy,financial model,reliable estimates,spatiotemporal sequence prediction,correlation prediction,random matrix theory,stock dataset,forecasting correlations between stocks,COVID-19,financial models,dimensional disaster,estimate parameters,covariance matrix,space characteristics,end-to-end convolutional LSTM,mean squared error,MSE,RMT</t>
  </si>
  <si>
    <t>covariance matrices,diseases,estimation theory,investment,mean square error methods,pricing,recurrent neural nets,risk management,spatiotemporal phenomena,stock markets</t>
  </si>
  <si>
    <t>Correlation,Transforms,Pricing,Predictive models,Robustness,Spatiotemporal phenomena,Risk management</t>
  </si>
  <si>
    <t>ConvLSTM,stock correlation prediction,spatiotemporal,random matrix theory,Multiple-factor model</t>
  </si>
  <si>
    <t>https://ieeexplore.ieee.org/stamp/stamp.jsp?arnumber=9557538</t>
  </si>
  <si>
    <t>10.1109/INDIN45523.2021.9557538</t>
  </si>
  <si>
    <t>978-1-7281-4395-8</t>
  </si>
  <si>
    <t>The correlation between stocks is important for investment portfolio pricing and evaluation, risk management, and formulating trading and hedging strategies. The COVID-19 has led to a general increase in the degree of correlation between stocks, the market-wide allocation has lost its meaning, and the hedging strategy has failed. It is more necessary and urgent to predict the correlation between stocks under the influence of the epidemic. However, previous studies mostly focused on traditional financial models. There are problems such as too many assumptions and restrictions, the dimensional disaster of the estimated parameters, and the poor effect of fitting nonlinearity and tail risk, which cannot provide reliable and accurate estimates. In this paper, the covariance matrix for stock return is considered as a sequence with both time and space characteristics, to transform the problem into the study of spatiotemporal sequence prediction. We Innovatively apply the end-to-end Convolutional LSTM (ConvLSTM) to the correlation prediction between stocks and use random matrix theory (RMT) to improve mean squared error (MSE) to eliminate the influence of noise. Experiments show that the performance of ConvLSTM on this problem is better than that of traditional financial model, especially after de-nosing by Random Matrix Theory (RMT). Compared with Fully Connected LSTM (FC-LSTM), ConvLSTM acquired a better out-of-sample MSE and RMT_MSE, which proves the effectiveness of the method. Finally, we repeat experiments with other stock dataset to verify the robustness of the model.</t>
  </si>
  <si>
    <t>2021 IEEE 19th International Conference on Industrial Informatics (INDIN)</t>
  </si>
  <si>
    <t>Tsinghua Shenzhen International,Graduate School,Shenzhen,China, Tsinghua Shenzhen International,Graduate School,Shenzhen,China, Tsinghua Shenzhen International,Graduate School,Shenzhen,China</t>
  </si>
  <si>
    <t>J. Sun, Y. Jiang, J. Lin</t>
  </si>
  <si>
    <t>Convolutional LSTM Network for forecasting correlations between stocks based on spatiotemporal sequence</t>
  </si>
  <si>
    <t>12 Oct 2021</t>
  </si>
  <si>
    <t>deep reinforcement learning interdependent healthcare critical infrastructure simulation model,dynamically varying COVID-19 pandemic scenario,Metro City,healthcare critical infrastructure preparedness,HCI,geographic area,susceptible stress,COVID-19 case growth trend prediction,ST-LSTM,multiagent deep reinforcement learning simulation model,MADRL,frontline workers,government agencies,disaster response personnel,emergency response personnel</t>
  </si>
  <si>
    <t>computer simulation,critical infrastructures,disasters,emergency services,epidemics,health care,learning (artificial intelligence),multi-agent systems,personnel</t>
  </si>
  <si>
    <t>COVID-19,Human computer interaction,Pandemics,Medical services,Reinforcement learning,Predictive models,Market research</t>
  </si>
  <si>
    <t>Covid-19,ST-LSTM,Deep Reinforcement learning,Healthcare Critical Infrastructure,Geographic Information system</t>
  </si>
  <si>
    <t>https://ieeexplore.ieee.org/stamp/stamp.jsp?arnumber=9554875</t>
  </si>
  <si>
    <t>10.1109/IGARSS47720.2021.9554875</t>
  </si>
  <si>
    <t>978-1-6654-0369-6</t>
  </si>
  <si>
    <t>2153-7003</t>
  </si>
  <si>
    <t>Inability to respond to the growing trend of COVID -19 cases and the study and analysis of Healthcare Critical Infrastructure interdependencies during COVID-19 pandemic scenario is relatively new. One of the most frequently identified shortfalls in knowledge related to enhancing Healthcare Critical Infrastructure (HCI) preparedness during the COVID-19 pandemic scenario is the inability to forecast the growth trend of COVID-19 cases in a geographic area and incomplete understanding of interdependencies between Critical infrastructures related to HCI. As the number of cases surges at a healthcare facility, the facility, and its interdependent CI services should be prepared to handle the susceptible stress. The goal of the paper is to be able to predict the growth trend of COVID-19 cases using Spatiotemporal Long Short-Term Memory (ST-LSTM) for a geographic area. Based on the predicted growth trend of the COVID-19 cases a Multi-Agent Deep Reinforcement Learning (MADRL) simulation model will provide an accurate representation of healthcare critical infrastructure characteristics, operations, and interdependencies services. The Real-time information simulation would help frontline workers, government agencies, and disaster and emergency response personnel to respond to the question, â€˜what if something else happens during the COVID-19 Pandemic?</t>
  </si>
  <si>
    <t>2021 IEEE International Geoscience and Remote Sensing Symposium IGARSS</t>
  </si>
  <si>
    <t>Centre of Studies in Resources Engineering, Indian Institute of Technology Bombay,Mumbai,India, Centre of Studies in Resources Engineering, Indian Institute of Technology Bombay,Mumbai,India, Centre of Studies in Resources Engineering, Indian Institute of Technology Bombay,Mumbai,India</t>
  </si>
  <si>
    <t>G. Srikanth, N. Nukavarapu, S. Durbha</t>
  </si>
  <si>
    <t>Deep Reinforcement Learning Interdependent Healthcare Critical Infrastructure Simulation model for Dynamically Varying COVID-19 scenario - A case study of a Metro City</t>
  </si>
  <si>
    <t>COVID-19,garlic industry,garlic price prediction,CEEDMAN-LSTM combined model,average weekly garlic price forecasting</t>
  </si>
  <si>
    <t>agricultural products,economic forecasting,epidemics,forecasting theory,pricing,recurrent neural nets</t>
  </si>
  <si>
    <t>Industries,Agricultural products,Fluctuations,Transportation,Predictive models,Market research</t>
  </si>
  <si>
    <t>COVIDâ€“19,Garlic price,LSTM model,CEEDMAN-LSTM combination model</t>
  </si>
  <si>
    <t>https://ieeexplore.ieee.org/stamp/stamp.jsp?arnumber=9556156</t>
  </si>
  <si>
    <t>10.1109/SmartIoT52359.2021.00058</t>
  </si>
  <si>
    <t>978-1-6654-4511-5</t>
  </si>
  <si>
    <t>This paper studied the impact of COVID-19 on garlic price and found a model with high accuracy to predict garlic price to provide reference for relevant personnel in the garlic industry. Through the analysis of the average weekly price of garlic over the years, and analysis of garlic prices at specific time points since the outbreak in 2020. It was found that the outbreak had a relatively large impact on garlic prices, which kept garlic prices low relative to previous years. In order to better respond to emergencies. Therefore, it is particularly important to find a better forecasting model for garlic price prediction. It can provide a reference for people engaged in garlic industry. The CEEDMAN-LSTM combined model is used to forecast the average weekly garlic price in 2020, and the prediction results show that the model is suitable for the prediction of garlic price.</t>
  </si>
  <si>
    <t>2021 IEEE International Conference on Smart Internet of Things (SmartIoT)</t>
  </si>
  <si>
    <t>Shandong Agricultural University,College of Information Science and Engineering,Taian,China, Shandong Agricultural University,College of Information Science and Engineering,Taian,China, Shandong Agricultural University,College of Information Science and Engineering,Taian,China, Xi â€™an University of Science and Technology,College of energy,Xi â€™an,China, Shandong Agricultural University,College of Information Science and Engineering,Taian,China, Shandong Agricultural University,College of Information Science and Engineering,Taian,China, Shandong Agricultural University,College of Information Science and Engineering,Taian,China</t>
  </si>
  <si>
    <t>L. Lianlian, Z. Chao, W. Junmei, Z. Qing, L. Pingzeng, L. Chenyang, S. Yifei</t>
  </si>
  <si>
    <t>The effect of COVID-19 on garlic prices</t>
  </si>
  <si>
    <t>15 Oct 2021</t>
  </si>
  <si>
    <t>statistical analytics,regional representation learning,COVID-19 pandemic understanding,novel coronavirus,health-care providers,social life,in-depth statistical analyses,policymakers,growth pattern,unified information source,geographical regions,pandemic-related behavior,higher-level concepts,correlation analysis techniques,order relationships,feature groups,COVID-19 occurrences,dimensionality reduction techniques,individual group importance,representative features,specific RNN-based inference pipeline,predictive event modeling,sequential patterns,historical data,critical patterns,expected collective behavior,DoubleWindowLSTM-CP,historical information reliability,qualitative assessments,quantitative assessments</t>
  </si>
  <si>
    <t>data preparation,health care,learning (artificial intelligence),medical computing,recurrent neural nets,statistical analysis</t>
  </si>
  <si>
    <t>COVID-19,Dimensionality reduction,Pandemics,Statistical analysis,Pipelines,Medical services,Predictive models</t>
  </si>
  <si>
    <t>machine learning,COVID-19,statistics,infectious disease,spatiotemporal representations,data science</t>
  </si>
  <si>
    <t>https://ieeexplore.ieee.org/stamp/stamp.jsp?arnumber=9565762</t>
  </si>
  <si>
    <t>10.1109/ICHI52183.2021.00047</t>
  </si>
  <si>
    <t>978-1-6654-0132-6</t>
  </si>
  <si>
    <t>2575-2634</t>
  </si>
  <si>
    <t>The rapid spread of the novel coronavirus (COVID-19) has severely impacted almost all countries around the world. It not only has caused a tremendous burden on health-care providers to bear, but it has also brought severe impacts on the economy and social life. The presence of reliable data and the results of in-depth statistical analyses provide researchers and policymakers with invaluable information to understand this pandemic and its growth pattern more clearly. This paper combines and processes an extensive collection of publicly available datasets to provide a unified information source for representing geographical regions with regards to their pandemic-related behavior. The features are grouped into various categories to account for their impact based on the higher-level concepts associated with them. This work uses several correlation analysis techniques to observe value and order relationships between features, feature groups, and COVID-19 occurrences. Dimensionality reduction techniques and projection methodologies are used to elaborate on individual and group importance of these representative features. A specific RNN-based inference pipeline called DoubleWindowLSTM-CP is proposed in this work for predictive event modeling. It utilizes sequential patterns and enables concise record representation while using but a minimal amount of historical data. The quantitative results of our statistical analytics indicated critical patterns reflecting on many of the expected collective behavior and their associated outcomes. Predictive modeling with DoubleWindowLSTM-CP instance exhibits efficient performance in quantitative and qualitative assessments while reducing the need for extended and reliable historical information on the pandemic.</t>
  </si>
  <si>
    <t>2021 IEEE 9th International Conference on Healthcare Informatics (ICHI)</t>
  </si>
  <si>
    <t>University of California, Los Angeles (UCLA), University of California, Los Angeles (UCLA), University of California, Los Angeles (UCLA)</t>
  </si>
  <si>
    <t>S. Fazeli, B. Moatamed, M. Sarrafzadeh</t>
  </si>
  <si>
    <t>Statistical Analytics and Regional Representation Learning for COVID-19 Pandemic Understanding</t>
  </si>
  <si>
    <t>18 Oct 2021</t>
  </si>
  <si>
    <t>graph classification,COVID-19 Twitter dataset,social network analysis,popular social media service,COVID-19 virus,graph embedding techniques,Weisfeiler Lehman graph kernel,news article,corresponding graph,fake news analysis</t>
  </si>
  <si>
    <t>graph theory,learning (artificial intelligence),pattern classification,social networking (online)</t>
  </si>
  <si>
    <t>COVID-19,Deep learning,Social networking (online),Pandemics,Conferences,Blogs,Predictive models</t>
  </si>
  <si>
    <t>Graph kernels,community detection,COVID-19,Weisfeiler Lehman kernel,graph classification,fake news</t>
  </si>
  <si>
    <t>https://ieeexplore.ieee.org/stamp/stamp.jsp?arnumber=9564094</t>
  </si>
  <si>
    <t>10.1109/BigDataService52369.2021.00013</t>
  </si>
  <si>
    <t>978-1-6654-3483-6</t>
  </si>
  <si>
    <t>In this work we aim to study the spread of fake news compared to real news in a social network. We do that by performing social network analysis to discover various characteristics, and formulate the problem as a binary classification one, where we have graphs modeling the spread of fake and real news. For our experiments we rely on how news are propagated through a popular social media service such as Twitter during the pandemic caused by the COVID-19 virus. In the past, several other approaches classify news as fake or real by deploying various graph embedding techniques and deep learning techniques.We focus on developing a dataset that contains tweets specific to COVID-19 by using the content of the tweets. Further, we create graphs of the fake and real news along with their retweets and followers and work on the graphs. We perform social network analysis and compare their characteristics. Additionally, we study the propagation of fake and real news among users using community detection algorithms on the graphs. Finally, we create a model by deploying the Weisfeiler Lehman graph kernel for graph classification on our labeled dataset. The model is able to predict whether a news article is real or fake based on how the corresponding graph of the retweets and followers are connected.</t>
  </si>
  <si>
    <t>2021 IEEE Seventh International Conference on Big Data Computing Service and Applications (BigDataService)</t>
  </si>
  <si>
    <t>San Jose State University,Department of Computer Science,San Jose,USA, San Jose State University,Department of Computer Science,San Jose,USA</t>
  </si>
  <si>
    <t>K. Gupta, K. Potika</t>
  </si>
  <si>
    <t>Fake News Analysis and Graph Classification on a COVID-19 Twitter Dataset</t>
  </si>
  <si>
    <t>COVID-19,Statistical analysis,Computational modeling,Conferences,Neural networks,Machine learning,Computer architecture</t>
  </si>
  <si>
    <t>statistical models,time-series forecasting,neural networks,data augmentation,AutoML,COVID-19</t>
  </si>
  <si>
    <t>https://ieeexplore.ieee.org/stamp/stamp.jsp?arnumber=9564380</t>
  </si>
  <si>
    <t>10.1109/BigDataService52369.2021.00006</t>
  </si>
  <si>
    <t>Statistical methods such as the Box-Jenkins method for time-series forecasting have been prominent since their development in 1970. Many researchers rely on such models as they can be efficiently estimated and also provide interpretability. However, advances in machine learning research indicate that neural networks can be powerful data modeling techniques, as they can provide higher accuracy for a plethora of learning problems and datasets. In the past, they have been tried on time-series forecasting as well, but their overall results have not been significantly better than the statistical models especially for intermediate length times-series data. Their modeling capacities are limited in cases where enough data may not be available to estimate the large number of parameters that these non-linear models require. This paper presents an easy to implement data augmentation method to significantly improve the performance of such networks. Our method, Augmented-Neural-Network, which involves using forecasts from statistical models, can help unlock the power of neural networks on intermediate length time-series and produces competitive results. It shows that data augmentation, when paired with Automated Machine Learning techniques such as Neural Architecture Search, can help to find the best neural architecture for a given time-series. Using the combination of these, demonstrates significant enhancement in the forecasting accuracy of three neural network-based models for a COVID-19 dataset, with a maximum improvement in forecasting accuracy by 21.41%, 24.29%, and 16.42%, respectively, over the neural networks that do not use augmented data.</t>
  </si>
  <si>
    <t>University of Georgia,Department of Computer Science,Athens,Georgia, University of Georgia,Department of Computer Science,Athens,Georgia, University of Georgia,Department of Computer Science,Athens,Georgia, University of Georgia,Department of Computer Science,Athens,Georgia, University of Georgia,Department of Computer Science,Athens,Georgia</t>
  </si>
  <si>
    <t>I. Y. Javeri, M. Toutiaee, I. B. Arpinar, J. A. Miller, T. W. Miller</t>
  </si>
  <si>
    <t>Improving Neural Networks for Time-Series Forecasting using Data Augmentation and AutoML</t>
  </si>
  <si>
    <t>19 Oct 2021</t>
  </si>
  <si>
    <t>Task analysis,Intelligent sensors,Smart homes,Feature extraction,COVID-19,Temperature sensors,Predictive models</t>
  </si>
  <si>
    <t>Activity prediction,smart home,pattern mining,deep learning</t>
  </si>
  <si>
    <t>https://ieeexplore.ieee.org/stamp/stamp.jsp?arnumber=9580533</t>
  </si>
  <si>
    <t>10.1109/JBHI.2021.3121296</t>
  </si>
  <si>
    <t>2168-2208</t>
  </si>
  <si>
    <t>Restrictive public health measures such as isolation and quarantine have been used to reduce the pandemic viruss transmission. With no proper treatment, older adults have been specifically advised to stay home, given their vulnerability to COVID-19. This pandemic has created an increasing need for new and innovative assistive technologies capable of easing the lives of people with special needs. Smart home systems have become widely popular in providing such assistive services to isolated older adults. These systems can provide better services to assist older people if it anticipates what activities inhabitants will perform ahead of time. For example, a smart home can prompt inhabitants to initiate essential activities like taking medicine using activity prediction. This paper proposes a multi- task activity prediction system that jointly predicts labels, lo- cations, and starting times of future activities. The observed sequence of previous activities characterizes future activities. We use body activity information from wearable sensors and motion information from passive environmental sensors to sense activities of daily living of older adults. The activity prediction system consists of recurrent neural networks to capture temporal dependencies. This work also carries out several experiments on collected and existing real datasets to evaluate the systems performance.</t>
  </si>
  <si>
    <t>IEEE Journal of Biomedical and Health Informatics</t>
  </si>
  <si>
    <t>Government Engineering College Ajmer, 231264 Ajmer, Rajasthan, India, 305001 (e-mail: atul.chaudhary82@gmail.com), CSE, Indian Institute of Technology BHU Varanasi, 79203 Varanasi, India, 221005 (e-mail: rahulmishra.rs.cse17@iitbhu.ac.in), CSE, IIT BHU, 79203 Varanasi, India, 221005 (e-mail: hprabhatgupta@gmail.com), varanasi, India, (e-mail: kkshukla.cse@iitbhu.ac.in)</t>
  </si>
  <si>
    <t>A. Chaudhary, R. Mishra, H. P. Gupta, K. K. Shukla</t>
  </si>
  <si>
    <t>Jointly Prediction of Activities, Locations, and Starting Times for Isolated Elderly People</t>
  </si>
  <si>
    <t>20 Oct 2021</t>
  </si>
  <si>
    <t>ambient assisted,COVID-19 pandemic,countless lives,virus,older people,declining immune systems,Coronavirus strains,assisted living technologies,Coronavirus pandemic situations</t>
  </si>
  <si>
    <t>artificial intelligence,assisted living,diseases,geriatrics,health care,Internet of Things,microorganisms,patient care</t>
  </si>
  <si>
    <t>COVID-19,Deep learning,Ambient assisted living,Pandemics,Senior citizens,Coronaviruses,Vaccines</t>
  </si>
  <si>
    <t>COVID-19,Ambient Assisted Living,Deep Learning,Artificial Intelligence,Sensor,Prediction,Monitoring,Linear Regression Analysis,Hidden Markov Model,XGBoost,SVM,ESP32,Raspberry Pi,Health Informatics</t>
  </si>
  <si>
    <t>https://ieeexplore.ieee.org/stamp/stamp.jsp?arnumber=9564005</t>
  </si>
  <si>
    <t>10.1109/ICOIACT53268.2021.9564005</t>
  </si>
  <si>
    <t>978-1-6654-3394-5</t>
  </si>
  <si>
    <t>In late 2019, a novel Coronavirus broke out from China, which has dispersed all over the globe and has taken away countless lives. Despite the fact that every person is at risk of getting infected with the virus, older people are more likely to fall victim to the virus due to their declining immune systems. Although there has been significant development of vaccines, it is seen that the mutation of the COVID-19 has made it tough to control with the medication available. Due to an uncountable number of Coronavirus strains, many countries are now facing several waves of the pandemic. Assisted living technologies are evolving with time to give people a better life. This technology can be used for older people in Coronavirus pandemic situations as most of the older people have physical and cognitive impairments. In this paper, we have proposed an Internet of Things(IoT)-architectured system incorporated with Artificial intelligence and deep learning that can help diagnose COVID-19 in older people. The proposed architecture will collect all the data from different medical IoT sensors and relay them to the cloud, where the system will process and help us monitor the health of older people. This information could be seen from a dedicated dashboard where the user would be able to get diagnosis status of COVID-19 by our system. In order to be prepared for any future pandemic, this type of system will be beneficial.</t>
  </si>
  <si>
    <t>2021 4th International Conference on Information and Communications Technology (ICOIACT)</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</si>
  <si>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</si>
  <si>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S. Bhowmick, T. Ferdous, R. Momtaz, M. G. Rabiul Alam</t>
  </si>
  <si>
    <t>Ambient Assisted Living for Elderly Care and Monitoring in COVID-19 Pandemic</t>
  </si>
  <si>
    <t>COVID-19,Smart cities,Transportation,Interference,Predictive models,Traffic control,Prediction algorithms</t>
  </si>
  <si>
    <t>https://ieeexplore.ieee.org/stamp/stamp.jsp?arnumber=9565118</t>
  </si>
  <si>
    <t>10.1109/ITSC48978.2021.9565118</t>
  </si>
  <si>
    <t>978-1-7281-9142-3</t>
  </si>
  <si>
    <t>Due to COVID-19, work-from-home policy and travel restrictions were taken to decelerate the virus spreading. While these policies successfully eliminated the transmission of COVID-19, original traffic patterns have been completely disrupted, including considerable reductions in travel time and vehicle miles traveled. The impacted traffic patterns from the unexpected event brings challenges to the U.S. Department of Transportation and transportation planners. With fluctuated traffic conditions, it is difficult for transportation agencies to learn representative traffic patterns from short-term historical data. Therefore, we proposed a multivariate long and short-term LSTM-based model (var LS-LSTM) for network-wide traffic forecasting under interference. We considered multiple spatial and temporal features to evaluate network-wide traffic performance and forecast the influenced travel behaviors. Multi-dimensional spatial-temporal features were fused into long-term and short-term historical matrices and fed into the model, which enabled the model to accommodate intervention from unexpected events. Thorough experiments were conducted using loop detector data in the Greater Seattle Area from 2020 to early 2021 and achieved reliable prediction performance in both robustness as well as accuracy. The proposed model showed competitiveness against other state-of-art algorithms in all experiment time frames, from pre-COVID-19 to COVID-19-relieving period. This study would benefit government agencies and the general public in making sustainable policies and future resilience plans for post-pandemic smart cities.</t>
  </si>
  <si>
    <t>2021 IEEE International Intelligent Transportation Systems Conference (ITSC)</t>
  </si>
  <si>
    <t>University of Washington,Department of Civil and Environmental Engineering,Seattle,WA, University of Washington,Department of Civil and Environmental Engineering,Seattle,WA, University of Washington,Department of Civil and Environmental Engineering,Seattle,WA, University of Washington,Department of Civil and Environmental Engineering,Seattle,WA</t>
  </si>
  <si>
    <t>M. -J. Tsai, H. -Y. Chen, Z. Cui, Y. Wang</t>
  </si>
  <si>
    <t>Multivariate Long And Short Term LSTM-Based Network for Traffic Forecasting Under Interference: Experiments During COVID-19</t>
  </si>
  <si>
    <t>26 Oct 2021</t>
  </si>
  <si>
    <t>Heart,Analytical models,Recurrent neural networks,Sensitivity analysis,Hospitals,Perturbation methods,Predictive models</t>
  </si>
  <si>
    <t>Heart disease,Coronary heart disease,CNN,RNN,NOIL,Perturbation analysis,Number of epochs.</t>
  </si>
  <si>
    <t>https://ieeexplore.ieee.org/stamp/stamp.jsp?arnumber=9576946</t>
  </si>
  <si>
    <t>978-1-905824-67-0</t>
  </si>
  <si>
    <t>2576-8581</t>
  </si>
  <si>
    <t>Heart disease is one of the major causes of death with a rate of 17.9 million per year of which 85% of them are due to heart attack and stroke, with more than 75% of deaths occurring in Third world countries. Lifestyle, lack of exercise, and unhealthy diet are the main reasons why people get heart diseases resulting in them going to the hospital or medical centres for treatment. Risk factors, including hypertension, diabetes, smoking, and excessive consumption of alcohol, are a threat to heart-related disease. This paper describes a diagnostic model constructed using a series of sensitivity analyses over two deep learning algorithms, namely, Recurrent Neural Network (RNN) and Convolutional Neural Network (CNN). The sensitivity analysis is performed on the Number Of Input Layers (NOIL), perturbation over Training Vs Testing ratio, and the number of epochs. Features selected are based on the risk factors of coronary heart disease on the dataset from the database Kaggle. The result of the sensitivity analysis indicates that the RNN model yields an accuracy value of 89.4% when the dataset is split into 80:20, whereas the CNN model yields an accuracy value of 87.9% when the dataset is split into 75:25 to predict whether or not a person would have the disease in ten years. The analysis would help detect and facilitate the diagnosis of coronary heart diseases at an early stage.</t>
  </si>
  <si>
    <t>2021 IST-Africa Conference (IST-Africa)</t>
  </si>
  <si>
    <t>University of Botswana,Plot 4775 Notwane Road,Gaborone,Botswana,P/Bag UB 0022, University of Botswana,Plot 4775 Notwane Road,Gaborone,Botswana,P/Bag UB 0022, University of Botswana,Plot 4775 Notwane Road,Gaborone,Botswana,P/Bag UB 0022</t>
  </si>
  <si>
    <t>M. J. Nwonye, V. L. Narasimhan, Z. A. Mbero</t>
  </si>
  <si>
    <t>Sensitivity Analysis of Coronary Heart Disease using Two Deep Learning Algorithms CNN &amp; RNN</t>
  </si>
  <si>
    <t>27 Oct 2021</t>
  </si>
  <si>
    <t>electricity anomaly point detection,electricity load prediction,electricity theft,electricity power provider,potential anomaly points,historical electricity load dataset,single industrial consumer,stochastic gradient descent,prediction model,mean squared error,mean absolute error,Adadelta optimizer,error rate value,threshold value,anomaly load occurrences,electricity usage trend,time-series applied long short-term memory algorithm,COVID-19 pandemic period</t>
  </si>
  <si>
    <t>electricity,gradient methods,load forecasting,mean square error methods,power engineering computing,recurrent neural nets,stochastic processes,time series</t>
  </si>
  <si>
    <t>COVID-19,Pandemics,Stochastic processes,Predictive models,Prediction algorithms,Market research,Mathematical models</t>
  </si>
  <si>
    <t>Electricity load,regression,long short-term memory,anomaly detection</t>
  </si>
  <si>
    <t>https://ieeexplore.ieee.org/stamp/stamp.jsp?arnumber=9574184</t>
  </si>
  <si>
    <t>10.1109/AiDAS53897.2021.9574184</t>
  </si>
  <si>
    <t>978-1-6654-1726-6</t>
  </si>
  <si>
    <t>Electricity theft caused a major loss for electricity power provider. The anomaly detection helps to predict the abnormal load usage of a consumer. Usually, the classification method used in anomaly detection. This research paper proposed to identify the potential anomaly points by using threshold and outliers. The prediction in time-series applied Long Short-Term Memory (LSTM) algorithm. The historical electricity load dataset of a single industrial consumer was used to generate the prediction of electricity load. There were five optimizers used to produce the model: Adam, Adadelta, Adagrad, RMSProp, and Stochastic gradient descent (SGD). The prediction model was evaluated using mean squared error (MSE) and mean absolute error (MAE). The best model among all five models was generated by Adadelta optimizer with the error rate value of 0.091982 for MSE and 0.018433 for MAE. The prediction values were generated by this model. The anomaly point was detected by using threshold and outliers. The threshold value was 0.218983. One week in August 2019 was chosen to detect any anomaly load occurrences. There were 24 outliers were found within the selected week. The study shall expand on the electricity usage trend during COVID-19 pandemic period.</t>
  </si>
  <si>
    <t>2021 2nd International Conference on Artificial Intelligence and Data Sciences (AiDAS)</t>
  </si>
  <si>
    <t>College of Computing and Informatics, Universiti Tenaga Nasional,Kajang,Selangor, College of Computing and Informatics, Universiti Tenaga Nasional,Kajang,Selangor, College of Computing and Informatics, Universiti Tenaga Nasional,Kajang,Selangor, Center for Energy Informatics, MÃ¦rsk Mc-Kinney MÃ¸ller Institutte,Odense,Denmark</t>
  </si>
  <si>
    <t>N. S. M. Salleh, M. Saripuddin, A. Suliman, B. N. JÃ¸rgensen</t>
  </si>
  <si>
    <t>Electricity Anomaly Point Detection using Unsupervised Technique Based on Electricity Load Prediction Derived from Long Short-Term Memory</t>
  </si>
  <si>
    <t>29 Oct 2021</t>
  </si>
  <si>
    <t>COVID-19,Surveillance,Senior citizens,Supervised learning,Machine learning,Predictive models,Statistics</t>
  </si>
  <si>
    <t>Mortality Rate,COVID-19,Machine Learning,Light GBM</t>
  </si>
  <si>
    <t>https://ieeexplore.ieee.org/stamp/stamp.jsp?arnumber=9574541</t>
  </si>
  <si>
    <t>10.1109/CEI52496.2021.9574541</t>
  </si>
  <si>
    <t>978-1-6654-3881-0</t>
  </si>
  <si>
    <t>In this work, the mortality rate of COVID-19 patients was predicted based on the dataset from surveillance public database, which included date of cases reported from Dec 31, 2019 to Dec 1, 2020 from the Centers for Disease Control and Prevention (CDC). The dataset contained all cases with an initial report date, current status and summary of personal patients' information tables. In this research, attributes are analyzed in terms of age groups, case demographic, whether patient hospitalized, whether patient admitted to intensive care unit (ICU) to present a model, which could precisely predict the death probability of patients who have COVID-19. We implemented lots of pre-processing for this dataset such as filling in both the missing value and unknown value in the tuple. Furthermore, we inspected the dataset from gender, age group, race and ethnicity to discover how important that the element related to the death probability. We applied the machine learning method to develop five forecasting models to predict the mortality rate of reported COVID-19 patients because machine learning algorithms have already shown their importance to enhance precision of decision making. We had implemented logistic regression, decision tree, neural network and light GBM in order to anticipate potential threatening factors of death rate of COVID-19. The results proved that the Light GBM had the best predictability in all of five standard supervised learning models, also neural network and logistic regression models performed well in predicting death rate in the reported case from Centers for Disease Control and Prevention (CDC), while decision tree model performed not as well as other methods in this COVID-19 case report dataset. From the figure of feature importance of light GBM, it was shown that age group and whether admitted to intensive care unit have larger impacts on death probability.</t>
  </si>
  <si>
    <t>2021 IEEE International Conference on Computer Science, Electronic Information Engineering and Intelligent Control Technology (CEI)</t>
  </si>
  <si>
    <t>Columbia University,Department of Applied Analytics,New York City,US</t>
  </si>
  <si>
    <t>Z. Xiao</t>
  </si>
  <si>
    <t>COVID 19 Mortality Rate Prediction based on Machine Learning Methods</t>
  </si>
  <si>
    <t>Adaptation models,Torque,Telepresence,Uncertainty,Regulators,Delay effects,Exoskeletons</t>
  </si>
  <si>
    <t>Radial basis function neural networks,Exoskeletons,Teleoperators,Telerobotics,Patient rehabilitation,Telepresence,Human-robot interaction</t>
  </si>
  <si>
    <t>https://ieeexplore.ieee.org/stamp/stamp.jsp?arnumber=9576228</t>
  </si>
  <si>
    <t xml:space="preserve">Natural Sciences and Engineering Research Council of Canada (NSERC), </t>
  </si>
  <si>
    <t>10.1109/ISIE45552.2021.9576228</t>
  </si>
  <si>
    <t>978-1-7281-9023-5</t>
  </si>
  <si>
    <t>2163-5145</t>
  </si>
  <si>
    <t>With an unprecedented increase in the global aging population and with it, the age-related neuromuscular dysfunction diseases, there is an exorbitant and escalating need for physical rehabilitation. Delivering these services - especially to those that are most vulnerable - under the current COVID-19 pandemic restriction for physical-distancing, is an even greater challenge. Interest in telerehabilitation is spiking, and robotic tel-erehabilitation could drastically improve patients' access to care. Some of the major challenges in developing the control methods for these robots are identifying, estimating, and overcoming the effects of dynamic modeling uncertainties, nonlinearities, and disturbances. Having humans in the loop creates the additional need for safety and compliance. Telerehabilitation control methods have the added requirement of delivering telepresence and addressing communication delays which, if not managed, could result in ineffective therapy, destabilize the system, and even cause injury. In this paper, we present a novel adaptive robust integral Radial Basis Function Neural Network Impedance model (RBFNN-I) control method for telerehabilitation with robotic exoskeletons which compensates for dynamic modeling uncertainties in the presence of external human torques and time delays. One of the salient features of the proposed control system is the implementation of a new human torque regulator which improves telepresence. Stability proof using Lyapunov stability theory is shown for the proposed control method. An exoskeleton was designed and used for unilateral and bilateral telerehabilitation simulations. Excellent tracking performance, telepresence and stability was achieved in the presence of large, variable and asymmetric time delays and human torques.</t>
  </si>
  <si>
    <t>2021 IEEE 30th International Symposium on Industrial Electronics (ISIE)</t>
  </si>
  <si>
    <t>Dalhousie University,Department of Mechanical Engineering,Halifax,Canada, Dalhousie University,Department of Mechanical Engineering,Halifax,Canada</t>
  </si>
  <si>
    <t>G. Bauer, Y. -J. Pan</t>
  </si>
  <si>
    <t>Telerehabilitation with Exoskeletons using Adaptive Robust Integral RBF-Neural-Network Impedance Control under Variable Time Delays</t>
  </si>
  <si>
    <t>Predictive models,Spatiotemporal phenomena,Correlation,Deep learning,Epidemics,COVID-19,Neural networks</t>
  </si>
  <si>
    <t>Bidirectional attention mechanism,attention mechanism,deep learning,short-term ride-hailing demand forecasting,multi-steps ahead prediction.</t>
  </si>
  <si>
    <t>https://ieeexplore.ieee.org/stamp/stamp.jsp?arnumber=9597476</t>
  </si>
  <si>
    <t xml:space="preserve">National Natural Science Foundation of China(grant numbers:71722007,71931001,72171161,71971041,71871148), Outstanding Young Scientific and Technological Talents Foundation of Sichuan Province(grant numbers:20JCQN0281), Sichuan University to Building a World-Class University(grant numbers:SKSYL2021-08), </t>
  </si>
  <si>
    <t>The COVID-19 pandemic has severely affected urban transport patterns, including the way residents travel. It is of great significance to predict the demand of urban ride-hailing for residents' healthy travel, rational platform operation, and traffic control during the epidemic period. In this paper, we propose a deep learning model, called MOS-BiAtten, based on multi-head spatial attention mechanism and bidirectional attention mechanism for ride-hailing demand prediction. The model follows the encoder-decoder framework with a multi-output strategy for multi-steps prediction. The pre-predicted result and the historical demand data are extracted as two aspects of bidirectional attention flow, so as to further explore the complicated spatiotemporal correlations between the historical, present and future information. The proposed model is evaluated on the real-world dataset during COVID-19 in Beijing, and the experimental results demonstrate that MOS-BiAtten achieves a better performance compared with the state-of-art methods. Meanwhile, another dataset is used to verify the generalization performance of the model.</t>
  </si>
  <si>
    <t>Business School, Sichuan University, Chengdu 610064, China., Business School, Sichuan University, Chengdu 610064, China., School of Management and Economics, University of Electronic Science and Technology of China, Chengdu 611731, China., School of Economics and Management, Beijing University of Chemical Technology, Beijing 100029, China (e-mail: lixiang@mail.buct.edu.cn)</t>
  </si>
  <si>
    <t>Z. Huang, D. Wang, Y. Yin, X. Li</t>
  </si>
  <si>
    <t>Support vector machines,Deep learning,COVID-19,Statistical analysis,Neural networks,Macroeconomics,Forecasting</t>
  </si>
  <si>
    <t>recession,financial crisis,US economy,machine learning,deep learning,socio-economic processes</t>
  </si>
  <si>
    <t>https://ieeexplore.ieee.org/stamp/stamp.jsp?arnumber=9588678</t>
  </si>
  <si>
    <t xml:space="preserve">Russian Science Foundation, </t>
  </si>
  <si>
    <t>10.1109/OPCS53376.2021.9588678</t>
  </si>
  <si>
    <t>978-1-6654-0562-1</t>
  </si>
  <si>
    <t>A quantitative analysis of socio-economic characteristics, the set of which is typical in the pre-crisis periods of a market economy, is carried out. An indicator for forecasting the onset of a recession in the US economy over the next 6, 12 and 24 months has been constructed using machine learning methods (k-nearest neighbors, support vector machine, fully connected neural network, LSTM neural network, etc.). Using roll forward cross-validation, it is shown that the smallest error in predicting the onset of future recessions was obtained by a fully connected neural network. It is also shown that all three constructed indicators successfully predict the onset of each of the last six recessions that occurred in the United States from 1976 to 2021 (Early 1980s recession, Recession of 1981â€“82, Early 1990s recession, .COM bubble recession, Great Recession, COVID-19 recession). The resulting indicators can be used to assess future economic activity in the United States using current macroeconomic indicators.</t>
  </si>
  <si>
    <t>2021 17th International Asian School-Seminar Optimization Problems of Complex Systems (OPCS)</t>
  </si>
  <si>
    <t>Institute of Computational Mathematics and Mathematical Geophysics SB RAS,Novosibirsk,Russia, Institute of Computational Mathematics and Mathematical Geophysics SB RAS,Novosibirsk,Russia</t>
  </si>
  <si>
    <t>N. Zyatkov, O. Krivorotko</t>
  </si>
  <si>
    <t>Forecasting Recessions in the US Economy Using Machine Learning Methods</t>
  </si>
  <si>
    <t>COVID-19,Training,Epidemics,Analytical models,Recurrent neural networks,Neural networks,Time series analysis</t>
  </si>
  <si>
    <t>COVID-19 neural network,machine Learning</t>
  </si>
  <si>
    <t>https://ieeexplore.ieee.org/stamp/stamp.jsp?arnumber=9574278</t>
  </si>
  <si>
    <t>10.1109/AEECA52519.2021.9574278</t>
  </si>
  <si>
    <t>978-1-6654-3561-1</t>
  </si>
  <si>
    <t>The emergence and spread of COVID-19 has had a huge negative impact on society. The use of machine learning methods and big data technology to study the spread and development of the epidemic is a hot topic for many scholars. This paper proposes a model based on the &lt;tex&gt;\text{LSTM}+\text{BPNN}&lt;/tex&gt; neural network, which predicts the development trend of the new crown epidemic through the migration data of urban population flows, and proves the effectiveness of the model through a large number of experiments.</t>
  </si>
  <si>
    <t>2021 IEEE International Conference on Advances in Electrical Engineering and Computer Applications (AEECA)</t>
  </si>
  <si>
    <t>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t>
  </si>
  <si>
    <t>X. Zhang, H. Yan, Z. Zhang, J. Zhang, R. Zhang, F. Li</t>
  </si>
  <si>
    <t>A COVID-19 Prediction Model Based on Neural Network</t>
  </si>
  <si>
    <t>Support vector machines,COVID-19,Machine learning algorithms,Education,Artificial neural networks,Predictive models,Prediction algorithms</t>
  </si>
  <si>
    <t>Online Education,Machine Learning,Prediction,Random Forest,Classification</t>
  </si>
  <si>
    <t>https://ieeexplore.ieee.org/stamp/stamp.jsp?arnumber=9579741</t>
  </si>
  <si>
    <t>10.1109/ICCCNT51525.2021.9579741</t>
  </si>
  <si>
    <t>978-1-7281-8595-8</t>
  </si>
  <si>
    <t>Online Education has become a buzzword since the COVID-19 hit the World. Most of the educational institutions went online to continue educational activities while developing countries like Bangladesh took a significant period of time to ensure online education at every education level. Students of several levels also faced many difficulties when they got introduced to online education. It is important for the decisionmakers of educational institutions to be informed about the effectiveness of online education so that they can take further steps to make it more beneficial for the students. Our main motivation is to contribute to this matter by analyzing the relevant factors associated with online education. In this work, we have collected students' information of all three different levels(School, College, and University) by conducting both online and physical surveys. The surveys form consists of an individual's socio-demographic factors. To get an idea about the effectiveness of online education we have applied several machine learning algorithms named Decision Tree (DT), Random Forest (RF), Naive Bayes (NB), Support Vector Machine (SVM), K-Nearest Neighbors (KNN), and also Artificial Neural Network(ANN) on our dataset to predict the adaptability level of the students to online education. Among used algorithms, the Random Forest classifier achieved the best accuracy of 89.63% and outperformed other algorithms.</t>
  </si>
  <si>
    <t>2021 12th International Conference on Computing Communication and Networking Technologies (ICCCNT)</t>
  </si>
  <si>
    <t>Daffodil International University,Department of CIS,Dhaka,Bangladesh, Daffodil International University,Department of CIS,Dhaka,Bangladesh, Daffodil International University,Department of CIS,Dhaka,Bangladesh, Daffodil International University,Department of CIS,Dhaka,Bangladesh</t>
  </si>
  <si>
    <t>M. Hasan Suzan, N. A. Samrin, A. A. Biswas, A. Pramanik</t>
  </si>
  <si>
    <t>Students' Adaptability Level Prediction in Online Education using Machine Learning Approaches</t>
  </si>
  <si>
    <t>COVID-19,Analytical models,Machine learning,Market research,Data models,Vaccines,Coronaviruses</t>
  </si>
  <si>
    <t>Weibull Distribution,Long short-term memory,Predictive models,Vaccines,Statistics</t>
  </si>
  <si>
    <t>https://ieeexplore.ieee.org/stamp/stamp.jsp?arnumber=9579569</t>
  </si>
  <si>
    <t>10.1109/ICCCNT51525.2021.9579569</t>
  </si>
  <si>
    <t>In this study we draw a comparison between the trends in the growing cases of novel coronavirus after the administration of vaccine doses. We compare two scenarios where how the trends have changed after the vaccine has been administered and how the trend would have looked if there were no vaccines present. This study can be used to determine the early changes that the vaccines have brought about in the trends and how much reliability do they show in preventing the cases from rising further. The predictions are made using a Weibull based Long-Short- Term-Memory approach which is also being used by the National Health Service of the UK on a dataset that takes into account features like age groups, air traffic, developmental index of the country, average temperatures of a country, which are detrimental in determining the rate of infection and deaths accurately. The model is tested on data gathered from multiple countries and the results are drawn after analyzing the result for each country as an individual entity for the conclusion to be reliable. With an increasing market competition and not so long testing period given to these vaccines which have made it to the common masses we feel this study can help predict how effectively the vaccines will be able to improve immunity against this virus and is it a viable option to invest such large capital in development and purchase of these vaccines preferring it over the organically decreasing curve following the traditional methods and natural processes.</t>
  </si>
  <si>
    <t>Jaypee Institute of Information Technology,Department of Computer Science Engineering,Noida,India, Maharaja Surajmal Institute of Technology,Department of Electronics and Communication Engineering,New Delhi,India</t>
  </si>
  <si>
    <t>V. Sagar, J. R. Biswas</t>
  </si>
  <si>
    <t>Trend Analysis and Comparison Of COVID - 19 Cases Before and After Administration of Vaccine Using Machine Learning</t>
  </si>
  <si>
    <t>COVID-19,Support vector machines,Pandemics,Biological system modeling,Training data,Tools,Prediction algorithms</t>
  </si>
  <si>
    <t>Artificial Intelligence,Machine Learning,Support Vector Machine,Covid-19 Prediction</t>
  </si>
  <si>
    <t>https://ieeexplore.ieee.org/stamp/stamp.jsp?arnumber=9580161</t>
  </si>
  <si>
    <t>10.1109/ICCCNT51525.2021.9580161</t>
  </si>
  <si>
    <t>COVID-19, also known as 2019-nCoV, is no longer a pandemic but an endemic disease that has killed many people worldwide. COVID-19 has no precise treatment or remedy at this time, but it is unavoidable to live with the disease and its implications. By quickly and efficiently screening for covid, one may determine whether or not one has COVID-19 and thus limit the financial and administrative burdens on healthcare systems. Research has shown that predictions which use many variables in order to predict the likelihood of infection have been established. Due to the world's inadequate healthcare systems, this fact places significant strain on these countriesâ€™ healthcare systems, particularly in emerging nations. While there is no proven antiviral medication method or licensed vaccine that can eliminate the COVID-19 pandemic, there are other potential options that would alleviate both healthcare systems and the economy from the weight of the virus. Non-clinical approaches like machine learning, data mining, deep learning, and other artificial intelligence approaches are among the most promising approaches for use outside of a clinical setting. To make diagnosis and prognosis for patients with the 2019-NCoV pandemic easier, use these options. Additionally, artificial intelligence systems, such as decision trees, support vector machines, artificial neural networks, and naÃ¯ve Bayesian models, are validated using a positive and negative COVID-19 case dataset. To establish the degree of connection between dependent characteristics, correlation coefficients between different dependent and independent variables were investigated. During preparation, the model was trained for 80% of the time, while at the same time, it was tested for 20% of the time. Based on the success evaluation, the Random Forest had the best precision of 94.99%.</t>
  </si>
  <si>
    <t>GLA University,Mathura,India</t>
  </si>
  <si>
    <t>A. Yadav</t>
  </si>
  <si>
    <t>Predicting Covid-19 using Random Forest Machine Learning Algorithm</t>
  </si>
  <si>
    <t>fake news prediction,COVID dataset,false information,social media,covid-19 pandemic situation,covid information,classifier machine learning models</t>
  </si>
  <si>
    <t>Bayes methods,diseases,learning (artificial intelligence),pattern classification,support vector machines</t>
  </si>
  <si>
    <t>COVID-19,Measurement,Deep learning,Machine learning algorithms,Social networking (online),Pandemics,Support vector machine classification</t>
  </si>
  <si>
    <t>fake news detection,covid 19,support vector machine,naÃ¯ve bayes classifier,passive aggressive classifier</t>
  </si>
  <si>
    <t>https://ieeexplore.ieee.org/stamp/stamp.jsp?arnumber=9579543</t>
  </si>
  <si>
    <t>10.1109/ICCCNT51525.2021.9579543</t>
  </si>
  <si>
    <t>Fake news is false information, nowadays these are big challenges in all types of media, especially social media. In this covid-19 pandemic situation, people are facing more problems and struggling every day. One among those problems, is fake news or false information about covid. To tackle this, we have made an attempt and created a dataset with 4200 records from social media. We analyze the outbreak of covid information and visualize them using charts and graphs and predict the fake news using three classifier machine learning models. They are passive aggressive classifiers, NaÃ¯ve Bayes classifiers and Support Vector Machines.</t>
  </si>
  <si>
    <t>Coimbatore Institute of Technology,Department of AIML,Coimbatore,India, Coimbatore Institute of Technology,Department of AIML,Coimbatore,India, Coimbatore Institute of Technology,Department of AIML,Coimbatore,India, Coimbatore Institute of Technology,Department of AIML,Coimbatore,India</t>
  </si>
  <si>
    <t>C. Rajalakshmi, T. Subika, K. Vaishali, J. Shana</t>
  </si>
  <si>
    <t>Fake News Prediction On COVID Dataset Using Machine Learning</t>
  </si>
  <si>
    <t>Wireless communication,COVID-19,Data acquisition,Medical services,Tools,Body area networks,Batteries</t>
  </si>
  <si>
    <t>cognitive IoT,healthcare,cyber security,ognitive Internet of Medical Things,Internet of Healthcare Things,WBAN</t>
  </si>
  <si>
    <t>https://ieeexplore.ieee.org/stamp/stamp.jsp?arnumber=9581819</t>
  </si>
  <si>
    <t>10.1109/3ICT53449.2021.9581819</t>
  </si>
  <si>
    <t>978-1-6654-4032-5</t>
  </si>
  <si>
    <t>Tracking and monitoring systems have gained increasing attention with the rise of the COVID-19 pandemic. This paper provides a brief overview of the IoT and cognitive capabilities of the Internet of Medical Things (CIoMT) and the Internet of Healthcare Things (IoHT) for COVID-19. This paper focuses on the data acquisition phase of these applications, as it has the most constrained resources and sensors and is subjected to the challenge of heating as some sensors are directly attached to patients bodies. SIMON lightweight block cipher is used in this paper based on research conducted about the most published papers in Scopus discussing the use of lightweight cryptography to secure IoT and Wireless Body Area Network (WBAN). SIMON has more papers than AES RC5, RC6, PRESENT, and CLEFIA combined. In these papers, SIMON subjected and proved reliance on various cryptanalysis, including linear, differential, impossible differential, zero-correlation linear, and rational-XOR. WBAN and IoT applications WBAN are subjected to various security and privacy attacks, combined with limited space and power resources. Therefore, we propose to use SIMON with various configurations written in VHDL, depending on the implementation context, to maintain the privacy of patients sensitive data and sustain the required confidentiality requirement of such applications. Thus, Xilinx Vivado 2021.1 was used for verifying, synthesizing, and simulating the various configurations, i.e., SIMON scalar 128/128, 64/128 and 32/64 designs, along with 64/128 outer round pipelined and 64/128 mixed round pipelined. Therefore, xc7z010clg400-1 SoC (Zybo) FPGA is used as the board, with a Zynq-7000 device as a reference to synthesize the designs, and the performance indicators in this paper are LUTs, frequency, IOBs, and throughput-to-slice (TP/slice). Moreover, the Cadence Genus tool is used to calculate estimated battery life, area, and gate count for the scalar designs based on the modified frequencies suitable for these applications, including RTL implementations and Joules power estimator using a Samsung 28nm process. Hence, at the data acquisition level, Simon 32/64 is selected as a preferred core for implementation. It is reasonably robust from a security perspective, while still looks like a reasonable compromise and a lot smaller than the 64/128 and 128/128 and has less wasted resources on all fronts.</t>
  </si>
  <si>
    <t>2021 International Conference on Innovation and Intelligence for Informatics, Computing, and Technologies (3ICT)</t>
  </si>
  <si>
    <t>College of Information Technology, University of Bahrain,Sakhir,Bahrain, College of Information Technology, University of Bahrain,Sakhir,Bahrain</t>
  </si>
  <si>
    <t>F. Mohsin, W. Elmedany</t>
  </si>
  <si>
    <t>A Secure Internet of Healthcare Things for tackling COVID-19</t>
  </si>
  <si>
    <t>COVID-19,Technological innovation,Smoothing methods,Pandemics,Biological system modeling,Medical services,Predictive models</t>
  </si>
  <si>
    <t>covid-19,forecasting,stacked long short-term memory networks,machine learning,pandemic,time-series</t>
  </si>
  <si>
    <t>https://ieeexplore.ieee.org/stamp/stamp.jsp?arnumber=9581688</t>
  </si>
  <si>
    <t>10.1109/3ICT53449.2021.9581688</t>
  </si>
  <si>
    <t>The extent of the COVID-19 pandemic has devastated world economies and claimed millions of lives. Timely and accurate information such as time-series forecasting is crucial for government, healthcare systems, decision-makers, and policy-implementers in managing the disease's progression. With the potential value of early knowledge to save countless lives, the research investigated and compared the capabilities and robustness of sophisticated deep learning models to traditional time-series forecasting methods. The results show that the Stacked Long Short-Term Memory Networks (SLSTM) outperforms the Exponential Smoothing (ES) and Autoregressive Integrated Moving Average (ARIMA) models for a 15-day forecast horizon. SLSTM attained a collective mean accuracy of 92.17% (confirmed cases) and 82.31% (death cases) using historical data of 419 days from March 6, 2020 to April 28, 2021 of four countries - the Philippines, United States, India, and Brazil.</t>
  </si>
  <si>
    <t>College of Engineering Southern Luzon State University,Lucban,Quezon,Philippines, College of Engineering Southern Luzon State University,Lucban,Quezon,Philippines, College of Industrial Technology Southern Luzon State University,Lucban,Quezon,Philippines</t>
  </si>
  <si>
    <t>R. R. Maaliw, Z. P. Mabunga, F. T. Villa</t>
  </si>
  <si>
    <t>Time-Series Forecasting of COVID-19 Cases Using Stacked Long Short-Term Memory Networks</t>
  </si>
  <si>
    <t>Crown</t>
  </si>
  <si>
    <t>Predictive models,COVID-19,Data models,Mathematical models,Uncertainty,Logic gates,Recurrent neural networks</t>
  </si>
  <si>
    <t>Coronavirus disease 2019 (COVID-19),dynamic behavioral model,hybrid model,long short-term memory (LSTM),spread prediction</t>
  </si>
  <si>
    <t>https://ieeexplore.ieee.org/stamp/stamp.jsp?arnumber=9603287</t>
  </si>
  <si>
    <t xml:space="preserve">School of Civil and Environmental Engineering University of New South Wales UNSW Sydney, </t>
  </si>
  <si>
    <t>10.1109/TCYB.2021.3120967</t>
  </si>
  <si>
    <t>To accurately predict the regional spread of coronavirus disease 2019 (COVID-19) infection, this study proposes a novel hybrid model, which combines a long short-term memory (LSTM) artificial recurrent neural network with dynamic behavioral models. Several factors and control strategies affect the virus spread, and the uncertainty arising from confounding variables underlying the spread of the COVID-19 infection is substantial. The proposed model considers the effect of multiple factors to enhance the accuracy in predicting the number of cases and deaths across the top ten most-affected countries at the time of the study. The results show that the proposed model closely replicates the test data, such that not only it provides accurate predictions but it also replicates the daily behavior of the system under uncertainty. The hybrid model outperforms the LSTM model while accounting for data limitation. The parameters of the hybrid models are optimized using a genetic algorithm for each country to improve the prediction power while considering regional properties. Since the proposed model can accurately predict the short-term to medium-term daily spreading of the COVID-19 infection, it is capable of being used for policy assessment, planning, and decision making.</t>
  </si>
  <si>
    <t>School of Biotechnology and Biomolecular Sciences, The University of New South Wales, Sydney, NSW 2052, Australia., Research Center for Integrated Transport Innovation, School of Civil and Environmental Engineering, The University of New South Wales, Sydney, NSW 2052, Australia., School of Biotechnology and Biomolecular Sciences and the Data Science Hub, The University of New South Wales, Sydney, NSW 2052, Australia (e-mail: f.vafaee@unsw.edu.au)</t>
  </si>
  <si>
    <t>S. M. Zandavi, T. H. Rashidi, F. Vafaee</t>
  </si>
  <si>
    <t>Dynamic Hybrid Model to Forecast the Spread of COVID-19 Using LSTM and Behavioral Models Under Uncertainty</t>
  </si>
  <si>
    <t>COVID-19,Support vector machines,Machine learning algorithms,Pandemics,Biological system modeling,Machine learning,Predictive models</t>
  </si>
  <si>
    <t>Machine Learning,WEKA,COVID-19,coronavirus,SARS-CoV-2,pandemic</t>
  </si>
  <si>
    <t>https://ieeexplore.ieee.org/stamp/stamp.jsp?arnumber=9581276</t>
  </si>
  <si>
    <t>10.1109/ICDH52753.2021.00035</t>
  </si>
  <si>
    <t>978-1-6654-1685-6</t>
  </si>
  <si>
    <t>The COVID-19 pandemic sparked our research interest to explore and design a predictive model through Machine Learning algorithms to determine risk and mortality of COVID-19 admitted patients. Using a data set with over 90,000 patient admits and 20 clinical health features, this study aims to help prioritize care on patients that have a higher risk for COVID-19 based on their bill of health. The accuracy in predicting mortality rate was 96 percent on high performing models. Research methods included data mining using WEKA, Ensemble Learning Techniques with feature tuning on the the following algorithms: Navies Bayes, Decision Trees, K-Nearest Neighbor, Support Vector Machine (SVM), Random Forrest and Multilayer Perceptron (MLP). Tuning the models was achieved through feature selection, ranking, wrapping and filtering.</t>
  </si>
  <si>
    <t>2021 IEEE International Conference on Digital Health (ICDH)</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</si>
  <si>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</si>
  <si>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L. Schirato, K. Makina, D. Flanders, S. Pouriyeh, H. Shahriar</t>
  </si>
  <si>
    <t>COVID-19 Mortality Prediction Using Machine Learning Techniques</t>
  </si>
  <si>
    <t>adaptable LSTM network predicting COVID-19 occurrence,time series data,COVID-19 pandemic progresses,medical officials,machine learning models,deep learning LSTM models,Long Short-Term Memory,COVID-19 cases,novel LSTM-based architecture,human logistics data,historical cases,climate data,static data,COVID-19 occurrence trends,multiclass supervised learning classification problem,model benchmarks,random forest model,time series forest model,LSTM model,currently observed data,similar temporal data</t>
  </si>
  <si>
    <t>diseases,forecasting theory,learning (artificial intelligence),neural nets,pattern classification,regression analysis,time series</t>
  </si>
  <si>
    <t>COVID-19,Training,Adaptation models,Pandemics,Time series analysis,Hidden Markov models,Computer architecture</t>
  </si>
  <si>
    <t>Deep learning,supervised learning,LSTM,COVID-19,digital health,time-series prediction,classification</t>
  </si>
  <si>
    <t>https://ieeexplore.ieee.org/stamp/stamp.jsp?arnumber=9581192</t>
  </si>
  <si>
    <t>10.1109/ICDH52753.2021.00031</t>
  </si>
  <si>
    <t>As the COVID-19 pandemic progresses, it has become critical for policymakers and medical officials to understand how cases are trending. Machine learning models, particularly deep learning LSTM (Long Short-Term Memory) models, may hold immense value to forecast changes in COVID-19 cases. In this paper, a novel LSTM-based architecture is proposed, developed and trained on human logistics data that includes travel patterns, visits to commercial properties, as well as historical cases, demographic, and climate data. This data includes both time series and static data allowing the LSTM to be used in both classification and regression tasks to predict COVID-19 occurrence trends. For classification, the problem is modeled as a multiclass supervised learning classification problem with varying granularity. The proposed LSTM network achieves an 81.0% F1-score outperforming conventional machine learning model benchmarks (such as the random forest model with an F1 score of 58.9&lt;sup&gt;%&lt;/sup&gt;) and is comparable in performance to a time series forest model. Additionally, the LSTM model is adaptable to perform regression and predict a 14-day sliding window based on currently observed data with a mean absolute error of 0.0026. This research serves as a foundation for future work in the forecasting of COVID-19 and other similar disease outbreaks using similar temporal and static data.</t>
  </si>
  <si>
    <t>Academy for Technology and Computer Science Bergen County Academies,Hackensack,NJ,USA, St. John's University,Division of Computer Science, Mathematics and Science,Queens,NY,USA</t>
  </si>
  <si>
    <t>A. Li, N. Yadav</t>
  </si>
  <si>
    <t>An Adaptable LSTM Network Predicting COVID-19 Occurrence Using Time Series Data</t>
  </si>
  <si>
    <t>Internet,Handover,Web and internet services,Predictive models,Task analysis,Pandemics,Deep learning</t>
  </si>
  <si>
    <t>Supervised learning,neural networks,predictive models,Internet,traffic control,CDN,ISP,PNI</t>
  </si>
  <si>
    <t>https://ieeexplore.ieee.org/stamp/stamp.jsp?arnumber=9609013</t>
  </si>
  <si>
    <t xml:space="preserve">Deutsche Telekom AG, </t>
  </si>
  <si>
    <t>Large content providers and content distribution network operators usually connect with large Internet service providers (eyeball networks) through dedicated private peering. The capacity of these private network interconnects is provisioned to match the volume of the real content demand by the users. Unfortunately, in cases in which there is a surge in traffic demand, (e.g., due to trending content or massive software updates) the capacity of the private interconnect may deplete, requiring the content provider/distributor to reroute the excess traffic through transit providers. Although such overflow events are rare, they negatively impact content providers, Internet service providers, and end-users. Such impact includes unexpected delays and disruptions that reduce the quality of the user experience, as well as direct costs paid by the Internet service provider to the transit providers. In this article, we examine the problem of predicting an overflow event in order to enable content and Internet service providers to handle the excess traffic in a timely manner. We propose an ensemble of deep learning models trained to predict overflow events over a short-term horizon of 2â€“4 hours and predict the specific interconnections through which the excess traffic will enter the Internet service provider. Evaluated with 2.5 years (2017-2019) of traffic measurement data from a large European Internet service provider, the models were shown to successfully recall 65% of the events with precision of 51% on average. While the lockdowns imposed by the COVID-19 pandemic reduced the overflow prediction accuracy, the pandemicâ€™s impact on the accuracy was temporary. Although the lockdown continued on and off, the performance of models trained before the pandemic regained their performance during April-May 2020.</t>
  </si>
  <si>
    <t>IEEE Transactions on Network and Service Management</t>
  </si>
  <si>
    <t>Telekom Innovation Laboratories and the Department of Software and Information Systems Engineering, Ben-Gurion University of the Negev, Beer Sheva, Israel, Benocs GmbH, Berlin, Germany, Telekom Innovation Laboratories and the Department of Software and Information Systems Engineering, Ben-Gurion University of the Negev, Beer Sheva, Israel, Deutsche Telekom AG, T-Labs, Berlin, Germany, Telekom Innovation Laboratories and the Department of Software and Information Systems Engineering, Ben-Gurion University of the Negev, Beer Sheva, Israel</t>
  </si>
  <si>
    <t>E. Rapaport, I. Poese, P. Zilberman, O. Holschke, R. Puzis</t>
  </si>
  <si>
    <t>COVID-19,Deep learning,Brain,Hospitals,Databases,Sociology,Statistics</t>
  </si>
  <si>
    <t>Coronavirus,COVID-19,deep learning,diagnosis,predictions effects</t>
  </si>
  <si>
    <t>https://ieeexplore.ieee.org/stamp/stamp.jsp?arnumber=9591921</t>
  </si>
  <si>
    <t>10.1109/ICOSEC51865.2021.9591921</t>
  </si>
  <si>
    <t>978-1-6654-3368-6</t>
  </si>
  <si>
    <t>Recently, the coronavirus 2019 or COVID-19, which originated in China, has spread to other countries' population. It is critical to evaluate an automated detection system for rapid alternative prediction and diagnosis in order to reduce the impact of COVID-19. Because of the constant increase in cases, there are fewer COVID-19 available kits than are required for testing in hospitals. Deep learning methods are evolving to provide outstanding performance in the medical field. Deep learning inspired by brain structure is referred to as machine learning. This paper provides an overview of COVID-19â€™s detection applications based on deep learning. Furthermore, a comprehensive review of the literature on deep leaning in COVID-19 disease has been illustrated. The proposed research study shows that in spite of presence of issues in medical database, where the transfer method can be used effectively.</t>
  </si>
  <si>
    <t>2021 2nd International Conference on Smart Electronics and Communication (ICOSEC)</t>
  </si>
  <si>
    <t>Chandigarh University,Dept. of ECE,Mohali,Punjab,India</t>
  </si>
  <si>
    <t>M. Kumari</t>
  </si>
  <si>
    <t>An Overview on Deep Leaning Application in Coronavirus (COVID-19):Diagnosis, Prediction and Effects</t>
  </si>
  <si>
    <t>Predictive models,COVID-19,Mathematical models,Statistics,Sociology,Coronaviruses,Biological system modeling</t>
  </si>
  <si>
    <t>Biosensor Modeling and Analysis,Epidemic Model Simulation,COVID-19,eHealth and mHealth.</t>
  </si>
  <si>
    <t>https://ieeexplore.ieee.org/stamp/stamp.jsp?arnumber=9612608</t>
  </si>
  <si>
    <t>10.1109/JIOT.2021.3127804</t>
  </si>
  <si>
    <t>In order to design effective public health policies to combat the COVID-19 pandemic, local governments and organizations must be able to forecast the expected number of cases in their area. Although researchers have developed individual models for predicting COVID-19 based on sensor data without requiring a test, less research has been conducted on how to leverage those individual predictions in forecasting virus spread for determining hierarchical predictions from the community level to the state level. The Multi-Level Adaptive and Dynamic Biosensor Epidemic Model, or m-ADBio, is designed to improve on the traditional SEIR model used to forecast the spread of COVID-19. In this study, the predictive performance of m-ADBio is examined at the state, county, and community levels through numerical experimentation. We find that the model improves over SEIR at all levels, but especially at the community level, where the m-ADBio model with sensor-based initial values yielded no statistically significant difference between the forecasted cases and the true observed data -meaning that the model was highly accurate. Therefore, the m-ADBio model is expected to provide a more timely and accurate forecast to help policymakers optimize pandemic management strategy.</t>
  </si>
  <si>
    <t>Computer and Information Science, University of Massachusetts Dartmouth, North Dartmouth, MA, USA., Computer and Information Science, University of Massachusetts Dartmouth, North Dartmouth, MA, USA, and also with the Population and Quantitative Health Sciences, University of Massachusetts Chan Medical School, Worcester, MA, USA. (e-mail: HuaJulia.Fang@umassmed.edu), Computer and Information Science, University of Massachusetts Dartmouth, North Dartmouth, MA, USA, and also with the Population and Quantitative Health Sciences, University of Massachusetts Chan Medical School, Worcester, MA, USA., Division of Infectious Diseases and Immunology, University of Massachusetts Chan Medical School, Worcester, MA, USA., Department of Emergency Medicine, Brigham and Womenâ€™s Hospital, Harvard Medical School, Boston, MA, USA.</t>
  </si>
  <si>
    <t>S. V. Balkus, H. Fang, J. Rumbut, A. Moormann, E. Boyer</t>
  </si>
  <si>
    <t>A Multi-level Biosensor-based Epidemic Simulation Model for COVID-19</t>
  </si>
  <si>
    <t>tweet,COVID-19 related keywords,COVID-19 related information spreading,trained model achieves,feedforward neural network model,COVID-19 pandemics,COVID-19 related content</t>
  </si>
  <si>
    <t>feedforward neural nets,learning (artificial intelligence),natural language processing,neural nets,pattern classification,social networking (online)</t>
  </si>
  <si>
    <t>COVID-19,Social networking (online),Pandemics,Blogs,Predictive models,Feedforward neural networks</t>
  </si>
  <si>
    <t>information spreading,neural networks,NLP,Twitter,COVID-19</t>
  </si>
  <si>
    <t>https://ieeexplore.ieee.org/stamp/stamp.jsp?arnumber=9596693</t>
  </si>
  <si>
    <t xml:space="preserve">Croatian Science Foundation(grant numbers:IP-CORONA-04-2061), </t>
  </si>
  <si>
    <t>10.23919/MIPRO52101.2021.9596693</t>
  </si>
  <si>
    <t>978-953-233-101-1</t>
  </si>
  <si>
    <t>2623-8764</t>
  </si>
  <si>
    <t>In this paper, we explore the influence of COVID-19 related content in tweets on their spreadability. The experiment is performed in two steps on the dataset of tweets in the Croatian language posted during the COVID-19 pandemics. In the first step, we train a feedforward neural network model to predict if a tweet is highly-spreadable or not. The trained model achieves 62.5% accuracy on the binary classification problem. In the second step, we use this model in a set of experiments for predicting the average spreadability of tweets. In these experiments, we separate the original dataset into two disjoint subsets: one composed of tweets filtered using COVID-19 related keywords and the other that contains the rest of the tweets. Additionally, we modified these two subsets by adding and removing tokens into tweets and thus making them artificially COVID-19 related or not related. Our preliminary results indicate that tweets that are semantically related to COVID-19 have on average higher spreadability than the tweets that are not semantically related to COVID-19.</t>
  </si>
  <si>
    <t>2021 44th International Convention on Information, Communication and Electronic Technology (MIPRO)</t>
  </si>
  <si>
    <t>University of Rijeka,Department of Informatics,Rijeka,Croatia,51000, University of Rijeka,Department of Informatics,Rijeka,Croatia,51000, University of Rijeka,Department of Informatics,Rijeka,Croatia,51000, University of Rijeka,Department of Informatics,Rijeka,Croatia,51000, JoÅ¾ef Stefan International Postgraduate School,Ljubljana,Slovenia, University of Rijeka,Department of Informatics,Rijeka,Croatia,51000</t>
  </si>
  <si>
    <t>K. BabiÄ‡, M. PetroviÄ‡, S. Beliga, S. MartinÄiÄ‡-IpÅ¡iÄ‡, M. PranjiÄ‡, A. MeÅ¡troviÄ‡</t>
  </si>
  <si>
    <t>Prediction of COVID-19 Related Information Spreading on Twitter</t>
  </si>
  <si>
    <t>Training,TV,Atmospheric modeling,Europe,Regulation,Data models,Air traffic control</t>
  </si>
  <si>
    <t>Air Traffic Management,ATFCM measures,weather regulations,deep learning</t>
  </si>
  <si>
    <t>https://ieeexplore.ieee.org/stamp/stamp.jsp?arnumber=9594303</t>
  </si>
  <si>
    <t xml:space="preserve">Ministry of Economy, </t>
  </si>
  <si>
    <t>2155-7209</t>
  </si>
  <si>
    <t>In recent years, prior to COVID-19, capacity shortfalls in airspace and airports inevitably caused an increase in aircraft delays. Therefore, when it returns to normal conditions, the airspace will exhibit the same capacity limits, even under normal weather conditions. To ensure that air traffic remains safe, reliable, and efficient in adverse weather conditions, planning and coordination activities through a Collaborative Decision Making process are required to deliver the most effective Air Traffic Flow and Capacity Management services to Air Traffic Control and Aircraft Operators. Nowadays, this task is based on air traffic controllersâ€™ experience and historical data. That means that the Flow Manager Positions and the Network Manager operators have to process a huge amount of information, and the detection of future overloads is based on past experiences. Moreover, due to the inherent uncertainty of weather information, a reliable decision support framework is required to handle these situations as efficiently as possible. We propose a Deep Learning model able to extract the relationship between both the historical data and the implemented actions, accurately identifying the intervals of time that must be regulated. The proposed model achieves an accuracy between 80% and 90% across six traffic volumes belonging to both the MUAC and REIMS regions, a recall higher than 85%, and an F1-score higher than 0.8 in all the cases. Furthermore, the confidence-level analysis shows a really high activation when making a prediction. Finally, the SHapley Additive exPlanations method is applied to identify the most relevant input features.</t>
  </si>
  <si>
    <t>2021 IEEE/AIAA 40th Digital Avionics Systems Conference (DASC)</t>
  </si>
  <si>
    <t>Technical University of Catalonia,Computer Architecture Department,Barcelona,Spain, Technical University of Catalonia,Computer Architecture Department,Barcelona,Spain, Technical University of Catalonia,Computer Architecture Department,Barcelona,Spain</t>
  </si>
  <si>
    <t>S. Mas-Pujol, E. SalamÃ­, E. Pastor</t>
  </si>
  <si>
    <t>COVID-19,Technological innovation,Machine learning algorithms,Pandemics,Predictive models,Reliability engineering,Prediction algorithms</t>
  </si>
  <si>
    <t>addiction,nicotine,smoking,kNN,random forest,ANN,self-efficacy</t>
  </si>
  <si>
    <t>https://ieeexplore.ieee.org/stamp/stamp.jsp?arnumber=9598996</t>
  </si>
  <si>
    <t>10.1109/ASYU52992.2021.9598996</t>
  </si>
  <si>
    <t>978-1-6654-3405-8</t>
  </si>
  <si>
    <t>In March 2020, when the first COVID-19 case was reported in Turkey, some regulations as minimum physical contact, staying at home, closed schools, and unstable working systems became a part of our lives. With these accusatory changes in lifestyle, it has become difficult for people to cope with this period. In this study, the effect of self-efficacy and desire to smoke on nicotine addiction during the COVID-19 pandemic was analyzed and classified by machine learning methods. Among the classification algorithms used, classification was made with a random forest classifier with an accuracy of 71.4%.</t>
  </si>
  <si>
    <t>2021 Innovations in Intelligent Systems and Applications Conference (ASYU)</t>
  </si>
  <si>
    <t>Taros University,Department of Software Engineering,Mersin,Turkey, Taros University,Department of Psychology,Mersin,Turkey, Taros University,Department of Psychology,Mersin,Turkey, Taros University,Department of Software Engineering,Mersin,Turkey</t>
  </si>
  <si>
    <t>S. Duman, Y. Aydin, P. Bilim, M. Ali AktaÅŸ</t>
  </si>
  <si>
    <t>Analysis of the Effects of Smoking Desire and Self-Efficacy on Nicotine Use Levels During the Covid-19 Pandemic Period Using Machine Learning Techniques</t>
  </si>
  <si>
    <t>COVID-19,Pandemics,Linear regression,Time series analysis,Machine learning,Predictive models,Benchmark testing</t>
  </si>
  <si>
    <t>COVID-19,forecasting,machine learning,feature selection,generalization</t>
  </si>
  <si>
    <t>https://ieeexplore.ieee.org/stamp/stamp.jsp?arnumber=9599053</t>
  </si>
  <si>
    <t>10.1109/ASYU52992.2021.9599053</t>
  </si>
  <si>
    <t>This paper gives an explanation for the failure of machine learning models for the prediction of the cases and the other future trends of Covid-19 pandemic. The paper shows that simple Linear Regression models provide high prediction accuracy values reliably but only for a 2-weeks period and that relatively complex machine learning models, which have the potential of learning long-term predictions with low errors, cannot achieve to obtain good predictions with possessing a high generalization ability. It is suggested in the paper that the lack of a sufficient number of samples is the source of the low prediction performance of the forecasting models. To exploit the information, which is of most relevant with the active cases, we perform feature selection over a variety of variables such as the numbers of active cases, deaths, recoveries, and population. Furthermore, we compare Linear Regression, Multi-Layer Perceptron, and Long-Short Term Memory models each of which is used for prediction of active cases together with various feature selection methods. Our results show that the accurate forecasting of the active cases with high generalization ability is possible up to 3 days because of the small sample size of COVID-19 data. We observe that the Linear Regression model has much better prediction performance with high generalization ability as compared to the complex models but, as expected, its performance decays sharply for more than 14-days prediction horizons.</t>
  </si>
  <si>
    <t>Institute of Theoretical and Applied Informatics, Polish Academy of Sciences,Gliwice,Poland, Sapienza Universiy of Rome,Department of Statistics,Rome,Italy, YaÅŸar University,Dept. of Electrical-Electronics Engineering,Izmir,Turkey</t>
  </si>
  <si>
    <t>M. Nakip, O. Ã‡opur, C. GÃ¼zeliÅŸ</t>
  </si>
  <si>
    <t>Comparative Study of Forecasting Models for COVID-19 Outbreak in Turkey</t>
  </si>
  <si>
    <t>COVID-19,Statistical analysis,Sociology,Buildings,Medical treatment,Machine learning,Artificial neural networks</t>
  </si>
  <si>
    <t>speech language therapy,tele-practice,internet speech therapy,tele-health,distant speech therapy,machine learning,neural network</t>
  </si>
  <si>
    <t>https://ieeexplore.ieee.org/stamp/stamp.jsp?arnumber=9604553</t>
  </si>
  <si>
    <t>10.1109/ISMSIT52890.2021.9604553</t>
  </si>
  <si>
    <t>978-1-6654-4930-4</t>
  </si>
  <si>
    <t>Currently, the needs for new technologies are rising and especially due to Covid-19. The world is changing into a digital theater of businesses and educational processes. Consequently, tele-health is constantly enriched with new scientific areas of expertise, a fact that gives a new and promising perspective for people who cannot reach in-time a specialist. Specifically, for the case of speech language therapy (SLT), new techniques emerge and involve telepractice and tele-counceling. In turn, the aim of the present study was to discover a model of predicting potential benefits from the online form of speech and language therapy (distant sessions) along with the view of the involved speech therapists and parents. For this purpose, a hypothetical sample of specialists and parents, was produced as being supposedly participated into sessions with their children for evaluating the overall performance of each technique (live and distant) with a total score. Thereinafter, statistical analyses were performed and the relevant machine learning was applied for building an artificial neural network for examining the results, in order to show the capabilities of the proposed model. This outcome is important as it can actuate SLT scientific area to include, in the future, more advanced techniques for distant sessions, concluding to even surpassing the classical technique.</t>
  </si>
  <si>
    <t>2021 5th International Symposium on Multidisciplinary Studies and Innovative Technologies (ISMSIT)</t>
  </si>
  <si>
    <t>University of Ioannina,Department of Speech Language Therapy,Ioannina,Greece, University of Ioannina,Department of Speech Language Therapy,Ioannina,Greece, University of Peloponnese,Department of Informatics and Telecommunications,Tripolis,Greece, University of Ioannina,Department of Speech Language Therapy,Ioannina,Greece, European University Cyprus,iCommunicate Research Center (iCRC),Department of Speech Language Therapy,Cyprus, University of Ioannina,Department of Speech Language Therapy,Ioannina,Greece, University of Ioannina,Department of Speech Language Therapy,Ioannina,Greece</t>
  </si>
  <si>
    <t>S. K. Chronopoulos, E. I. Kosma, K. P. Peppas, D. Tafiadis, K. Drosos, N. Ziavra, E. I. Toki</t>
  </si>
  <si>
    <t>Exploring the Speech Language Therapy through Information Communication Technologies, Machine Learning and Neural Networks</t>
  </si>
  <si>
    <t>COVID-19,Epidemics,Local government,Biological system modeling,Time series analysis,Estimation,Predictive models</t>
  </si>
  <si>
    <t>COVID-19,LSTM,Turkey,Prediction,RNN</t>
  </si>
  <si>
    <t>https://ieeexplore.ieee.org/stamp/stamp.jsp?arnumber=9604594</t>
  </si>
  <si>
    <t>10.1109/ISMSIT52890.2021.9604594</t>
  </si>
  <si>
    <t>The COVID-19 virus that began in late December 2019 continues to spread rapidly in many countries around the world. Due to its contagious and fast-spreading nature, it causes great harm to countries economically, medically, socially and in all other areas. Therefore, it is imperative to predict the evolution and spread of the epidemic. By understanding the trend of developing confirmed cases in an area, governments can control the epidemic by launching appropriate plans and instructions.Many scientists have tried to predict the number of cases using traditional mathematical techniques, however, the common traditional mathematical differential equations have limitations in estimating cases numbers in time series data and even have major errors in estimation. To solve this problem, we propose an improved method for predicting validated states based on the LSTM (long-term memory) neural network.Since the traditional prediction models predict the number of cumulative cases only, so they expect that the rate of infections will always rise and they cannot predict when the spread of the virus will decrease or end, so our model is built on short-term memory that predicts the number of daily cases but not the number of cumulative cases (LSTM).</t>
  </si>
  <si>
    <t>Yalova University,Department of Computer Engineering,Yalova,Turkey, Yalova University,Department of Computer Engineering,Yalova,Turkey</t>
  </si>
  <si>
    <t>G. GÃ¼Ã§lÃ¼, A. Al-Dulaimi</t>
  </si>
  <si>
    <t>Estimating and analyzing the spread of Covid-19 in Turkey using Long Short-Term Memory</t>
  </si>
  <si>
    <t>Time-frequency analysis,Slot antennas,Patch antennas,Resonant frequency,Dual band,Artificial neural networks,Frequency response</t>
  </si>
  <si>
    <t>Dual band patch antenna,Neural network,Neural model</t>
  </si>
  <si>
    <t>https://ieeexplore.ieee.org/stamp/stamp.jsp?arnumber=9606409</t>
  </si>
  <si>
    <t xml:space="preserve">Ministry of Education, </t>
  </si>
  <si>
    <t>10.1109/TELSIKS52058.2021.9606409</t>
  </si>
  <si>
    <t>978-1-6654-4442-2</t>
  </si>
  <si>
    <t>In this paper, an ANN-EM neural model of dual band square patch antenna with a floating rectangular slot is presented. For the desired resonant frequencies, this ANN-EM model allows to speed up the process of estimating the physical parameters of the antenna with a good match between the antenna and the power line. The ANN EM model makes it possible to obtain antenna parameters for resonant frequencies that belong to the frequency range 700-3000 MHz.</t>
  </si>
  <si>
    <t>2021 15th International Conference on Advanced Technologies, Systems and Services in Telecommunications (TELSIKS)</t>
  </si>
  <si>
    <t>University of Nis,Faculty of Electronic Engineering,Nis,Serbia,18000, University of Nis,Faculty of Electronic Engineering,Nis,Serbia,18000, University of Nis,Faculty of Electronic Engineering,Nis,Serbia,18000</t>
  </si>
  <si>
    <t>K. Pesic, Z. Stankovic, N. Doncov</t>
  </si>
  <si>
    <t>ANN-EM Model of Dual Band Square Patch Antenna with a Floating Rectangular Slot</t>
  </si>
  <si>
    <t>Estimation,Artificial neural networks,Faraday effect,Data models,Time measurement,Software,Numerical models</t>
  </si>
  <si>
    <t>Faraday rotation (FR),FR estimation,Artificial neural network (ANN),Radial Basis Function ANN,Synthetic aperture radar</t>
  </si>
  <si>
    <t>https://ieeexplore.ieee.org/stamp/stamp.jsp?arnumber=9606387</t>
  </si>
  <si>
    <t>10.1109/TELSIKS52058.2021.9606387</t>
  </si>
  <si>
    <t>An alternative way, based on Artificial Neural Networks (ANN), for the estimation of Faraday polarization rotation of the electromagnetic wave that propagates in the ionosphere, is presented here. It uses a model developed by a Radial Basis Function ANN that determines approximate value of the total content of free electrons on the propagating path of the EM wave according to the latitude of the receiving terminal and daytime instance. Afterwards, this value is used to estimate the angle of Faraday Polarization Rotation. This model provides the estimation of the angle for summer and winter period in the Mediterranean area.</t>
  </si>
  <si>
    <t>University of Nis,Faculty of Electronic Engineering,Nis,Serbia,18000, American University of Europe-FON,Skopje,North Macedonia,1000, University of Nis,Faculty of Electronic Engineering,Nis,Serbia,18000</t>
  </si>
  <si>
    <t>Z. Å½. StankoviÄ‡, M. Sarevska, N. S. DonÄov</t>
  </si>
  <si>
    <t>Faraday Polarization Rotation in the Ionosphere using Radial Basis Function ANN</t>
  </si>
  <si>
    <t>Direction-of-arrival estimation,Correlation,Receiving antennas,Estimation,Logic gates,Multilayer perceptrons,Multiple signal classification</t>
  </si>
  <si>
    <t>ANN,DoA,TWAA,root MUSIC</t>
  </si>
  <si>
    <t>https://ieeexplore.ieee.org/stamp/stamp.jsp?arnumber=9606386</t>
  </si>
  <si>
    <t>10.1109/TELSIKS52058.2021.9606386</t>
  </si>
  <si>
    <t>ANN model for one-dimensional DoA estimation of the signal received by two-element textile wearable antenna array is proposed in this paper. Multilayer perceptron network is used to create the MLP_DoA module which is capable to provide information of a radio gateway location in azimuthal plane as output when a spatial correlation matrix, found by receiving the radio gateway signal using two-element textile wearable antenna array, is on its input. The noise impact on the accuracy of the proposed ANN model is investigated. Comparison of the presented model with the root MUSIC algorithm in terms of accuracy and program execution time is also demonstrated.</t>
  </si>
  <si>
    <t>University of NiÅ¡,Faculty of Electronic Engineering,NiÅ¡,Serbia,18000, University of NiÅ¡,Faculty of Electronic Engineering,NiÅ¡,Serbia,18000, University of NiÅ¡,Faculty of Electronic Engineering,NiÅ¡,Serbia,18000</t>
  </si>
  <si>
    <t>Z. StankoviÄ‡, O. ProniÄ‡-RanÄiÄ‡, N. DonÄov</t>
  </si>
  <si>
    <t>ANN based DoA Estimation of the Signal Received by Two-element Textile Wearable Antenna Array</t>
  </si>
  <si>
    <t>COVID-19,Deep learning,Wireless communication,Pandemics,Market research,Coronaviruses,Vaccines</t>
  </si>
  <si>
    <t>COVID-19 screening,multimodal classification,deep learning,statistical-based weighting system</t>
  </si>
  <si>
    <t>https://ieeexplore.ieee.org/stamp/stamp.jsp?arnumber=9606355</t>
  </si>
  <si>
    <t xml:space="preserve">AGE-WELL, </t>
  </si>
  <si>
    <t>10.1109/WiMob52687.2021.9606355</t>
  </si>
  <si>
    <t>978-1-6654-2854-5</t>
  </si>
  <si>
    <t>2160-4894</t>
  </si>
  <si>
    <t>The COVID-19 pandemic is one of the most challenging healthcare crises during the 21&lt;sup&gt;st&lt;/sup&gt; century. As the virus continues to spread on a global scale, the majority of efforts have been on the development of vaccines and the mass immunization of the public. While the daily case numbers were following a decreasing trend, the emergent of new virus mutations and variants still pose a significant threat. As economies start recovering and societies start opening up with people going back into office buildings, schools, and malls, we still need to have the ability to detect and minimize the spread of COVID-19. Individuals with COVID-19 may show multiple symptoms such as cough, fever, and shortness of breath. Many of the existing detection techniques focus on symptoms having the same equal importance. However, it has been shown that some symptoms are more prevalent than others. In this paper, we present a multimodal method to predict COVID-19 by incorporating existing deep learning classifiers using convolutional neural networks and our novel probability-based weighting function that considers the prevalence of each symptom. The experiments were performed on an existing dataset with respect to the three considered modes of coughs, fever, and shortness of breath. The results show considerable improvements in detection of COVID-19 using our weighting function when compared to an equal weighting function.</t>
  </si>
  <si>
    <t>2021 17th International Conference on Wireless and Mobile Computing, Networking and Communications (WiMob)</t>
  </si>
  <si>
    <t>Autonomous Systems and Biomechatronics Laboratory (ASBLab), Autonomous Systems and Biomechatronics Laboratory (ASBLab), University of Toronto,Toronto Smart Materials and Structures (TSMART) Department of Mechanical and Industrial Engineering, Autonomous Systems and Biomechatronics Laboratory (ASBLab)</t>
  </si>
  <si>
    <t>M. Effati, Y. -C. Sun, H. E. Naguib, G. Nejat</t>
  </si>
  <si>
    <t>Multimodal Detection of COVID-19 Symptoms using Deep Learning &amp; Probability-based Weighting of Modes</t>
  </si>
  <si>
    <t>COVID-19,Deep learning,Recurrent neural networks,Pandemics,Data visualization,Predictive models,Air pollution</t>
  </si>
  <si>
    <t>Augmented reality,internet of things,deep learning,air quality</t>
  </si>
  <si>
    <t>https://ieeexplore.ieee.org/stamp/stamp.jsp?arnumber=9615639</t>
  </si>
  <si>
    <t>10.1109/ISNCC52172.2021.9615639</t>
  </si>
  <si>
    <t>978-1-6654-0304-7</t>
  </si>
  <si>
    <t>During the pandemic of Corona-virus Disease 2019 (COVID-19), the whole world was confronted by a particularly high death toll and infection rate. Research has shown that air pollution plays a considerable part in the spread of certain illnesses and diseases. In the case of the COVID-19 pandemic, research has shown that increased air pollution has a negative effect on peopleâ€™s well-being and plays a role in the quick spread of the disease. Air pollution by itself affects the respiratory system of individuals which is aggravated, in addition, by a COVID19 infection. Some efforts have been made to use emerging technologies to combat the virus and its subsequent aerosol aspects to reduce transmission. In this context, we present an IoT system for Air Quality (AQ) monitoring and prediction using deep learning for data analysis and Augmented Reality (AR) for data visualization. The proposed system shows great potential for using Recurrent Neural Networks (RNN) and Long Short-Term Memory (LSTM) units as a framework for leveraging knowledge from time-series data of AQ. Moreover, integrating AR visualization for the proposed IoT system enables intuitive interaction between users and IoT devices and further improves visualization of AQ data which effectively contributes to easily conducting a deeper analysis of data and makes faster decisions.</t>
  </si>
  <si>
    <t>2021 International Symposium on Networks, Computers and Communications (ISNCC)</t>
  </si>
  <si>
    <t>Sfax University,Digital Research Center of Sfax (CRNS) Laboratory of Signals, systeMs, aRtificial Intelligence, and neTworkS (SM@RTS),Tunisia, Sfax University,Digital Research Center of Sfax (CRNS) Laboratory of Signals, systeMs, aRtificial Intelligence, and neTworkS (SM@RTS),Tunisia</t>
  </si>
  <si>
    <t>M. S. H. Sassi, L. C. Fourati</t>
  </si>
  <si>
    <t>Deep Learning and Augmented Reality for IoT-based Air Quality Monitoring and Prediction System</t>
  </si>
  <si>
    <t>COVID-19,Training,Heart rate,Hospitals,Pandemics,Artificial neural networks,Computer architecture</t>
  </si>
  <si>
    <t>https://ieeexplore.ieee.org/stamp/stamp.jsp?arnumber=9615883</t>
  </si>
  <si>
    <t>10.1109/ISNCC52172.2021.9615883</t>
  </si>
  <si>
    <t>Coronavirus fight seems far from being won. Governments are trying to balance the necessity to enforce restrictions on travel outside the home and the impact of these restrictions on the economy. Healthcare workers are overloaded, a considerable number of unnecessary and costly PCR tests are performed to serve as a certificate to go to work. At this stage, going back to everyday life safely requires the companies and public places to adopt AI-based solutions to assist the public authorities and the hospitals with the COVID detection. The most important issue that we tackle in this paper is the prediction to be very accurate. As a result, we propose an AI system based on Neural Networks (NN) method to predict whether a person has caught COVID19 disease or not. In this study, we used a real data set of 9416 patients tested for COVID19 at a hospital in Dubai. After training the NN model, the average error function of the neural network was equal to 0.01, and the accuracy of the prediction of whether a person has COVID or not was 97.6%.</t>
  </si>
  <si>
    <t>Canadian University Dubai,School of Computer Engineering,Dubai,UAE, Institut de recherche en informatique de Toulouse,Toulouse,France, Canadian University Dubai,School of Computer Engineering,Dubai,UAE, Al Zahra Hospital,Family Medicine Department,Dubai,UAE</t>
  </si>
  <si>
    <t>R. Zgheib, G. Chahbandarian, F. Kamalov, O. E. Labban</t>
  </si>
  <si>
    <t>Neural Networks Architecture for COVID-19 Early Detection</t>
  </si>
  <si>
    <t>COVID-19,Training,Heart,Deep learning,Pandemics,Computational modeling,Medical services</t>
  </si>
  <si>
    <t>ECG signal,Feature Extraction,Classification,Convolution Neural Network(CNN),AlexNet,Visualization</t>
  </si>
  <si>
    <t>https://ieeexplore.ieee.org/stamp/stamp.jsp?arnumber=9616635</t>
  </si>
  <si>
    <t>10.1109/ICECCT52121.2021.9616635</t>
  </si>
  <si>
    <t>978-1-6654-1480-7</t>
  </si>
  <si>
    <t>An electrocardiogram (ECG) is used to monitor electrical activity of the heart. ECG data with 12 leads can help in detecting various cardiac (heart) problems. One of the significant factors that contribute to various cardiac diseases is work/personal stress. Use of various machine and deep learning approaches to analyse ECG data has yielded promising results in the field of predictive and diagnostic healthcare with less human error or bias. In our study, 10sec of 500Hz, 12-lead ECG samples were collected from the healthcare workers, who were involved directly or indirectly in taking care of COVID-19 patients. The present study was designed to determine whether Healthcare workers were stressed by using only ECG as input to a deep learning model. To the best of our knowledge, no earlier ECG based study has been carried out to identify stressed persons among the healthcare workers who are giving support to COVID-19 patients. In this study, ECG data of healthcare workers giving services to COVID-19 patients is utilized. This data was collected from four tertiary academic care centres of India. A modified version of AlexNet is utilized on this data that is able to identify a stressed healthcare worker with 99.397% accuracy and 99.411% AUC score. Successful deployment of such systems can help governments and hospital administrations make appropriate policy decisions during pandemics.</t>
  </si>
  <si>
    <t>2021 Fourth International Conference on Electrical, Computer and Communication Technologies (ICECCT)</t>
  </si>
  <si>
    <t>IIIT-Delhi,Department of CSE,India, Maulana Azad Medical College,Department of Pharmacology,Delhi,India, G.B.Pant Institute of Post Graduate,Department of Cardiology,Delhi,India, G.B.Pant Institute of Post Graduate,Department of Cardiology,Delhi,India, IIIT-Delhi,SBILab,Department of ECE,India</t>
  </si>
  <si>
    <t>A. Mahajan, M. K. Shetty, G. M. P., M. D. Gupta, A. Gupta</t>
  </si>
  <si>
    <t>Building an AI Model on ECG Data for Identifying Burnout/Stressed Healthcare Workers Involved in Covid-19 Management</t>
  </si>
  <si>
    <t>Time series analysis,Neural networks,Computer architecture,Milling,Tools,Product design,Quality assessment</t>
  </si>
  <si>
    <t>CNC machine tool,tool wear prediction,CNN,CNN-LSTM,hyperparameter optimization</t>
  </si>
  <si>
    <t>https://ieeexplore.ieee.org/stamp/stamp.jsp?arnumber=9613659</t>
  </si>
  <si>
    <t>10.1109/EIRCON52903.2021.9613659</t>
  </si>
  <si>
    <t>978-1-6654-4445-3</t>
  </si>
  <si>
    <t>Modern manufacturing needs to guarantee product quality and reduce operating costs. These can be achieved through the use of analytical tools, which depend on the collection of large amounts of data, in this particular case in the form of time series. During the last few years, various conventional and neural network-based methods have shown great promise in problems related to estimating milling cutter wear. Among neural networks, recurrent networks are especially promising due to the memory mechanism they use. In the present work, a comparison is made between a CNN network and a CNN-LSTM network. Both networks extract information directly from the time series of a widely used database. Unlike similar works in the existing literature, two simple preprocessing techniques are used: to remove the tendency of the time series and to equalize the initial values of the tool wear. Additionally, Bayesian optimization of hyperparameters is used. Mean square errors are obtained that are consistently around 10, results equivalent to the state of the art.</t>
  </si>
  <si>
    <t>2021 IEEE Engineering International Research Conference (EIRCON)</t>
  </si>
  <si>
    <t>Universidad Nacional TecnolÃ³gica de Lima Sur (UNTELS),Laboratorio de Sistemas Inteligentes, EPIME,Lima,Peru,15834, Universidad Nacional TecnolÃ³gica de Lima Sur (UNTELS),Laboratorio de Sistemas Inteligentes, EPIME,Lima,Peru,15834, Universidad Nacional TecnolÃ³gica de Lima Sur (UNTELS),Laboratorio de Sistemas Inteligentes, EPIME,Lima,Peru,15834</t>
  </si>
  <si>
    <t>F. C. Zegarra, J. Vargas-Machuca, A. M. Coronado</t>
  </si>
  <si>
    <t>Comparison of CNN and CNN-LSTM Architectures for Tool Wear Estimation</t>
  </si>
  <si>
    <t>Temperature sensors,Temperature measurement,Protocols,Pandemics,Cooling,Thermal engineering,Prototypes</t>
  </si>
  <si>
    <t>Computer Vision,Internet of Things,Deep Learning,Thermal Comfort,Smart System</t>
  </si>
  <si>
    <t>https://ieeexplore.ieee.org/stamp/stamp.jsp?arnumber=9616849</t>
  </si>
  <si>
    <t>10.1109/ICEEIE52663.2021.9616849</t>
  </si>
  <si>
    <t>978-1-6654-3232-0</t>
  </si>
  <si>
    <t>Indonesia is the one of many countries that the AC sales are rising each year, especially on corona pandemic. Because of that, Indonesia becomes the world largest Cooling Degree Days (CDD) exposure after India and China and itâ€™s worsening due to the location of Indonesia in equator line. Our research aimed to create a prototype that control and monitor AC using YoloV4 and predicted mean vote. YoloV4 was employed to predict and count human in the room. Meanwhile, predicted mean vote was utilized as AC temperature controller based on reference given by users. The created system could turn off AC when there was no one in the room, vice versa. When user selected one of thermal comfort modes (Hot, Warm, Normal, Cool, or Cold), the system calculated the best temperature at given relative humidity and human presence then changed the AC temperature using MQTT protocol.</t>
  </si>
  <si>
    <t>2021 7th International Conference on Electrical, Electronics and Information Engineering (ICEEIE)</t>
  </si>
  <si>
    <t>Institut Teknologi Nasional Yogyakarta,Fakultas Teknologi Industri,Sleman,Indonesia, Institut Teknologi Nasional Yogyakarta,Fakultas Teknologi Industri,Sleman,Indonesia</t>
  </si>
  <si>
    <t>B. G. Pratama, O. Yuliani</t>
  </si>
  <si>
    <t>Monitoring and Controlling Thermal Comfort in Air Conditioner Using YoloV4 And Predicted Mean Vote</t>
  </si>
  <si>
    <t>heart defects symptoms,heart disease,random forest,Random Forests,machine learning,heart disorder,cardiovascular disease,heart beat problems,congenital heart disorders,coronary heart defect,heart attack</t>
  </si>
  <si>
    <t>blood,blood vessels,cardiology,cardiovascular system,diseases,learning (artificial intelligence),medical signal processing,pattern classification</t>
  </si>
  <si>
    <t>Heart,Support vector machines,Deep learning,Heart beat,Cardiac arrest,Forestry,Market research</t>
  </si>
  <si>
    <t>Decision Tree,Machine Learning,Random Forest,Python,healthcare</t>
  </si>
  <si>
    <t>https://ieeexplore.ieee.org/stamp/stamp.jsp?arnumber=9619208</t>
  </si>
  <si>
    <t>10.1109/ETI4.051663.2021.9619208</t>
  </si>
  <si>
    <t>978-1-6654-2237-6</t>
  </si>
  <si>
    <t>Random Forests are of the vital models in machine learning. They are comprehensive and effective classification paradigms in machine learning. The random forest recognizes the most important attributes of a given problem. The heart disorder is a cardiovascular disease, with a set of conditions affecting the heart. During heart disease there will be heart beat problems with congenital heart disorders and coronary artery defects. Coronary heart defect is a heart disease, which decreases the flow of blood to the heart. When the flow of blood decreases heart attack occurs. It is necessary to analyse the prediction of heart attack based on the symptoms. Available data set instances of the patients with heart defects symptoms is taken and analysed in this paper. Python language is utilized to prediction of the accuracy.</t>
  </si>
  <si>
    <t>2021 Emerging Trends in Industry 4.0 (ETI 4.0)</t>
  </si>
  <si>
    <t>Rajiv Gandhi Institute of Technology,Department of Computer Science and Engineering,Bengaluru,India, Chandigarh University,Department of CSE(Apex),Mohali,Punjab,India, Sir M Visveswaraya Institute of Technology,Department of Information Science and Engineering,Bengaluru,India</t>
  </si>
  <si>
    <t>N. M. Lutimath, N. Sharma, B. K. Byregowda</t>
  </si>
  <si>
    <t>Prediction of Heart Disease using Random Forest</t>
  </si>
  <si>
    <t>COVID-19,Visualization,Shape,Pandemics,Organizations,Social factors,Mathematical models</t>
  </si>
  <si>
    <t>COVID-19,Deep learning,Covolutional Neural Network,Face mask detection</t>
  </si>
  <si>
    <t>https://ieeexplore.ieee.org/stamp/stamp.jsp?arnumber=9619257</t>
  </si>
  <si>
    <t>10.1109/ETI4.051663.2021.9619257</t>
  </si>
  <si>
    <t>COVID-19 emerged as one of the major outbreak to human society and has been declared as pandemic by World Health Organization (WHO). The first phase was almost over in the month of February 2021 in India, but soon after second wave emerged out with greater impact. The whole world is struggling hard to contain the spread of virus but finding it difficult, as new mutations and variants are taking shape continuously. Many mathematical models have been designed to predict spread of COVID-19, but prediction fails due to evolution of virus as well as its behavior. WHO provided many guidelines to prevent spread of COVID-19 which includes social distancing, wearing of masks in public places and frequent sensitization of hands. Wearing of mask has been proved to be the most effective in preventing the spread of corona virus. Wearing masks perhaps is the most important life style change which could help contain the spread of virus specially in offices, malls, theaters, restaurants and other public places. Though the administration frequently issues guidelines to wear masks but it is really very difficult to identify the peoples without mask in large gatherings. In the present manuscript, an automatic mask detection system has been proposed using machine learning to automatically identity the people without masks.</t>
  </si>
  <si>
    <t>OP Jindal University,Computer Science and Engineering,Raigarh,India, OP Jindal University,Computer Science and Engineering,Raigarh,India</t>
  </si>
  <si>
    <t>S. K. Chandra, A. Bhansali</t>
  </si>
  <si>
    <t>CNN Based Architecture for Automatically Detecting People without Face Mask</t>
  </si>
  <si>
    <t>COVID-19,Personal protective equipment,Pandemics,Hospitals,Computational modeling,Predictive models,Data models</t>
  </si>
  <si>
    <t>Optimization,genetic algorithm,data science,recurrent neural network,time-series,stationary data,COVID-19,forecast,deep learning</t>
  </si>
  <si>
    <t>https://ieeexplore.ieee.org/stamp/stamp.jsp?arnumber=9627065</t>
  </si>
  <si>
    <t>978-1-7377497-1-4</t>
  </si>
  <si>
    <t>Our research focuses on developing a computational framework to simulate the transmission dynamics of COVID-19 pandemic. We examine the development of a system named ADRIANA for the simulation using South Africa as a case study. The design of ADRIANA system interconnects three sub-models to establish a computational technique to advise policy regarding lockdown measures to reduce the transmission pattern of COVID-19 in South Africa. Additionally, the output of the ADRIANA can be used by healthcare administration to predict peak demand time for resources needed to treat infected individuals. ABM is suited for our research experiment, but to prevent the computational constraints of using ABM-based framework for this research, we develop an SEIR compartmental model, a discrete event simulator, and an optimized surrogate model to form a system named ADRIANA. We also ensure that the surrogateâ€™s findings are accurate enough to provide optimal solutions. We use the Genetic Algorithm (GA) for the optimization by estimating the optimal hyperparameter configuration for the surrogate. We concluded this study by discussing the solutions presented by the ADRIANA system, which aligns with the primary goal of our study to present an optimal guide to lockdown policy by the government and resource management by the hospital administrators.</t>
  </si>
  <si>
    <t>2021 IEEE 24th International Conference on Information Fusion (FUSION)</t>
  </si>
  <si>
    <t>University of the Witwatersrand,Computer Science and Applied Mathematics,Johannesburg,South Africa, University of Johannesburg,Institute for Intelligent Systems,Johannesburg,South Africa</t>
  </si>
  <si>
    <t>O. Timilehin, T. L. van Zyl</t>
  </si>
  <si>
    <t>Surrogate Parameters Optimization for Data and Model Fusion of COVID-19 Time-series Data</t>
  </si>
  <si>
    <t>Deep learning,Machine learning algorithms,Social networking (online),Neural networks,Predictive models,Prediction algorithms,Data models</t>
  </si>
  <si>
    <t>Machine learning (ML),regression,time series forecasting,SARIMA,LSTM,COVID,explainable AI,SHAP value</t>
  </si>
  <si>
    <t>https://ieeexplore.ieee.org/stamp/stamp.jsp?arnumber=9627017</t>
  </si>
  <si>
    <t>Inventory represents the largest asset in pharmacy products distribution. Forecasting pharmacy purchases is essential to keep an effective stock balancing supply and demand besides minimizing costs. In this work, we investigate how to forecast product purchases for a pharmaceutical distributor. The data contains inventory sale histories for more than 10 thousand active products during the past 15 years. We discuss challenges on data preprocessing of the pharmacy data including cleaning, feature constructions and selections, as well as processing data during the COVID period. We experimented on different machine learning and deep learning neural network models to predict future purchases for each product, including classical Seasonal Autoregressive Integrated Moving Average (SARIMA), Prophet from Facebook, linear regression, Random Forest, XGBoost and Long Short-Term Memory (LSTM). We demonstrate that a carefully designed SARIMA model outperformed the others on the task, and weekly prediction models perform better than daily predictions.</t>
  </si>
  <si>
    <t>UniversitÃ© Laval,Thales Research and Technology,Quebec,QC,Canada, Thales Research and Technology,Quebec,QC,Canada, UniversitÃ© Laval,Institute Intelligence et DonnÃ©es,Quebec,QC,Canada</t>
  </si>
  <si>
    <t>B. K. Almentero, J. Li, C. Besse</t>
  </si>
  <si>
    <t>Forecasting pharmacy purchases orders</t>
  </si>
  <si>
    <t>COVID-19,Training,Machine learning algorithms,Pandemics,Time series analysis,Machine learning,Predictive models</t>
  </si>
  <si>
    <t>combined time series models,infectious disease,optimization,pandemic,prediction,neural networks</t>
  </si>
  <si>
    <t>https://ieeexplore.ieee.org/stamp/stamp.jsp?arnumber=9623074</t>
  </si>
  <si>
    <t>10.1109/IEMCON53756.2021.9623074</t>
  </si>
  <si>
    <t>978-1-6654-0066-4</t>
  </si>
  <si>
    <t>2644-3163</t>
  </si>
  <si>
    <t>Forecasting assists governments, epidemiologists, and policymakers make calculated decisions to mitigate the spread of the COVID-19 pandemic, thus saving lives. This paper presents an ensemble machine learning model by combining the distinctive strengths of autoregressive integrated moving averages (ARIMA) and stacked long short-term memory networks (S-LSTM) using extensive training procedures and model integration algorithms. We validated the model's generalization capabilities by analyzing time series data of four countries, such as the Philippines, United States, India, and Brazil spanning 467 days. The quantitative results show that our ensemble model outperforms stand-alone models of ARIMA and S-LSTM for a 15-day forecast accuracy of 93.50% (infected cases) and 87.97% (death cases).</t>
  </si>
  <si>
    <t>2021 IEEE 12th Annual Information Technology, Electronics and Mobile Communication Conference (IEMCON)</t>
  </si>
  <si>
    <t>College of Engineering, Southern Luzon State University,Lucban,Quezon,Philippines, Graduate Programs, Technological Institute of the Philippines,Manila,Philippines, College of Engineering, Southern Luzon State University,Lucban,Quezon,Philippines, College of Engineering, Southern Luzon State University,Lucban,Quezon,Philippines, Southern Luzon State University,College of Allied Medicine,Lucban,Quezon,Philippines, Southern Luzon State University,College of Arts and Sciences,Lucban,Quezon,Philippines</t>
  </si>
  <si>
    <t>R. R. Maaliw, M. A. Ballera, Z. P. Mabunga, A. T. Mahusay, D. A. Dejelo, M. P. SeÃ±o</t>
  </si>
  <si>
    <t>An Ensemble Machine Learning Approach For Time Series Forecasting of COVID-19 Cases</t>
  </si>
  <si>
    <t>Deep learning,Art,Footwear,Information and communication technology,Augmented reality,Clothing</t>
  </si>
  <si>
    <t>https://ieeexplore.ieee.org/stamp/stamp.jsp?arnumber=9621177</t>
  </si>
  <si>
    <t xml:space="preserve">IITP(Institute for Information &amp; communications Technology Promotion)(grant numbers:20170001000051001), </t>
  </si>
  <si>
    <t>10.1109/ICTC52510.2021.9621177</t>
  </si>
  <si>
    <t>978-1-6654-2383-0</t>
  </si>
  <si>
    <t>2162-1233</t>
  </si>
  <si>
    <t>In ithe nterest of pleasing the needs of customers finding new styles in fashion, we present a novel method that is capable of creating novel plaid and check patterned shirts based on consumer taste integrated with well-known art piece, as well as giving a predicted look of the shirt on the customer. This is done through a combination of three existing deep neural networks [1]â€“[3]. Since public stores are closing due to the COVID-19, customers are unable to try out apparel before purchasing. Qualitative experiments demonstrate the effectiveness of the proposed method. We believe that our service meets the need of frustrated customers in the pandemic of COVID-19.</t>
  </si>
  <si>
    <t>2021 International Conference on Information and Communication Technology Convergence (ICTC)</t>
  </si>
  <si>
    <t>School of Computer Science and Engineering, Chung-Ang University,Seoul,Republic of Korea, School of Computer Science and Engineering, Chung-Ang University,Seoul,Republic of Korea, School of Computer Science and Engineering, Chung-Ang University,Seoul,Republic of Korea</t>
  </si>
  <si>
    <t>J. Kim, J. Park, J. Kwon</t>
  </si>
  <si>
    <t>Automatic Stylized Plaid Check Pattern Try-on</t>
  </si>
  <si>
    <t>COVID-19,Deep learning,Analytical models,Recurrent neural networks,Computational modeling,Urban areas,Bidirectional control</t>
  </si>
  <si>
    <t>Prediction,Analysis,Deep learning model,LSTM,RNN,CNN,(Bi-LSTM)</t>
  </si>
  <si>
    <t>https://ieeexplore.ieee.org/stamp/stamp.jsp?arnumber=9628335</t>
  </si>
  <si>
    <t>10.1109/ICECube53880.2021.9628335</t>
  </si>
  <si>
    <t>978-1-6654-0154-8</t>
  </si>
  <si>
    <t>At the end of December 2019, the COVID-19 virus was the initial report case in China Wuhan City. On March 11, 2020. The Department of Health (WHO) announced COVID-19, a global pandemic. The COVID-19 spread rapidly out all over the world within a few weeks. We will propose to develop a forecasting model of COV-19 positive case predict outbreak in Pakistan using Deep Learning (DL) models. We assessed the main features to forecast patterns and indicated The new COVID-19 disease pattern in Pakistan and other countries of the world. This research will use the deep learning model to measure several COVID-19 positive case reports in Pakistan. LSTM cell to process time-series data forecasts is very efficient. Recurrent neural network processes to handle time-dependent and involve hidden layers are confirmed and predict positive cases and weekly cases reported in the future. Bidirectional LSTM (Bi-LSTM) processes data and information in one direction to predict and analyze the weekly 6-9 days readily forecast the number of positive cases of COVID-19</t>
  </si>
  <si>
    <t>2021 International Conference on Computing, Electronic and Electrical Engineering (ICE Cube)</t>
  </si>
  <si>
    <t>The University of Faisalabad,Departmental of Computational Sciences,Faislabad,Pakistan, The University of Faisalabad,Departmental of Computational Sciences,Faislabad,Pakistan, The University of Faisalabad,Departmental of Computational Sciences,Faislabad,Pakistan</t>
  </si>
  <si>
    <t>M. Farhan, S. Jabbar, M. R. Shahid</t>
  </si>
  <si>
    <t>Prediction and Analysis of Covid-19 Positive Cases Using Deep Learning Model</t>
  </si>
  <si>
    <t>COVID-19,Deep learning,Pandemics,Biological system modeling,Government,Time series analysis,Predictive models</t>
  </si>
  <si>
    <t>Covid-19,Prediction,Deep learning,Recurrent Neural Network,LSTM,Mean Absolute Percentage Error</t>
  </si>
  <si>
    <t>https://ieeexplore.ieee.org/stamp/stamp.jsp?arnumber=9622721</t>
  </si>
  <si>
    <t xml:space="preserve">Karnataka State Council for Science and Technology of Government of Karnataka, India and Global Academy of Technology, </t>
  </si>
  <si>
    <t>10.1109/CONECCT52877.2021.9622721</t>
  </si>
  <si>
    <t>978-1-6654-2849-1</t>
  </si>
  <si>
    <t>2766-2101</t>
  </si>
  <si>
    <t>Outbreak of Covid-19 pandemic caused significant mortality and it became a threat to the human life. Since then every government is doing its best to curtail this health emergency. In India also the government has adapted a number of policies to contain this public health emergency. Despite of all these measures undertaken early prediction and forecast of the number of cases can greatly augment with the health policies implemented by the government bodies. In this direction various deep learning algorithms such as variants of Long Short Term Memory (LSTM) models are used in this study to forecast the number of cases. It is inferred from this study that the Bidirectional LSTM provided highest performance by providing a minimum mean absolute percentage error (MAPE) of 0.021% on the Indian Covid-19 data. The proposed methodology can be used in efficient planning and management of Covid-19.</t>
  </si>
  <si>
    <t>2021 IEEE International Conference on Electronics, Computing and Communication Technologies (CONECCT)</t>
  </si>
  <si>
    <t>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t>
  </si>
  <si>
    <t>A. Raj, N. R. Umrani, S. G R, S. Audichya, A. Kodipalli, R. J. Martis</t>
  </si>
  <si>
    <t>Forecast of Covid-19 Using Deep Learning</t>
  </si>
  <si>
    <t>Wiley-IEEE Press eBook Chapters</t>
  </si>
  <si>
    <t>Diseases,Heart,Prediction algorithms,Classification algorithms,Hidden Markov models,Feature extraction,Artificial intelligence</t>
  </si>
  <si>
    <t>https://ieeexplore.ieee.org/xpl/ebooks/bookPdfWithBanner.jsp?fileName=9640427.pdf&amp;bkn=9640327&amp;pdfType=chapter</t>
  </si>
  <si>
    <t>10.1002/9781119682806.ch10</t>
  </si>
  <si>
    <t>There are various machine learning (ML) algorithms such as naÃ¯ve Bayes, random forest, kâ€nearest neighbor, decision tree, support vector machine, and many others that are used in the prediction of heart disease. Various ML algorithms provide different accuracies. Neural networks prove to be efficient in heart disease prediction. This chapter considers a classification algorithm known as the AdaBoost algorithm. The fundamental goal of this examination is to improve the accuracy of coronary illness forecast. This algorithm increases the weights for the misclassified elements, thereby decreasing the error rate which, in turn, increases the efficiency of the coronary illness prediction. The chapter presents discussions related to heart disease and existing methods. It deals with implementation details, which include preprocessing, feature selection, classification, performance measures, and results. The chapter concludes with the current work and includes notes on future enhancement.</t>
  </si>
  <si>
    <t>Sensor Data Analysis and Management: The Role of Deep Learning</t>
  </si>
  <si>
    <t>G. Deivendran, S. Vishal Balaji, B. Paramasivan, S. Vimal</t>
  </si>
  <si>
    <t>Coronary Illness Prediction Using the AdaBoost Algorithm</t>
  </si>
  <si>
    <t>L-Boost's efficacy,identifying offensive texts,social media post,COVID-19 epidemic,Bengali words written in English format,offensive Bengali texts,natural language processing,Banglish offensive messages,offensive text,baseline classifiers,AdaBoost,adaptive boosting,short-term memory model,long-term dependency problems,classifying text,overfitting problem,L-Boost model,BERT pre-trained word-embedding vector model</t>
  </si>
  <si>
    <t>Internet,learning (artificial intelligence),natural language processing,neural nets,pattern classification,social networking (online),text analysis</t>
  </si>
  <si>
    <t>Social networking (online),Bit error rate,Predictive models,Hate speech,Classification algorithms,Writing,Licenses</t>
  </si>
  <si>
    <t>Offensive text,social media harassment,natural language processing,ensemble learning,BERT model</t>
  </si>
  <si>
    <t>https://ieeexplore.ieee.org/stamp/stamp.jsp?arnumber=9642973</t>
  </si>
  <si>
    <t>10.1109/ACCESS.2021.3134154</t>
  </si>
  <si>
    <t>Due to the significant increase in Internet activity since the COVID-19 epidemic, many informal, unstructured, offensive, and even misspelled textual content has been used for online communication through various social media. The Bengali and Banglish(Bengali words written in English format) offensive texts have recently been widely used to harass and criticize people on various social media. Our deep excavation reveals that limited work has been done to identify offensive Bengali texts. In this study, we have engineered a detection mechanism using natural language processing to identify Bengali and Banglish offensive messages in social media that could abuse other people. First, different classifiers have been employed to classify the offensive text as baseline classifiers from real-life datasets. Then, we applied boosting algorithms based on baseline classifiers. AdaBoost is the most effective ensemble method called adaptive boosting, which enhances the outcomes of the classifiers. The long short-term memory (LSTM) model is used to eliminate long-term dependency problems when classifying text, but overfitting problems occur. AdaBoost has strong forecasting ability and overfitting problem does not occur easily. By considering these two powerful and diverse models, we propose L-Boost, the modified AdaBoost algorithm using bidirectional encoder representations from transformers (BERT) with LSTM models. We tested the L-Boost model on three separate datasets, including the BERT pre-trained word-embedding vector model. We find our proposed L-Boostâ€™s efficacy better than all the baseline classification algorithms reaching an accuracy of 95.11%.</t>
  </si>
  <si>
    <t>Department of Computer Science and Engineering, Bangladesh University of Business and Technology, Dhaka, Bangladesh, Department of Computer Science and Engineering, Bangladesh University of Business and Technology, Dhaka, Bangladesh, Department of Information Technology, Faculty of Computing and Information Technology, King Abdulaziz University, Jeddah, Saudi Arabia, Department of Information Technology, Faculty of Computing and Information Technology, King Abdulaziz University, Jeddah, Saudi Arabia, Research Chair of Pervasive and Mobile Computing, King Saud University, Riyadh, Saudi Arabia, Research Chair of Pervasive and Mobile Computing, King Saud University, Riyadh, Saudi Arabia</t>
  </si>
  <si>
    <t>M. F. Mridha, M. A. H. Wadud, M. A. Hamid, M. M. Monowar, M. Abdullah-Al-Wadud, A. Alamri</t>
  </si>
  <si>
    <t>L-Boost: Identifying Offensive Texts From Social Media Post in Bengali</t>
  </si>
  <si>
    <t>Humans,Lung,Pulmonary Disease, Chronic Obstructive,Speech,Spirometry,Telemedicine</t>
  </si>
  <si>
    <t>Performance evaluation,Deep learning,Force measurement,Hospitals,Pulmonary diseases,Transfer learning,Lung</t>
  </si>
  <si>
    <t>https://ieeexplore.ieee.org/stamp/stamp.jsp?arnumber=9630077</t>
  </si>
  <si>
    <t>10.1109/EMBC46164.2021.9630077</t>
  </si>
  <si>
    <t>978-1-7281-1179-7</t>
  </si>
  <si>
    <t>Respiratory illnesses are common in the United States and globally, people deal with these illnesses in various forms, such as asthma, chronic obstructive pulmonary diseases, or infectious respiratory diseases (e.g., coronavirus). The lung function of subjects affected by these illnesses degrades due to infection or inflammation in their respiratory airways. Typically, lung function is assessed using in-clinic medical equipment, and quite recently, via portable spirometry devices. Research has shown that the obstruction and restriction in the respiratory airways affect individualsâ€™ voice characteristics. Hence, audio features could play a role in predicting the lung function and severity of the obstruction. In this paper, we go beyond well-known voice audio features and create a hybrid deep learning model using CNN-LSTM to discover spatiotemporal patterns in speech and predict the lung function parameters with accuracy comparable to conventional devices. We validate the performance and generalizability of our method using the data collected from 201 subjects enrolled in two studies internally and in collaboration with a pulmonary hospital. SpeechSpiro measures lung function parameters (e.g., forced vital capacity) with a mean normalized RMSE of 12% and R&lt;sup&gt;2&lt;/sup&gt; score of up to 76% using 60-second phone audio recordings of individuals reading a passage.Clinical relevance â€” Speech-based spirometry has the potential to eliminate the need for an additional device to carry out the lung function assessment outside clinical settings, hence, it can enable continuous and mobile track of the individualâ€™s condition, healthy or with a respiratory illness, using a smartphone.</t>
  </si>
  <si>
    <t>2021 43rd Annual International Conference of the IEEE Engineering in Medicine &amp; Biology Society (EMBC)</t>
  </si>
  <si>
    <t>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t>
  </si>
  <si>
    <t>K. Vatanparvar, V. Nathan, E. Nemati, M. M. Rahman, D. McCaffrey, J. Kuang, J. A. Gao</t>
  </si>
  <si>
    <t>SpeechSpiro: Lung Function Assessment from Speech Pattern as an Alternative to Spirometry for Mobile Health Tracking</t>
  </si>
  <si>
    <t>COVID-19,Cough,Humans,Monitoring, Physiologic,Pandemics,Research Design,SARS-CoV-2,Sound Recordings</t>
  </si>
  <si>
    <t>COVID-19,Machine learning algorithms,Signal processing algorithms,Tools,Predictive models,Feature extraction,Data models</t>
  </si>
  <si>
    <t>Machine learning,Signal processing,Audio Analysis,COVID-19 screening,Convolutional neural network (CNN)</t>
  </si>
  <si>
    <t>https://ieeexplore.ieee.org/stamp/stamp.jsp?arnumber=9630722</t>
  </si>
  <si>
    <t>10.1109/EMBC46164.2021.9630722</t>
  </si>
  <si>
    <t>Since the COVID-19 pandemic began, research has shown promises in building COVID-19 screening tools using cough recordings as a convenient and inexpensive alternative to current testing techniques. In this paper, we present a novel and fully automated algorithm framework for cough extraction and COVID-19 detection using a combination of signal processing and machine learning techniques. It involves extracting cough episodes from audios of a diverse real-world noisy conditions and then screening for the COVID-19 infection based on the cough characteristics. The proposed algorithm was developed and evaluated using self-recorded cough audios collected from COVID-19 patients monitored by Biovitals&lt;sup&gt;Â®&lt;/sup&gt; Sentinel remote patient management platform and publicly available datasets of various sound recordings. The proposed algorithm achieves a duration Area Under Receiver Operating Characteristic curve (AUROC) of 98.6% in the cough extraction task and a mean cross-validation AUROC of 98.1% in the COVID-19 classification task. These results demonstrate high accuracy and robustness of the proposed algorithm as a fast and easily accessible COVID-19 screening tool and its potential to be used for other cough analysis applications.</t>
  </si>
  <si>
    <t>Biofourmis Inc,Boston,MA,USA,02110, Biofourmis Inc,Boston,MA,USA,02110, Biofourmis Inc,Boston,MA,USA,02110, Biofourmis Inc,Boston,MA,USA,02110, Biofourmis Inc,Boston,MA,USA,02110</t>
  </si>
  <si>
    <t>X. Zhang, M. Pettinati, A. Jalali, K. S. Rajput, N. Selvaraj</t>
  </si>
  <si>
    <t>Novel COVID-19 Screening Using Cough Recordings of A Mobile Patient Monitoring System</t>
  </si>
  <si>
    <t>Economics,Industries,COVID-19,Neural networks,Alarm systems,Predictive models,Regulation</t>
  </si>
  <si>
    <t>COVID-19,Early Warning System,BP Neural Network Model</t>
  </si>
  <si>
    <t>https://ieeexplore.ieee.org/stamp/stamp.jsp?arnumber=9633396</t>
  </si>
  <si>
    <t>10.1109/ICCASIT53235.2021.9633396</t>
  </si>
  <si>
    <t>978-1-6654-2518-6</t>
  </si>
  <si>
    <t>The COVID-19 has had a great impact on the global air transport industry. This paper analyzes the impact on Chinaâ€™s air economic operation, including the current situation, challenges and problems of the regulation mechanism. A warning system for the economic operation of air passenger transport industry is conducted. With the help of warning lights, it reflects the degree of hotness or coldness of economic operation in 2011-2020. In addition, the study establishes the BP neural network forecast model to predict the economic operation of civil aviation industry in the next three years, and proposes the specific early warning management mechanism from five aspects. The conclusion of this study provides a strong support for guiding the civil aviation industry to prevent economic operation risks and improving the anti-vulnerability and resilience of the development of China's civil aviation industry.</t>
  </si>
  <si>
    <t>2021 IEEE 3rd International Conference on Civil Aviation Safety and Information Technology (ICCASIT)</t>
  </si>
  <si>
    <t>China Academy of Civil Aviation Science and Technology,Beijing,China, China Academy of Civil Aviation Science and Technology,Beijing,China</t>
  </si>
  <si>
    <t>Y. He, M. Lu</t>
  </si>
  <si>
    <t>Research on warning and monitoring mechanism of economic operation of air passenger transport economic operation under the impact of COVID-19</t>
  </si>
  <si>
    <t>Global Positioning System,Predictive models,Deep learning,Forecasting,Computer architecture,Mobile handsets,Microprocessors</t>
  </si>
  <si>
    <t>Human mobility,deep learning,predictive learning</t>
  </si>
  <si>
    <t>https://ieeexplore.ieee.org/stamp/stamp.jsp?arnumber=9645540</t>
  </si>
  <si>
    <t xml:space="preserve">National Science Foundation, Office of Advanced Cyberinfrastructure (OAC)(grant numbers:1910539), National Institutes of Health(grant numbers:R01GM108731), </t>
  </si>
  <si>
    <t>Predicting spatial behaviors of an individual (e.g., frequent visits to specific locations) is important to improve our understanding of the complexity of human mobility patterns, and to capture anomalous behaviors in an individualâ€™s spatial movements, which can be particularly useful in situations such as those induced by the COVID-19 pandemic. We propose a system called &lt;italic&gt;Deep Spatio-Temporal Predictor&lt;/italic&gt; (&lt;monospace&gt;DST-Predict&lt;/monospace&gt;), that can predict the future visit frequency of an individual based on oneâ€™s past mobility behaviour patterns using GPS trace data collected from mobile phones. Predicting such spatial behavior is challenging, primarily because individualsâ€™ patterns of location visits for each individual consists of both systematic and random components, which vary across the spatial and temporal scales of analysis. To address these issues, we propose a novel multi-view sequence-to-sequence model that uses Convolutional Long-short term memory (ConvLSTM) where the past history of frequent visit patterns features is used to predict individualsâ€™ future visit patterns in a multi-step manner. Using the GPS survey data obtained from 1,464 participants in western New York, US, we demonstrated that the proposed system is capable of predicting individualsâ€™ frequency of visits to common places in an urban setting, with high accuracy.</t>
  </si>
  <si>
    <t>Computer Science and Engineering, University at Buffalo-SUNY, Buffalo, NY, USA, Computer Science and Engineering, University at Buffalo-SUNY, Buffalo, NY, USA, Department of Geography, University at Buffalo-SUNY, Buffalo, NY, USA</t>
  </si>
  <si>
    <t>S. M. A. Zaidi, V. Chandola, E. -H. Yoo</t>
  </si>
  <si>
    <t>COVID-19,Deep learning,Pandemics,Biological system modeling,Neural networks,Urban areas,Sociology</t>
  </si>
  <si>
    <t>COVID-19,disease spread modelling,time series forecasting,deep learning,LSTM-ED neural network</t>
  </si>
  <si>
    <t>https://ieeexplore.ieee.org/stamp/stamp.jsp?arnumber=9635289</t>
  </si>
  <si>
    <t xml:space="preserve">Serbian Ministry of Education, Science, and Technological Development(grant numbers:451-03-9/2021-14/200107), European Union's Horizon 2020 research and innovation programmes(grant numbers:952603), </t>
  </si>
  <si>
    <t>10.1109/BIBE52308.2021.9635289</t>
  </si>
  <si>
    <t>978-1-6654-4261-9</t>
  </si>
  <si>
    <t>2471-7819</t>
  </si>
  <si>
    <t>Since the novel SARS-CoV-2 virus appeared, interest in developing epidemiological mechanisms that would help in prevention of its spread has increased. Epidemiological models are the most important mechanisms for examining the spread of the virus. For that purpose, we propose deep learning approach, LSTM neural network model. LSTM is a special kind of neural network structure capable of learning long-term dependencies in sequence prediction problems. The model was fed with official statistical data available online for Belgium in the period of March 15&lt;sup&gt;th&lt;/sup&gt;, 2020 to March 15&lt;sup&gt;th&lt;/sup&gt;, 2021. Results show that LSTM is capable of predicting in long-term manner with the low values of RMSE and MAE. Higher values of RMSE and MAE are observed in the infected cases (RMSE was 397.23 and MAE was 315.35) which is expected due to thousands of infected people per day in Belgium. In future studies, we will include more phenomena, especially medical intervention and asymptomatic infection, in order to better describe the COVID-19 spread and development.</t>
  </si>
  <si>
    <t>2021 IEEE 21st International Conference on Bioinformatics and Bioengineering (BIBE)</t>
  </si>
  <si>
    <t>University of Kragujevac,Faculty of Engineering,Kragujevac,Serbia, University of Kragujevac,Faculty of Engineering,Kragujevac,Serbia, University of Kragujevac,Faculty of Engineering,Kragujevac,Serbia</t>
  </si>
  <si>
    <t>A. BlagojeviÄ‡, T. Å uÅ¡terÅ¡iÄ, N. FilipoviÄ‡</t>
  </si>
  <si>
    <t>Epidemiological forecasting of COVID-19 infection using deep learning approach</t>
  </si>
  <si>
    <t>COVID-19,Training,Classification tree analysis,Regression tree analysis,Random forests</t>
  </si>
  <si>
    <t>Covid-19,Machine Learning,SARS-Cov-2</t>
  </si>
  <si>
    <t>https://ieeexplore.ieee.org/stamp/stamp.jsp?arnumber=9631418</t>
  </si>
  <si>
    <t>10.1109/ISCC53001.2021.9631418</t>
  </si>
  <si>
    <t>978-1-6654-2744-9</t>
  </si>
  <si>
    <t>2642-7389</t>
  </si>
  <si>
    <t>This paper aims to explore the role of Machine Learning (ML) techniques in combating COVID-19. In this study, different ML techniques and data portioning methods will be used to predict RT-PCR results from ER-admitted patients. The data set contains 199 instances with 81 attributes. 5-Fold Cross Validation, 10-Fold Cross Validation, and 80% Training are the different data portioning methods utilized for this research. Decision tree (J48), Random Forest (RaF), and Rotation Forest (RoF), Multi-Layer Perceptron (MLP), NaÃ¯ve Bayes (NB), K-Nearest Neighbors (kNN), Logistic Regression (LR), LogitBoost (LB), and Sequential Minimal Optimization (SMO) are the main classifiers we explore in this study. The results of our experiments indicate that Rotation Forest gives a highest accuracy of 90% on the data set.</t>
  </si>
  <si>
    <t>2021 IEEE Symposium on Computers and Communications (ISCC)</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</si>
  <si>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</si>
  <si>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B. Durden, M. Shulman, A. Reynolds, T. Phillips, D. Moore, I. Andrews, S. Pouriyeh</t>
  </si>
  <si>
    <t>Using Machine Learning Techniques to Predict RT- PCR Results for COVID-19 Patients</t>
  </si>
  <si>
    <t>COVID-19,Recurrent neural networks,Pandemics,Predictive models,Data science,Logic gates,Data models</t>
  </si>
  <si>
    <t>Deep Learning,Mel frequency cepstral coefficients,Speech separation,Speech recognition</t>
  </si>
  <si>
    <t>https://ieeexplore.ieee.org/stamp/stamp.jsp?arnumber=9633787</t>
  </si>
  <si>
    <t>10.1109/ICSES52305.2021.9633787</t>
  </si>
  <si>
    <t>978-1-6654-3521-5</t>
  </si>
  <si>
    <t>The major purpose of the study topic is to use data science to anticipate the future effect of COVID-19 using existing data. The goal of this research is to use data science and analytics to generate precise forecasts of the number of substantiations and deaths. LSTM, GRUs, and Prophet are the major models created and tested for the solution. An LSTM model is a type of Recurrent Neural Network that is used to forecast datasets with increasingly changing patterns. Gated recurrent units only has two gateways: reboot and update. The prophet is best suited for forecasting assignments involving observation swith at least a year of history. The various models discussed above were used to the covid-19 data set to forecast the number of positive cases, active cases, and deaths associated with covid-19. We trained the model using data from April and May 2021 to demonstrate a comparison between the observed and expected number of positive events. To assume the future happing of COVID-19 by applying models which are in use, so that we will be able to calculate the impact of the disease's potential spread throughout the human being, preparing our selves to make proper planning and idea to prevent further transmission and equip health systems to manage the disease properly and battle the worldwide pandemic.</t>
  </si>
  <si>
    <t>2021 International Conference on Innovative Computing, Intelligent Communication and Smart Electrical Systems (ICSES)</t>
  </si>
  <si>
    <t>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t>
  </si>
  <si>
    <t>M. Murale, N. Devi, A. G. Gokul, P. Leela Rani, N. V. S</t>
  </si>
  <si>
    <t>Forecasting the potential influence of Covid-19 using Data Science and Analytics</t>
  </si>
  <si>
    <t>COVID-19,Deep learning,Temperature distribution,Recurrent neural networks,Uncertainty,Pandemics,Predictive models</t>
  </si>
  <si>
    <t>Electricity market,Price,Price forecasting,Machine Learning Methods</t>
  </si>
  <si>
    <t>https://ieeexplore.ieee.org/stamp/stamp.jsp?arnumber=9640701</t>
  </si>
  <si>
    <t>10.1109/IPRECON52453.2021.9640701</t>
  </si>
  <si>
    <t>978-1-6654-0137-1</t>
  </si>
  <si>
    <t>During COVID-19 impact especially on energy markets, reliable electricity pricing has now become unpredictable and it becomes a challenging task to get prepared for the future price forecasting. The pandemic has mostly affected energy markets and efficient operation of the restructured electricity market effectively all over the world. In this work, the analysis of electricity price and forecasting is carried out on the wholesale market of United States namely MISO electricity market. Due to uncertainty of demand occurring during the pandemic period, the market price data is analyzed. And, using statistical learning and deep learning method day ahead price is forecasted which would prepare the electricity market to operate in an efficient manner to face such pandemics in the future. In this study, three methods are proposed namely Auto Regressive Integrated Moving Average (ARIMA), decision-tree-based ensemble Machine Learning algorithm namely Extreme Gradient Boosting (XGboost) and Recurrent Neural Network (RNN) for forecasting the electricity price. Depending upon the electricity price data attributes, the electricity price of MISO electricity market is predicted and forecasted. The performance of the methods to predict and forecast the electricity price is compared based on the processing speed and error.</t>
  </si>
  <si>
    <t>2021 IEEE International Power and Renewable Energy Conference (IPRECON)</t>
  </si>
  <si>
    <t>Amrita Vishwa Vidyapeetham,Amrita School of Engineering, Coimbatore,Department of Electrical and Electronics Engineering,India, Amrita Vishwa Vidyapeetham,Amrita School of Engineering, Coimbatore,Department of Electrical and Electronics Engineering,India</t>
  </si>
  <si>
    <t>K. Arya, K. R. M. Vijaya Chandrakala</t>
  </si>
  <si>
    <t>Machine Learning Based Prediction and Forecasting of Electricity Price During COVID-19</t>
  </si>
  <si>
    <t>COVID-19,Machine learning algorithms,Sensitivity,Education,Artificial neural networks,Predictive models,Classification algorithms</t>
  </si>
  <si>
    <t>ML Algorithms,Multiclass Classification,Covid-19,School Closure,Accuracy</t>
  </si>
  <si>
    <t>https://ieeexplore.ieee.org/stamp/stamp.jsp?arnumber=9642617</t>
  </si>
  <si>
    <t>10.1109/ICSCT53883.2021.9642617</t>
  </si>
  <si>
    <t>978-1-6654-2132-4</t>
  </si>
  <si>
    <t>This research presents an extensive point of reference for investigating the operation of several machine learning (ML) algorithms in postulating the multiclass classification problem regarding the forthcoming effects of Covid-19 on school closures. With the prompt closure of schools across the world in response to this pandemic, school-going children and teenagers are ruptured both mentally and physically. Hence, ML has come across to be a reliable component to forecast the scenario effectively. A dataset from UNESCO is trained and tested by ten supervised ML algorithms. A comprehensive analysis among the predictive ML models was executed which bought satisfactory results with regard to accuracy, precision, sensitivity, F1 score, ROC-AUC by hyper parameter optimization. In this regard, grid search cross validation (GridSearchCV) was utilized in order to obtain the optimal parameters. However, the performance of Artificial Neural Network (ANN) was also investigated and compared with the supervised ML models where ANN displayed maximum accuracy of 80.37%. After rigorous comparative analysis, Decision Tree (DT) portrayed the highest accuracy of 90.75%. Hence, it is evident that machine learning algorithm holds strong promise in forecasting the upcoming scenario of school closures due to Covid-19 and can contribute significantly in decision making for the welfare of the education system.</t>
  </si>
  <si>
    <t>2021 International Conference on Science &amp; Contemporary Technologies (ICSCT)</t>
  </si>
  <si>
    <t>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t>
  </si>
  <si>
    <t>F. Faisal, M. M. Nishat, M. A. Mahbub, M. M. I. Shawon, M. M. -U. -H. Alvi</t>
  </si>
  <si>
    <t>Covid-19 and its impact on school closures: a predictive analysis using machine learning algorithms</t>
  </si>
  <si>
    <t>COVID-19,Deep learning,Hospitals,Pandemics,Training data,Predictive models,Prediction algorithms</t>
  </si>
  <si>
    <t>COVID-19 pandemic,Machine Learning,API,ARIMA,LSTM and Prophet Algorithm</t>
  </si>
  <si>
    <t>https://ieeexplore.ieee.org/stamp/stamp.jsp?arnumber=9642691</t>
  </si>
  <si>
    <t>10.1109/ICSCT53883.2021.9642691</t>
  </si>
  <si>
    <t>This paper presents a deep learning-based prediction system tool for COVID-19 patients using ARIMA, LSTM, and prophet hybrid algorithms. COVID-19 pandemic poses a significant impact all over the world. However, when we get infected, we do not understand where we should go, whether we need to be hospitalized, which doctor we should consult, and how much it would cost. This work explores how to solve those problems using API technology and deep learning to help moderate those who endure COVID-19. Using this tool, the user will find a better hospital for their patient, and the tool will predict the hospital based on patient budget, location, recovery time. Overall, by analyzing the patientâ€™s data like age, gender, oxygen saturation level, tools will give suggestions. We collected 250 data as a testing data scenario and acquired the training data set from John Hopkins University, which is available on public platforms. So this proposed work has cooperated with the API and deep learning model, this tool contains ARIMA, LSTM, and Prophet hybrid model. API will update the new cases of coronavirus, recovery rate, and death rate. Finally, the proposed tool will predict a better solution base on those API data.</t>
  </si>
  <si>
    <t>Jahangirnagar University,Applied statistics and Data science,Dhaka,Bangladesh, United International University,Computer Science and Engineering,Dhaka,Bangladesh, Bangladesh University of Business and Technology,Computer Science and Engineering,Dhaka,Bangladesh</t>
  </si>
  <si>
    <t>N. Tasnia, S. Mahmud, M. F. Mridha</t>
  </si>
  <si>
    <t>COVID-19 Future Forecasting Tool: Infected Patients Recovery and Hospitalization Trends Using Deep Learning Models</t>
  </si>
  <si>
    <t>COVID-19,Analytical models,Sociology,Predictive models,Data models,Forecasting,Statistics</t>
  </si>
  <si>
    <t>Covid-19,forecasting,India,Survival analysis,LSTM</t>
  </si>
  <si>
    <t>https://ieeexplore.ieee.org/stamp/stamp.jsp?arnumber=9640899</t>
  </si>
  <si>
    <t>10.1109/I-SMAC52330.2021.9640899</t>
  </si>
  <si>
    <t>978-1-6654-2642-8</t>
  </si>
  <si>
    <t>2768-0673</t>
  </si>
  <si>
    <t>COVID-19 has been the cause of death for thousands of people across the globe. The goal of this paper is to forecast the new COVID-19 cases in India. The other methods used to forecast COVID-19 cases fail to give results with good accuracy when they try to predict the new cases number for a long time period or when the count of daily cases reported is large since the population of a country is large. The proposed study overcomes the challenge by firstly customizing the dataset. Second, the survival analysis has been utilized to choose appropriate factors, and third, the data will be integrated into the Long Short-Term Memory Network (LSTM). With a mean absolute percentage error of 5.79 percent, data from the 30th of January, 2020, to the 16th of June, 2021, was used to determine the new cases number of every day for the next 21 days.</t>
  </si>
  <si>
    <t>2021 Fifth International Conference on I-SMAC (IoT in Social, Mobile, Analytics and Cloud) (I-SMAC)</t>
  </si>
  <si>
    <t>G.Pulla Reddy Engineering College,Department of Computer Science and Engineering,Kurnool,India, CMR Institute of Technology,Department of Computer Science and Engineering,Bangalore,India, Jain (Deemed-to-be University),Department of Computer Science and Engineering,Bangalore,India, Jain (Deemed-to-be University),Department of Computer Science and Engineering,Bangalore,India, Jain (Deemed-to-be University),Department of Computer Science and Engineering,Bangalore,India</t>
  </si>
  <si>
    <t>A. S, R. F. Johnson, R. k. N, M. T R, V. V</t>
  </si>
  <si>
    <t>Predicting the number of new cases of COVID-19 in India using Survival Analysis and LSTM</t>
  </si>
  <si>
    <t>Training,Information science,Shape,Neural networks,Medical treatment,Organizations,Prediction algorithms</t>
  </si>
  <si>
    <t>Genetic Algorithms,Artificial Neural Network,Weight Constrained Neural Network,Limited-memory BFGS (L-BFGS or LM-BFGS)</t>
  </si>
  <si>
    <t>https://ieeexplore.ieee.org/stamp/stamp.jsp?arnumber=9645892</t>
  </si>
  <si>
    <t>10.1109/SMARTGENCON51891.2021.9645892</t>
  </si>
  <si>
    <t>978-1-6654-2503-2</t>
  </si>
  <si>
    <t>Diabetes is among basic illnesses and bunches of individuals are experiencing this infection. Age, weight, absence of activity, genetic diabetes, living style, awful eating routine, hypertension, and so forth can cause Diabetes. Individuals having diabetes have high danger of sicknesses like coronary illness, kidney infection, stroke, eye issue, nerve harm, and so forth. Current practice in medical clinic is to gather required data for diabetes determination through different tests and suitable therapy is given dependent on conclusion. Information science techniques can possibly profit other logical fields by revealing new insight into regular enquiries. Both engineered and true investigations show that ANN strategy is best, more dependable and seriously powerful with respect to differed bunch sizes, shapes and densities. However, in the event that a portion of the loads have huge qualities, they overwhelm and in some cases decide the neural organization's yield, thusly, corrupting the grouping proficiency of the organization along these lines current work is centered around the execution of a Weight Constrained Neural Network Training Algorithm for productive forecast of diabetes utilizing Limited-memory BFGS (L-BFGS or LMBFGS) as an advancement calculation. The strategy is exceptionally proficient when weight esteems are enormous and has been appeared to adequately make forecast if diabetes.</t>
  </si>
  <si>
    <t>2021 International Conference on Smart Generation Computing, Communication and Networking (SMART GENCON)</t>
  </si>
  <si>
    <t>VEC,Department of CS and Engg,Lakhanpur,C.G,India, VEC,Department of CS and Engg,Lakhanpur,C.G,India, VEC,Department of CS and Engg,Lakhanpur,C.G,India</t>
  </si>
  <si>
    <t>S. Parveen, P. Patre, J. Minj</t>
  </si>
  <si>
    <t>An Improved Technique for Diabeties Prediction By Combining Feature Selection Techniques And BFGS Optimization Algorithm With Weight Constrained Neural Network</t>
  </si>
  <si>
    <t>COVID-19,Deep learning,Training,Hospitals,Developing countries,Predictive models,Blood</t>
  </si>
  <si>
    <t>Artificial Intelligence,COVID-19,Coronavirus,Complete blood count (CBC) test,Classifier,Deep Learning,Neural Network</t>
  </si>
  <si>
    <t>https://ieeexplore.ieee.org/stamp/stamp.jsp?arnumber=9649254</t>
  </si>
  <si>
    <t>10.1109/IBITeC53045.2021.9649254</t>
  </si>
  <si>
    <t>978-1-6654-4179-7</t>
  </si>
  <si>
    <t>Due to the equipment and expert shortages in diagnosing COVID-19 disease, detecting an individual infected with Coronavirus using hematochemical data could provide a cheaper and faster alternative. The quicker and less expensive alternative could be realized by utilizing deep learning to classify Coronavirus infection using complete blood count test results. Two architectures are developed and implemented in this study, which is custom-built DNN (Deep Neural Network) and TabNet. Also, three datasets from the hospitals in Italy, Brazil, and Indonesia are used for training the models. The deep learning models trained with the datasets from San Raphael Hospital in Italy, Albert Einstein Hospital in Brazil, and Pasar Minggu Hospital in Indonesia obtained average AUC scores of 0.87, 0.90, and 0.88, respectively. Based on the results obtained, this method of diagnosis could serve as an alternative in developing countries to diagnose COVID-19 disease without costly RT-PCR equipment and the expert to operate it.</t>
  </si>
  <si>
    <t>2021 IEEE International Biomedical Instrumentation and Technology Conference (IBITeC)</t>
  </si>
  <si>
    <t>Bina Nusantara University,Faculty of Computing and Media,Computer Science Department,Jakarta,Indonesia,11480, Bina Nusantara University,Faculty of Computing and Media,Computer Science Department,Jakarta,Indonesia,11480, Bina Nusantara University,Faculty of Computing and Media,Computer Science Department,Jakarta,Indonesia,11480</t>
  </si>
  <si>
    <t>F. Bismadhika, N. N. Qomariyah, A. A. Purwita</t>
  </si>
  <si>
    <t>Experiment on Deep Learning Models for COVID-19 Detection from Blood Testing</t>
  </si>
  <si>
    <t>COVID-19,Predictive models,Deep learning,Brain modeling,Analytical models,Solid modeling,Data models</t>
  </si>
  <si>
    <t>https://ieeexplore.ieee.org/stamp/stamp.jsp?arnumber=9641716</t>
  </si>
  <si>
    <t>10.1109/R10-HTC53172.2021.9641716</t>
  </si>
  <si>
    <t>978-1-6654-3240-5</t>
  </si>
  <si>
    <t>2572-7621</t>
  </si>
  <si>
    <t>Table of Contents</t>
  </si>
  <si>
    <t>2021 IEEE 9th Region 10 Humanitarian Technology Conference (R10-HTC)</t>
  </si>
  <si>
    <t>COVID-19,Analytical models,Infectious diseases,Pandemics,Biological system modeling,Memory management,Predictive models</t>
  </si>
  <si>
    <t>COVID-19 vaccine,Deep learning,Long Short-Term Memory model,Mean Absolute Percentage Error,Prediction</t>
  </si>
  <si>
    <t>https://ieeexplore.ieee.org/stamp/stamp.jsp?arnumber=9641703</t>
  </si>
  <si>
    <t>10.1109/R10-HTC53172.2021.9641703</t>
  </si>
  <si>
    <t>The worldwide spread of COVID-19, an infectious disease caused by SARS-CoV-2, has ravaged the medical, social, financial and political institutions across the globe. Vaccines are in great need to prevent the spread of this disease in the absence of an effective medical treatment. A vaccine stimulates immune system without causing illness. This simple and powerful method will help to avoid many dangerous infectious diseases. This study proposes deep learning-based models for analyzing a set of data across India and performing short-term forecasting on the total number of people vaccinated for COVID-19 over a 10-day period in all states and union territories. In this study, epidemiological data from 16&lt;sup&gt;th&lt;/sup&gt; January 2021 to 20&lt;sup&gt;th&lt;/sup&gt; March 2021 were used to make predictions. On the basis of Mean Absolute Percentage Error (MAPE), the average error obtained from various proposed Long Short-Term Memory (LSTM) models is less than 3.9%. The findings will assist researchers, policymakers and COVID-19 warriors across the country in establishing appropriate medical facilities and taking required preventive measures.</t>
  </si>
  <si>
    <t>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t>
  </si>
  <si>
    <t>N. R. Umrani, S. G. R, S. Audichya, A. Rai, A. Kodipalli, R. Joy Martis</t>
  </si>
  <si>
    <t>COVID-19 Vaccination Prediction in India Using Deep Learning</t>
  </si>
  <si>
    <t>COVID-19,Analytical models,Pandemics,Computational modeling,Time series analysis,Neural networks,Machine learning</t>
  </si>
  <si>
    <t>Epidemic,Machine learning,Neural network,LSTM,BiLSTM,GRU,ARIMA,BATS,TBATS,Holt linear trend,SIR model,Nonlinear models</t>
  </si>
  <si>
    <t>https://ieeexplore.ieee.org/stamp/stamp.jsp?arnumber=9649126</t>
  </si>
  <si>
    <t xml:space="preserve">Ministry of Science and Higher Education of the Russian Federation, </t>
  </si>
  <si>
    <t>10.1109/ITNT52450.2021.9649126</t>
  </si>
  <si>
    <t>978-1-6654-3217-7</t>
  </si>
  <si>
    <t>More than a year has passed since the coronavirus 2 (SARS-CoV2) pandemic began, and no one has been able to forecast the infection cases of the disease with high accuracy. Nowadays, a lot of studies are devoted to finding out the pattern of infection spreading and forecasting cases of infection. But models used in those studies have large errors in forecasts, and this makes it more challenging to discover the pattern of infection spreading. The choice of appropriate models may vary from country to country. The increase of the number of infection cases is one of the global challenges nowadays not only for virusologists and medicians, but also for data analytics. In our paper, we analyze errors in the forecast in the list of the top 10 countries affected by disease on January 1, 2021 using the following the neural network models, linear and non-linear classical statistical models, and also classical epidemiological SIR model. The other part of our computational experiment is devoted to forecasting the dates of the peak values of time series. It is shown on time series for the regions most affected by pandemics that neural network models allow to forecast this date with high accuracy. We also discover the possible field of application of such algorithms in other fields.</t>
  </si>
  <si>
    <t>2021 International Conference on Information Technology and Nanotechnology (ITNT)</t>
  </si>
  <si>
    <t>South Ural State University,Dept. of System Programming,Chelyabinsk,Rusia, South Ural State University,Dept. of System Programming,Chelyabinsk,Rusia</t>
  </si>
  <si>
    <t>M. S. A. Abotaleb, T. Makarovskikh</t>
  </si>
  <si>
    <t>Analysis of Neural Network and Statistical Models Used for Forecasting of a Disease Infection Cases</t>
  </si>
  <si>
    <t>COVID-19,Correlation coefficient,Training,Pandemics,Infectious diseases,Time series analysis,Neural networks</t>
  </si>
  <si>
    <t>COVID-19,forecasting,LSTM,machine learning,philippines</t>
  </si>
  <si>
    <t>https://ieeexplore.ieee.org/stamp/stamp.jsp?arnumber=9649041</t>
  </si>
  <si>
    <t>10.1109/IC2IE53219.2021.9649041</t>
  </si>
  <si>
    <t>978-1-6654-4288-6</t>
  </si>
  <si>
    <t>Infectious disease outbreaks, such as COVID-19 pandemics, exhibit patterns that can be described by the dynamics of a mathematical model This study seeks to explore the use of LSTM in order to develop models that will capture the non-linear dynamic changes of COVID-19 cases in Zamboanga Peninsula. The study uses 436 data points where the latest timestamp for the dataset is on May 29, 2021 and the oldest is on March 20, 2020. These data are taken from the DOH repositories and revalidated using the data from the DOH Regional Office. The training and testing phase results show that among the different LSTM variants, convLSTM trained using Adam and RMSProp attained the smallest RMSE result of 42.34 and 43.67 and a correlation coefficient of 0.94 0.93, respectively. ConvLSTM, when trained with Adam and RMSProp, produces the best results, as evidenced by the shortest RMSE and highest correlation coefficient. Results revealed that convLSTM appears to be a viable choice for modeling the time series of the COVID 19 infected cases in Zamboanga Peninsula Region in compared with the different variants of LSTM.</t>
  </si>
  <si>
    <t>2021 4th International Conference of Computer and Informatics Engineering (IC2IE)</t>
  </si>
  <si>
    <t>Jose Rizal Memorial State University,Zamboanga del Norte,Philippines</t>
  </si>
  <si>
    <t>U. B. Patayon</t>
  </si>
  <si>
    <t>Time Series Analysis of Infected COVID-19 Cases in the Zamboanga Peninsula, Philippines using Long Short-Term Memory Neural Networks</t>
  </si>
  <si>
    <t>Training,Earth,Wind,Satellites,Storms,Predictive models,Data models</t>
  </si>
  <si>
    <t>disturbance storm time,LSTM,solar wind,RMSE,prediction</t>
  </si>
  <si>
    <t>https://ieeexplore.ieee.org/stamp/stamp.jsp?arnumber=9649119</t>
  </si>
  <si>
    <t>10.1109/IC2IE53219.2021.9649119</t>
  </si>
  <si>
    <t>The cosmic matter that has the most influence on space weather on earth is greatly influenced by solar activity. Abnormal solar activity often affects the intensity of the solar wind into space, which is known as the geomagnetic storm phenomenon. One of the impacts caused by this phenomenon is the disruption of the satellite navigation system. In determining solar activity that affects the earth, observing the CME (Coronal Mass Eject) and flares continuously is necessary. One of the references for measuring the level of geomagnetic storms is the disturbance storm time index (Dst-index). This paper predicts the Dst-index based on data from the OMNI web obtained from NASAâ€™s Advanced Composition Explorer (ACE) satellite. This paper aims to predict the disturbance storm time index using long short-term memory (LSTM). The results of the LSTM model were then evaluated using the root mean square error (RMSE) from the training results and testing results for comparative analyses of data with prediction to determine the error level. The best LSTM model for the Dst-index prediction shows the RMSEs are around the value of 3 for the training and testing.</t>
  </si>
  <si>
    <t>Satya Wacana Christian University,Doctoral Prog. of Information Technology,Salatiga,Central Java,Indonesia, Satya Wacana Christian University,Doctoral Prog. of Information Technology,Salatiga,Central Java,Indonesia, Satya Wacana Christian University,Science and Mathematics Dept.,Salatiga,Central Java,Indonesia</t>
  </si>
  <si>
    <t>Wihayati, H. D. Purnomo, S. Trihandaru</t>
  </si>
  <si>
    <t>Disturbance Storm Time Index Prediction using Long Short-Term Memory Machine Learning</t>
  </si>
  <si>
    <t>COVID-19,Ranking (statistics),Adaptation models,Epidemics,Time series analysis,Machine learning,Predictive models</t>
  </si>
  <si>
    <t>Machine Learning,Nonparametric Statistics,Nonparametric Significance Test,Time Series,Forecasting,COVID-19</t>
  </si>
  <si>
    <t>https://ieeexplore.ieee.org/stamp/stamp.jsp?arnumber=9648801</t>
  </si>
  <si>
    <t>10.1109/CSIT52700.2021.9648801</t>
  </si>
  <si>
    <t>978-1-6654-4257-2</t>
  </si>
  <si>
    <t>2766-3639</t>
  </si>
  <si>
    <t>Machine learning process involves comparing classifiers in order to select the most accurate model. For this, n-fold cross-validation methods and statistical error estimates are commonly used. However, a naive comparison of such estimates is incorrect, since they are random variables. The correct approach is to test the hypothesis that one of the estimates is statistically significantly greater. For this, tests of statistical significance are used, provided that the errors obey the same distribution. If the test statistic exceeds the specified threshold, the hypothesis that the distributions are identical is rejected. The paper describes a nonparametric test for testing the hypothesis about the identity of distributions, which has high sensitivity and specificity for absolutely continuous distributions. Unlike classical methods, for example, the Mann-Whitney-Wilcoxon test, the proposed test works equally well with non-overlapping samples and with strongly overlapping samples. The paper compares seven machine learning models used to predict the COVID-19 epidemic curve in five countries (China, Germany, Italy, Iran, and USA): five variants of the Gray Wolf Optimizer (GOW), multilayer perceptron (MLP), and adaptive network fuzzy inference (ANFIS). The obtained results of comparing models for predicting epidemic curves prove the high power of the proposed test.</t>
  </si>
  <si>
    <t>2021 IEEE 16th International Conference on Computer Sciences and Information Technologies (CSIT)</t>
  </si>
  <si>
    <t>Taras Shevchenko National University of Kyiv,Department of Computer Science and Cybernetics,Kyiv,Ukraine, Taras Shevchenko National University of Kyiv,Department of Computer Science and Cybernetics,Kyiv,Ukraine</t>
  </si>
  <si>
    <t>D. Klyushin, K. Golubeva</t>
  </si>
  <si>
    <t>Novel Nonparametric Test for Comparing Machine Learning Models for COVID-19 Outbreak Prediction</t>
  </si>
  <si>
    <t>COVID-19,Analytical models,Pandemics,Computational modeling,Neural networks,Computer architecture,Predictive models</t>
  </si>
  <si>
    <t>covid 19 forecasting,LSTM networks,parameters and architecture optimization</t>
  </si>
  <si>
    <t>https://ieeexplore.ieee.org/stamp/stamp.jsp?arnumber=9648696</t>
  </si>
  <si>
    <t>10.1109/CSIT52700.2021.9648696</t>
  </si>
  <si>
    <t>in this paper problem of Covid-19 forecasting was considered and investigated. Review of different models and methods of pandemic forecasting are presented. For middle term forecasting indicators of Covid-19 the application of LSTM networks is suggested. The experimental investigations were carried out during which the optimal parameters LSTM network were found: sliding window size, forecasting interval and network architecture. The efficiency of LSTM in Covid-19 forecasting was estimated.</t>
  </si>
  <si>
    <t>Igor Sikorsky Kyiv Polytechnic Institute,Kyiv,Ukraine, Igor Sikorsky Kyiv Polytechnic Institute,Kyiv,Ukraine, Azershiq,Information Technologies Department,Baku,Azerbaijan</t>
  </si>
  <si>
    <t>Y. Zaychenko, H. Zaichenko, G. Hamidov</t>
  </si>
  <si>
    <t>Investigation of recurrent networks LSTM in the problem of Covid-19 forecasting</t>
  </si>
  <si>
    <t>Support vector machines,Machine learning algorithms,Pandemics,Supervised learning,Predictive models,Prediction algorithms,Classification algorithms</t>
  </si>
  <si>
    <t>prediction,supervised learning,covid-19,business incubation,tenants</t>
  </si>
  <si>
    <t>https://ieeexplore.ieee.org/stamp/stamp.jsp?arnumber=9649505</t>
  </si>
  <si>
    <t>10.1109/ICORIS52787.2021.9649505</t>
  </si>
  <si>
    <t>978-1-6654-2580-3</t>
  </si>
  <si>
    <t>The COVID-19 has brought the world to a new economic crisis. Hence, it creates a disruption that causes the shutdown of many businesses. Business Incubator is also responsible for their tenant business sustainability, especially during this pandemic period. Analyzing the incubation parameter process can be the initial study to collect the relevant information to determine how each tenant is successful. Using the information, building the prediction model in the classification problem for the potential failure of the tenant can be initiated. The works involve the data mining analysis for 207 tenant's track record data from 6 university business incubators in Bali Province, Indonesia. The selected data as the features are the intensity of tenants joining the mentoring program, the level of financial literacy, and the amount of capital or saving. The prediction applies cost-sensitive classifiers combined with machine learning algorithms in WEKA. Based on the model analysis from the precision, recall, F-Measure, and AUC-ROC, the Random Forest model has the highest accuracy, followed by KNN, SVM, MLP, and NaÃ¯ve Bayes as the lowest. The AUC-ROC from the algorithms models sequentially: (1) 0.934, (2) 0.930, (3) 0.890, (4) 0.859, and (5) 0.846. The features are too few to generalize if they can be used to build a robust supervised learning model to predict the potential failure of the tenant incubation process, but at least based on the observation, the three features have a direct implication. University Business Incubator can consider the three features as the primary points to give their main attention.</t>
  </si>
  <si>
    <t>2021 3rd International Conference on Cybernetics and Intelligent System (ICORIS)</t>
  </si>
  <si>
    <t>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t>
  </si>
  <si>
    <t>I. G. B. A. Budaya, G. I. R. Martha, D. P. Agustino, I. M. P. P. Wijaya, I. G. Harsemadi</t>
  </si>
  <si>
    <t>Prediction Model for the Tenant's Potential Failure from Business Incubation Process during COVID-19 Period Using Supervised Learning</t>
  </si>
  <si>
    <t>COVID-19,Correlation,Pandemics,Stacking,Neural networks,Time series analysis,Predictive models</t>
  </si>
  <si>
    <t>COVID-19,Forecasting,Machine learning,Neural-networks,Ensemble,Stacking,Meta-learning,Time-series</t>
  </si>
  <si>
    <t>https://ieeexplore.ieee.org/stamp/stamp.jsp?arnumber=9654809</t>
  </si>
  <si>
    <t>We investigate ensembling techniques in forecasting and examine their potential for use in nonseasonal time-series similar to those in the early days of the COVID-19 pandemic. Developing improved forecast methods is essential as they provide data-driven decisions to organisations and decision-makers during critical phases. We propose using late data fusion, using a stacked ensemble of two forecasting models and two meta-features that prove their predictive power during a preliminary forecasting stage. The final ensembles include a Prophet and long short term memory (LSTM) neural network as base models. The base models are combined by a multilayer perceptron (MLP), taking into account meta-features that indicate the highest correlation with each base modelâ€™s forecast accuracy. We further show that the inclusion of meta-features generally improves the ensembleâ€™s forecast accuracy across two forecast horizons of seven and fourteen days. This research reinforces previous work and demonstrates the value of combining traditional statistical models with deep learning models to produce more accurate forecast models for time-series from different domains and seasonality.</t>
  </si>
  <si>
    <t>2021 8th International Conference on Soft Computing &amp; Machine Intelligence (ISCMI)</t>
  </si>
  <si>
    <t>University of the Witwatersrand,Computer Science and Applied Maths,Johannesburg,South Africa, University of Johannesburg,Institute for Intelligent Systems,Johannesburg,South Africa</t>
  </si>
  <si>
    <t>P. Cawood, T. L. van Zyl</t>
  </si>
  <si>
    <t>Manufacturing processes,Current measurement,Time series analysis,Prediction algorithms,Time measurement,Machine tools,Convolutional neural networks</t>
  </si>
  <si>
    <t>unsupervised learning,machine tool,Gaussian mixture,Convolutional neural networks,time series</t>
  </si>
  <si>
    <t>https://ieeexplore.ieee.org/stamp/stamp.jsp?arnumber=9652266</t>
  </si>
  <si>
    <t>10.1109/SHIRCON53068.2021.9652266</t>
  </si>
  <si>
    <t>978-1-6654-2914-6</t>
  </si>
  <si>
    <t>In today's manufacturing industry it is of great importance to know the condition of a tool as it wears out. This knowledge allows us to reduce possible errors and failures in the manufacturing process. This work focuses on classifying the level of wear of a machine tool, allowing us to know its current state using measurements of forces and accelerations. First, tool wear levels are obtained by unsupervised learning (through the Gaussian mixture model). Then a convolutional neural network trained directly using the measured time series predicts the level of tool wear. After careful selection of the optimal window length, optimization algorithm, and number of epochs, wear levels were predicted with accuracy greater than 85%.</t>
  </si>
  <si>
    <t>2021 IEEE Sciences and Humanities International Research Conference (SHIRCON)</t>
  </si>
  <si>
    <t>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t>
  </si>
  <si>
    <t>V. A. Arias, J. Vargas-Machuca, F. C. Zegarra, A. M. Coronado</t>
  </si>
  <si>
    <t>Convolutional Neural Network Classification for Machine Tool Wear Based on Unsupervised Gaussian Mixture Model</t>
  </si>
  <si>
    <t>COVID-19,Reactive power,Infectious diseases,Artificial neural networks,Predictive models,Data models,Forecasting</t>
  </si>
  <si>
    <t>Forecasting,Autoregression,Multivariable</t>
  </si>
  <si>
    <t>https://ieeexplore.ieee.org/stamp/stamp.jsp?arnumber=9655881</t>
  </si>
  <si>
    <t xml:space="preserve">Universitas Gadjah Mada, </t>
  </si>
  <si>
    <t>10.1109/ICITISEE53823.2021.9655881</t>
  </si>
  <si>
    <t>978-1-6654-0196-8</t>
  </si>
  <si>
    <t>Infectious diseases can have an enormous impact on the public because they negatively affect not only mortality but also unemployment and other social impacts. It is crucial to anticipate additional resources to counter infectious diseases mathematical and statistical tools that can be used to generate forecasts of reported cases. In this paper, the multivariable autoregression methods were compared for forecasting infectious diseases. We discuss the methods and use them to forecast infectious diseases. In this case, we used several COVID-19 cases as the object of forecasting. We used three prediction methods as Vector Autoregression (VAR), Vector Autoregression Moving Average (VARMA), and Autoregression Moving Average with exogenous variable (VARMA-X). The results show that the models have different results, among three methods, VAR give the best result of forecasting daily covid case for both stationary and non-stationary data. While VARMA-X shows the lowest performance for forecasting the dataset. We suggest by combining the AR model with the ANN model can provide a better result for forecasting.</t>
  </si>
  <si>
    <t>2021 IEEE 5th International Conference on Information Technology, Information Systems and Electrical Engineering (ICITISEE)</t>
  </si>
  <si>
    <t>Universitas Gadjah Mada,Faculty of Engineering,Department of Electrical and Information Engineering,Yogyakarta,Indonesia, Universitas Gadjah Mada,Faculty of Engineering,Department of Electrical and Information Engineering,Yogyakarta,Indonesia, Universitas Gadjah Mada,Faculty of Engineering,Department of Electrical and Information Engineering,Yogyakarta,Indonesia</t>
  </si>
  <si>
    <t>M. A. R. Azhar, H. Adi Nugroho, S. Wibirama</t>
  </si>
  <si>
    <t>The Study of Multivariable Autoregression Methods to Forecast Infectious Diseases</t>
  </si>
  <si>
    <t>COVID-19,Support vector machines,Government policies,Pandemics,Artificial neural networks,Machine learning,Licenses</t>
  </si>
  <si>
    <t>ANN,SVM,Forecasting,Covid-19</t>
  </si>
  <si>
    <t>https://ieeexplore.ieee.org/stamp/stamp.jsp?arnumber=9655965</t>
  </si>
  <si>
    <t>10.1109/ICITISEE53823.2021.9655965</t>
  </si>
  <si>
    <t>The Covid-19 pandemic that has hit the world, including Indonesia, has affected various aspects of life. This has also led to various new policies by the Indonesian government to limit the spread of Covid-19, one of which is the use of masks while on the move. This study aims to apply machine learning to government policy recommendations in allowing people to move without masks. The method used in this research is SVM (Support Vector Machine) for classification and ANN (Artificial Neural Network) for forecasting. The results of this study are MSE (Mean Squared Error) of 4.62 and MAE (Mean Absolute Error) of 0.97, and this study predicts the Covid-19 pandemic will decrease in February 2022 but will tend to rise again in March 2022. Next, in April 2022, cases will decrease. Based on the study results, the implementation of the policy can be carried out in April 2022 regarding community activities without masks.</t>
  </si>
  <si>
    <t>Atma Jaya Catholic University of Indonesia,Information System, Faculty of Engineering,Jakarta, Atma Jaya Catholic University of Indonesia,Information System, Faculty of Engineering,Jakarta, Atma Jaya Catholic University of Indonesia,Information System, Faculty of Engineering,Jakarta, Atma Jaya Catholic University of Indonesia,Information System, Faculty of Engineering,Jakarta</t>
  </si>
  <si>
    <t>D. J. Cross Sihombing, D. Christine Othernima, A. Kieputra, T. H. Artpinkkan</t>
  </si>
  <si>
    <t>Application of Artificial Neural Network (ANN) and Support Vector Machine (SVM) for Government Policy Recommendations to Allow People to Do Activities Without Masks</t>
  </si>
  <si>
    <t>COVID-19,Industrial electronics,Conferences,Predictive models,Particle swarm optimization</t>
  </si>
  <si>
    <t>Nonlinear Auto-Regressive with Exogeneous Inputs (NARX),Particle Swarm Optimization (PSO),Multi-Layer Perceptron (MLP),CoVID-19</t>
  </si>
  <si>
    <t>https://ieeexplore.ieee.org/stamp/stamp.jsp?arnumber=9654684</t>
  </si>
  <si>
    <t xml:space="preserve">Universiti Teknologi Mara, </t>
  </si>
  <si>
    <t>10.1109/IEACon51066.2021.9654684</t>
  </si>
  <si>
    <t>978-1-7281-9253-6</t>
  </si>
  <si>
    <t>Mortality prediction models localized for Malaysia is limited, warranting a research gap to study further. A predictive model for CoVID-19 mortality prediction is presented in this paper. The model utilized the MLP-NARX structure. Parameters for the model were optimized using PSO. Prediction results yielded average MSE value of &lt;tex&gt;8.1141\times 10\times ^{-7}&lt;/tex&gt; with acceptable validation results.</t>
  </si>
  <si>
    <t>2021 IEEE Industrial Electronics and Applications Conference (IEACon)</t>
  </si>
  <si>
    <t>Universiti Teknologi Mara (UiTM),Microwave Research Institute (MRI),Shah Alam,Malaysia, Universiti Malaysia Pahang (UMP),Faculty of Computer Systems and Software Engineering,Malaysia, Universiti Teknologi Mara (UiTM),Microwave Research Institute (MRI),Shah Alam,Malaysia, Universiti Teknologi Mara (UiTM),College of Engineering,Shah Alam,Malaysia</t>
  </si>
  <si>
    <t>I. M. Yassin, A. Zabidi, M. S. A. M. Ali, R. Baharom</t>
  </si>
  <si>
    <t>PSO-Optimized CoVID-19 MLP-NARX Mortality Prediction Model</t>
  </si>
  <si>
    <t>Recurrent neural networks,Sociology,Predictive models,Prediction algorithms,Convolutional neural networks,Forecasting,Statistics</t>
  </si>
  <si>
    <t>Crowd counting,Crowd population forecasting,Evaluation</t>
  </si>
  <si>
    <t>https://ieeexplore.ieee.org/stamp/stamp.jsp?arnumber=9660701</t>
  </si>
  <si>
    <t>10.1109/ICIIS53135.2021.9660701</t>
  </si>
  <si>
    <t>978-1-6654-2637-4</t>
  </si>
  <si>
    <t>Crowd counting and forecasting is an important problem amidst Covid 19 circumstances. A unified system to automate crowd monitoring, collect data about crowdedness and predict future crowds is presented in this paper. An evaluation of existing state-of-the-art crowd counting algorithms on a novel dataset is conducted in the first part of the paper, which demonstrates the shortcomings of these algorithms. Several novel algorithms, including a densely connected neural network, convolutional neural network, and a long short term memory based recurrent neural network, for predicting crowd counts in the near and distant future are presented afterwards in the second half of the paper.</t>
  </si>
  <si>
    <t>2021 IEEE 16th International Conference on Industrial and Information Systems (ICIIS)</t>
  </si>
  <si>
    <t>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t>
  </si>
  <si>
    <t>L. B. I. P. Thilakasiri, D. M. P. M. Alwis, R. T. Nanayakkara, G. M. R. I. Godaliyadda, M. P. B. Ekanayake, H. M. V. R. Herath, J. B. Ekanayake</t>
  </si>
  <si>
    <t>Integrated Video Based Crowdedness Forecasting Framework with a Review of Crowd Counting Models</t>
  </si>
  <si>
    <t>COVID-19,International trade,Uncertainty,Pandemics,Time series analysis,Artificial neural networks,Predictive models</t>
  </si>
  <si>
    <t>export,import,forecasting,neural network,Malaysia,Ukraine</t>
  </si>
  <si>
    <t>https://ieeexplore.ieee.org/stamp/stamp.jsp?arnumber=9660856</t>
  </si>
  <si>
    <t>10.1109/IDAACS53288.2021.9660856</t>
  </si>
  <si>
    <t>978-1-6654-2605-3</t>
  </si>
  <si>
    <t>2770-4254</t>
  </si>
  <si>
    <t>The paper concerns the issue of forecasting trends in trade relations between Malaysia and Ukraine using artificial neural networks. The current state of trade relations between the countries in the context of the COVID-19 pandemic has been analyzed. Considering the advantages and disadvantages of the types of neural networks built into the software product STATISTICA 10, MLP network has been chosen to build a predictive model of imports and exports of goods. The forecast values for the volumes of exports and imports of goods for the period from January 2021 to December 2022 have been calculated. Comparing the results, the researchers concluded that the artificial neural network is the most successful model for forecasting imports and exports. Suggestions for effective evaluation and forecasting of international trade indicators using the theory of time series and neural network technologies are given and the directions of further scientific research arising from this paper are formed.</t>
  </si>
  <si>
    <t>2021 11th IEEE International Conference on Intelligent Data Acquisition and Advanced Computing Systems: Technology and Applications (IDAACS)</t>
  </si>
  <si>
    <t>West Ukrainian National University,Faculty of Finance and Accounting,Ternopil,Ukraine,46009, West Ukrainian National University,Faculty of Computer Information Technologies,Ternopil,Ukraine,46009, West Ukrainian National University,SSU Vocational College of Economics, Law and Information Technologies,Ternopil,Ukraine,46009</t>
  </si>
  <si>
    <t>M. R. Luchko, N. Dziubanovska, O. Arzamasova</t>
  </si>
  <si>
    <t>Artificial Neural Networks in Export and Import Forecasting: An Analysis of Opportunities</t>
  </si>
  <si>
    <t>COVID-19,Pandemics,Machine vision,Sociology,Time series analysis,Predictive models,Vaccines</t>
  </si>
  <si>
    <t>COVID-19 vaccination forecasting,Herd Immunity Threshold,Long Short Term Memory,Recurrent Neural Network,Time Series Forecasting</t>
  </si>
  <si>
    <t>https://ieeexplore.ieee.org/stamp/stamp.jsp?arnumber=9670953</t>
  </si>
  <si>
    <t>10.1109/AIMV53313.2021.9670953</t>
  </si>
  <si>
    <t>978-1-6654-4211-4</t>
  </si>
  <si>
    <t>The vaccination drive for the much dangerous and contagious Coronavirus (COVID-19) has started successfully in India. This paper proposes to predict the vaccination drive of COVID-19 using the time series data for India. The proposed model was used for predicting the number of people to be vaccinated once per day in the country. The proposed model was compared with the direct input-based Long Short Term Memory (LSTM) cell model using various performance parameters and the proposed model was found to perform better. The actual closeness of the modelâ€™s prediction from the actual data was depicted through line graphs. The proposed model was further used to predict the short-term and long-term future values. Herd immunity is another key ongoing research area when it comes to COVID-19. The Herd Immunity Threshold (HIT) of COVID-19 has not been found yet. However, this paper has proposed the expected number of days for different population thresholds. The proposed model predicts 174 days for obtaining a population threshold of 50% and 319 days for obtaining a population threshold of 90%.</t>
  </si>
  <si>
    <t>2021 International Conference on Artificial Intelligence and Machine Vision (AIMV)</t>
  </si>
  <si>
    <t>Nirma University,Electronics and Communication Dept.,Ahmedabad,India, Nirma University,Electronics and Communication Dept.,Ahmedabad,India, SV National Institute of Technology,Electronics and Communication Dept.,Surat,India, Nirma University,Electronics and Communication Dept.,Ahmedabad,India, Nirma University,Electronics and Communication Dept.,Ahmedabad,India</t>
  </si>
  <si>
    <t>A. Kannan, A. Jain, P. Nivas, R. Gajjar, M. I. Patel</t>
  </si>
  <si>
    <t>LSTM-Based Prediction of COVID-19 Vaccination Drive in India</t>
  </si>
  <si>
    <t>Deep learning,Sleep,Conferences,Estimation,Brain modeling,Electroencephalography</t>
  </si>
  <si>
    <t>https://ieeexplore.ieee.org/stamp/stamp.jsp?arnumber=9669234</t>
  </si>
  <si>
    <t xml:space="preserve">National Natural Science Foundation of China, Waseda University, Research and Development, </t>
  </si>
  <si>
    <t>10.1109/IVWorkshops54471.2021.9669234</t>
  </si>
  <si>
    <t>978-1-6654-7921-9</t>
  </si>
  <si>
    <t>The lack of sleep (typically &lt;6 hours a night) or driving for a long time are the reasons of drowsiness driving and caused serious traffic accidents. With pandemic of the COVID-19, drivers are wearing masks to prevent infection from it, which makes visual-based drowsiness detection methods difficult. This paper presents an EEG-based driver drowsiness estimation method using deep learning and attention mechanism. First of all, an 8-channels EEG collection hat is used to acquire the EEG signals in the simulation scenario of drowsiness driving and normal driving. Then the EEG signals are pre-processed by using the linear filter and wavelet threshold denoising. Secondly, the neural network based on attention mechanism and deep residual network (ResNet) is trained to classify the EEG signals. Finally, an early warning module is designed to sound an alarm if the driver is judged as drowsy. The system was tested under simulated driving environment and the drowsiness detection accuracy of the test set was 93.35%. Drowsiness warning simulation also verified the effectiveness of proposed early warning module.</t>
  </si>
  <si>
    <t>2021 IEEE Intelligent Vehicles Symposium Workshops (IV Workshops)</t>
  </si>
  <si>
    <t>Southwest Jiaotong University,The School of Information Science and Technology,Chengdu,China,611756, Southwest Jiaotong University,The School of Information Science and Technology,Chengdu,China,611756, Southwest Jiaotong University,The School of Information Science and Technology,Chengdu,China,611756, Waseda University,The Research Institute for Science and Engineering (RISE),Tokyo,Japan,162-0044, Southwest Jiaotong University,The School of Mechanical Engineering,Chengdu,China,610031, Southwest Jiaotong University,The School of Electrical Engineering,Chengdu,China,610031, Waseda University,The Department of Modern Mechanical Engineering,Tokyo,Japan,169-8555</t>
  </si>
  <si>
    <t>M. Zhu, H. Li, J. Chen, M. Kamezaki, Z. Zhang, Z. Hua, S. Sugano</t>
  </si>
  <si>
    <t>EEG-based System Using Deep Learning and Attention Mechanism for Driver Drowsiness Detection</t>
  </si>
  <si>
    <t>Deep learning,Support vector machines,Machine learning algorithms,Social networking (online),Bit error rate,Predictive models,Prediction algorithms</t>
  </si>
  <si>
    <t>Rumor,Detection,Black-box,Machine Learning,Deep Learning,Explainable</t>
  </si>
  <si>
    <t>https://ieeexplore.ieee.org/stamp/stamp.jsp?arnumber=9666567</t>
  </si>
  <si>
    <t>10.1109/UEMCON53757.2021.9666567</t>
  </si>
  <si>
    <t>978-1-6654-0690-1</t>
  </si>
  <si>
    <t>Social media and its users are vulnerable to the spread of rumors, therefore, protecting users from the spread of rumors is extremely important. For this reason, we propose a novel approach for rumor detection in social media that consists of multiple robust models: XGBoost Classifier, Support Vector Machine, Random Forest Classifier, Extra Tree Classifier, Decision Tree Classifier, a hybrid model, deep learning models-LSTM and BERT. For evaluation, two datasets are used. These artificial intelligence algorithms are often referred to as Blackbox where data go in the box and predictions come out of the box but what is happening inside the box frequently remains cloudy. Although, there have been several works on detecting fake news, the number of works regarding rumor detection is still limited and the models used in the existing works do not explain their decision-making process. We take models with higher accuracy to illustrate which feature of the data contributes the most for a post to have been predicted as a rumor or a non-rumor by the models to explain the opaque process happening inside the black-box models. Our hybrid model achieves an accuracy of 93.22% and 82.49%, while LSTM provides 99.81%, 98.41% and BERT provides 99.62%, 94.80% accuracy scores on the COVID19 Fake News and the concatenation of Twitter15 and Twitter16 datasets respectively.</t>
  </si>
  <si>
    <t>2021 IEEE 12th Annual Ubiquitous Computing, Electronics &amp; Mobile Communication Conference (UEMCON)</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</si>
  <si>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</si>
  <si>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F. Tafannum, M. N. Sharear Shopnil, A. Salsabil, N. Ahmed, M. G. Rabiul Alam, M. Tanzim Reza</t>
  </si>
  <si>
    <t>Demystifying Black-box Learning Models of Rumor Detection from Social Media Posts</t>
  </si>
  <si>
    <t>Support vector machines,Learning systems,Deep learning,Neural networks,Linear regression,Education,Virtual environments</t>
  </si>
  <si>
    <t>Online learning,Cognitive learning style,Student behaviour,machine learning</t>
  </si>
  <si>
    <t>https://ieeexplore.ieee.org/stamp/stamp.jsp?arnumber=9666516</t>
  </si>
  <si>
    <t xml:space="preserve">Academy of Scientific Research and Technology, </t>
  </si>
  <si>
    <t>10.1109/UEMCON53757.2021.9666516</t>
  </si>
  <si>
    <t>Online learning has emerged as powerful learning methods for the transformation from traditional education to open learning through smart learning platforms due to Covid-19 pandemic. Despite its effectiveness, many studies have indicated the necessity of linking online learning methods with the cognitive learning styles of students. The level of students always improves if the teaching methods and educational interventions are appropriate to the cognitive style of each student individually. Currently, psychological measures are used to assess studentsâ€™ cognitive styles, but about the application in virtual environment, the matter becomes complicated. The main goal of this study is to provide an efficient solution based on machine learning techniques to automatically identify the studentsâ€™ cognitive styles by analyzing their mouse interaction behaviors while carrying out online laboratory experiments. This will help in the design of an effective online laboratory experimentation system that is able to individualize the experiment instructions and feedback according to the identified cognitive style of each student. The results reveal that the KNN and SVM classifiers have a good accuracy in predicting most cognitive learning styles. In comparison to KNN, the enlarged studies ensemble the KNN, linear regression, neural network, and SVM reveal a 13% increase in overall total RMS error. We believe that this finding will enable educators and policy makers to predict distinct cognitive types in the assessment of students when they interact with online experiments. We believe that integrating deep learning algorithms with a greater emphasis on mouse location traces will improve the accuracy of our classifiersâ€™ predictions.</t>
  </si>
  <si>
    <t>Fayoum University,Faculty of Specific Education,Education Technology Department,Fayoum,Egypt, Helwan University,HCI-LAB, Faculty of Computers and Artificial Intelligent,Computer Science Department,Cairo,Egypt, New Cairo Academy,Computer Science and Information Technology Department,Cairo,Egypt, October University for Modern Sciences and Arts (MSA),Faculty of Computer Science,Giza,Egypt, Misr International University,Faculty of Computer Science,Cairo,Egypt, Helwan University,Faculty of Engineering,Electronics and Communications Engineering Department,Cairo,Egypt, British University in Egypt (BUE),Faculty of Engineering,Electrical and Communication Engineering Department,Cairo,Egypt</t>
  </si>
  <si>
    <t>A. M. F. Yousef, A. Atia, A. Youssef, N. A. S. Eldien, A. Hamdy, A. M. A. El-Haleem, M. M. Elmesalawy</t>
  </si>
  <si>
    <t>Automatic Identification of Studentâ€™s Cognitive Style from Online Laboratory Experimentation using Machine Learning Techniques</t>
  </si>
  <si>
    <t>COVID-19,Ventilators,Pandemics,Hospitals,Urban areas,Predictive models,Market research</t>
  </si>
  <si>
    <t>Coronavirus Disease 2019 (COVID19),COVID19 Pandemic,COVID19 Patients Analysis,ICU Ventilator Estimation,SARIIqSq Model</t>
  </si>
  <si>
    <t>https://ieeexplore.ieee.org/stamp/stamp.jsp?arnumber=9673196</t>
  </si>
  <si>
    <t>10.1109/IBSSC53889.2021.9673196</t>
  </si>
  <si>
    <t>978-1-6654-1758-7</t>
  </si>
  <si>
    <t>COVID19 pandemic originated in China in 2019 and has significantly affected the world with over 16 crore cases. The pandemic up to now has claimed the lives of around 258,000 people in India. All Indiaâ€™s major cities have been heavily affected due to this pandemic, with many health and economic issues coming to the fore. NCT of Delhi is one of the most badly pandemic-hit regions in the country, with over 13,60,000 confirmed cases and around 21,000 deaths. As of 13&lt;sup&gt;th&lt;/sup&gt; May 2021, India is experiencing a horrific second COVID19 wave, while Delhi is experiencing its fourth localized COVID19 wave. There is a significant crunch in Patientsâ€™ hospital beds, intensive care unit (ICU) beds, COVID19 ventilators and oxygen cylinders. This study developed a deep learning model to predict COVID19 cases in NCT Delhi, India. The model considers the trends in recovery rate, active cases, cases with comorbidities and patient data to predict the likely number of ICU ventilators dedicated to COVID19 patients required shortly. The testing rates and the serosurvey results were also considered while making the predictions. This study aims to provide the concerned authorities with an estimate of daily Covid19 cases and ventilators required in the near future and hope to help combat the pandemic.</t>
  </si>
  <si>
    <t>2021 IEEE Bombay Section Signature Conference (IBSSC)</t>
  </si>
  <si>
    <t>Vellore Institute of Technology,School of Electronics Engineering,Vellore,India, Vellore Institute of Technology,School of Electronics Engineering,Vellore,India, Arizona State University,Department of Electrical Engineering,Arizona,USA, Vellore Institute of Technology,School of Electronics Engineering,Vellore,India, Vellore Institute of Technology,School of Electronics Engineering,Vellore,India, IIIT Allahabad,Department of ECE,Prayagraj,India</t>
  </si>
  <si>
    <t>V. Abhyankar, A. Sharma, R. Thakkar, M. Keshav, S. Rajkumar, S. Prakash</t>
  </si>
  <si>
    <t>ICU Ventilator Estimation in Hospitals for COVID19 Infected Patients in NCT Delhi, India</t>
  </si>
  <si>
    <t>COVID-19,Transient response,Pandemics,Real-time systems,Stress</t>
  </si>
  <si>
    <t>stress detection,fatigue recognition,emotion detection,behavior detection,keystroke detection,CNN,VGG16</t>
  </si>
  <si>
    <t>https://ieeexplore.ieee.org/stamp/stamp.jsp?arnumber=9671106</t>
  </si>
  <si>
    <t>10.1109/ICAC54203.2021.9671106</t>
  </si>
  <si>
    <t>978-1-6654-0862-2</t>
  </si>
  <si>
    <t>Working from home (WFH) online during the covid-19 pandemic has caused increased stress level. Online workers/students have been affecting by the crisis according to new researches. Natural response of body, to external and internal stimuli is stress. Even though stress is a natural occurrence, prolonged exposure while working Online to stressors can lead to serious health problems if any action will not be applied to control it. Our research has been conducted deeply to identify the best parameters, which have connection with stress level of online workers. As a result of our research, a desktop application has been created to identify the users stress level in real time. According to the results, our overall system was able to provide outputs with more than 70% accuracy. It will give best predictions to avoid the health problems. Our main goal is to provide best solution for the online workers to have healthy lifestyles. Updates for the users will be provided according to the feedback we will have in the future from the users. Our System will be a most valuable application in the future among online workers.</t>
  </si>
  <si>
    <t>2021 3rd International Conference on Advancements in Computing (ICAC)</t>
  </si>
  <si>
    <t>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Computer System Engineering,Colombo,Sri Lanka, Sri Lanka Institute of Information Technology,Department of Computer System Engineering,Colombo,Sri Lanka</t>
  </si>
  <si>
    <t>A. A. S. M. Amarasinghe, I. M. S. Malassri, K. C. N. Weerasinghe, I. B. Jayasingha, P. K. W. Abeygunawardhana, S. Silva</t>
  </si>
  <si>
    <t>Stress Analysis and Care Prediction System for Online Workers</t>
  </si>
  <si>
    <t>Optical filters,Schedules,Natural language processing,Frequency measurement,Software reliability,Data mining,Stress</t>
  </si>
  <si>
    <t>High blood cholesterol,Cholesterol risk,Natural Language Processing,Fuzzy ontology,Multiple linear regression,Stress scale</t>
  </si>
  <si>
    <t>https://ieeexplore.ieee.org/stamp/stamp.jsp?arnumber=9671230</t>
  </si>
  <si>
    <t>10.1109/ICAC54203.2021.9671230</t>
  </si>
  <si>
    <t>High blood cholesterol is a key risk factor for cardiovascular diseases such as coronary heart disease and stroke. This has become a severe health problem, because it causes a considerable amount of deaths annually. The major risk factors that affect a personâ€™s cholesterol level include unawareness of cholesterol risk, unhealthy dietary habits, lack of proper exercises, and high stress conditions. In this research, novel approaches are introduced to provide an automated and personalized guidance to maintain healthy cholesterol level and raise the awareness of each risk factors mentioned above. This research associates with four novel approaches. Natural Language Processing (NLP) based Cholesterol risk analyzer, Fuzzy based Food management with Meal predictor, Machine Learning based Physical exercise planner and Stress controller. Altogether with results, this research will provide a complete and facts-proven solution to reduce and guide people towards a cholesterol-free healthy lifestyle.</t>
  </si>
  <si>
    <t>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t>
  </si>
  <si>
    <t>D. Sasanka, H. K. N. Malshani, U. I. Wickramaratne, Y. Kavindi, M. Tissera, B. Attanayaka</t>
  </si>
  <si>
    <t>Use of Natural Language Processing and Deep Learning towards Guiding Healthy Cholesterol Free Life</t>
  </si>
  <si>
    <t>Training,Epidemics,Recurrent neural networks,Computational modeling,Sociology,Machine learning,Predictive models</t>
  </si>
  <si>
    <t>https://ieeexplore.ieee.org/stamp/stamp.jsp?arnumber=9671474</t>
  </si>
  <si>
    <t xml:space="preserve">Microsoft Research, </t>
  </si>
  <si>
    <t>10.1109/BigData52589.2021.9671474</t>
  </si>
  <si>
    <t>978-1-6654-3902-2</t>
  </si>
  <si>
    <t>Epidemic simulation traditionally serves as one of the important methods to forecast how an epidemic may spread among a population. However, there are two key limitations that restrict the scope of such methods. The first limitation is that the existing tools rely on different sets of static parameters (e.g., infection probability, recovering probability) for simulating an epidemic spread that may fail to capture the dynamic nature of population interactions that acts as a dominant factor in an epidemic spread scenario such as COVID-19 pandemic. To handle this challenge, we propose a machine learning based model that combines a Graph Convolutional Neural Network (GCN) and a Recurrent Neural Network (RNN). It integrates the ability of the GCN to capture spatial dependency in human interaction and the ability of the RNN to incorporate temporal effects of the virus spread. The second limitation is that these methods do not address the computation overhead problem when dealing with time-dynamic graphs. Training a GCN on a very large graph suffers from the communication overhead from different graph partitions and the computation overheads stemming from partitioning dynamic graphs. This limitation impacts the scalability of the existing systems. To solve this challenge, we partition the graph in a computationally less expensive manner by partitioning the graph using the min-cut principle. We conducted comprehensive large scale real-world human mobility data driven experiments. Our experimental result shows that the proposed machine learning based forecasting model achieves overall 84% classification accuracy with greater than 72% precision and 62% recall. Also, the proposed graph partitioning approach reduces computation time and commutation overhead by a significant margin.</t>
  </si>
  <si>
    <t>2021 IEEE International Conference on Big Data (Big Data)</t>
  </si>
  <si>
    <t>University of Virginia,Department of Computer Science,Charlottesville,VA,USA, University of Virginia,Department of Computer Science,Charlottesville,VA,USA, University of Virginia,McIntire School of Commerce,Charlottesville,VA,USA, X-Mode social,Reston,VA,USA</t>
  </si>
  <si>
    <t>S. Mahmud, H. Shen, Y. N. Z. Foutz, J. Anton</t>
  </si>
  <si>
    <t>A Human Mobility Data Driven Hybrid GNN+RNN Based Model For Epidemic Prediction</t>
  </si>
  <si>
    <t>COVID-19,Deep learning,Analytical models,Pandemics,Neural networks,Semantics,Influenza</t>
  </si>
  <si>
    <t>FDNN,Disease modeling,vCSN,Influenza,NLP</t>
  </si>
  <si>
    <t>https://ieeexplore.ieee.org/stamp/stamp.jsp?arnumber=9671507</t>
  </si>
  <si>
    <t>10.1109/BigData52589.2021.9671507</t>
  </si>
  <si>
    <t>CoViD-19 pandemic has shown that we have deep gaps in understanding this extremely infectious virusâ€”not only both from a clinical diagnosis and treatment perspectiveâ€”but also from a forecasting point of view, so that we are better prepared for the next onset of a similar pandemic, which, at this point, seems almost inevitable. In this paper, we present a novel approach towards modeling influenza, a closely related disease to CoViD-19, marrying clinical understanding with artificial intelligence, exploiting the Forest Deep Neural Network (fDNN) with accuracy rates in the 90% range.</t>
  </si>
  <si>
    <t>Apurba Technologies,CA,USA, The University of California,Berkeley,CA,USA, The University of Alabama at Birmingham,AL,USA, The University of Alabama at Birmingham,AL,USA, Colorado State University,CO,USA, The University of Alabama at Birmingham,AL,USA, The University of Alabama at Birmingham,AL,USA, Apurba Technologies,Malaysia, Goldblatt Systems,AZ,USA, MolecularDx LLC,PA,USA, Goldblatt Systems,AZ,USA</t>
  </si>
  <si>
    <t>F. Rahman, A. Rahman, A. S. Azad Rabby, M. J. Rahman Rifat, M. Banik, M. M. Islam, A. Islam, N. A. Aziz, R. Meyer, J. Kriak, S. Goldblatt</t>
  </si>
  <si>
    <t>Modeling Influenza with a Forest Deep Neural Network Utilizing a Virtualized Clinical Semantic Network</t>
  </si>
  <si>
    <t>COVID-19,Deep learning,Social networking (online),Pandemics,Conferences,Social sciences,Blogs</t>
  </si>
  <si>
    <t>racism,xenophobia,covid-19,twitter</t>
  </si>
  <si>
    <t>https://ieeexplore.ieee.org/stamp/stamp.jsp?arnumber=9671945</t>
  </si>
  <si>
    <t>10.1109/BigData52589.2021.9671945</t>
  </si>
  <si>
    <t>Transcending the binary categorization of racist and xenophobic texts, this research takes cues from social science theories to develop a four-dimensional category for racism and xenophobia detection, namely stigmatization, offensiveness, blame, and exclusion. With the aid of deep learning techniques, this categorical detection enables insights into the nuances of emergent topics reflected in racist and xenophobic expression on Twitter. Moreover, a stage wise analysis is applied to capture the dynamic changes of the topics across the stages of early development of Covid-19 from a domestic epidemic to an international public health emergency, and later to a global pandemic. The main contributions of this research include, first the methodological advancement. By bridging the state-of-the-art computational methods with social science perspective, this research provides a meaningful approach for future research to gain insight into the underlying subtlety of racist and xenophobic discussion on digital platforms. Second, by enabling a more accurate comprehension and even prediction of public opinions and actions, this research paves the way for the enactment of effective intervention policies to combat racist crimes and social exclusion under Covid-19.</t>
  </si>
  <si>
    <t>School of International Communications University of Nottingham,Ningbo,China, Monash eResearch Centre Monash University,Melbourne,Australia</t>
  </si>
  <si>
    <t>X. Pei, D. Mehta</t>
  </si>
  <si>
    <t>Beyond a binary of (non)racist tweets: A four-dimensional categorical detection and analysis of racist and xenophobic opinions on Twitter in early Covid-19</t>
  </si>
  <si>
    <t>COVID-19,Pandemics,Europe,Training data,Machine learning,Big Data,Predictive models</t>
  </si>
  <si>
    <t>COVID-19 cases/deaths,Machine learning,RNNs,Attention,Time Series,Geographical features and similarity</t>
  </si>
  <si>
    <t>https://ieeexplore.ieee.org/stamp/stamp.jsp?arnumber=9671797</t>
  </si>
  <si>
    <t>10.1109/BigData52589.2021.9671797</t>
  </si>
  <si>
    <t>Since the beginning of 2020, the whole world has been plagued by the coronavirus pandemic. During the last sixteen months, almost every country in the world has faced several epidemic waves. An intriguing question that arises is whether neighboring countries, similar in regard to their socioeconomic status and the restrictions employed to counter the spread of the virus, showcase similarities in their respective number of cases and deaths. To that end, in this paper we form three clusters of similar countries (European and USA, African-Asian and Latin American) and we use their cumulative data as training data for machine learning models (RNN family, TCN and Attention) that predict the respective cases and deaths of 4 fixed neighboring countries, namely Cyprus, Greece, Italy and Spain. The results of the experiments conducted show that these 4 countries accent bigger similarity with the European cluster, as expected. Thus, evidence is provided bolstering the claim that similar neighboring countries exhibit alike behavior regarding the repercussions of the COVID-19.</t>
  </si>
  <si>
    <t>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t>
  </si>
  <si>
    <t>A. -R. Passadakis, A. Vlachos, P. Tzouveli, S. Kollias</t>
  </si>
  <si>
    <t>Extracting geographical characteristics about COVID-19 evolution worldwide using machine learning</t>
  </si>
  <si>
    <t>COVID-19,Biological system modeling,Neural networks,Proteomics,Network analyzers,Machine learning,Medical diagnosis</t>
  </si>
  <si>
    <t>Gene co-expression graph,disease diagnosis,graph neural network.</t>
  </si>
  <si>
    <t>https://ieeexplore.ieee.org/stamp/stamp.jsp?arnumber=9669621</t>
  </si>
  <si>
    <t>10.1109/BIBM52615.2021.9669621</t>
  </si>
  <si>
    <t>978-1-6654-0126-5</t>
  </si>
  <si>
    <t>Clinical omics, especially gene expression data, have been widely studied and successfully applied for disease diagnosis using machine learning techniques. As genes often work interactively rather than individually, investigating co-functional gene modules can improve our understanding of disease mechanisms and facilitate disease state prediction. To this end, we in this paper propose a novel Multi-Level Enhanced Graph ATtention (MLE-GAT) network to explore the gene modules and intergene relational information contained in the omics data. In specific, we first format the omics data of each patient into co-expression graphs using weighted correlation network analysis (WGCNA) and then feed them to a well-designed multi-level graph feature fully fusion (MGFFF) module for disease diagnosis. For model interpretation, we develop a novel full-gradient graph saliency (FGS) mechanism to identify the disease-relevant genes. Comprehensive experiments show that our proposed MLE-GAT achieves state-of-the-art performance on transcriptomics data from TCGA-LGG/TCGA-GBM and proteomics data from COVID-19/non-COVID-19 patient sera.</t>
  </si>
  <si>
    <t>2021 IEEE International Conference on Bioinformatics and Biomedicine (BIBM)</t>
  </si>
  <si>
    <t>The Chinese University of Hong Kong,Department of Electronic Engineering,Shatin,Hong Kong,China, AI Lab,Tencent,Shenzhen,China, AI Lab,Tencent,Shenzhen,China, AI Lab,Tencent,Shenzhen,China, AI Lab,Tencent,Shenzhen,China, AI Lab,Tencent,Shenzhen,China, AI Lab,Tencent,Shenzhen,China, AI Lab,Tencent,Shenzhen,China</t>
  </si>
  <si>
    <t>X. Xing, F. Yang, H. Li, J. Zhang, Y. Zhao, M. Gao, J. Huang, J. Yao</t>
  </si>
  <si>
    <t>An Interpretable Multi-Level Enhanced Graph Attention Network for Disease Diagnosis with Gene Expression Data</t>
  </si>
  <si>
    <t>COVID-19,Analytical models,Hospitals,Urban areas,Predictive models,Multilayer perceptrons,Data models</t>
  </si>
  <si>
    <t>ANNs,CNN,LSTM,COVID-19,Corona,hospital length of stay,accuracy,predictive analytics</t>
  </si>
  <si>
    <t>https://ieeexplore.ieee.org/stamp/stamp.jsp?arnumber=9669527</t>
  </si>
  <si>
    <t>10.1109/BIBM52615.2021.9669527</t>
  </si>
  <si>
    <t>Due to the intensive treatment process of coronavirus pneumonia cases, it is important to predict the Length of Stay (LOS) of patients at the hospital to allow better management of resources and increase the efficiency of hospital services to provide improved healthcare. To predict LOS, we used four artificial neural network models namely the Multilayer Perceptron (MLP), Convolutional Neural Network (CNN), Multilayer Perceptron with PCA (PCA+MLP), and the Bidirectional Long Short Term Memory (BiLSTM) model to analyze the advantages and disadvantages of the different models using the Microsoft Hospital Length of Stay data. The proposed method is compared with the state-of-the-art models and a simple MLP model. Our models achieved an accuracy between 73% and 88% with the CNN model providing the highest accuracy.</t>
  </si>
  <si>
    <t>Queenâ€™s University,School of Computing,Kingston,Ontario,Canada, Queenâ€™s University,School of Computing,Kingston,Ontario,Canada, Queenâ€™s University,School of Computing,Kingston,Ontario,Canada, Queenâ€™s University,School of Computing,Kingston,Ontario,Canada, Queenâ€™s University,School of Computing,Kingston,Ontario,Canada</t>
  </si>
  <si>
    <t>Z. Fu, X. Gu, J. Fu, M. Moattari, F. Zulkernine</t>
  </si>
  <si>
    <t>Predicting the Length of Stay of Patients in Hospitals</t>
  </si>
  <si>
    <t>COVID-19,Epidemics,Correlation,Fuses,Biological system modeling,Network analyzers,Predictive models</t>
  </si>
  <si>
    <t>multi-modal information fusion,COVID-19 forecasting,graph neural network,self-attention,social network analysis</t>
  </si>
  <si>
    <t>https://ieeexplore.ieee.org/stamp/stamp.jsp?arnumber=9669328</t>
  </si>
  <si>
    <t xml:space="preserve">National Natural Science Foundation of China, Shandong University, </t>
  </si>
  <si>
    <t>10.1109/BIBM52615.2021.9669328</t>
  </si>
  <si>
    <t>With the current raging spread of the COVID19, early forecasting of the future epidemic trend is of great significance to public health security. The COVID-19 is virulent and spreads widely. An outbreak in one region often triggers the spread of others, and regions with relatively close association would show a strong correlation in the spread of the epidemic. In the real world, many factors affect the spread of the outbreak between regions. These factors exist in the form of multimodal data, such as the time-series data of the epidemic, the geographic relationship, and the strength of social contacts between regions. However, most of the current work only uses historical epidemic data or single-modal geographic location data to forecast the spread of the epidemic, ignoring the correlation and complementarity in multi-modal data and its impact on the disease spread between regions. In this paper, we propose a Multimodal InformatioN fusion COVID-19 Epidemic forecasting model (MINE). It fuses inter-regional and intra-regional multi-modal information to capture the temporal and spatial relevance of the COVID-19 spread in different regions. Extensive experimental results show that the proposed method achieves the best results compared to state-of-art methods on benchmark datasets.</t>
  </si>
  <si>
    <t>Shandong University,School of Software,China, Shandong University,Joint SDU-NTU Centre for Artificial Intelligence Research (C-FAIR),China, Shandong University,Joint SDU-NTU Centre for Artificial Intelligence Research (C-FAIR),China, Shandong University,School of Software,China, Shandong University,School of Software,China, Shandong University,School of Software,China, Shandong University,Joint SDU-NTU Centre for Artificial Intelligence Research (C-FAIR),China, Nanyang Techonlogical University,Joint NTU-UBC Research Centre of Excellence in Active Living for the Elderly,Singapore</t>
  </si>
  <si>
    <t>H. Zhang, Y. Xu, L. Liu, X. Lu, X. Lin, Z. Yan, L. Cui, C. Miao</t>
  </si>
  <si>
    <t>Multi-modal Information Fusion-powered Regional Covid-19 Epidemic Forecasting</t>
  </si>
  <si>
    <t>Training,Pandemics,Inertial sensors,Medical services,Machine learning,Predictive models,Real-time systems</t>
  </si>
  <si>
    <t>Personalized stress monitoring,machine learning,CNN,AI,K-Means clustering,classification</t>
  </si>
  <si>
    <t>https://ieeexplore.ieee.org/stamp/stamp.jsp?arnumber=9669321</t>
  </si>
  <si>
    <t>10.1109/BIBM52615.2021.9669321</t>
  </si>
  <si>
    <t>In the current COVID-19 pandemic scenario, healthcare workers, in particular nurses, face prolonged exposure to stress. This intense duress takes a toll on their health overtime, affects their quality of life, and in turn impacts the quality of care provided to the patients. Hence, real-time detection and monitoring of stress is extremely important for early detection of stress patterns, prevention of burnouts and chronic conditions in healthcare workers as well as facilitate improved patient-care outcomes. In this paper, we present a proof-of-concept case study using machine learning (ML) and artificial intelligence (AI)-based stress detection model that determines a personalized assessment of stress level using heart rate, heart rate variability, and physical activity of the users. We used wearable electrocardiogram and inertial sensor to record heart activity and physical activity of nurses during their shifts. Our preliminary results indicate that the proposed stress tracking model can effectively predict any stress occurrences. This study is a pivotal attempt to emphasize the significance of stress-detection and relief for healthcare workers and provide them a tool for an effective assessment of personalized stress levels.</t>
  </si>
  <si>
    <t>University of Alabama,Department of Computer Science,Huntsville,USA, University of Alabama,Department of Computer Science,Huntsville,USA, University of Alabama,Department of Electrical and Computer Engineering,Huntsville,USA</t>
  </si>
  <si>
    <t>R. G. Bangani, V. Menon, E. Jovanov</t>
  </si>
  <si>
    <t>Personalized Stress Monitoring AI System For Healthcare Workers</t>
  </si>
  <si>
    <t>Heart,Databases,Support vector machine classification,Medical services,Predictive models,Prediction algorithms,Nonhomogeneous media</t>
  </si>
  <si>
    <t>machine learning,logistic regression,support vector machines,decision trees,naive Bayesian classifier,k-nearest neighbors,diagnostic and predictive models,ischemic heart disease</t>
  </si>
  <si>
    <t>https://ieeexplore.ieee.org/stamp/stamp.jsp?arnumber=9670168</t>
  </si>
  <si>
    <t>10.1109/ICISCT52966.2021.9670168</t>
  </si>
  <si>
    <t>978-1-6654-3258-0</t>
  </si>
  <si>
    <t>Machine learning (ML) methods are the main tool of artificial intelligence, the use of which makes it possible to automate the processing and analysis of big data, to reveal hidden or non-obvious patterns on this basis, and to extract new knowledge. The review presents an analysis of scientific literature on the use of ML methods for diagnosing and predicting the clinical course of coronary heart disease. Provides information on reference databases, the use of which allows you to develop models and validate them (European ST-T Database, Cleveland Heart Disease database, Multi-Ethnic Study of Atherosclerosis, etc.). The advantages and disadvantages of individual ML methods (logistic regression, support vector machines, decision trees, naive Bayesian classifier, k-nearest neighbors) for the development of diagnostic and predictive algorithms are shown. The most promising ML methods include deep learning, which is implemented using multilayer artificial neural networks. It is assumed that the improvement of models based on ML methods and their introduction into clinical practice will help support medical decision-making, improve the effectiveness of treatment and optimize health care costs.</t>
  </si>
  <si>
    <t>2021 International Conference on Information Science and Communications Technologies (ICISCT)</t>
  </si>
  <si>
    <t>Tashkent University of Information Technologies named after Muhammad al-Khwarizmi,Department of System and Applied Programming,Tashkent,Uzbekistan, Tashkent State Technical University,Department of Information Processing and Control Systems,Tashkent,Uzbekistan, Tashkent University of Information Technologies named after Muhammad al-Khwarizmi,Department of System and Applied Programming,Tashkent,Uzbekistan, Tashkent State Technical University,Department of Information Processing and Control Systems,Tashkent,Uzbekistan, Tashkent State Technical University,Department of Information Processing and Control Systems,Tashkent,Uzbekistan</t>
  </si>
  <si>
    <t>C. Khidirova, S. Sadikova, S. Mukhsinov, G. Nashvandova, S. Mirzaeva</t>
  </si>
  <si>
    <t>Machine learning methods as a tool for diagnostic and prognostic research in cardiovascular disease</t>
  </si>
  <si>
    <t>COVID-19,Computational modeling,Artificial neural networks,Medical services,Predictive models,Media,Mathematical models</t>
  </si>
  <si>
    <t>Forecasting,Artificial Neural Network,Blockchain,B1.1.529-Omicron,Predictive Model</t>
  </si>
  <si>
    <t>https://ieeexplore.ieee.org/stamp/stamp.jsp?arnumber=9674142</t>
  </si>
  <si>
    <t xml:space="preserve">National Natural Science Foundation of China(grant numbers:U2033212), University of Electronic Science and Technology of China(grant numbers:U03210068), </t>
  </si>
  <si>
    <t>10.1109/ICCWAMTIP53232.2021.9674142</t>
  </si>
  <si>
    <t>978-1-6654-1364-0</t>
  </si>
  <si>
    <t>2576-8964</t>
  </si>
  <si>
    <t>The fast expansion of the COVID-19 epidemic has revealed the shortcomings of current healthcare institutions in dealing with public emergency situations. One of the big reasons of Covid-19 spread is the lack of standard track and trace mechanisms in healthcare infrastructures. Furthermore, throughout the epidemic, the transmission of disinformation has accelerated, and existing platforms lacking capability of verifying the veracity of information, resulting to social unrest and illogical conduct. Therefore, building a track and trace system is critical to ensuring that data collected by the government and the public entities is accurate and dependable. It is obvious that implementing state-of-the-art predictive models like Artificial Neural Network and Blockchain-based traceable mechanisms can help to prevent the spreads of the new variants. In this paper, we proposed a Blockchain based traceable model to track and trace the infected cases so to help an effective planning to prevent the spread.</t>
  </si>
  <si>
    <t>2021 18th International Computer Conference on Wavelet Active Media Technology and Information Processing (ICCWAMTIP)</t>
  </si>
  <si>
    <t>University of Electronic Science and Technology of China,Yangtze Delta Region Institute (Huzhou),China,313001, University of Electronic Science and Technology of China,School of Computer Science and Engineering,Chengdu,China, Balochistan University of Information Technology,Engineering and Management Sciences (BUITEMS),Department of Mathematical Sciences,Quetta,Pakistan,87300, Chengdu University of Technology,Chengdu,China, Najran University,College of Computer Science and Information Systems,Department of Computer Science,Najran,Saudi Arabia,55461, University of Electronic Science and Technology of China,Yangtze Delta Region Institute (Huzhou),China,313001, Balochistan University of Information Technology,Engineering and Management Sciences (BUITEMS),Department of Mathematical Sciences,Quetta,Pakistan,87300, University of Electronic Science and Technology of China,School of Computer Science and Engineering,Chengdu,China</t>
  </si>
  <si>
    <t>R. U. Khan, A. U. Haq, S. M. Hussain, S. Ullah, S. Almakdi, R. Kumar, H. H. Shah, J. Li</t>
  </si>
  <si>
    <t>Analyzing and Battling The Emerging Variants Of Covid-19 Using Artificial Neural Network And Blockchain</t>
  </si>
  <si>
    <t>COVID-19,Training,Analytical models,Statistical analysis,Biological system modeling,Time series analysis,Predictive models</t>
  </si>
  <si>
    <t>COVID-19 Pandemic,Time Series Forecasting,SARIMA Model,SEIR-HCD Model,Deep Learning</t>
  </si>
  <si>
    <t>https://ieeexplore.ieee.org/stamp/stamp.jsp?arnumber=9679932</t>
  </si>
  <si>
    <t>10.1109/ICDMW53433.2021.00069</t>
  </si>
  <si>
    <t>978-1-6654-2427-1</t>
  </si>
  <si>
    <t>2375-9259</t>
  </si>
  <si>
    <t>COVID-19 has been a public health emergency of international concern since early 2020. Reliable forecasting is critical to diminish the impact of this disease. To date, a large number of different forecasting models have been proposed, mainly including statistical models, compartmental models, and deep learning models. However, due to various uncertain factors across different regions such as economics and government policy, no forecasting model appears to be the best for all scenarios. In this paper, we perform quantitative analysis of COVID-19 forecasting of confirmed cases and deaths across different regions in the United States with different forecasting horizons, and evaluate the relative impacts of the following three dimensions on the predictive performance (improvement and variation) through different evaluation metrics: model selection, hyperparameter tuning, and the length of time series required for training. We find that if a dimension brings about higher performance gains, if not well-tuned, it may also lead to harsher performance penalties. Furthermore, model selection is the dominant factor in determining the predictive performance. It is responsible for both the largest improvement and the largest variation in performance in all prediction tasks across different regions. While practitioners may perform more complicated time series analysis in practice, they should be able to achieve reasonable results if they have adequate insight into key decisions like model selection.</t>
  </si>
  <si>
    <t>2021 International Conference on Data Mining Workshops (ICDMW)</t>
  </si>
  <si>
    <t>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Northwestern University Feinberg School of Medicine,Department of Preventive Medicine,Chicago,IL,USA, University of California,Department of Computer Science,Santa Barbara,CA,USA</t>
  </si>
  <si>
    <t>Y. Zhao, Y. Wang, J. Liu, H. Xia, Z. Xu, Q. Hong, Z. Zhou, L. Petzold</t>
  </si>
  <si>
    <t>Empirical Quantitative Analysis of COVID-19 Forecasting Models</t>
  </si>
  <si>
    <t>Deep learning,Recurrent neural networks,Crops,Transportation,Support vector machine classification,Production,Soil</t>
  </si>
  <si>
    <t>Deep learning,Crop yield,Prediction,Agronomist,Soil</t>
  </si>
  <si>
    <t>https://ieeexplore.ieee.org/stamp/stamp.jsp?arnumber=9675858</t>
  </si>
  <si>
    <t>10.1109/ICECA52323.2021.9675858</t>
  </si>
  <si>
    <t>978-1-6654-3524-6</t>
  </si>
  <si>
    <t>In India, Agriculture plays an imperative role in the development of our country. More than 50% of entirety populace of India is directly or indirectly depends on agriculture and the agronomist are the backbone of the agronomic diligence but the agricultural backdrop facing decades-long tribulations and unpredicted challenges that are so critical to resolve. Some of the major issues that agronomist finding hard is water scarcity, soil erosion, lack of market intellect, poor quality of seeds, usage of fertilizers, inadequate knowledge on preserving soil for further cultivation etc. In addition to this, due to Covid19, still more problems faced by farmers are shortage of agri-inputs, lack of laborers and transportation of farm products. In order to rectify some of the agricultural tribulations, this paper has been primed as an effort to re-evaluate the study on the significance of deep learning techniques in the domain of agro crop yield production and rainfall-temperature forecasting with respect to density. The objective is to build an application that is user-friendly for the agronomist suggesting legitimate crop selection fine points according to the crop year, zone, season, soil nutrient on their farm which hikes the yield of the crops devoid of fertilizers and preserving the soil composition without degradation as well. This work integrates finding soil nutrients such as Nitrogen, Potassium, and Phosphorous. The input parameters considered for predicting the crop are likely the district, the crop year and the previous crop planted. Based on the survey, Artificial Neural Networks(ANN), Convolutional Neural Network(CNN), Decision Tree, Recurrent Neural Network (RNN), Random Forest and Support Vector Machine(SVM) classification models are the best models to predict accurate values and obtained the optimized results.</t>
  </si>
  <si>
    <t>2021 5th International Conference on Electronics, Communication and Aerospace Technology (ICECA)</t>
  </si>
  <si>
    <t>Sri Ramakrishna Engineering College,Department of Computer Science and Engineering,Coimbatore,India, Sri Ramakrishna Engineering College,Department of Computer Science and Engineering,Coimbatore,India, Sri Ramakrishna Engineering College,Department of Computer Science and Engineering,Coimbatore,India</t>
  </si>
  <si>
    <t>S. P. P, B. S, P. R</t>
  </si>
  <si>
    <t>Deep Learning in Agronomic Forecast</t>
  </si>
  <si>
    <t>COVID-19,Deep learning,Pandemics,Meteorological factors,Atmospheric modeling,Computational modeling,Predictive models</t>
  </si>
  <si>
    <t>Air quality prediction,Deep Learning,Wavelet Analysis,Attention_CNN_LSTM,COVID-19</t>
  </si>
  <si>
    <t>https://ieeexplore.ieee.org/stamp/stamp.jsp?arnumber=9679440</t>
  </si>
  <si>
    <t>10.1109/IPCCC51483.2021.9679440</t>
  </si>
  <si>
    <t>978-1-6654-4331-9</t>
  </si>
  <si>
    <t>2374-9628</t>
  </si>
  <si>
    <t>Based on the air pollution data in China from January 1,2014 to December 31,2020, the characteristics of extreme value and period of air quality in different regions on different time scales were studied by using wavelet analysis. Wavelet coherence analysis was used to evaluate the relationship between air quality and meteorological factors in the period of COVID-19. We found that the spatial characteristics of air quality changed significantly in summer. Generally, air pollution is more severe in spring and winter. During the lockdown period, the overall air quality in the study area improved significantly. In general, except for O3, the concentration of all other pollutants has dropped considerably. The improvement in air quality is a direct result of emission reductions due to the implementation of the COVID-19 blockade, which is unsustainable in the long term. Eventually, a prediction model attention_CNN_LSTM based on deep learning method is proposed in this paper. The experimental results show that the attention proposed in this study the model has a good prediction effect in the long-term prediction of air quality, but the attention mechanism's impact is lower. After shortening the prediction period, the attention_CNN_LSTM model has good prediction performance on most data sets, with average MAPE = 2.67% and RMSE = 2.29.</t>
  </si>
  <si>
    <t>2021 IEEE International Performance, Computing, and Communications Conference (IPCCC)</t>
  </si>
  <si>
    <t>Southwest University of Science and Technology,School of Science,Mianyang,China,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t>
  </si>
  <si>
    <t>T. Pu, H. Cai, G. He, Y. Luo, M. Wu</t>
  </si>
  <si>
    <t>An air quality prediction model based on deep learning and wavelet analysis considering the COVID-19 pandemic factors</t>
  </si>
  <si>
    <t>COVID-19,Biological system modeling,Anxiety disorders,Education,Mental health,Machine learning,Forestry</t>
  </si>
  <si>
    <t>COVID-19,XAI,LIME,SHAP,random forest,xgboost,logistic regression,ANN,adaboost,mental health</t>
  </si>
  <si>
    <t>https://ieeexplore.ieee.org/stamp/stamp.jsp?arnumber=9682371</t>
  </si>
  <si>
    <t>10.1109/DASA53625.2021.9682371</t>
  </si>
  <si>
    <t>978-1-6654-1634-4</t>
  </si>
  <si>
    <t>COVID-19, lockdown, and isolation have included an enormous impact on the students around the world like others. As isolation strategy with quarantine is useful to prevent transmission, students remaining at home gained nothing but illness perception, anxiety, and depression in spite of sharpening their knowledge and reflecting the thoughts. The detachment from routine life has affected the pillars of the mental health balance and isolated and suffocating lives have created toxic feelings in lives. Therefore the purpose of our paper is to predict the mental health of students in such situations. To accomplish our work, we have collected the students' mental health survey dataset from the Kaggle website later trained the data with suitable classifiers to predict mental health. In this paper, we demonstrated five different classifiers models to predict optimal accuracy, including two different Explainable AI (XAI) techniques (LIME, SHAP) as it enhances the trust in an AI system.</t>
  </si>
  <si>
    <t>2021 International Conference on Decision Aid Sciences and Application (DASA)</t>
  </si>
  <si>
    <t>A. Ul Hussna, I. Immami Trisha, I. Jahan Ritun, M. G. Rabiul Alam</t>
  </si>
  <si>
    <t>COVID-19 impact on students' Mental Health: Explainable AI and Classifiers</t>
  </si>
  <si>
    <t>Obesity,Epidemics,Costs,Hospitals,Face recognition,Predictive models,Feature extraction</t>
  </si>
  <si>
    <t>BMI,Face Recognition,Obesity,Deep Learning</t>
  </si>
  <si>
    <t>https://ieeexplore.ieee.org/stamp/stamp.jsp?arnumber=9682060</t>
  </si>
  <si>
    <t>10.1109/GCWkshps52748.2021.9682060</t>
  </si>
  <si>
    <t>978-1-6654-2390-8</t>
  </si>
  <si>
    <t>Nowadays, under the influence of the COVID 19 epidemic, risks of obesity are increasing. Body mass index (BMI) is a good measure of obesity and studies have proved that face is affected by BMI. If we could find a model to predict BMI by human face, it will reduce the time costs and the infection risk of the hospital. However, the number of relevant studies is limited. There are predictive models for BMI but not relevant models for Asian faces. In this paper, collected relevant studies were analyzed and classified based on research objectives and research methods, according to the classification, a face prediction BMI model which uses residual network and Asian face datasets was recommended. In the end, we summarize all the researches and list the directions not researched and innovative places.</t>
  </si>
  <si>
    <t>2021 IEEE Globecom Workshops (GC Wkshps)</t>
  </si>
  <si>
    <t>Xi'an University of Posts and Telecommunications, Institute of Computing Technology,CAS</t>
  </si>
  <si>
    <t>Y. Zhang, W. Li</t>
  </si>
  <si>
    <t>A Survey of The Relationship Between Human Faces And Body Mass Index (BMI)</t>
  </si>
  <si>
    <t>COVID-19,Pandemics,Digital twin,Machine learning,Predictive models,Prediction algorithms,Nonhomogeneous media</t>
  </si>
  <si>
    <t>COVID-19,Mental Stress,Internet of Things,Digital Twin,Machine Learning</t>
  </si>
  <si>
    <t>https://ieeexplore.ieee.org/stamp/stamp.jsp?arnumber=9681996</t>
  </si>
  <si>
    <t>10.1109/GCWkshps52748.2021.9681996</t>
  </si>
  <si>
    <t>Stress has become one of the mental health adversaries of the COVID-19 pandemic. Several stressors like fear of infection, lockdown, and social distancing are commonly accountable for the stress. The existing stress prediction systems are less compatible to handle diversly changing stressors during COVID-19. The traditional approaches often use incomplete features from limited sources (e.g., only wearable sensor or user device) and static prediction techniques. The Edge Artificial Intelligence (Edge AI) employs machine learning to make data from these sources usable for decision making. Therefore, In this study, we propose a Digital Twin of Mental Stress (DTMS) model that employs IoT-based multimodal sensing and machine learning for mental stress prediction. We obtained 98% accuracy for four widely used Machine Learning(ML) algorithms NaÃ¯ve Bayes(NB), Random Forest(RF), Multilayer Perceptron(MLP), and Decision Tree (DT). The optimal Digital Twin Features (DTF) could reduce the classification time.</t>
  </si>
  <si>
    <t>Multimedia Communications Research Laboratory (MCRLab) University of Ottawa,School of Electrical Engineering and Computer Science (EECS), King Saud University,College of Computer &amp; Information Sciences,Department of Software Engineering, Multimedia Communications Research Laboratory (MCRLab) University of Ottawa,School of Electrical Engineering and Computer Science (EECS)</t>
  </si>
  <si>
    <t>R. Ferdousi, M. A. Hossain, A. El Saddik</t>
  </si>
  <si>
    <t>IoT-enabled model for Digital Twin Of Mental Stress (DTMS)</t>
  </si>
  <si>
    <t>COVID-19,Ant colony optimization,Pandemics,Machine learning,Coronaviruses,Kidney,Injuries</t>
  </si>
  <si>
    <t>SARS-CoV-2,COVID-19,KNN,NaÃ¯ve Bayes,ANN,Ant Colony Optimization (ACO)</t>
  </si>
  <si>
    <t>https://ieeexplore.ieee.org/stamp/stamp.jsp?arnumber=9689894</t>
  </si>
  <si>
    <t>10.1109/ETCCE54784.2021.9689894</t>
  </si>
  <si>
    <t>978-1-6654-8364-3</t>
  </si>
  <si>
    <t>Research has shown that up to a lot of people hospitalized with COVID-19 get an intense kidney injury. In some serious cases, Kidney failure occurs suddenly without any major symptoms that are totally unpredictable to identify in the early stage. The reason behind that we have a lack of knowledge and experience regarding this. The main purpose of our research is to develop a framework that will assist individuals with foreseeing the danger of constant renal sickness growing rate after being infected with COVID-19. Here we have utilized 773 raw data and trained them and we have also taken care of our missing data. In this paper, we have used KNN, NaÃ¯ve Bayes, ANN model and Ant Colony Optimization (ACO) for making the system ready for assumption. We have carried out these calculations in the python language. The exactness that we acquire by utilizing KNN calculation is 95%, NaÃ¯ve bayes is 98.30% ANN is 97.5% and Ant Colony Optimization (ACO) is 95.5% separately which is generally outstanding. By utilizing our proposed strategy, prediction of renal diseases after COVID-19 in the beginning phase will be conceivable. All the data are collected from our neighborhood medical clinic. This research has shown us the current situation in this COVID-19 pandemic with regards to Chronic Kidney Sickness which is known as renal disease.</t>
  </si>
  <si>
    <t>2021 Emerging Technology in Computing, Communication and Electronics (ETCCE)</t>
  </si>
  <si>
    <t>Khulna University of Engineering &amp; Technology (KUET),Institute of Information and Communication Technology,Khulna,Bangladesh, Khulna University of Engineering &amp; Technology (KUET),Institute of Information and Communication Technology,Khulna,Bangladesh</t>
  </si>
  <si>
    <t>M. A. Mahmood, P. Lata</t>
  </si>
  <si>
    <t>A Machine Learning Approach to Predict Renal Diseases with SARS-CoV-2</t>
  </si>
  <si>
    <t>COVID-19,Measurement,Pandemics,Computational modeling,Lung,Medical services,Predictive models</t>
  </si>
  <si>
    <t>XAI,COVID-19,deep learning,ensemble model</t>
  </si>
  <si>
    <t>https://ieeexplore.ieee.org/stamp/stamp.jsp?arnumber=9684653</t>
  </si>
  <si>
    <t>10.1109/ICSEC53205.2021.9684653</t>
  </si>
  <si>
    <t>978-1-6654-1197-4</t>
  </si>
  <si>
    <t>The COVID-19 pandemic has been causing the need for better lung-analysis tools to detect disease lesions and evaluate severity of lung damage. However, responsible use of AI in a clinical workflow requires healthcare workers review outputs from AI to judiciously agree or disagree with it. For a classification task, we can examine explanation of its prediction by the use of an explainer such as Grad-CAM. In this work, competent, well-known models, along with their ensemble counterparts, were studied to evaluate their prediction performance and explainability. There are three findings that are main contributions of this work: (1) models with higher prediction performance (e.g., better accuracy) could be outperformed in terms of explainability by models with lower prediction performance, (2) two models producing the same COVID-19 classification result might rely on considerably different features, and (3) while ensemble models created by our approach gained significant improvements in some metrics, they could also get performance degradation in others, and their explainability could be better or worse than their underlying single models. This implication suggests that although we tend to select the model that performs best in metrics that matter the most in a target application, in a clinical environment, it may be better if we employ multiple models so that we can assess explanations from them altogether and prevents incorrect decision from human errors. This is essentially important for a positive case detected by AI, as an accurate model may provide poor explanation, and the expert falsely rejects its correct prediction.</t>
  </si>
  <si>
    <t>2021 25th International Computer Science and Engineering Conference (ICSEC)</t>
  </si>
  <si>
    <t>Silpakorn University,department of computing,Nakorn Pathom,Thailand, Silpakorn University,department of computing,Nakorn Pathom,Thailand</t>
  </si>
  <si>
    <t>N. Phongchit, P. Taeprasartsit</t>
  </si>
  <si>
    <t>Prediction Performance and Explainability of COVID-19 Classification Models</t>
  </si>
  <si>
    <t>Power supplies,Error analysis,Diesel engines,Neural networks,Production,Optics,Discharges (electric)</t>
  </si>
  <si>
    <t>diesel engine exhaust,NOx,corona discharge,PSO-BP neural network</t>
  </si>
  <si>
    <t>https://ieeexplore.ieee.org/stamp/stamp.jsp?arnumber=9688621</t>
  </si>
  <si>
    <t>10.1109/TOCS53301.2021.9688621</t>
  </si>
  <si>
    <t>978-1-6654-2498-1</t>
  </si>
  <si>
    <t>Artificial neural network is an empirical model that imitates the function of biological neural network. BP neural network is a multi-layer money-box feedback neural system. PSO is an evolutionary computing technology, adopting PSO-BP neural network to achieve faster convergence and more accurate prediction. The removal of NO&lt;inf&gt;x&lt;/inf&gt; from diesel engine exhaust as the main power unit of ships is a hot research topic at present. In this paper, a simulated diesel engine distribution system is established, and the denitrification of simulated exhaust gas is studied by non-thermal plasma (NTP) generated by corona discharge. The NO&lt;inf&gt;x&lt;/inf&gt; concentration at the exit of NTP system was predicted by PSO-BP neural network, and the NOX concentration at the exit of NTP system was compared with the NOX concentration at the exit of NTP system by the analysis, which verified the accuracy of the experiment.</t>
  </si>
  <si>
    <t>2021 IEEE Conference on Telecommunications, Optics and Computer Science (TOCS)</t>
  </si>
  <si>
    <t>Jiangsu University of Science and Technology,Energy and Power School,Zhenjiang,Jiangsu,China, Jiangsu University of Science and Technology,Energy and Power School,Zhenjiang,Jiangsu,China</t>
  </si>
  <si>
    <t>N. Chen, Z. Chen</t>
  </si>
  <si>
    <t>Application of PSO-BP Neural Network in NTP for Diesel Engine Denitration Experiment</t>
  </si>
  <si>
    <t>Pregnancy,COVID-19,Support vector machines,Biological system modeling,Pulmonary diseases,Artificial neural networks,Predictive models</t>
  </si>
  <si>
    <t>Machine Learning,Mortality Analysis,Pregnant Women,COVID-19,Random Forest,Support Vector Machine,Artificial Neural Network,Gradient Boosting,Decision Tree,SMOTE</t>
  </si>
  <si>
    <t>https://ieeexplore.ieee.org/stamp/stamp.jsp?arnumber=9689824</t>
  </si>
  <si>
    <t>10.1109/ICCIT54785.2021.9689824</t>
  </si>
  <si>
    <t>978-1-6654-9435-9</t>
  </si>
  <si>
    <t>COVID-19 pandemic is an ongoing global pandemic which has caused unprecedented disruptions in the public health sector and global economy. The virus, SARS-CoV-2 is responsible for the rapid transmission of coronavirus disease. Due to its contagious nature, the virus can easily infect an unprotected and exposed individual from mild to severe symptoms. The study of the virusâ€™s effects on pregnant mothers and neonatal is now a concerning issue globally among civilians and public health workers considering how the virus will affect the mother and the neonateâ€™s health. This paper aims to develop a predictive model to estimate the possibility of death for a COVID-diagnosed mother based on documented symptoms: dyspnea, cough, rhinorrhea, arthralgia, and the diagnosis of pneumonia. The machine learning models that have been used in our study are support vector machine, decision tree, random forest, gradient boosting, and artificial neural network. The models have provided impressive results and can accurately predict the mortality of pregnant motherâ€™s with a given input. The precision rate for 3 models(ANN, Gradient Boost, Random Forest) is 100% The highest accuracy score(Gradient Boosting, ANN) is 95%, highest recall(Support Vector Machine) is 92.75% and highest f1 score(Gradient Boosting, ANN) is 94.66%. Due to the accuracy of the model, pregnant mother can expect immediate medical treatment based on their possibility of death due to the virus. The model can be utilized by health workers globally to list down emergency patients, which can ultimately reduce the death rate of COVID-19 diagnosed pregnant mothers.</t>
  </si>
  <si>
    <t>2021 24th International Conference on Computer and Information Technology (ICCIT)</t>
  </si>
  <si>
    <t>Brac University,Department of Computer Science and Engineering,Dhaka,Bangladesh, Islamic University of Technology,Department of Computer Science and Engineering,Gazipur,Bangladesh, Islamic University of Technology,Department of Computer Science and Engineering,Gazipur,Bangladesh, Khulna University of Engineering and Technology,Department of Biomedical Engineering,Khulna,Bangladesh, University of Toronto,Department of Electrical and Computer Engineering,Toronto,Canada</t>
  </si>
  <si>
    <t>Q. A. R. Adib, S. T. Tasmi, S. I. Bhuiyan, M. S. Raihan, A. B. Shams</t>
  </si>
  <si>
    <t>Prediction Model for Mortality Analysis of Pregnant Women Affected With COVID-19</t>
  </si>
  <si>
    <t>COVID-19,Government policies,Deep learning,Reactive power,Big Data,Market research,Data processing</t>
  </si>
  <si>
    <t>New Cases,Prediction,Artificial Intelligence,Vector Autoregression (VAR),Long-Short Term Memory (LSTM)</t>
  </si>
  <si>
    <t>https://ieeexplore.ieee.org/stamp/stamp.jsp?arnumber=9689721</t>
  </si>
  <si>
    <t xml:space="preserve">Universitas Padjadjaran, </t>
  </si>
  <si>
    <t>10.1109/ICAIBDA53487.2021.9689721</t>
  </si>
  <si>
    <t>978-1-6654-0890-5</t>
  </si>
  <si>
    <t>The addition of Covid-19 cases is still uncontrolled, especially in Indonesia. Often the addition of Covid-19 cases in Indonesia always experiences a significant upward trend after a slightly loose government policy. This is because the government does not think there will be a spike in cases after cases go down. This is where the importance of predicting new cases of Covid-19 in Indonesia to be a reference for the government in taking policy. With deep learning, the prediction results will be more accurate. The implementation of vector autoregression (VAR) and long-short term memory (LSTM) methods can reach an accretion rate of up to 98%. With this method, the prediction results can be used for the government in anticipating if there is a surge in new cases per day because it has been predicted from the beginning. In fact, this method can predict new cases for up to a year.</t>
  </si>
  <si>
    <t>2021 International Conference on Artificial Intelligence and Big Data Analytics</t>
  </si>
  <si>
    <t>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Padjadjaran University,Department of Public Health,Bandung,Indonesia, Padjadjaran University,Department of Public Health,Bandung,Indonesia</t>
  </si>
  <si>
    <t>D. R. Danistya, F. Qaulifa, Y. A. Ramadani, I. Nurma Yulita, M. N. Ardisasmita, D. Agustian</t>
  </si>
  <si>
    <t>Prediction New Cases of COVID-19 in Indonesia Using Vector Autoregression (VAR) and Long-Short Term Memory (LSTM) Methods</t>
  </si>
  <si>
    <t>Training,COVID-19,Recurrent neural networks,Pandemics,Government,Predictive models,Data models</t>
  </si>
  <si>
    <t>Inflation Rate,LSTM,RNN</t>
  </si>
  <si>
    <t>https://ieeexplore.ieee.org/stamp/stamp.jsp?arnumber=9689729</t>
  </si>
  <si>
    <t>10.1109/ICAIBDA53487.2021.9689729</t>
  </si>
  <si>
    <t>The problem of inflation has always been a macro problem that occurs in developing countries, especially Indonesia. Observation of the inflation rate cannot be done by observing only certain years because the problem of inflation is a long-term problem. The case of inflation in Indonesia has become quite important to note since Indonesia adopted the inflation target system. Modeling and forecasting the inflation rate is needed and considered important because it is related to poverty alleviation where people with low incomes or still are required to be able to meet their needs with high prices of goods. One of the forecasting models that can be used is the Long Short Term Memory (LSTM). This model is a development of the previous model Recurrent Neural Network (RNN). The results showed that the best model is the model with 5 nodes in hidden layer, Adam optimizer and 0.01 learning rate. Forecasting results show that until September 2022 Indonesia's inflation rate condition will increase but not significantly increase so that it remains stable below 2% until September 2022 and still classified as mild inflation.</t>
  </si>
  <si>
    <t>Universitas Padjadjaran,Department of Statistics,Sumedang,Indonesia, Universitas Padjadjaran,Research Center for Artificial Intelligence and Big Data,Sumedang,Indonesia, Universitas Padjadjaran,Research Center for Artificial Intelligence and Big Data,Sumedang,Indonesia, Universitas Padjadjaran,Research Center for Artificial Intelligence and Big Data,Sumedang,Indonesia</t>
  </si>
  <si>
    <t>F. F. Savitri, R. F. Siregar, F. Y. Harianto, H. Napitupulu</t>
  </si>
  <si>
    <t>Forecasting Inflation in Indonesia using Long Short Term Memory</t>
  </si>
  <si>
    <t>https://ieeexplore.ieee.org/stamp/stamp.jsp?arnumber=9689700</t>
  </si>
  <si>
    <t>10.1109/ICAIBDA53487.2021.9689700</t>
  </si>
  <si>
    <t>F. F. Savitri, R. Febrianti Siregar, F. Y. Harianto, H. Napitupulu</t>
  </si>
  <si>
    <t>Surveillance,Human factors,Streaming media,Cameras,Social factors,Real-time systems,Calibration</t>
  </si>
  <si>
    <t>Social distancing surveillance,computer vision,deep learning,camera calibration,person detection,tracking</t>
  </si>
  <si>
    <t>https://ieeexplore.ieee.org/stamp/stamp.jsp?arnumber=9691485</t>
  </si>
  <si>
    <t>10.1109/INDICON52576.2021.9691485</t>
  </si>
  <si>
    <t>978-1-6654-4175-9</t>
  </si>
  <si>
    <t>Social distancing has been suggested as one of the effective measures to break the chain of viral transmission in the ongoing COVID-19 pandemic. We herein describe a computer vision-based AI-assisted solution to aid compliance with social distancing norms. The solution consists of modules to detect and track people, and to identify distance violations. It provides the flexibility to choose between a tool-based mode requiring user input or a fully automated mode of camera calibration (devised in-house), making the latter suitable for large-scale deployments. We also outline a strategy to estimate the number of video feeds which can be supported in parallel for scalability. Finally, we discuss different metrics to assess the risk associated with social distancing violations, including the use of â€œviolation clustersâ€, and how we can differentiate between transient or persistent violations. Our proposed solution performs satisfactorily under different test scenarios, processes video feed at real-time speed, as well as addresses data privacy regulations by blurring faces of detected people, making it ideal for deployments.</t>
  </si>
  <si>
    <t>2021 IEEE 18th India Council International Conference (INDICON)</t>
  </si>
  <si>
    <t>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Research &amp; Technology Centre Robert Bosch Engineering and Business Solutions Private Limited,Bengaluru,India</t>
  </si>
  <si>
    <t>S. Das, A. Nag, D. Adhikary, R. J. Ram, B. Aravind, S. K. Ojha, G. Hegde</t>
  </si>
  <si>
    <t>Computer Vision-based Social Distancing Surveillance with Automated Camera Calibration for Large-scale Deployment</t>
  </si>
  <si>
    <t>Performance evaluation,Methane,Meters,Deep learning,Gases,Spectroscopy,Fourier transforms</t>
  </si>
  <si>
    <t>exhaled breath analysis,FT-IR spectroscopy,artificial neural networks,machine learning,locally connected layer</t>
  </si>
  <si>
    <t>https://ieeexplore.ieee.org/stamp/stamp.jsp?arnumber=9694262</t>
  </si>
  <si>
    <t>10.1109/ICICIS52592.2021.9694262</t>
  </si>
  <si>
    <t>978-1-6654-4076-9</t>
  </si>
  <si>
    <t>Exhaled breath analysis is a promising noninvasive method for rapid diagnosis of diseases by detecting different types of volatile organic compounds (VOCs) that are used as biomarkers for early detection of various diseases such as lung cancer, diabetes, anemias, etc... and more recently COVID-19. Infrared spectroscopy seems to be a promising method for VOCs detection due to its ease of use, selectivity, and existence of compact low-cost devices. In this work, the use of Fourier transforms infrared (FTIR) spectrometer to analyze breath samples contained in a gas cell is investigated using deep learning and taking into account the practical performance limits of the spectrometer. Synthetic spectra are generated using infrared gas spectra databases to emulate real spectra resulted from a breath sample and train the neural network model (NNM). The dataset is generated in the spectral range of 2000 cm&lt;sup&gt;-1&lt;/sup&gt; to 6500 cm&lt;sup&gt;-1&lt;/sup&gt; and assuming a light-gas interaction length of 5 meters. The FTIR device performance is assumed with a signal-to-noise ratio (SNR) of 20,000:1 and a spectral resolution of 40 cm&lt;sup&gt;-1&lt;/sup&gt;. The proposed NNM contains a locally connected and 4 fully connected layers. The concentrations of 9 biomarker gases in the exhaled breath are predicted with r&lt;sup&gt;2&lt;/sup&gt; score higher than 0.93, including carbon dioxide, water vapor, acetone, ethene, ammonia, methane, carbonyl sulfide, carbon monoxide and acetaldehyde demonstrating the possibility of detection.</t>
  </si>
  <si>
    <t>2021 Tenth International Conference on Intelligent Computing and Information Systems (ICICIS)</t>
  </si>
  <si>
    <t>Ain Shams University,Computer and Systems Engineering,Cairo,Egypt, Ain Shams University,Computer and Systems Engineering,Cairo,Egypt, Ain Shams University,Computer and Systems Engineering,Cairo,Egypt, Karlsruhe School of Optics &amp; Photonics,Karlsruhe,Germany, Karlsruhe School of Optics &amp; Photonics,Karlsruhe,Germany, Ain Shams University,Electronics and Communications Engineering,Cairo,Egypt, Ain Shams University,Computer and Systems Engineering,Cairo,Egypt</t>
  </si>
  <si>
    <t>A. Hesham, L. Zeyad, F. ElZahraa, A. ElGamal, P. Mohammed, M. Sakr, Y. M. Sabry</t>
  </si>
  <si>
    <t>Deep Learning Enabling Analysis of Exhaled Breath Using Fourier Transform Spectroscopy in the Mid-Infrared</t>
  </si>
  <si>
    <t>COVID-19,Correlation coefficient,Correlation,Sociology,Neural networks,Predictive models,Market research</t>
  </si>
  <si>
    <t>Covid-19,Education,Mean,Pearson Coefficient,Prediction,Matlab software,Standard Deviation</t>
  </si>
  <si>
    <t>https://ieeexplore.ieee.org/stamp/stamp.jsp?arnumber=9697225</t>
  </si>
  <si>
    <t>10.1109/ICAC353642.2021.9697225</t>
  </si>
  <si>
    <t>978-1-6654-2634-3</t>
  </si>
  <si>
    <t>In the present study, a neural network-based predictive model has been used to predict the trend of the second wave of COVID-19 in a few countries, namely the US, UK, Brazil, South Africa, and India. The Neural Network model was trained for the rise of first-wave and refined predicting and comparing the predictions with the observed trends of the second waves in these countries. As the US has seen a clear-cut arrival of third-wave, the methodused was a neural network tool on Matlab software to predict the covid-19 wave pattern and later used to have a prediction of third-wave in India. Pearson correlation coefficient between the covid first wave and second wave for five countries was also computed and results were rationalized in terms of the extent of population vaccinated in these countries.</t>
  </si>
  <si>
    <t>2021 International Conference on Advances in Computing, Communication, and Control (ICAC3)</t>
  </si>
  <si>
    <t>Vivekanand Education Societyâ€™s Institute of Technology,Department of Electronics Engineering,Mumbai,India, Vivekanand Education Societyâ€™s Institute of Technology,Department of Electronics Engineering,Mumbai,India, Vivekanand Education Societyâ€™s Institute of Technology,Department of Electronics Engineering,Mumbai,India</t>
  </si>
  <si>
    <t>S. S. Sawant, A. Agrawal, K. Tewari</t>
  </si>
  <si>
    <t>COVID-19 Prediction and analysis using Neural Network and Pearson Correlation</t>
  </si>
  <si>
    <t>COVID-19,Seminars,Computer vision,Protocols,Computational modeling,Object detection,Cameras</t>
  </si>
  <si>
    <t>Deep Learning,Computer Vision,Object Detection,Hygiene</t>
  </si>
  <si>
    <t>https://ieeexplore.ieee.org/stamp/stamp.jsp?arnumber=9697148</t>
  </si>
  <si>
    <t>10.1109/ICAC353642.2021.9697148</t>
  </si>
  <si>
    <t>The recent spread of severe acute respiratory syndrome coronavirus 2 and its associated coronavirus disease has caused extensive public health concerns. University campuses are at higher risks since a lot of students are present inside the campus at a given point of time. Places where there are a lot of chances of spread of the infection in the campus include the entrance gate, canteen, library, photocopy center, seminar hall, etc. Strict actions must be taken against the violations of the covid-19 protocols which will ensure health safety and maintain hygiene in the campus. Doing this manually will be a tedious task. Owing to this problem, an attempt has been made to design a system to tackle the problem of following all the protocols and making everyone aware about the situation in the campus. This work proposes a system which will continuously monitor all these activities with the help of Computer Vision and Deep Learning. The collected CCTV cameras data has been checked in the real time mode using various object detection and object tracking models to identify and track the objects visible in the frame. This approach uses MobileNet and SSD Architecture along with the objection detection models to predict the desired output. Finally, based on the output the system checks for any violations and if encountered then it sends a text alert to the concerned authority.</t>
  </si>
  <si>
    <t>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t>
  </si>
  <si>
    <t>N. Raote, M. S. Khan, Z. Siddique, A. K. Tripathy, P. Shaikh</t>
  </si>
  <si>
    <t>Campus Safety and Hygiene Detection System using Computer Vision</t>
  </si>
  <si>
    <t>COVID-19,Pandemics,Government,Neural networks,Predictive models,Market research,Regulation</t>
  </si>
  <si>
    <t>Lebaran,mobility,time series,neural network</t>
  </si>
  <si>
    <t>https://ieeexplore.ieee.org/stamp/stamp.jsp?arnumber=9701957</t>
  </si>
  <si>
    <t>10.1109/ICADEIS52521.2021.9701957</t>
  </si>
  <si>
    <t>978-1-6654-3709-7</t>
  </si>
  <si>
    <t>Eid al-Fitr or Lebaran is one of the biggest national holidays in Indonesia. It is a day in a year where most people, usually urban citizens, goes back to their parents or childhood home. In normal condition, this high mobility culture has many positive social and economic aspects, but in pandemic situation, it is the opposite. Mobility reduction is a key in controlling emerging Covid-19. Unfortunately, big events or big holidays tend to overcome the pandemic crisis in terms of peopleâ€™s mobility. In this study, we use movement range index data to analyze the dynamics of peopleâ€™s mobility in Indonesia around national holidays, especially Lebaran 2021. A deep learning approach is applied to create prediction of peopleâ€™s mobility based on past behavior and other variables such as Covid-19 daily cases and government regulation. It is shown that Eid al-Fitr effect on peopleâ€™s desire to move surpasses pandemic condition or even government regulation.</t>
  </si>
  <si>
    <t>2021 International Conference Advancement in Data Science, E-learning and Information Systems (ICADEIS)</t>
  </si>
  <si>
    <t>Telkom University,School of Computing,Bandung,Indonesia, Institut Teknologi Bandung,Mathematics Department,Bandung,Indonesia, Institut Teknologi Bandung,Mathematics Department,Bandung,Indonesia</t>
  </si>
  <si>
    <t>A. F. Ihsan, M. R. R. Nugraha, N. Nuraini</t>
  </si>
  <si>
    <t>A Study of People Movement Index in Indonesia During Lebaran 2021</t>
  </si>
  <si>
    <t>Solid modeling,Three-dimensional displays,Uncertainty,Recurrent neural networks,Biological system modeling,Surfaces,Predictive models</t>
  </si>
  <si>
    <t>Convolutional Network,Pollutants,COVID-19,Colombia</t>
  </si>
  <si>
    <t>https://ieeexplore.ieee.org/stamp/stamp.jsp?arnumber=9703414</t>
  </si>
  <si>
    <t>10.1109/CASAP54985.2021.9703414</t>
  </si>
  <si>
    <t>978-1-6654-7959-2</t>
  </si>
  <si>
    <t>Here a 3D convolutional recurrent neural network performance to forecast PM&lt;inf&gt;2.5&lt;/inf&gt; and O&lt;inf&gt;3&lt;/inf&gt; at the different stages of the lockdown in Colombia are presented. The network makes a 24 hours forecast and is evaluated using 4 statistical parameters that are then averaged for every lockdown period to quantify the change in the model precision due to lockdown policies. For Colombia, PM&lt;inf&gt;2.5&lt;/inf&gt; predictions are better for partial and full lockdown, due to the high values produced by biomass burning (pre-lockdown) that are sub-estimated by the network. This does not happen for O&lt;inf&gt;3&lt;/inf&gt; where the model is fairly similar for the three periods, but in the full lockdown, the model has a slightly worst performance, probably because O&lt;inf&gt;3&lt;/inf&gt; in full-lockdown have an abnormal growth that leads to a sub estimation of its magnitude, even though the behavior is well represented by the model.On the other hand, the model is more precise for PM&lt;inf&gt;2.5&lt;/inf&gt; in the full and partial lockdowns possibly due to the biomass burning in pre-lockdown that produces abnormal increases of the pollutant. In terms of the ozone, the pre and partial lockdown have better performance since in the full lockdown the O&lt;inf&gt;3&lt;/inf&gt; rises to higher values than usual, which has not happened before, so the model was not able to learn this behavior in a precise manner. The topography and the pressure levels seem to be the principal source of uncertainty for the model (apart from the biomass burning).</t>
  </si>
  <si>
    <t>2021 Congreso Colombiano y Conferencia Internacional de Calidad de Aire y Salud PÃºblica (CASAP)</t>
  </si>
  <si>
    <t>Sergio Arboleda University,School of Exact Science and Engineering,Bogota,Colombia, Institute of Environmental Studies and Services (IDEASA), Sergio Arboleda University,BogotÃ¡,Colombia, Institute of Environmental Studies and Services (IDEASA), Sergio Arboleda University,BogotÃ¡,Colombia, Sergio Arboleda University,School of Exact Science and Engineering,Bogota,Colombia, National University of Colombia,BogotÃ¡,Colombia</t>
  </si>
  <si>
    <t>A. Casallas, C. Ferro, N. Celis, C. Mogollon-Sotelo, L. C. Belalcazar</t>
  </si>
  <si>
    <t>Design of a 3D convolutional neural network model to forecast PM&lt;inf&gt;2.5&lt;/inf&gt; and O&lt;inf&gt;3&lt;/inf&gt; concentrations in Colombia</t>
  </si>
  <si>
    <t>COVID-19,Correlation,Pandemics,Hospitals,Neural networks,Predictive models,Mathematical models</t>
  </si>
  <si>
    <t>Neural networks,GCN-LSTM,Spatio-temporal models</t>
  </si>
  <si>
    <t>https://ieeexplore.ieee.org/stamp/stamp.jsp?arnumber=9702969</t>
  </si>
  <si>
    <t>10.1109/CHILECON54041.2021.9702969</t>
  </si>
  <si>
    <t>978-1-6654-0873-8</t>
  </si>
  <si>
    <t>COVID-19 is considered one of the largest pandemics in recent times. Predicting the number of future COVID-19 cases is extremely important for governments in order to make decisions about mobility restrictions, and for hospitals to be able to manage medical supplies, as well as health staff. Most of the predictions of COVID-19 cases are based on mathematical-epidemiological models such as the SEIR and SIR models. In our work, we propose a model of neural networks GCN-LSTM (Graph Convolutional Network - Long Short Term Memory) to predict the spatio-temporal rate incidence of COVID-19 in the Metropolitana Region, Chile. While the GCN network incorporates the spatial correlation in the nearby municipalities, the LSTM network considers the temporal correlation for the prediction over time. To interpolate the missing daily data for the network input, the use of the GAM (Generalized Additive Model) model is proposed. The results show better predictions for some municipalities with higher habitat density.</t>
  </si>
  <si>
    <t>2021 IEEE CHILEAN Conference on Electrical, Electronics Engineering, Information and Communication Technologies (CHILECON)</t>
  </si>
  <si>
    <t>Estudiante de Magister de Ciencias de ComputaciÃ³n de Universidad AndrÃ©s Bello,Santiago,Chile,7500971, Universidad AndrÃ©s Bello,Profesora Titular de Departamento de Ciencias de IngenierÃ­a,Santiago,Chile,7500971, Universidad AndrÃ©s Bello,Profesor Investigador de Departamento de Ciencias de IngenierÃ­a,Santiago,Chile,7500971</t>
  </si>
  <si>
    <t>S. Reid, O. Nicolis, B. Peralta</t>
  </si>
  <si>
    <t>Predicting the COVID-19 in the Metropolitan Region (Chile) using a GCN-LSTM neural network</t>
  </si>
  <si>
    <t>Support vector machines,Heart,Machine learning algorithms,Pandemics,Neural networks,Lung cancer,Medical services</t>
  </si>
  <si>
    <t>Predictive Analytics,Health,Machine Learning</t>
  </si>
  <si>
    <t>https://ieeexplore.ieee.org/stamp/stamp.jsp?arnumber=9698508</t>
  </si>
  <si>
    <t>10.1109/ICECET52533.2021.9698508</t>
  </si>
  <si>
    <t>978-1-6654-4231-2</t>
  </si>
  <si>
    <t>Currently with COVID19 pandemic, health becomes an important factor in our daily life. There are many diseases, some are treatable, some are lethal. Predictive analytics is a method to predict an outcome based on historical data and has been used in many sectors including healthcare. In healthcare, all data are kept in an Electronic Health Record, and therefore can be used to predict healthcare issues including diseases. Machine Learning is a method can be used to select and train the data to make a decision. Different methods in machine learning have been used to predict diseases such as heart and lung diseases, cancer and many more. This paper discusses different methods such as Support Vector Machine, Neural Network with Decision Trees, Random Forest, K-Nearest Neighbor, and variations of those algorithms that have been used for prediction in the field of health and healthcare. The different methods are compared in terms of the accuracy. In conclusion, the accuracy of the predictions is acceptable, however some are still low. The challenges are to improve the accuracy using different machine learning algorithms or hybrid algorithms.</t>
  </si>
  <si>
    <t>2021 International Conference on Electrical, Computer and Energy Technologies (ICECET)</t>
  </si>
  <si>
    <t>Binus University,School Of Computer Science,Computer Science Department,Jakarta,Indonesia</t>
  </si>
  <si>
    <t>Z. E. Rasjid</t>
  </si>
  <si>
    <t>Predictive Analytics in Healthcare: The Use of Machine Learning for Diagnoses</t>
  </si>
  <si>
    <t>COVID-19,Deep learning,Patents,Pandemics,Surveillance,Data science,Vaccines</t>
  </si>
  <si>
    <t>COVID-19,AI,ML,DL,Pandemic,Epidemic,Outbreak,Coronavirus,Healthcare</t>
  </si>
  <si>
    <t>https://ieeexplore.ieee.org/stamp/stamp.jsp?arnumber=9702316</t>
  </si>
  <si>
    <t>10.1109/ISCON52037.2021.9702316</t>
  </si>
  <si>
    <t>978-1-6654-0341-2</t>
  </si>
  <si>
    <t>Novel coronavirus known as COVID-19 is spreading continuously with exponential rate in the world and till date we have no any proper treatment to fight and treat corona positive patients. The economy and employment of entire world lay down and collapsed due to COVID-19. As per WHO guidelines the entire world followed some precautionary measures only and therefore there is no cure mechanism and treatment to treat the COVID-19 patients. Entire health community treats the COVID-19 patient symptotically. The spreading momentum of COVID-19 is exponentially but fortunately the death rate of COVID-19 patient is very low. In such situation, Deep Learning (DL), Data Science, Machine Learning (ML) and Artificial Intelligence (AI) play vital role in cope up and deal with the COVID-19 patients. This paper focuses on predictions, challenges and dealing methods to fight COVID-19 patents with AI, ML and data science for lay hold of precautions and discover the vaccine and treatment. This paper also shows that how AI/ML should be engaged researchers, and governments to ensure the most effective responses and actions are taken.</t>
  </si>
  <si>
    <t>2021 5th International Conference on Information Systems and Computer Networks (ISCON)</t>
  </si>
  <si>
    <t>Chitkara University,Chitkara University Institute of Engineering and Technology,Punjab,India, Manipal University Jaipur,TAPMI School of Business,Jaipur,Rajastan,India, Chitkara University,Chitkara University Institute of Engineering and Technology,Punjab,India, Chitkara University,Chitkara University Institute of Engineering and Technology,Punjab,India, Chitkara University,Chitkara University Institute of Engineering and Technology,Punjab,India, Chitkara University,Chitkara University Institute of Engineering and Technology,Punjab,India</t>
  </si>
  <si>
    <t>V. Solanki, U. Solanki, A. Baliyan, V. Kukreja, V. Lamba, B. Kumar Sahoo</t>
  </si>
  <si>
    <t>Importance of Artificial Intelligence and Machine Learning in fighting with COVID-19 Epidemic</t>
  </si>
  <si>
    <t>COVID-19,Support vector machines,Pandemics,Pulmonary diseases,Resource management,History,Public healthcare</t>
  </si>
  <si>
    <t>COVID-19,ARDS (Acute Respiratory Distress Syndrome),XGBOOST,Artificial Neural Network,Gradient Boosted Trees,Support Vector Machine,ADABOOST,KNN,Random Forest</t>
  </si>
  <si>
    <t>https://ieeexplore.ieee.org/stamp/stamp.jsp?arnumber=9708206</t>
  </si>
  <si>
    <t>10.1109/ICACC-202152719.2021.9708206</t>
  </si>
  <si>
    <t>978-1-6654-3919-0</t>
  </si>
  <si>
    <t>The Coronavirus disease is an acute respiratory disease that has been designated as a pandemic by the WHO(World Health Organization).The rapid increase in the number of illnesses and death rates has put enormous strain on public health services. Hence, its critical to recognize the comorbidities in COVID-19 patients that led to ARDS(Acute Respiratory Distress Syndrome). In this paper, we use machine learning and deep learning methods to classify high risk COVID-19 patients with accurate results. This paper might speed up decisions made in public health services for predicting medical resources as well as early classification of high risk COVID-19 patients.</t>
  </si>
  <si>
    <t>2021 International Conference on Advances in Computing and Communications (ICACC)</t>
  </si>
  <si>
    <t>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t>
  </si>
  <si>
    <t>N. Rajesh, V. T. Poulose, P. L. Umesh, R. M. Daniel</t>
  </si>
  <si>
    <t>Comorbidity Based Risk Prediction System for ARDS in COVID-19 Patients</t>
  </si>
  <si>
    <t>COVID-19,Deep learning,Adaptation models,Tensors,Computational modeling,Surveillance,Streaming media</t>
  </si>
  <si>
    <t>Deep Learning,Computer Vision,Convolutional Neural Networks (CNNs),TensorFlow,OpenCV,COVID-19,Keras</t>
  </si>
  <si>
    <t>https://ieeexplore.ieee.org/stamp/stamp.jsp?arnumber=9708046</t>
  </si>
  <si>
    <t>10.1109/ICEECCOT52851.2021.9708046</t>
  </si>
  <si>
    <t>978-1-6654-3272-6</t>
  </si>
  <si>
    <t>The corona virus diseases are sparkling an astonishing level of scientific collaboration around the world. Artificial intelligence (AI) association with machine learning and deep learning could greatly assist in fighting corona virus in a number of paths. Machine learning allows research scholar, researchers and clinicians to make assessment on various amounts of datasets to foresee the spread of corona virus, which serve as an early warning mechanism for potential epidemics. In many countries, people are required by protocol to wear a mask in public. These rules and laws are designed as measures to exponentially increase the number of diseases count and death cases in many regions. However, the procedure of observing many people is becoming increasingly difficult. Here, we present a model for mask face detection based on deep learning and computer vision. The proposed model can be embedded with a surveillance camera to block the spread of corona diseases, detecting people wearing masks but not face masks. This model integrates deep learning and classic machine learning methods using open computer vision, tensor flow and keras.</t>
  </si>
  <si>
    <t>2021 5th International Conference on Electrical, Electronics, Communication, Computer Technologies and Optimization Techniques (ICEECCOT)</t>
  </si>
  <si>
    <t>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t>
  </si>
  <si>
    <t>A. N. Rajath, B. M. Shruthi, K. Ambareen, C. M. Shree Lakshmi</t>
  </si>
  <si>
    <t>An Adaptive Approach to Detect Face Mask in Real Time using Convolutional NeuralNetwork (CNN) Model</t>
  </si>
  <si>
    <t>COVID-19,Analytical models,Machine learning algorithms,Pandemics,Instruments,Computational modeling,Machine learning</t>
  </si>
  <si>
    <t>Online food delivery services,willingness,order opinion,prediction,covid-19 pandemic,machine learning algorithms,Health belief model,ANN,logistic regression,sentimental analysis,decision tree</t>
  </si>
  <si>
    <t>https://ieeexplore.ieee.org/stamp/stamp.jsp?arnumber=9711904</t>
  </si>
  <si>
    <t>10.1109/ICCCT53315.2021.9711904</t>
  </si>
  <si>
    <t>978-1-6654-1447-0</t>
  </si>
  <si>
    <t>Online food delivery has become the one of the prominent services during COVID-19 pandemic. After facing deceleration in early COVID-19 phase, online food delivery is slowly gaining momentum in India due to relaxations given by the government and support of the consumers. Online food delivery services need an improved understanding of the complexities of customer behavior which have shifted during this health crisis period of COVID-19 pandemic. The Study is undertaken to predict the customer willingness to order food using online services aftermath of COVID-19 pandemic using Machine Learning algorithms. Primary data collection is done through online survey distributed among public. 415 responses were received out of which 369 people prefer to order through online food delivery services. Using different machine learning models, it is inferred that the Affective and instrumental belief, Perceived benefits (variables of health belief model) are the significant predictors of the customers willingness to order food online. Demographic variables like hours utilized in mobile, frequency of ordering during COVID, Convenience of using food delivery application, number of members in family, age, education qualification and occupation are also found to be significant in determining order opinion.</t>
  </si>
  <si>
    <t>2021 4th International Conference on Computing and Communications Technologies (ICCCT)</t>
  </si>
  <si>
    <t>KCT Business School, Kumaraguru College of Technology,Coimbatore,India, KCT Business School, Kumaraguru College of Technology,Coimbatore,India</t>
  </si>
  <si>
    <t>K. Aditya Sobika, S. N. Vivek Raj</t>
  </si>
  <si>
    <t>A Study on Predicting Customer Willingness to Order Food Online During Covid-19 Pandemic Using Machine Learning Algorithms</t>
  </si>
  <si>
    <t>COVID-19,Training,Deep learning,Solid modeling,Machine learning algorithms,Pandemics,Predictive models</t>
  </si>
  <si>
    <t>Covid-19,RNN,LSTM,GRU,DL</t>
  </si>
  <si>
    <t>https://ieeexplore.ieee.org/stamp/stamp.jsp?arnumber=9717561</t>
  </si>
  <si>
    <t>10.1109/IICETA51758.2021.9717561</t>
  </si>
  <si>
    <t>978-1-6654-9461-8</t>
  </si>
  <si>
    <t>The health crisis that attributed to the quick spread of the COVID-19 has impacted the globe negatively in terms of economy, education, and transport and led to the global lockdown. The risk of the COVID-19 infection has been increased due to a lack of a successful cure for the disease. Thus, social distancing is considered the most appropriate precaution measure to control the viral spread throughout the world. In this study, a model was proposed for deep learning capable of predicting the movement of people in the pandemic in the short term (one day) to take precautions and control the COVID-19 infection. The proposed model consists of four phases: data collection, pre-processing phase, prediction stage, and evaluation and Comparison phase. The dataset is obtained from 428 mobility reports, collected based on data from users that have been selected for their Google Account location history for a country such as Iraq for 428 days. A deep learning algorithm such as Long Short-Term Memory (LSTM), Gated Recurrent Unit (GRU), and hybrid model (GRU &amp; LSTM) is applied to pre-processed data to predict the movement of people. They are compared using statistical measures: Mean absolute error (MAE) and root mean square error (RMSE) for performance measurement of these machine learning algorithms. The results of the GRU are the sum of MAE 0.4277 and sum of RMSE 0.6470 for predict person path and movement with training time equal to 33.189 sec, while the results of the hybrid model are the sum of MAE 0.4355 and sum of RMSE 0.6563 for prediction and the training time equal to 53.144 sec, and the results of the LSTM are the sum of MAE 0.4395 and sum of RMSE 0.6612 for prediction and the training time equal to 100.752 sec. These statistical measurement values indicate proposed model GRU outperformed all other models, it showed a solid performance to predict person path and movement in coronavirus pandemic and took little time to train compared to other algorithms, while the hybrid algorithm showed good performance and a short period in training compared with the LSTM model.</t>
  </si>
  <si>
    <t>2021 4th International Iraqi Conference on Engineering Technology and Their Applications (IICETA)</t>
  </si>
  <si>
    <t>University of Diyala,College of Science,Dept. of Computer Science,Diyala,Iraq, University of Diyala,College of Science,Dept. of Computer Science,Diyala,Iraq, The Islamic University,College of Technical Engineering,Dept. of Computer Technical Engineering,Najaf,Iraq</t>
  </si>
  <si>
    <t>N. S. Abass, N. M. Sahib, A. Alkhayyat</t>
  </si>
  <si>
    <t>Forecasting of Individualsâ€™ Movement in Society After Corona Pandemic Using RNNs with LSTM and GRUs</t>
  </si>
  <si>
    <t>Biological neural networks,Trajectory,Task analysis,Syntactics,Semantics,Support vector machines,Standards</t>
  </si>
  <si>
    <t>Neural networks,weighted graph-based signal temporal logic</t>
  </si>
  <si>
    <t>https://ieeexplore.ieee.org/stamp/stamp.jsp?arnumber=9662049</t>
  </si>
  <si>
    <t xml:space="preserve">Defense Advanced Research Projects Agency (DARPA)(grant numbers:HR001120C0032), NSF(grant numbers:1936578), </t>
  </si>
  <si>
    <t>10.1109/LCSYS.2021.3138059</t>
  </si>
  <si>
    <t>Extracting spatial-temporal knowledge from data is useful in many applications. It is important that the obtained knowledge is human-interpretable and amenable to formal analysis. In this letter, we propose a method that trains neural networks to learn spatial-temporal properties in the form of &lt;italic&gt;weighted graph-based signal temporal logic&lt;/italic&gt; (w-GSTL) formulas. For learning w-GSTL formulas, we introduce a &lt;italic&gt;flexible&lt;/italic&gt; w-GSTL &lt;italic&gt;formula structure&lt;/italic&gt; in which the userâ€™s preference can be applied in the inferred w-GSTL formulas. In the proposed framework, each neuron of the neural networks corresponds to a subformula in a &lt;italic&gt;flexible&lt;/italic&gt; w-GSTL &lt;italic&gt;formula structure&lt;/italic&gt;. We initially train a neural network to learn the w-GSTL operators, and then train a second neural network to learn the parameters in a &lt;italic&gt;flexible&lt;/italic&gt; w-GSTL &lt;italic&gt;formula structure&lt;/italic&gt;. We use a COVID-19 dataset and a rain prediction dataset to evaluate the performance of the proposed framework and algorithms. We compare the performance of the proposed framework with three baseline classification methods including K-nearest neighbors, decision trees, support vector machine, and artificial neural networks. The classification accuracy obtained by the proposed framework is comparable with the baseline classification methods.</t>
  </si>
  <si>
    <t>School for Engineering of Matter, Transport and Energy, Arizona State University, Tempe, AZ, USA, Walker Department of Mechanical Engineering, The University of Texas at Austin, Austin, TX, USA, Department of Electrical, Computer, and Systems Engineering, Rensselaer Polytechnic Institute, Troy, NY, USA, Department of Electrical, Computer, and Systems Engineering, Rensselaer Polytechnic Institute, Troy, NY, USA, School for Engineering of Matter, Transport and Energy, Arizona State University, Tempe, AZ, USA</t>
  </si>
  <si>
    <t>N. Baharisangari, K. Hirota, R. Yan, A. Julius, Z. Xu</t>
  </si>
  <si>
    <t>Weighted Graph-Based Signal Temporal Logic Inference Using Neural Networks</t>
  </si>
  <si>
    <t>COVID-19,Predictive models,Mathematical models,Forecasting,Data models,Coronaviruses,Heuristic algorithms</t>
  </si>
  <si>
    <t>COVID-19,break point detection,spatiotemporal model,short-term forecast</t>
  </si>
  <si>
    <t>https://ieeexplore.ieee.org/stamp/stamp.jsp?arnumber=9670745</t>
  </si>
  <si>
    <t xml:space="preserve">UF Informatics Institute(grant numbers:COVID-19 SEED Fund), Directorate for Mathematical and Physical Sciences(grant numbers:1821220), </t>
  </si>
  <si>
    <t>10.1109/JSTSP.2022.3140703</t>
  </si>
  <si>
    <t>1941-0484</t>
  </si>
  <si>
    <t>The fast transmission rate of COVID-19 worldwide has made this virus the most important challenge of year 2020. Many mitigation policies have been imposed by the governments at different regional levels (country, state, county, and city) to stop the spread of this virus. Quantifying the effect of such mitigation strategies on the transmission and recovery rates, and predicting the rate of new daily cases are two crucial tasks. In this paper, we propose a hybrid modeling framework which not only accounts for such policies but also utilizes the spatial and temporal information to characterize the pattern of COVID-19 progression. Specifically, a piecewise susceptible-infected-recovered (SIR) model is developed while the dates at which the transmission/recover rates change significantly are defined as break points'' in this model. A novel and data-driven algorithm is designed to locate the break points using ideas from fused lasso and thresholding. In order to enhance the forecasting power and to describe additional temporal dependence among the daily number of cases, this model is further coupled with spatial smoothing covariates and vector auto-regressive (VAR) model. The proposed model is applied to several U.S. states and counties, and the results confirm the effect of stay-at-home orders'' and some states' early re-openings'' by detecting break points close to such events. Further, the model performed satisfactorily short-term forecasts of the number of new daily cases at regional levels by utilizing the estimated spatio-temporal covariance structures. They were also better or on par with other proposed models in the literature, including flexible deep learning ones. Finally, some theoretical results and empirical performance of the proposed methodology on synthetic data are reported which justify the good performance of the proposed method.</t>
  </si>
  <si>
    <t>IEEE Journal of Selected Topics in Signal Processing</t>
  </si>
  <si>
    <t>Statistics, University of Florida, 3463 Gainesville, Florida, United States, (e-mail: baiyue@ufl.edu), Statistics, University of Florida, 3463 Gainesville, Florida, United States, 32611-7011 (e-mail: a.safikhani@ufl.edu), Statistics, University of Florida, 3463 Gainesville, Florida, United States, (e-mail: gmichail@ufl.edu)</t>
  </si>
  <si>
    <t>Y. Bai, A. Safikhani, G. Michailidis</t>
  </si>
  <si>
    <t>Hybrid Modeling of Regional COVID-19 Transmission Dynamics in the U.S.</t>
  </si>
  <si>
    <t>COVID-19,Training,Analytical models,Navigation,Time series analysis,Predictive models,Spatial databases</t>
  </si>
  <si>
    <t>Covid-19,Deep Learning,LSTM,Machine Learning,Regression Analysis,RNN,Smart Mobility,Traffic prediction</t>
  </si>
  <si>
    <t>https://ieeexplore.ieee.org/stamp/stamp.jsp?arnumber=9668404</t>
  </si>
  <si>
    <t>10.1109/COMSNETS53615.2022.9668404</t>
  </si>
  <si>
    <t>978-1-6654-2104-1</t>
  </si>
  <si>
    <t>2155-2509</t>
  </si>
  <si>
    <t>Traffic prediction and analysis is an essential task towards intelligent mobility, particularly for path planning and navigation. When the traffic flow starts after the COVID-19 pandemic is subsided, the mobility patterns changes and may become unpredictable or challenging. This problem may be crucial, particularly if many people hurry to single occupancy transport mode. Notably, the rapid development in machine learning with new methods and the emergence of new data sources make it possible to evaluate and predict traffic conditions in smart cities more quickly and precisely. The proposed work is modeled in two-fold manner to investigate the impact of COVID shift in regular urban traffic movements given the particular period of the pre, during, and post lockdown phases. Firstly, the investigation is carried out for time series analysis considering the three phases of lockdown. Secondly, the real-time spatial information is analyzed for different time zones in a day. Notably, this requires a detailed analysis of the heterogeneous and complex input traffic data. Machine learning and advanced deep learning methodologies such as regression models, RNN, variants of LSTM, and GRU is used for analysis in this proposed traffic modeling. Significantly, the least error scores with Root Mean Square Error (RMSE) loss of 1.82 is observed for the RNN and GRU models, and 0.058 with the Gradient Boosting regression analysis, respectively.</t>
  </si>
  <si>
    <t>2022 14th International Conference on COMmunication Systems &amp; NETworkS (COMSNETS)</t>
  </si>
  <si>
    <t>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t>
  </si>
  <si>
    <t>J. Nidamanuri, A. Rohith, S. Pranjal, H. Venkataraman</t>
  </si>
  <si>
    <t>Covid-19 Impact and Implications on Traffic: Smart Predictive Analytics for Mobility Navigation</t>
  </si>
  <si>
    <t>COVID-19,Social networking (online),Market research,Pandemics,Internet,Coronaviruses,Blogs</t>
  </si>
  <si>
    <t>Air quality,coronavirus disease (COVID-19),Internet search,SARS-CoV-2,social media.</t>
  </si>
  <si>
    <t>https://ieeexplore.ieee.org/stamp/stamp.jsp?arnumber=9682428</t>
  </si>
  <si>
    <t>This article proposes a machine learning augmented technique to predict the coronavirus disease (COVID-19) outbreak in India by combining Internet search trends along with social media data retrieved from Twitter. A comprehensive list of suitable search words has been used to select a large collection of Tweets, and the Internet search trends of the same keywords have been fetched. First, a lag correlation analysis is conducted to find the number of days, ahead of the current time, required to make an accurate prediction of COVID-19 cases. Second, both shallow and deep learning methods are engaged to predict the number of COVID-19 cases in a specific geospatial location in India. Thereafter, statewise air pollution data collected from the Central Pollution Control Board, Government of India, are amalgamated to understand the effect of air pollution in spreading of COVID-19 disease. The air pollution monitoring parameters have been combined to understand their effects in the prediction of COVID-19 cases in the Indian context. Experimental results reveal that accurate predictions can be made 85 days ahead of the current time using the proposed method (r &gt; 0.85), thereby establishing its ingenuity in the prediction of COVID-19 spread in advance.</t>
  </si>
  <si>
    <t>Department of Computer Science and Technology, University of Engineering&amp; Management, Kolkata 700160, India (e-mail: chatterjeesankhadeep.cu@gmail.com), Department of Computer Science and Engineering, University of Engineering &amp; Management, Kolkata 700160, India., Department of Computer Science and Engineering, University of Engineering &amp; Management, Kolkata 700160, India., Department of Electronics and Communication Engineering, University of Engineering &amp; Management, Kolkata 711103, India.</t>
  </si>
  <si>
    <t>S. Chatterjee, K. Ghosh, A. Banerjee, S. Banerjee</t>
  </si>
  <si>
    <t>Predictive models,Load modeling,Neural networks,Forecasting,Time series analysis,Deep learning,Market research</t>
  </si>
  <si>
    <t>electricity demand forecasting,signal decomposition,deep neural networks,system identification,COVID-19</t>
  </si>
  <si>
    <t>https://ieeexplore.ieee.org/stamp/stamp.jsp?arnumber=9690165</t>
  </si>
  <si>
    <t xml:space="preserve">Other funding(grant numbers:'Kom op tegen Kanker',CM (Christelijke Mutualiteit)), Flemish Government Agencies(grant numbers:Baekeland PhD (HBC.20192204),EWI: the Flanders AI Research Program,Innovation mandate (HBC.2019.2209),VLAIO: CSBO (HBC.2021.0076)), KU Leuven Research Fund(grant numbers:Project C16/15/059,Project C24/18/022,Project C3/19/053,Project C3/20/117,Project C3I-21-00316), KU Leuven Industrial Research Fund(grant numbers:Fellowship 13-0260,Fellowship IOFm/16/004,Fellowship IOFm/20/002,Several Leuven Research and Development bilateral), European Commission European Research Council under the European Union(grant numbers:European Union?s Horizon 2020 research,ERC Adv. Grant grant agreement No 885682), Flemish Government Agencies FWO(grant numbers:EOS Project no G0F6718N (SeLMA),Infrastructure project I013218N,PhD Grants (SB/1SA1319N, SB/1S93918, SB/1S1319N),SBO project S005319N,TBM Project T001919N), </t>
  </si>
  <si>
    <t>10.1109/OAJPE.2022.3145520</t>
  </si>
  <si>
    <t>2687-7910</t>
  </si>
  <si>
    <t>Day-ahead energy forecasting systems struggle to provide accurate demand predictions due to pandemic mitigation measures. Decomposition-Residuals Deep Neural Networks (DR-DNN) are hybrid point-forecasting models that can provide more accurate electricity demand predictions than single models within the COVID-19 era. DR-DNN is a novel two-layer hybrid architecture with: a decomposition and a nonlinear layer. Based on statistical tests, decomposition applies robust signal extraction and filtering of input data into: trend, seasonal and residuals signals. Utilizing calendar information, temporal signals are added: sinusoidal day/night cycles, weekend/weekday, etc. The nonlinear layer learns unknown complex patterns from all those signals, with the usage of well-established deep neural networks. DR-DNN outperformed baselines and state-of-the-art deep neural networks on next-day electricity forecasts within the COVID-19 era (from September 2020 to February 2021), both with fixed and Bayesian optimized hyperparameters. Additionally, model interpretability is improved, by indicating which endogenous or exogenous inputs contribute the most to specific hour-ahead forecasts. Residual signals are very important on the first hour ahead, whereas seasonal patterns on the 24th. Some calendar features also ranked high: whether it is day or night, weekend or weekday and the hour of the day. Temperature was the most important exogenous factor.</t>
  </si>
  <si>
    <t>IEEE Open Access Journal of Power and Energy</t>
  </si>
  <si>
    <t>KU Leuven, Department of Electrical Engineering (ESAT), STADIUS Center for Dynamical Systems, Signal Processing and Data Analytics, Kasteelpark Arenberg 10, box 2446, 3001 Leuven, Belgium. (e-mail: konstantinos.theodorakos@esat.kuleuven.be),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t>
  </si>
  <si>
    <t>K. Theodorakos, O. M. Agudelo, M. Espinoza, B. De Moor</t>
  </si>
  <si>
    <t>Decomposition-Residuals Neural Networks: Hybrid system identification applied to electricity demand forecasting</t>
  </si>
  <si>
    <t>USGov</t>
  </si>
  <si>
    <t>Electrocardiography,Biomedical monitoring,Monitoring,Estimation,Seismic measurements,Physiology,Noise reduction</t>
  </si>
  <si>
    <t>Respiratory monitoring,wearable sensors,deep learning,sensor fusion</t>
  </si>
  <si>
    <t>https://ieeexplore.ieee.org/stamp/stamp.jsp?arnumber=9691785</t>
  </si>
  <si>
    <t xml:space="preserve">The Centers for Disease and Control and Prevention CDC(grant numbers:75D30120C09558), The National Institutes of Health National Heart Lung and Blood Institute(grant numbers:1R01HL130619), </t>
  </si>
  <si>
    <t>10.1109/JBHI.2022.3144990</t>
  </si>
  <si>
    <t>Objective: At-home monitoring of respiration is of critical urgency especially in the era of the global pandemic due to COVID-19. Electrocardiogram (ECG) and seismocardiogram (SCG) signalsmeasured in less cumbersome contact form factors than the conventional sealed mask that measures respiratory air floware promising solutions for respiratory monitoring. In particular, respiratory rates (RR) can be estimated from ECG-derived respiratory signal (EDR) and SCG-derived respiratory (SDR) signals. Yet, non-respiratory artifacts might still be present in these surrogates of respiratory signals, hindering the accuracy of the RRs estimated. Methods: In this paper, we propose a novel U-Net-based cascaded framework to address this problem. The EDR and SDR signals were transformed to the spectro-temporal domain and subsequently denoised by a 2D U-Net to reduce the non-respiratory artifacts. Major Results: We have shown that the U-Net that fused an EDR input and an SDR input achieved a low mean absolute error of 0.82 breaths per minute (bpm) and a coefficient of determination (R2) of 0.89 using data collected from our chest-worn wearable patch. We also qualitatively provided insights on the complementariness between EDR and SDR and demonstrated the generalizability of the proposed framework. Conclusion: ECG and SCG collected from a chest-worn wearable patch can complement each other and yield reliable RR estimation using the proposed cascaded framework. Significance: We anticipate that convenient and comfortable ECG and SCG measurement systems can be augmented with this framework to facilitate pervasive and accurate RR measurement.</t>
  </si>
  <si>
    <t>Biomedical Engineering, Georgia Institute of Technology, 1372 Atlanta, Georgia, United States, (e-mail: mchan81@gatech.edu), Electrical and Computer Engineering, Georgia Institute of Technology, 1372 Atlanta, Georgia, United States, 30313 (e-mail: vganti6@gatech.edu), Electrical and Computer Engineering, Georgia Institute of Technology, 1372 Atlanta, Georgia, United States, 30308 (e-mail: omer.inan@ece.gatech.edu)</t>
  </si>
  <si>
    <t>M. Chan, V. Ganti, O. Inan</t>
  </si>
  <si>
    <t>Respiratory Rate Estimation using U-Net-Based Cascaded Framework from Electrocardiogram and Seismocardiogram Signals</t>
  </si>
  <si>
    <t>COVID-19,Pandemics,Buildings,Energy consumption,Business,Uncertainty,Energy measurement</t>
  </si>
  <si>
    <t>COVID-19,pandemic,hybrid deep learning,energy consumption prediction,energy transitions,energy efficiency</t>
  </si>
  <si>
    <t>https://ieeexplore.ieee.org/stamp/stamp.jsp?arnumber=9695315</t>
  </si>
  <si>
    <t xml:space="preserve">Department of Business Energy and Industrial Strategy(grant numbers:7454460), </t>
  </si>
  <si>
    <t>10.1109/EMR.2022.3146591</t>
  </si>
  <si>
    <t>1937-4178</t>
  </si>
  <si>
    <t>The ripple effects of the pandemic have resulted in an unprecedented shift in sectoral energy consumption as the workforce predominantly stays and works from home. Quantifying the impact of these restrictions on energy consumption offers a new direction towards intelligent energy services in a post coronavirus (post-COVID-19) world, especially for commercial buildings. Thus, utilising actual power consumption data, the study evaluates how energy usage in commercial buildings can change in a post-COVID-19 world, whilst examining the impact of digitalisation to identifying potential new opportunities. The paper analyses the changes in energy demand with occupancy rate based on data from 126 commercial businesses with varied classes across Manchester, United Kingdom. The results show that the reduction in energy demand is not proportionate to the occupancy level, resulting in high energy costs. For instance, an average footfall for February 2021 is 10% of 2020, while the costs of electricity only fall to 80% of 2020. Although most of the energy demand is from appliances, the absence of energy efficiency increases energy consumption, highlighting the urgent need for optimised energy efficiency measures to include the time of use and scheduled use of energy across people and processes.</t>
  </si>
  <si>
    <t>IEEE Engineering Management Review</t>
  </si>
  <si>
    <t>Electrical Engineering, Manchester Metropolitan University, 5289 Manchester, LANCS, United Kingdom of Great Britain and Northern Ireland, M6 8NZ (e-mail: o.jogunola@mmu.ac.uk), Bruntwood Limited, Manchester, United Kingdom of Great Britain and Northern Ireland, (e-mail: craig.morley@bruntwood.co.uk), Kent State University, 4229 Kent, Ohio, United States, (e-mail: iakpan@kent.edu), Electrical Engineering, Manchester Metropolitan University, 5289 Manchester, LANCS, United Kingdom of Great Britain and Northern Ireland, (e-mail: y.tsado@mmu.ac.uk), Electrical Engineering, Manchester Metropolitan University, 5289 Manchester, LANCS, United Kingdom of Great Britain and Northern Ireland, (e-mail: b.adebisi@mmu.ac.uk), Qbots energy, Manchester, United Kingdom of Great Britain and Northern Ireland, (e-mail: li.yao@qbots.ai)</t>
  </si>
  <si>
    <t>O. Jogunola, C. Morley, I. J. Akpan, Y. Tsado, B. Adebisi, L. Yao</t>
  </si>
  <si>
    <t>Energy Consumption in Commercial Buildings in a Post-COVID-19 World</t>
  </si>
  <si>
    <t>Sensors,COVID-19,Machine learning,Temperature measurement,Coronaviruses,Wearable computers,Protocols</t>
  </si>
  <si>
    <t>Bluetooth low energy,contact tracing,disease outbreak,physical distancing,smartwatch,wearables,COVID-19,proximity sensing,pandemic,artificial intelligence,supervised learning,neural network</t>
  </si>
  <si>
    <t>https://ieeexplore.ieee.org/stamp/stamp.jsp?arnumber=9698092</t>
  </si>
  <si>
    <t xml:space="preserve">Natural Sciences and Engineering Research Council of Canada (NSERC) through the NSERC Alliance COVID-19 grant(grant numbers:#401656), </t>
  </si>
  <si>
    <t>10.1109/ACCESS.2022.3148051</t>
  </si>
  <si>
    <t>The recent pandemic revealed weaknesses in several areas, including the limited capacity of public health systems for efficient case tracking and reporting. In the post-pandemic era, it is essential to be ready and provide not only preventive measures, but also effective digital strategies and solutions to protect our population from future outbreaks. This work presents a contact tracing solution based on wearable devices to track epidemic exposure. Our proximity-based privacy-preserving contact tracing (P3CT) integrates: 1) the Bluetooth Low Energy (BLE) technology for reliable proximity sensing, 2) a machine-learning approach to classify the exposure risk of a user, and 3) an ambient signature protocol for preserving the userâ€™s identity. Proximity sensing exploits the signals emitted from a smartwatch to estimate usersâ€™ interaction, in terms of distance and duration. Supervised learning is then used to train four classification models to identify the exposure risk of a user with respect to a patient diagnosed with an infectious disease. Finally, our proposed P3CT protocol uses ambient signatures to anonymize the infected patientâ€™s identity. Extensive experiments demonstrate the feasibility of our proposed solution for real-world contact tracing problems. The large-scale dataset consisting of the signal information collected from the smartwatch is available online. According to experimental results, wearable devices along with machine learning models are a promising approach for epidemic exposure notification and tracking.</t>
  </si>
  <si>
    <t>School of Engineering, University of Guelph, Guelph, ON, Canada, School of Engineering, University of Guelph, Guelph, ON, Canada, School of Engineering, University of Guelph, Guelph, ON, Canada, Department of Electrical and Computer Engineering, University of Toronto, Toronto, ON, Canada</t>
  </si>
  <si>
    <t>P. C. Ng, P. Spachos, S. Gregori, K. N. Plataniotis</t>
  </si>
  <si>
    <t>Epidemic Exposure Tracking With Wearables: A Machine Learning Approach to Contact Tracing</t>
  </si>
  <si>
    <t>Artificial intelligence,COVID-19,Feature extraction,Data mining,Machine learning algorithms,Hospitals,Computer architecture</t>
  </si>
  <si>
    <t>COVID-19,Artificial Intelligence,Machine Learning,Cough,Speech Signals,Acoustics,Breathing</t>
  </si>
  <si>
    <t>https://ieeexplore.ieee.org/stamp/stamp.jsp?arnumber=9713955</t>
  </si>
  <si>
    <t xml:space="preserve">European Regional Development Fund ERDF(grant numbers:20/COV/0225), Science Foundation Ireland(grant numbers:13/RC/2073, 13/RC/2094_P2), </t>
  </si>
  <si>
    <t>10.1109/OJEMB.2022.3143688</t>
  </si>
  <si>
    <t>Background: Official tests for COVID-19 are time consuming, costly, can produce high false negatives, use up vital chemicals and may violate social distancing laws. Therefore, a fast and reliable additional solution using recordings of cough, breathing and speech data for preliminary screening may help alleviate these issues. Objective: This scoping review explores how Artificial Intelligence (AI) technology aims to detect COVID-19 disease by using cough, breathing and speech recordings, as reported in the literature. Here, we describe and summarize attributes of the identified AI techniques and datasets used for their implementation. Methods: A scoping review was conducted following the guidelines of PRISMA-ScR (Preferred Reporting Items for Systematic Reviews and Meta-Analyses Extension for Scoping Reviews). Electronic databases (Google Scholar, Science Direct, and IEEE Xplore) were searched between 1st April 2020 and 1st August 2021. Terms were selected based on the target intervention (i.e. AI), the target disease (i.e., COVID-19) and acoustic correlates of the disease (i.e. speech, breathing and cough). A narrative approach was used to summarize the extracted data. Results: 21 studies and 8 Apps out of the 83 retrieved studies met the inclusion criteria. Half of the publications and Apps were from the USA. The most prominent AI architecture used was a convolutional neural network, followed by a recurrent neural network. AI models were mainly trained, tested and run on websites and personal computers, rather than on phone apps. More than half of the included studies reported area-under-the-curve performance of greater than 0.90 on symptomatic and negative datasets while one study achieved 100% sensitivity in predicting asymptomatic COVID-19 for cough-, breathing- or speech-based acoustic features. Conclusions: The included studies show that AI has the potential to help detect COVID-19 using cough, breathing and speech samples. However, the proposed methods have not been tested clinically, understood neurophysiologicallly, nor validated with broad training and testing datasets.</t>
  </si>
  <si>
    <t>Health Innovation Via Engineering (HIVE) Lab, Curam, Lero, School of Medicine, Lambe Institute for Translational Research, National University of Ireland Galway, Galway, Galway, Ireland,, National University of Ireland Galway School of Mathematics Statistics and Applied Mathematics, 200220 Galway, Galway, Ireland,, Health Innovation Via Engineering (HIVE) Lab, Curam, Lero, School of Medicine, Lambe Institute for Translational Research, National University of Ireland Galway, Galway, Galway, Ireland,, Human Health and Performance, MIT Lincoln Laboratory, Lexington, Massachusetts, United States, 02421, Program in Speech and Hearing Bioscience and Technology, Harvard Medical School, Boston, MA, Boston, United States,, Department of Physical Medicine and Rehabilitation, Harvard Medical School, 1811 Boston, Massachusetts, United States,, MIT McGovern Institute for Brain Research, Cambridge, MA, Cambridge, Massachusetts, United States,, Human Health and Performance, MIT Lincoln Laboratory, Lexington, Massachusetts, United States,, Health Innovation Via Engineering (HIVE) Lab, Curam, Lero, School of Medicine, Lambe Institute for Translational Research, National University of Ireland Galway, Galway, Ireland,</t>
  </si>
  <si>
    <t>M. Husain, A. Simpkin, C. Gibbons, T. Talkar, D. M. Low, P. Bonato, S. Ghosh, T. Quatieri, D. T. OKeeffe</t>
  </si>
  <si>
    <t>Artificial Intelligence for Detecting COVID-19 with the Aid of Human Cough, Breathing and Speech Signals: Scoping Review</t>
  </si>
  <si>
    <t>Predictive models,Psychology,Training,Linguistics,Task analysis,Standards,Principal component analysis</t>
  </si>
  <si>
    <t>https://ieeexplore.ieee.org/stamp/stamp.jsp?arnumber=9715794</t>
  </si>
  <si>
    <t>10.1109/MPRV.2022.3145047</t>
  </si>
  <si>
    <t>1558-2590</t>
  </si>
  <si>
    <t>While current meeting tools are able to capture key analytics (e.g., transcript and summarization), they do not often capture nuanced emotions (e.g., disappointment and feeling impressed). Given the high number of meetings that were held online during the COVID-19 pandemic, we had an unprecedented opportunity to record extensive meeting data with a newly developed meeting companion application. We analyzed 72 h of conversations from 85 real-world virtual meetings and 256 self-reported meeting success scores. We did so by developing a deep-learning framework that can extract 32 nuanced emotions from meeting transcripts, and by then testing a variety of models predicting meeting success from the extracted emotions. We found that rare emotions (e.g., disappointment and excitement) were generally more predictive of success than more common emotions. This demonstrates the importance of quantifying nuanced emotions to further improve productivity analytics, and, in the long term, employee well-being.</t>
  </si>
  <si>
    <t>IEEE Pervasive Computing</t>
  </si>
  <si>
    <t>Nokia Bell Labs, Cambridge U.K. University of Nottingham, Nottingham NG7 2RD U.K., Nokia Bell Labs, Cambridge CB3 0FA U.K., Nokia Bell Labs, Cambridge CB3 0FA U.K., Nokia Bell Labs, Cambridge U.K. Kingâ€™s College, London WC2R 2LS U.K.</t>
  </si>
  <si>
    <t>K. Zhou, M. Constantinides, S. Joglekar, D. Quercia</t>
  </si>
  <si>
    <t>Predicting Meeting Success With Nuanced Emotions</t>
  </si>
  <si>
    <t>COVID-19,Predictive models,Mathematical models,Data models,Pandemics,Market research,Biological system modeling</t>
  </si>
  <si>
    <t>COVID-19,Generative Adversarial Networks,Time Series Prediction,SIR Simulation</t>
  </si>
  <si>
    <t>https://ieeexplore.ieee.org/stamp/stamp.jsp?arnumber=9716798</t>
  </si>
  <si>
    <t>10.1109/JSTSP.2022.3152375</t>
  </si>
  <si>
    <t>The Coronavirus disease 2019 (COVID-19) is a respiratory illness that can spread from person to person. Since the COVID-19 pandemic is spreading rapidly over the world and its outbreak has affected different people in different ways, it is significant to study or predict the evolution of its epidemic trend. However, most of the studies focused solely on either classical epidemiological models or machine learning models for COVID-19 pandemic forecasting, which either suffer from the limitation of the generalization ability and scalability or the lack of surveillance data. In this work, we propose T-SIRGAN that integrates the strengths of the epidemiological theories and deep learning models to be able to represent complex epidemic processes and model the non-linear relationship for more accurate prediction of the growth of COVID-19. T-SIRGAN first adopts the SusceptibleInfectiousRecovered (SIR) model to generate epidemiological-based simulation data, which are then fed into a generative adversarial network (GAN) as adversarial examples for data augmentation. Then, Transformers are used to predict the future trends of COVID-19 based on the generated synthetic data. Extensive experiments on real-world datasets demonstrate the superiority of our method. We also discuss the effectiveness of vaccine based on the difference between the predicted and the reported number of COVID-19 cases.</t>
  </si>
  <si>
    <t>Zhejiang University, 12377 Hangzhou, Zhejiang, China, Shanghai, China, Tianjin, China, Tianjin, China, Com, La Trobe University, 2080 Bundoora, Victoria, Australia, 3086, Sydney, Australia, Tianjin, China, Chinese Academy of Sciences, National Laboratory of Pattern Recognition, Chinese Academy of Sciences, Beijing, Beijing, China, 100190</t>
  </si>
  <si>
    <t>H. Wang, G. Tao, J. Ma, S. Jia, L. Chi, H. Yang, Z. Zhao, J. Tao</t>
  </si>
  <si>
    <t>Predicting the Epidemics Trend of COVID-19 Using Epidemiological-based Generative Adversarial Networks</t>
  </si>
  <si>
    <t>Machine learning algorithms,Neural networks,Intrusion detection,Machine learning,Telecommunication traffic,Network security,Predictive models</t>
  </si>
  <si>
    <t>component,intrusion detection,borderline SMOTE,BP neural network, genetic algorithm, machine learning</t>
  </si>
  <si>
    <t>https://ieeexplore.ieee.org/stamp/stamp.jsp?arnumber=9712731</t>
  </si>
  <si>
    <t>10.1109/ICCECE54139.2022.9712731</t>
  </si>
  <si>
    <t>978-1-6654-0886-8</t>
  </si>
  <si>
    <t>With the development of 5G and the emergence of the COVID-19 epidemic, network traffic has surged, and network security has once again become a key concern. Intrusion detection system is an important means to protect network security. It can find abnormal conditions in the early stage of cyber attack. Intrusion detection is also a kind of abnormal detection in a broad sense. To improve the performance of the intrusion detection system, a cyber-attack detection method combining Borderline SMOTE and improved BP neural network (Back-Propagation neural network) is proposed. It mainly uses one-hot encoding, Borderline SMOTE data oversampling and other technologies to preprocess the data, and uses the BP neural network improved by genetic algorithm to predict cyber attacks. Finally, the model is compared with other traditional machine learning models through the core indicator recall and auxiliary indicators precision, roc curve, etc. The results show that the hybrid detection model proposed in this study has higher recall and lower running time, and performs better in intrusion detection.</t>
  </si>
  <si>
    <t>2022 2nd International Conference on Consumer Electronics and Computer Engineering (ICCECE)</t>
  </si>
  <si>
    <t>School of Computer Science and Technology, Dong Hua University,Shang Hai,China, School of Computer Science and Technology, Dong Hua University,Shang Hai,China, School of Computer Science and Technology, Dong Hua University,Shang Hai,China, School of Computer Science and Technology, Dong Hua University,Shang Hai,China</t>
  </si>
  <si>
    <t>Y. Li, A. Li, A. Wen, X. Xie</t>
  </si>
  <si>
    <t>Research on Intrusion Detection Based on Neural Network Optimized by Genetic Algorithm</t>
  </si>
  <si>
    <t>Convolutional neural networks,Forecasting,COVID-19,Predictive models,Feature extraction,Support vector machines,Empirical mode decomposition</t>
  </si>
  <si>
    <t>Energy consumption,demand forecasting,machine learning,Empirical Mode Decomposition (EMD),Neural networks</t>
  </si>
  <si>
    <t>https://ieeexplore.ieee.org/stamp/stamp.jsp?arnumber=9720942</t>
  </si>
  <si>
    <t>10.1109/ACCESS.2022.3154044</t>
  </si>
  <si>
    <t>This study proposes a new convolutional neural network (CNN) method with an input-signal decomposition algorithm. With the proposed CNN architecture, hourly electricity consumption data for the Covid-19 period in Turkey were used as input data, and the short-term electricity consumption was forecasted. The input data were decomposed into its subcomponents using a signal decomposition process called Empirical Mode Decomposition (EMD). To extract the deep features, all input data were transformed into 2D feature maps and fed into the CNN. The obtained results were compared with the pre-trained models GoogleNet, AlexNet, SqueezeNet, and ResNet18. Model-wise comparisons showed that the proposed method had the highest correlation coefficient (R) and lowest root mean square error (RMSE) and mean absolute error (MAE) values for 1-h, 2-h, and 3-h. The mean R-values of the proposed method were 95.6%, 95.2%, and 94.0% for 1h, 2h and 3h ahead, respectively. The mean RMSE values were 8.2%, 8.7%, and 10.2% for 1h, 2h and 3h ahead, respectively. The experimental results confirm that the proposed method outperforms other pretrained methods despite its simpler structure.</t>
  </si>
  <si>
    <t>Department of Electrical and Electronics Engineering, Gaziantep Islam Science and Technology University, Gaziantep, 27000, Turkey.</t>
  </si>
  <si>
    <t>I. Atik</t>
  </si>
  <si>
    <t>A New CNN-Based Method for Short-term Forecasting of Electrical Energy Consumption in the Covid-19 Period: The Case of Turkey</t>
  </si>
  <si>
    <t>COVID-19,Deep learning,Support vector machines,Measurement uncertainty,Predictive models,Prediction algorithms,Feature extraction</t>
  </si>
  <si>
    <t>Covid-19 Detection,Multi-Feature Extraction,DBN,SI-SMOmodel</t>
  </si>
  <si>
    <t>https://ieeexplore.ieee.org/stamp/stamp.jsp?arnumber=9716478</t>
  </si>
  <si>
    <t>10.1109/ICSSIT53264.2022.9716478</t>
  </si>
  <si>
    <t>978-1-6654-0118-0</t>
  </si>
  <si>
    <t>This research develops a deep learning-based covid-19 prediction model by going through four essential phases. The obtained raw data is first submitted to the pre-processing phase to enhance the data quality and improvement in prediction accuracy of the proposed model. The data normalization and data cleaning are undergone in the pre-processing phase. The most important aspects, such as statistical features (Mean, Median, Min-Max and Standard Deviation), Exponential Moving Average (EMA), and Relative Strength Index (RSI), are retrieved from the pre-processed data. Self Improved Standard Spider Monkey Optimization algorithm (SI-SMO) is used to select the most optimal features. Following that, a new improved deep learning model, the optimized Deep Belief Network, is used to simulate the covid-19 prediction phase (DBN). DBN's weight is fine-tuned by the proposed SI-SMO algorithm. This parametric tuning of the model enriches its performance in predicting the disease. The outcome from optimized DBN portrays about the presence/ absence of covid-19. Accordingly, the accuracy value accomplished by the proposed model is 0.951001582 at LP=60, which is 16.6%,19%,15.4%,14%, 2.6% and 5.3% better than the traditional models like SVM, RF, CNN, NB, WOA+DBN, EHO+DBN, MFO+DBN and SMO+DBN, respectively.</t>
  </si>
  <si>
    <t>2022 4th International Conference on Smart Systems and Inventive Technology (ICSSIT)</t>
  </si>
  <si>
    <t>Pacific Academy of Higher Education and Research University,Faculty of Computer Engineering,Udaipur, Pacific Academy of Higher Education and Research University,Faculty of Computer Engineering,Udaipur</t>
  </si>
  <si>
    <t>J. M. Rao, B. H. Narayan</t>
  </si>
  <si>
    <t>Novel Coronavirus (COVID-19) Prediction using Deep Learning Model with Improved Meta-Heuristic Optimization Approach</t>
  </si>
  <si>
    <t>Document Identifier</t>
  </si>
  <si>
    <t>Meeting Date</t>
  </si>
  <si>
    <t>Issue Date</t>
  </si>
  <si>
    <t>Online Date</t>
  </si>
  <si>
    <t>License</t>
  </si>
  <si>
    <t>Reference Count</t>
  </si>
  <si>
    <t>Patent Citation Count</t>
  </si>
  <si>
    <t>Article Citation Count</t>
  </si>
  <si>
    <t>Mesh_Terms</t>
  </si>
  <si>
    <t>INSPEC Non-Controlled Terms</t>
  </si>
  <si>
    <t>INSPEC Controlled Terms</t>
  </si>
  <si>
    <t>IEEE Terms</t>
  </si>
  <si>
    <t>PDF Link</t>
  </si>
  <si>
    <t>Funding Information</t>
  </si>
  <si>
    <t>ISBNs</t>
  </si>
  <si>
    <t>Date Added To Xplore</t>
  </si>
  <si>
    <t>Publication Title</t>
  </si>
  <si>
    <t>Author Affiliations</t>
  </si>
  <si>
    <t>Document Title</t>
  </si>
  <si>
    <t>https://doi.org/10.1016/j.rser.2022.112217</t>
  </si>
  <si>
    <t>https://www.sciencedirect.com/science/article/pii/S136403212200140X</t>
  </si>
  <si>
    <t>1364-0321</t>
  </si>
  <si>
    <t>ID: 271969</t>
  </si>
  <si>
    <t>Electricity demand is highly cyclical. In many markets, two demand peaks are observed – winter and summer. The paper presents a new, complex approach to modeling this type of cycles using trigonometric functions and long-term changes using the sliding window technique. The proposed method allows the modeling of annual cycles with asymmetrically located upper maxima of the demand. The new formulas take into account the moments of each peak occurrence, their values, as well as the demand course between them. All parameters can be selected in an algorithmic manner. Due to the modeling of each of the 24 h separately, it is possible to take into consideration the differences in the course of the cycles for each of them. The approach was tested in three electricity markets that differ in the demand pattern, with a different relation between values of winter and summer peaks. The precision of the proposed approach was verified by deep neural networks. They were used to forecast electricity demand for each of the 24 h of the day, one day ahead. As comparative models, deep neural networks based on lagged values of demand were used. A large test dataset out of sample forecasts covering a period of two calendar years was used. This showed that the proposed novel approach significantly reduces the mean absolute percentage error compared to the models directly forecasting total electricity demand. The described approach can also be used in forecasting techniques other than artificial neural networks.</t>
  </si>
  <si>
    <t>May 2022</t>
  </si>
  <si>
    <t>Renewable and Sustainable Energy Reviews</t>
  </si>
  <si>
    <t>A new approach to modeling cycles with summer and winter demand peaks as input variables for deep neural networks</t>
  </si>
  <si>
    <t>Jasiński,Tomasz</t>
  </si>
  <si>
    <t>RefID:622-jasiński2022approach</t>
  </si>
  <si>
    <t>Journal Article</t>
  </si>
  <si>
    <t>https://doi.org/10.1016/j.ejor.2021.06.044</t>
  </si>
  <si>
    <t>https://www.sciencedirect.com/science/article/pii/S0377221721005609</t>
  </si>
  <si>
    <t>ID: 271700</t>
  </si>
  <si>
    <t>The COVID-19 pandemic has placed forecasting models at the forefront of health policy making. Predictions of mortality, cases and hospitalisations help governments meet planning and resource allocation challenges. In this paper, we consider the weekly forecasting of the cumulative mortality due to COVID-19 at the national and state level in the U.S. Optimal decision-making requires a forecast of a probability distribution, rather than just a single point forecast. Interval forecasts are also important, as they can support decision making and provide situational awareness. We consider the case where probabilistic forecasts have been provided by multiple forecasting teams, and we combine the forecasts to extract the wisdom of the crowd. We use a dataset that has been made publicly available from the COVID-19 Forecast Hub. A notable feature of the dataset is that the availability of forecasts from participating teams varies greatly across the 40 weeks in our study. We evaluate the accuracy of combining methods that have been previously proposed for interval forecasts and predictions of probability distributions. These include the use of the simple average, the median, and trimming methods. In addition, we propose several new weighted combining methods. Our results show that, although the median was very useful for the early weeks of the pandemic, the simple average was preferable thereafter, and that, as a history of forecast accuracy accumulates, the best results can be produced by a weighted combining method that uses weights that are inversely proportional to the historical accuracy of the individual forecasting teams.</t>
  </si>
  <si>
    <t>Available online 28 June 2021</t>
  </si>
  <si>
    <t>Eur.J.Oper.Res.</t>
  </si>
  <si>
    <t>European Journal of Operational Research</t>
  </si>
  <si>
    <t>Combining probabilistic forecasts of COVID-19 mortality in the United States</t>
  </si>
  <si>
    <t>Taylor,James W.;Taylor,Kathryn S.</t>
  </si>
  <si>
    <t>RefID:623-taylor2021combining</t>
  </si>
  <si>
    <t>https://doi.org/10.1016/j.probengmech.2022.103248</t>
  </si>
  <si>
    <t>https://www.sciencedirect.com/science/article/pii/S0266892022000315</t>
  </si>
  <si>
    <t>0266-8920</t>
  </si>
  <si>
    <t>ID: 271449</t>
  </si>
  <si>
    <t>We propose a deep learning-based surrogate model for stochastic simulators. The basic idea is to use a generative neural network to approximate the stochastic response. The challenge with such a framework resides in designing the network architecture and selecting loss-function suitable for a stochastic response. While we utilize a simple feed-forward neural network, we propose to use conditional maximum mean discrepancy (CMMD) as the loss function. CMMD exploits the property of reproducing kernel Hilbert space and allows capturing discrepancy between the target and the neural network predicted distributions. The proposed approach is mathematically rigorous, in the sense that it makes no assumptions about the probability density function of the response. The performance of the proposed approach is illustrated using four benchmark problems selected from the literature. Results obtained indicate the excellent performance of the proposed approach.</t>
  </si>
  <si>
    <t>Available online 22 February 2022</t>
  </si>
  <si>
    <t>Prob.Eng.Mech.</t>
  </si>
  <si>
    <t>Probabilistic Engineering Mechanics</t>
  </si>
  <si>
    <t>A deep learning based surrogate model for stochastic simulators</t>
  </si>
  <si>
    <t>Thakur,Akshay;Chakraborty,Souvik</t>
  </si>
  <si>
    <t>RefID:624-thakur2022deep</t>
  </si>
  <si>
    <t>https://doi.org/10.1016/j.jairtraman.2021.102126</t>
  </si>
  <si>
    <t>https://www.sciencedirect.com/science/article/pii/S0969699721001083</t>
  </si>
  <si>
    <t>0969-6997</t>
  </si>
  <si>
    <t>ID: 271915</t>
  </si>
  <si>
    <t>The COVID-19 pandemic has had a substantial impact on the airline industry. Air travel in the United States declined in 2020 with significantly lower domestic and international flights. The dynamic change and uncertainty in the trend of COVID-19 have made it difficult to predict future air travel. This paper aims at developing and testing neural network models that predict domestic and international air travel in the medium and long term based on residents' daily trips by distance, economic condition, COVID-19 severity, and travel restrictions. Data in the United States from various sources were used to train and validate the neural network models, and Monte Carlo simulations were constructed to predict air travel under uncertainty of the pandemic and economic growth. The results show that weekly economic index (WEI) is the most important predictor for air travel. Additionally, daily trips by distance play a more important role in the prediction of domestic air travel than the international one, while travel restrictions seem to have an impact on both. Sensitivity analysis results for four different scenarios indicate that air travel in the future is more sensitive to the change in WEI than the changes in COVID-19 variables. Additionally, even in the best-case scenario, when the pandemic is over and the economy is back to normal, it still takes several years for air travel to return to normal, as before the pandemic. The findings have significant contributions to the literature in COVID-19's impact on air transportation and air travel prediction.</t>
  </si>
  <si>
    <t>Journal of Air Transport Management</t>
  </si>
  <si>
    <t>Estimating the impact of COVID-19 on air travel in the medium and long term using neural network and Monte Carlo simulation</t>
  </si>
  <si>
    <t>Truong,Dothang</t>
  </si>
  <si>
    <t>RefID:625-truong2021estimating</t>
  </si>
  <si>
    <t>https://doi.org/10.1016/j.envres.2021.111376</t>
  </si>
  <si>
    <t>https://www.sciencedirect.com/science/article/pii/S0013935121006708</t>
  </si>
  <si>
    <t>0013-9351</t>
  </si>
  <si>
    <t>ID: 272394</t>
  </si>
  <si>
    <t>In recent years, examining the determinants of health behaviors on a multi-country level remains limited. Therefore, the purpose of this study is to explore the key factors that may enhance the adoption of health-protective behaviors during the COVID-19 pandemic in Morocco and India. A theoretical framework derived from the health belief model (HBM) was used for this research. Data was collected from a sample of 444 adult individuals split across Morocco (n = 215) and India (n = 229). Data analysis was carried out using two-stage multiple-analytic techniques. First, structural equation modeling (SEM) was employed to test the hypothesized relationships. Second, an artificial neural network (ANN) model was employed to rank the significant independent variables obtained from SEM analysis. The results of SEM showed that perceived benefit is the key predictor of the protective behavior in Morocco, followed by self-efficacy, and then perceived severity. By contrast, ANN analysis showed that perceived severity was the most vital factor for predicting the protective behavior in Morocco, followed by perceived benefits, and then self-efficacy. For the Indian sample, both SEM analysis and the ANN model revealed that the impact of perceived susceptibility on the adoption of the protective measure is stronger than that of cues to action. Theoretical contributions and managerial implications are also discussed toward the end.</t>
  </si>
  <si>
    <t>Environ.Res.</t>
  </si>
  <si>
    <t>Environmental research</t>
  </si>
  <si>
    <t>Exploring the predictors of health-protective behavior during the COVID-19 pandemic: A multi-country comparison</t>
  </si>
  <si>
    <t>Jadil,Yassine;Ouzir,Mounir</t>
  </si>
  <si>
    <t>RefID:626-jadil2021exploring</t>
  </si>
  <si>
    <t>https://doi.org/10.1016/j.segan.2021.100590</t>
  </si>
  <si>
    <t>https://www.sciencedirect.com/science/article/pii/S2352467721001491</t>
  </si>
  <si>
    <t>2352-4677</t>
  </si>
  <si>
    <t>ID: 308669</t>
  </si>
  <si>
    <t>In order for vehicle-to-grid (V2G) services to participate in the power and energy market, they must provide as much aggregated capacity as the market needs. In order to provide this capacity, the population of electric vehicle batteries is used. For this participation it is necessary to estimate the available capacity, which makes it possible to reliably distribute the existing reserves in the future. In this study, Long Short Term Memory (LSTM) and Nonlinear Autoregressive Neural Network (NAR) were used and developed to predict the next 59 h aggregated available capacity (AAC) of a small fleet of 7 electric vehicles for a ten-day travel adapted from 72 real driving records. Market activities were simulated to include the delivery of reserves to meet the needs and included in the dataset. The ability of the developed LSTM deep learning network and NAR machine learning networks to successfully adapt their predictions to such market events has been demonstrated. The authors highlight the conclusion that this capability is critical to the viability and success of future V2G services by supporting multiple market events.</t>
  </si>
  <si>
    <t>March 2022</t>
  </si>
  <si>
    <t>Sustainable Energy, Grids and Networks</t>
  </si>
  <si>
    <t>Estimating the aggregated available capacity for vehicle to grid services using deep learning and Nonlinear Autoregressive Neural Network</t>
  </si>
  <si>
    <t>Nogay,H. Selcuk</t>
  </si>
  <si>
    <t>RefID:627-nogay2022estimating</t>
  </si>
  <si>
    <t>https://doi.org/10.1016/j.bspc.2021.103227</t>
  </si>
  <si>
    <t>https://www.sciencedirect.com/science/article/pii/S1746809421008247</t>
  </si>
  <si>
    <t>1746-8094</t>
  </si>
  <si>
    <t>ID: 273545</t>
  </si>
  <si>
    <t>To suppress the epidemics caused by a virus such as COVID-19, three effective strategies listing vaccination, quarantine and medical treatments, are employed under suitable policies. Quarantine motions may affect the economic systems and pharmaceutical medications may be recently in the developing phase. Thus, vaccination seems the best hope of the current situation to control COVID-19 epidemics. In this work, the dynamic model of COVID-19 epidemic is developed when the quarantine factor and the antiviral factor are established as free variables. Moreover, the impulsive populations are comprehended for traveling and migrating of individuals. The proposed dynamics with impulsive distractions are employed to generate the online data. Thereafter, the equivalent model is developed by using only the daily data of symptomatic infectious individuals and the optimal vaccination policy is derived by utilizing the closed-loop control topology. The theoretical framework of the proposed schemes validates the reduction of symptomatic infectious individuals by using fewer doses of vaccines comparing with the scheduling vaccination.</t>
  </si>
  <si>
    <t>January 2022</t>
  </si>
  <si>
    <t>Biomedical Signal Processing and Control</t>
  </si>
  <si>
    <t>Epidemic model dynamics and fuzzy neural-network optimal control with impulsive traveling and migrating: Case study of COVID-19 vaccination</t>
  </si>
  <si>
    <t>Treesatayapun,C.</t>
  </si>
  <si>
    <t>RefID:628-treesatayapun2022epidemic</t>
  </si>
  <si>
    <t>https://doi.org/10.1016/j.heliyon.2022.e08737</t>
  </si>
  <si>
    <t>https://www.sciencedirect.com/science/article/pii/S2405844022000251</t>
  </si>
  <si>
    <t>2405-8440</t>
  </si>
  <si>
    <t>ID: 313379</t>
  </si>
  <si>
    <t>The COVID-19 pandemic has disrupted our way of life and has brought challenges on a scale never seen before. Lockdown and various other social distancing rules have been implemented in order to slow down new infections. This has led to a drastic change in people's lifestyle and has altered the pattern of electricity consumption. In this paper, the effect of lockdown on the overall electricity consumption of Bangladesh is analysed. Also, a neural network-based prediction model is developed to predict the electricity consumption during a lockdown or estimate the future consumption given a lockdown is announced in the future. Furthermore, in order to compare the change in electricity consumption for commercial, residential, and industrial areas, power measurements for the lockdown and the post lockdown period are analysed in detail. Results show a significant decline in the overall electricity consumption of Bangladesh during the period of lockdown. In addition, the commercial and industrial areas showed a considerable reduction in electricity consumption. However, the changes in electricity consumption in residential areas are found negligible. This study will aid in to provide a clearer understanding on the electricity consumption pattern in the case of further lockdowns or in the event of another outbreak in the future.</t>
  </si>
  <si>
    <t>e08737</t>
  </si>
  <si>
    <t>Heliyon</t>
  </si>
  <si>
    <t>Effect analysis of the COVID-19 pandemic on the electricity consumption of Bangladesh</t>
  </si>
  <si>
    <t>Alavi,Abdullah;Sadid,Md Shahriar;Ahmed,Moshiur;Abid,Fahim</t>
  </si>
  <si>
    <t>RefID:629-alavi2022effect</t>
  </si>
  <si>
    <t>https://doi.org/10.1016/j.trip.2022.100570</t>
  </si>
  <si>
    <t>https://www.sciencedirect.com/science/article/pii/S2590198222000331</t>
  </si>
  <si>
    <t>2590-1982</t>
  </si>
  <si>
    <t>ID: 320511</t>
  </si>
  <si>
    <t>The aviation industry has gone through numerous ups and downs in the past decades. Despite the devastating damage caused by the COVID-19 Pandemic, the aviation industry worldwide still manages to bounce back from the abyss of Q2, 2020, though the speed of recovery is less than satisfactory for most regions. Being aware of the existing literature on air travel demands published since March 2020, this study aims to provide US Primary Hub airports with benchmarks that can help airports predict the recovery of air travel demand during the COVID-19 Pandemic. This study uses the passenger numbers going through airport security checkpoints as the input data and the k-shape clustering algorithm to group airports by their travel demand recovery patterns. The clustering analysis results are presented in a circular dendrogram so that any of the 118 subject airports can quickly locate their benchmarking airports. In this process, the geographic location and hub category of an airport are found to play important roles in determining how local outbound traffic recovers during the Pandemic. We also test if state political preference in the 2020 Presidential Election affects local airport traffic but cannot find any convincing results. The method used by this study can be fed with up-to-date data to produce more timely and reliable results to guide airports and other stakeholders through the recovery journey.</t>
  </si>
  <si>
    <t>Transportation Research Interdisciplinary Perspectives</t>
  </si>
  <si>
    <t>Benchmarking the recovery of air travel demands for US airports during the COVID-19 Pandemic</t>
  </si>
  <si>
    <t>Gao,Yi</t>
  </si>
  <si>
    <t>RefID:630-gao2022benchmarking</t>
  </si>
  <si>
    <t>https://doi.org/10.1016/j.apenergy.2021.117458</t>
  </si>
  <si>
    <t>https://www.sciencedirect.com/science/article/pii/S0306261921008473</t>
  </si>
  <si>
    <t>0306-2619</t>
  </si>
  <si>
    <t>ID: 271429</t>
  </si>
  <si>
    <t>Sensing networks and their environments are essential in intelligent building systems because of their increasing dependency on operational data. Virtual sensing technology has been applied in building energy systems to provide the more reliable and informative sensing environments. However, conventional virtual sensors still have structural and practical limitations under the physical sensor absences and limited datasets. Existing virtual sensors are separately developed by modeling multiple input variables and a single target (Xs to Y), which is the variable-level virtual sensor (VLVS); therefore, these virtual sensors cannot benefit by either using their target variable (Y) or by considering other virtual sensors when developing the models. This can result in insufficient accuracy, particularly in the limited sensors. Herein, to overcome these limitations, a novel virtual sensing framework, system-level virtual sensing (SLVS), is proposed for building energy systems using an autoencoder. Two strategies are also proposed. The autoencoder-based SLVS with the two strategies was applied in a real operational district heating system. The first strategy showed an improved accuracy using a new assistance virtual sensor, which is derived by additional information and knowledge regarding system design, control, and devices. It could also overcome the training data dependency in the limited datasets. The second strategy provided a replacement function for the SLVS specialized for backup and a calibration effect for the existing VLVS. Thus, the results showed that the suggested SLVS can achieve multifunctional high-accuracy virtual sensing; the accuracies of 99.89%, 99.68%, and 97.91% were shown respectively for temperatures, pressures, and control signals.</t>
  </si>
  <si>
    <t>Appl.Energy</t>
  </si>
  <si>
    <t>Applied Energy</t>
  </si>
  <si>
    <t>System-level virtual sensing method in building energy systems using autoencoder: Under the limited sensors and operational datasets</t>
  </si>
  <si>
    <t>Hong,Yejin;Yoon,Sungmin;Kim,Yong-Shik;Jang,Hyangin</t>
  </si>
  <si>
    <t>RefID:631-hong2021system-level</t>
  </si>
  <si>
    <t>https://doi.org/10.1016/j.knosys.2021.108072</t>
  </si>
  <si>
    <t>https://www.sciencedirect.com/science/article/pii/S0950705121011485</t>
  </si>
  <si>
    <t>ID: 271505</t>
  </si>
  <si>
    <t>Biosanitary experts around the world are directing their efforts towards the study of COVID-19. This effort generates a large volume of scientific publications at a speed that makes the effective acquisition of new knowledge difficult. Therefore, Information Systems are needed to assist biosanitary experts in accessing, consulting and analyzing these publications. In this work we develop a study of the variables involved in the development of a Question Answering system that receives a set of questions asked by experts about the disease COVID-19 and its causal virus SARS-CoV-2, and provides a ranked list of expert-level answers to each question. In particular, we address the interrelation of the Information Retrieval and the Answer Extraction steps. We found that a recall based document retrieval that leaves to a neural answer extraction module the scanning of the whole documents to find the best answer is a better strategy than relying in a precise passage retrieval before extracting the answer span.</t>
  </si>
  <si>
    <t>15 March 2022</t>
  </si>
  <si>
    <t>Knowledge-Based Syst.</t>
  </si>
  <si>
    <t>Knowledge-Based Systems</t>
  </si>
  <si>
    <t>Information retrieval and question answering: A case study on COVID-19 scientific literature</t>
  </si>
  <si>
    <t>Otegi,Arantxa;San Vicente,Iñaki;Saralegi,Xabier;Peñas,Anselmo;Lozano,Borja;Agirre,Eneko</t>
  </si>
  <si>
    <t>RefID:632-otegi2022information</t>
  </si>
  <si>
    <t>https://doi.org/10.1016/j.chaos.2020.110017</t>
  </si>
  <si>
    <t>https://www.sciencedirect.com/science/article/pii/S096007792030415X</t>
  </si>
  <si>
    <t>ID: 271591</t>
  </si>
  <si>
    <t>In this paper, Deep Learning-based models are used for predicting the number of novel coronavirus (COVID-19) positive reported cases for 32 states and union territories of India. Recurrent neural network (RNN) based long-short term memory (LSTM) variants such as Deep LSTM, Convolutional LSTM and Bi-directional LSTM are applied on Indian dataset to predict the number of positive cases. LSTM model with minimum error is chosen for predicting daily and weekly cases. It is observed that the proposed method yields high accuracy for short term prediction with error less than 3% for daily predictions and less than 8% for weekly predictions. Indian states are categorised into different zones based on the spread of positive cases and daily growth rate for easy identification of novel coronavirus hot-spots. Preventive measures to reduce the spread in respective zones are also suggested. A website is created where the state-wise predictions are updated using the proposed model for authorities,researchers and planners. This study can be applied by other countries for predicting COVID-19 cases at the state or national level.</t>
  </si>
  <si>
    <t>October 2020</t>
  </si>
  <si>
    <t>Chaos, Solitons &amp; Fractals</t>
  </si>
  <si>
    <t>Arora,Parul;Kumar,Himanshu;Panigrahi,Bijaya Ketan</t>
  </si>
  <si>
    <t>RefID:633-arora2020prediction</t>
  </si>
  <si>
    <t>https://doi.org/10.1016/j.isatra.2020.12.057</t>
  </si>
  <si>
    <t>https://www.sciencedirect.com/science/article/pii/S0019057820305760</t>
  </si>
  <si>
    <t>0019-0578</t>
  </si>
  <si>
    <t>ID: 271436</t>
  </si>
  <si>
    <t>In this paper, Transfer Learning is used in LSTM networks to forecast new COVID cases and deaths. Models trained in data from early COVID infected countries like Italy and the United States are used to forecast the spread in other countries. Single and multistep forecasting is performed from these models. The results from these models are tested with data from Germany, France, Brazil, India, and Nepal to check the validity of the method. The obtained forecasts are promising and can be helpful for policymakers coping with the threats of COVID-19.</t>
  </si>
  <si>
    <t>Available online 4 January 2021</t>
  </si>
  <si>
    <t>ISA Trans.</t>
  </si>
  <si>
    <t>ISA transactions</t>
  </si>
  <si>
    <t>Transfer Learning for COVID-19 cases and deaths forecast using LSTM network</t>
  </si>
  <si>
    <t>Gautam,Yogesh</t>
  </si>
  <si>
    <t>RefID:634-gautam2021transfer</t>
  </si>
  <si>
    <t>https://doi.org/10.1016/j.aap.2021.106391</t>
  </si>
  <si>
    <t>https://www.sciencedirect.com/science/article/pii/S000145752100422X</t>
  </si>
  <si>
    <t>0001-4575</t>
  </si>
  <si>
    <t>ID: 271664</t>
  </si>
  <si>
    <t>The current study aims to investigate the impact of the COVID-19 pandemic on road traffic collisions, fatalities, and injuries using time series analyses. To that aim, a database containing road collisions, fatalities, and slight injuries data from Greece were derived from the Hellenic Statistical Authority (HSA) and covered a ten-year timeframe (from January 2010 to August 2020. The chosen time period contained normal operations, as well as the period of the first COVID-19-induced lockdown period in Greece. Three different Seasonal Autoregressive Integrated Moving Average (SARIMA) time series models were implemented in order to compare the observed measurements to forecasted values that were intended to depict assumed conditions; namely, without the appearance of the COVID-19 pandemic. Modelling results revealed that the total number of road collisions, fatalities, and slightly injured were decreased, mainly due to the sharp traffic volume decrease. However, the percentage reduction of the collision variables and traffic volume were found to be disproportionate, which probably indicates that more collisions occurred with regard to the prevailing traffic volume. An additional finding is that fatalities and slightly injured rates were significantly increased during the lockdown period and the subsequent month. Overall, it can be concluded that a worse performance was identified in terms of road safety. Since subsequent waves of COVID-19 cases and other pandemics may reappear in the future, the outcomes of the current study may be exploited for the improvement of road safety from local authorities and policymakers.</t>
  </si>
  <si>
    <t>Accident Analysis &amp; Prevention</t>
  </si>
  <si>
    <t>Analysis of the impact of COVID-19 on collisions, fatalities and injuries using time series forecasting: The case of Greece</t>
  </si>
  <si>
    <t>Sekadakis,Marios;Katrakazas,Christos;Michelaraki,Eva;Kehagia,Fotini;Yannis,George</t>
  </si>
  <si>
    <t>RefID:635-sekadakis2021analysis</t>
  </si>
  <si>
    <t>https://doi.org/10.1016/j.chaos.2020.109864</t>
  </si>
  <si>
    <t>https://www.sciencedirect.com/science/article/pii/S0960077920302642</t>
  </si>
  <si>
    <t>On March 11th 2020, World Health Organization (WHO) declared the 2019 novel corona virus as global pandemic. Corona virus, also known as COVID-19 was first originated in Wuhan, Hubei province in China around December 2019 and spread out all over the world within few weeks. Based on the public datasets provided by John Hopkins university and Canadian health authority, we have developed a forecasting model of COVID-19 outbreak in Canada using state-of-the-art Deep Learning (DL) models. In this novel research, we evaluated the key features to predict the trends and possible stopping time of the current COVID-19 outbreak in Canada and around the world. In this paper we presented the Long short-term memory (LSTM) networks, a deep learning approach to forecast the future COVID-19 cases. Based on the results of our Long short-term memory (LSTM) network, we predicted the possible ending point of this outbreak will be around June 2020. In addition to that, we compared transmission rates of Canada with Italy and USA. Here we also presented the 2, 4, 6, 8, 10, 12 and 14th day predictions for 2 successive days. Our forecasts in this paper is based on the available data until March 31, 2020. To the best of our knowledge, this of the few studies to use LSTM networks to forecast the infectious diseases.</t>
  </si>
  <si>
    <t>June 2020</t>
  </si>
  <si>
    <t>Chimmula,Vinay Kumar Reddy;Zhang,Lei</t>
  </si>
  <si>
    <t>RefID:636-chimmula2020time</t>
  </si>
  <si>
    <t>https://doi.org/10.1016/j.annals.2021.103197</t>
  </si>
  <si>
    <t>https://www.sciencedirect.com/science/article/pii/S0160738321000694</t>
  </si>
  <si>
    <t>ID: 271796</t>
  </si>
  <si>
    <t>COVID-19 disrupted international tourism worldwide, subsequently presenting forecasters with a challenging conundrum. In this competition, we predict international arrivals for 20 destinations in two phases: (i) Ex post forecasts pre-COVID; (ii) Ex ante forecasts during and after the pandemic up to end 2021. Our results show that univariate combined with cross-sectional hierarchical forecasting techniques (THieF-ETS) outperform multivariate models pre-COVID. Scenarios were developed based on judgemental adjustment of the THieF-ETS baseline forecasts. Analysts provided a regional view on the most likely path to normal, based on country-specific regulations, macroeconomic conditions, seasonal factors and vaccine development. Results show an average recovery of 58% compared to 2019 tourist arrivals in the 20 destinations under the medium scenario; severe, it is 34% and mild, 80%.</t>
  </si>
  <si>
    <t>May 2021</t>
  </si>
  <si>
    <t>Ann.Tourism Res.</t>
  </si>
  <si>
    <t>Annals of Tourism Research</t>
  </si>
  <si>
    <t>Visitor arrivals forecasts amid COVID-19: A perspective from the Africa team</t>
  </si>
  <si>
    <t>Kourentzes,Nikolaos;Saayman,Andrea;Jean-Pierre,Philippe;Provenzano,Davide;Sahli,Mondher;Seetaram,Neelu;Volo,Serena</t>
  </si>
  <si>
    <t>RefID:637-kourentzes2021visitor</t>
  </si>
  <si>
    <t>https://doi.org/10.1016/j.annals.2021.103155</t>
  </si>
  <si>
    <t>https://www.sciencedirect.com/science/article/pii/S0160738321000177</t>
  </si>
  <si>
    <t>It is important to provide scientific assessments concerning the future of tourism under the uncertainty surrounding COVID-19. To this purpose, this paper presents a two-stage three-scenario forecast framework for inbound-tourism demand across 20 countries. The main findings are as follows: in the first-stage ex-post forecasts, the stacking models are more accurate and robust, especially when combining five single models. The second-stage ex-ante forecasts are based on three recovery scenarios: a mild case assuming a V-shaped recovery, a medium one with a V/U-shaped, and a severe one with an L-shaped. The forecast results show a wide range of recovery (10%–70%) in 2021 compared to 2019. This two-stage three-scenario framework contributes to the improvement in the accuracy and robustness of tourism demand forecasting.</t>
  </si>
  <si>
    <t>Visitor arrivals forecasts amid COVID-19: A perspective from the Asia and Pacific team</t>
  </si>
  <si>
    <t>Qiu,Richard T. R.;Wu,Doris Chenguang;Dropsy,Vincent;Petit,Sylvain;Pratt,Stephen;Ohe,Yasuo</t>
  </si>
  <si>
    <t>RefID:638-qiu2021visitor</t>
  </si>
  <si>
    <t>https://doi.org/10.1016/j.annals.2022.103365</t>
  </si>
  <si>
    <t>https://www.sciencedirect.com/science/article/pii/S0160738322000160</t>
  </si>
  <si>
    <t>During the COVID-19 pandemic, daily tourism demand forecasting provides actionable insight on tourism operations amid intense uncertainty. This paper applies the lasso method to predict daily tourism demand across 74 countries in 2020. We evaluate the usefulness of online search queries in boosting forecasting accuracy. The lasso method is used to select appropriate predictors and their lag orders. Results indicate that, in general, no evidence supports the usefulness of Google Trends data in generating more accurate forecasts. However, in some countries, the data can be useful for reducing the forecasting errors. Regression analysis further demonstrates that the relative usefulness of online search queries is associated with pandemic severity, the dominance of inbound tourism, and island geography. Lastly, implications are provided.</t>
  </si>
  <si>
    <t>Search query and tourism forecasting during the pandemic: When and where can digital footprints be helpful as predictors?</t>
  </si>
  <si>
    <t>Yang,Yang;Fan,Yawen;Jiang,Lan;Liu,Xiaohui</t>
  </si>
  <si>
    <t>RefID:639-yang2022search</t>
  </si>
  <si>
    <t>https://doi.org/10.1016/j.jebo.2021.11.028</t>
  </si>
  <si>
    <t>https://www.sciencedirect.com/science/article/pii/S0167268121005011</t>
  </si>
  <si>
    <t>0167-2681</t>
  </si>
  <si>
    <t>ID: 271649</t>
  </si>
  <si>
    <t>We analyze an unbalanced panel of monthly predictions of nonfarm payroll (NFP) changes between January 2008 and December 2020 sourced from Bloomberg. Unsurprisingly, we find that prediction quality varies across economists and we reject the hypothesis of equal predictive ability. In an error decomposition, we find evidence of significantly biased forecasts. Participation rate in the survey is affecting this bias. We find that survey participants under-predict job losses in times of market turmoil while also under-predicting the recovery thereafter, especially during the COVID19 labor shock. For prediction of NFP changes, autoregressive models are outperformed by a deep learning long short-term memory network. However, the consensus forecast yields better forecasts than model-based approaches and are further improved by combining the forecasts of the best performing economists. The COVID19 labor shock is shown to have adverse effects on the prediction performance of economists. However, not all economists are affected equally.</t>
  </si>
  <si>
    <t>February 2022</t>
  </si>
  <si>
    <t>Journal of Economic Behavior &amp; Organization</t>
  </si>
  <si>
    <t>Agree to disagree? Predictions of U.S. nonfarm payroll changes between 2008 and 2020 and the impact of the COVID19 labor shock</t>
  </si>
  <si>
    <t>Klein,Tony</t>
  </si>
  <si>
    <t>RefID:640-klein2022agree</t>
  </si>
  <si>
    <t>https://doi.org/10.1016/j.heliyon.2022.e08748</t>
  </si>
  <si>
    <t>https://www.sciencedirect.com/science/article/pii/S2405844022000366</t>
  </si>
  <si>
    <t>The application of deep learning methods to construct deep neural networks for the prediction of future econometric trends and econometric data has come to receive a lot of research attention. However, it has been found that the long short-term memory (LSTM) model is unstable and overly complex. It also lacks rules for handling econometric data, which can cause errors in prediction and in the actual data. This paper proposes an empirical mode decomposition (EMD) method designed to improve deep learning for understanding US GDP trends and US GDP data prediction research. The US GDP growth rate is used only for LSTM model prediction and for real data comparison; the root mean squared error (RMSE) is 2.7274. The US GDP growth rate is EMD decomposed to obtain the intrinsic mode functions (IMFs) after which the LSTM model is used to predict an RMSE of 0.93557.</t>
  </si>
  <si>
    <t>e08748</t>
  </si>
  <si>
    <t>Application of empirical mode decomposition to improve deep learning for US GDP data forecasting</t>
  </si>
  <si>
    <t>Lin,Shih-Lin</t>
  </si>
  <si>
    <t>RefID:641-lin2022application</t>
  </si>
  <si>
    <t>https://doi.org/10.1016/j.jth.2021.101167</t>
  </si>
  <si>
    <t>https://www.sciencedirect.com/science/article/pii/S2214140521001973</t>
  </si>
  <si>
    <t>ID: 286904</t>
  </si>
  <si>
    <t>Journal of Transport &amp; Health</t>
  </si>
  <si>
    <t>A Joint Analysis of Roadway Accident Frequency and Injury Severity to Investigate the Effects of COVID-19 in Bangladesh: Application of Artificial Neural Network and Structural Equation Models</t>
  </si>
  <si>
    <t>Ishmam,Zuhayr Shahid;Mohammad,Nadia Binte;Huq,Armana;RSP;Aurin,Azmary Zannat</t>
  </si>
  <si>
    <t>RefID:642-ishmam2021joint</t>
  </si>
  <si>
    <t>https://doi.org/10.1016/j.idm.2020.11.007</t>
  </si>
  <si>
    <t>https://www.sciencedirect.com/science/article/pii/S2468042720301032</t>
  </si>
  <si>
    <t>2468-0427</t>
  </si>
  <si>
    <t>ID: 314108</t>
  </si>
  <si>
    <t>The outbreak of novel coronavirus (COVID-19) attracted worldwide attention. It has posed a significant challenge for the global economies, especially the healthcare sector. Even with a robust healthcare system, countries were not prepared for the ramifications of COVID-19. Several statistical, dynamic, and mathematical models of the COVID-19 outbreak including the SEIR model have been developed to analyze the infection its transmission dynamics. The objective of this research is to use public data to study the properties associated with the COVID-19 pandemic to develop a dynamic hybrid model based on SEIRD and ascertainment rate with automatically selected parameters. The proposed model consists of two parts: the modified SEIRD dynamic model and ARIMA models. We fit SEIRD model parameters against historical values of infected, recovered and deceased population divided by ascertainment rate, which, in turn, is also a parameter of the model. Residuals of the first model for infected, recovered, and deceased populations are then corrected using ARIMA models. The model can analyze the input data in real-time and provide long- and short-term forecasts with confidence intervals. The model was tested and validated on the US COVID statistics dataset from the COVID Tracking Project. For validation, we use unseen recent statistical data. We use five common measures to estimate model prediction ability: MAE, MSE, MLSE, Normalized MAE, and Normalized MSE. We proved a great model ability to make accurate predictions of infected, recovered, and deceased patients. The output of the model can be used by the government, private sectors, and policymakers to reduce health and economic risks signiﬁcantly improved consumer credit scoring.</t>
  </si>
  <si>
    <t>Infectious Disease Modelling</t>
  </si>
  <si>
    <t>Modeling and forecasting of COVID-19 using a hybrid dynamic model based on SEIRD with ARIMA corrections</t>
  </si>
  <si>
    <t>Ala’raj,Maher;Majdalawieh,Munir;Nizamuddin,Nishara</t>
  </si>
  <si>
    <t>RefID:643-ala’raj2021modeling</t>
  </si>
  <si>
    <t>https://doi.org/10.1016/j.chaos.2020.110214</t>
  </si>
  <si>
    <t>https://www.sciencedirect.com/science/article/pii/S096007792030610X</t>
  </si>
  <si>
    <t>The COVID-19 outbreak in late December 2019 is still spreading rapidly in many countries and regions around the world. It is thus urgent to predict the development and spread of the epidemic. In this paper, we have developed a forecasting model of COVID-19 by using a deep learning method with rolling update mechanism based on the epidemical data provided by Johns Hopkins University. First, as traditional epidemical models use the accumulative confirmed cases for training, it can only predict a rising trend of the epidemic and cannot predict when the epidemic will decline or end, an improved model is built based on long short-term memory (LSTM) with daily confirmed cases training set. Second, considering the existing forecasting model based on LSTM can only predict the epidemic trend within the next 30 days accurately, the rolling update mechanism is embedded with LSTM for long-term projections. Third, by introducing Diffusion Index (DI), the effectiveness of preventive measures like social isolation and lockdown on the spread of COVID-19 is analyzed in our novel research. The trends of the epidemic in 150 days ahead are modeled for Russia, Peru and Iran, three countries on different continents. Under our estimation, the current epidemic in Peru is predicted to continue until November 2020. The number of positive cases per day in Iran is expected to fall below 1000 by mid-November, with a gradual downward trend expected after several smaller peaks from July to September, while there will still be more than 2000 increase by early December in Russia. Moreover, our study highlights the importance of preventive measures which have been taken by the government, which shows that the strict controlment can significantly reduce the spread of COVID-19.</t>
  </si>
  <si>
    <t>Wang,Peipei;Zheng,Xinqi;Ai,Gang;Liu,Dongya;Zhu,Bangren</t>
  </si>
  <si>
    <t>RefID:644-wang2020time</t>
  </si>
  <si>
    <t>https://doi.org/10.1016/j.eswa.2020.114077</t>
  </si>
  <si>
    <t>https://www.sciencedirect.com/science/article/pii/S0957417420308368</t>
  </si>
  <si>
    <t>ID: 271506</t>
  </si>
  <si>
    <t>The aim of this paper is the generation of a time-series based statistical data-driven procedure in order to track an outbreak. At first are used univariate time series models in order to predict the evolution of the reported cases. Moreover, are considered combinations of the models in order to provide more accurate and robust results. Additionally, statistical probability distributions are considered in order to generate future scenarios. Final step is the build and use of an epidemiological model (tSIR) and the calculation of an epidemiological ratio (R0) for estimating the termination of the outbreak. The time series models include Exponential Smoothing and ARIMA approaches from the classical models, also Feed-Forward Artificial Neural Networks and Multivariate Adaptive Regression Splines from the machine learning toolbox. Combinations include simple mean, Newbolt-Granger and Bates-Granger approaches. Finally, the tSIR model and the R0 ratio are used for estimating the spread and the reversion of the pandemic. The suggested procedure is used to track the COVID-19 epidemic in Greece. This epidemic has appeared in China in December 2019 and has been widespread since then to all over the world. Greece is the center of this empirical study as is considered an early successful paradigm of resistance against the virus.</t>
  </si>
  <si>
    <t>15 March 2021</t>
  </si>
  <si>
    <t>Expert Syst.Appl.</t>
  </si>
  <si>
    <t>Expert Systems with Applications</t>
  </si>
  <si>
    <t>A time series-based statistical approach for outbreak spread forecasting: Application of COVID-19 in Greece</t>
  </si>
  <si>
    <t>Katris,Christos</t>
  </si>
  <si>
    <t>RefID:645-katris2021time</t>
  </si>
  <si>
    <t>https://doi.org/10.1016/S0735-1097(21)04525-3</t>
  </si>
  <si>
    <t>https://www.sciencedirect.com/science/article/pii/S0735109721045253</t>
  </si>
  <si>
    <t>0735-1097</t>
  </si>
  <si>
    <t>ID: 271027</t>
  </si>
  <si>
    <t>18, Supplement 1</t>
  </si>
  <si>
    <t>11 May 2021</t>
  </si>
  <si>
    <t>J.Am.Coll.Cardiol.</t>
  </si>
  <si>
    <t>Journal of the American College of Cardiology</t>
  </si>
  <si>
    <t>AI ENHANCED ECG ENABLED RAPID NON-INVASIVE EXCLUSION OF SEVERE ACUTE RESPIRATORY SYNDROME CORONAVIRUS 2 (SARS-COV-2) INFECTION</t>
  </si>
  <si>
    <t>Attia,Zachi Itzhak;Kapa,Suraj;Dugan,Jennifer;Pereira,Naveen;Noseworthy,Peter;Lopez-Jimenez,Francisco;Carter,Rickey;Cruz,Jessica;DeSimone,Daniel;Signorino,John;Halamka,John;Friedman,Paul</t>
  </si>
  <si>
    <t>RefID:646-attia2021ai</t>
  </si>
  <si>
    <t>https://doi.org/10.1016/j.chaos.2021.111227</t>
  </si>
  <si>
    <t>https://www.sciencedirect.com/science/article/pii/S0960077921005816</t>
  </si>
  <si>
    <t>COVID-19 pandemic has affected more than a hundred fifty million people and killed over three million people worldwide over the past year. During this period, different forecasting models have tried to forecast time path of COVID-19 pandemic. Unlike the COVID-19 forecasting literature based on Autoregressive Integrated Moving Average (ARIMA) modelling, in this paper new COVID-19 cases were modelled and forecasted by conditional variance and asymmetric effects employing Generalized Autoregressive Conditional Heteroscedasticity (GARCH), Threshold GARCH (TARCH) and Exponential GARCH (EGARCH) models. ARMA, ARMA-GARCH, ARMA-TGARCH and ARMA-EGARCH models were employed for one-day ahead forecasting performance for April, 2021 and three waves of COVID-19 pandemic in nine most affected countries USA, India, Brazil, France, Russia, UK, Italy, Spain and Germany. Empirical results show that ARMA-GARCH models have better forecast performance than ARMA models by modelling both the conditional heteroskedasticity and the heavy-tailed distributions of the daily growth rate of the new confirmed cases; and asymmetric GARCH models show mixed results in terms of reducing the root mean squared error (RMSE).</t>
  </si>
  <si>
    <t>October 2021</t>
  </si>
  <si>
    <t>Modelling and forecasting of growth rate of new COVID-19 cases in top nine affected countries: Considering conditional variance and asymmetric effect</t>
  </si>
  <si>
    <t>Ekinci,Aykut</t>
  </si>
  <si>
    <t>RefID:647-ekinci2021modelling</t>
  </si>
  <si>
    <t>https://doi.org/10.1016/j.ijforecast.2022.01.005</t>
  </si>
  <si>
    <t>https://www.sciencedirect.com/science/article/pii/S016920702200005X</t>
  </si>
  <si>
    <t>0169-2070</t>
  </si>
  <si>
    <t>ID: 271676</t>
  </si>
  <si>
    <t>We test the predictive accuracy of forecasts of the number of COVID-19 fatalities produced by several forecasting teams and collected by the United States Centers for Disease Control and Prevention for the epidemic in the United States. We find three main results. First, at the short horizon (1-week ahead) no forecasting team outperforms a simple time-series benchmark. Second, at longer horizons (3- and 4-week ahead) forecasters are more successful and sometimes outperform the benchmark. Third, one of the best performing forecasts is the Ensemble forecast, that combines all available predictions using uniform weights. In view of these results, collecting a wide range of forecasts and combining them in an ensemble forecast may be a superior approach for health authorities, rather than relying on a small number of forecasts.</t>
  </si>
  <si>
    <t>Available online 31 January 2022</t>
  </si>
  <si>
    <t>Int.J.Forecast.</t>
  </si>
  <si>
    <t>International Journal of Forecasting</t>
  </si>
  <si>
    <t>Testing the predictive accuracy of COVID-19 forecasts</t>
  </si>
  <si>
    <t>Coroneo,Laura;Iacone,Fabrizio;Paccagnini,Alessia;Monteiro,Paulo Santos</t>
  </si>
  <si>
    <t>RefID:648-coroneo2022testing</t>
  </si>
  <si>
    <t>https://doi.org/10.1016/j.jbi.2021.103887</t>
  </si>
  <si>
    <t>https://www.sciencedirect.com/science/article/pii/S1532046421002161</t>
  </si>
  <si>
    <t>ID: 272371</t>
  </si>
  <si>
    <t>Background Time-series forecasting has a critical role during pandemics as it provides essential information that can lead to abstaining from the spread of the disease. The novel coronavirus disease, COVID-19, is spreading rapidly all over the world. The countries with dense populations, in particular, such as India, await imminent risk in tackling the epidemic. Different forecasting models are being used to predict future cases of COVID-19. The predicament for most of them is that they are not able to capture both the linear and nonlinear features of the data solely. Methods We propose an ensemble model integrating an autoregressive integrated moving average model (ARIMA) and a nonlinear autoregressive neural network (NAR). ARIMA models are used to extract the linear correlations and the NAR neural network for modeling the residuals of ARIMA containing nonlinear components of the data. Comparison: Single ARIMA model, ARIMA-NAR model and few other existing models which have been applied on the COVID-19 data in different countries are compared based on performance evaluation parameters. Result The hybrid combination displayed significant reduction in RMSE (16.23%), MAE (37.89%) and MAPE (39.53%) values when compared with single ARIMA model for daily observed cases. Similar results with reduced error percentages were found for daily reported deaths and cases of recovery as well. RMSE value of our hybrid model was lesser in comparison to other models used for forecasting COVID-19 in different countries. Conclusion Results suggested the effectiveness of the new hybrid model over a single ARIMA model in capturing the linear as well as nonlinear patterns of the COVID-19 data.</t>
  </si>
  <si>
    <t>J.Biomed.Inform.</t>
  </si>
  <si>
    <t>Journal of Biomedical Informatics</t>
  </si>
  <si>
    <t>Implementation of stacking based ARIMA model for prediction of Covid-19 cases in India</t>
  </si>
  <si>
    <t>Swaraj,Aman;Verma,Karan;Kaur,Arshpreet;Singh,Ghanshyam;Kumar,Ashok;Melo de Sales,Leandro</t>
  </si>
  <si>
    <t>RefID:649-swaraj2021implementation</t>
  </si>
  <si>
    <t>https://doi.org/10.1016/j.cbi.2021.109598</t>
  </si>
  <si>
    <t>https://www.sciencedirect.com/science/article/pii/S0009279721002362</t>
  </si>
  <si>
    <t>0009-2797</t>
  </si>
  <si>
    <t>ID: 271315</t>
  </si>
  <si>
    <t>Background The SARS-CoV-2 infection has spread at an alarming rate with many places showing multiple peaks in incidence. Present study analyzes a total of 332 SARS-CoV-2 genome sequences from 114 asymptomatic and 218 deceased patients from twenty-one different countries to assess the mutation profile therein in order to establish the correlation between the clinical status and the observed mutations. Methods The mining of mutations was carried out using the GISAID CoVSurver (www.gisaid.org/epiflu-applications/covsurver-mutations-app) with the reference sequence ‘hCoV-19/Wuhan/WIV04/2019’ present in NCBI with Accession number NC-045512.2. The impact of the mutations on SARS-CoV-2 proteins mutation was predicted using PredictSNP1(loschmidt.chemi.muni.cz/predictsnp1) which is a meta-server integrating six predictor tools: SIFT, PhD-SNP, PolyPhen-1, PolyPhen-2, MAPP and SNAP. The iStable integrated server (predictor.nchu.edu.tw/iStable) was used to predict shifts in the protein stability due to mutations. Results A total of 372 variants were observed in the 332 SARS-CoV-2 sequences with several variants present in multiple patients accounting for a total of 1596 incidences. Asymptomatic and deceased specific mutants constituted 32% and 62% of the repertoire respectively indicating their partial exclusivity. However, the most prevalent mutations were those present in both. Though some parts of the genome are more variable than others but there was clear difference between incidence and prevalence. Non-structural protein 3 (NSP3) with 68 variants had a total of only 105 incidences whereas Spike protein had 346 incidences with just 66 variants. Amongst the Deleterious variants, NSP3 had the highest incidence of 25 followed by NSP2 (16), ORF3a (14) and N (14). Spike protein had just 7 Deleterious variants out of 66. Conclusion Deceased patients have more Deleterious than Neutral variants as compared to the asymptomatic ones. Further, it appears that the Deleterious variants which decrease protein stability are more significant in pathogenicity of SARS-CoV-2.</t>
  </si>
  <si>
    <t>Chem.Biol.Interact.</t>
  </si>
  <si>
    <t>Chemico-biological interactions</t>
  </si>
  <si>
    <t>Differential mutation profile of SARS-CoV-2 proteins across deceased and asymptomatic patients</t>
  </si>
  <si>
    <t>Laskar,Rezwanuzzaman;Ali,Safdar</t>
  </si>
  <si>
    <t>RefID:650-laskar2021differential</t>
  </si>
  <si>
    <t>https://doi.org/10.1016/j.trpro.2021.09.001</t>
  </si>
  <si>
    <t>https://www.sciencedirect.com/science/article/pii/S2352146521006281</t>
  </si>
  <si>
    <t>2352-1465</t>
  </si>
  <si>
    <t>ID: 308315</t>
  </si>
  <si>
    <t>In this paper, we present a novel approach for the prediction of retirement curves, which summarize the survival / retirement probabilities of aircraft. Retirement curves are used to predict the future aircraft fleet composition, as an element of air traffic and emissions forecasts. Furthermore, retirement curves are a tool for aircraft manufacturers and leasing companies to estimate the need for replacement aircraft as part of global aircraft demand. We have applied a methodology involving neural networks, previously being used in the area of predictive maintenance. Transferring this method of data analysis to a new research field goes beyond previously applied methodologies, as neural networks are known for finding connections in data that cannot be explicated with other methodologies. In the context of retirement curves, neural networks can help to explain the influence of economic factors or general market development on aircraft retirement. We implement a neural network to calculate survival probabilities of aircraft and estimate the impact of economic framework data on survival probabilities. The neural network uses the global passenger aircraft fleet as training data base and predicts survival probabilities which then are arranged into retirement curves. We then compare the results to other retirement curve prediction methods. Finally, we take an outlook on possible enhancements of this method and amplification options to improve the quality of the forecast.</t>
  </si>
  <si>
    <t>Transportation Research Procedia</t>
  </si>
  <si>
    <t>Forecast of Aircraft Retirement Probabilities using Neural Networks</t>
  </si>
  <si>
    <t>Schlesinger,Clemens;Grimme,Wolfgang</t>
  </si>
  <si>
    <t>RefID:651-schlesinger2021forecast</t>
  </si>
  <si>
    <t>https://doi.org/10.1016/j.matpr.2020.10.400</t>
  </si>
  <si>
    <t>https://www.sciencedirect.com/science/article/pii/S2214785320380214</t>
  </si>
  <si>
    <t>2214-7853</t>
  </si>
  <si>
    <t>ID: 305927</t>
  </si>
  <si>
    <t>Covid-19 is a dangerous communicable virus which lets down the world economy. Severe respiratory syndrome SARS-COV-2 leads to Corona Virus Disease (COVID-19) and has the capability of transmission through human-to-human and surface-to-human transmission leads the world to catastrophic phase. Computational system based biological signal analysis helps medical officers in handling COVID-19 tasks like ECG monitoring at Intensive care, fatal ventricular fibrillation, etc., This paper is on diagnosing heart dysfunctions such as tachycardia, bradycardia, ventricular fibrillation, cardiac arrhythmia using fuzzy relations and artificial intelligence algorithm. In this study, the heart pulse base signal and features like spectral entropy, largest lyapunov exponent, Poincare plot and detrended fluctuation analysis are extracted and presented for classification purpose. The RR intervals of Poincare plot summarize RR time series obtained from an ECG in one picture, and a time interval quantities derives information duration of HRV. This analysis eases the prediction of heart rate fluctuation due to Covid or other heart disorders. The better accuracy level in diagnosing heart pulse irregularity using Artificial Neural network(ANN) is an integer value (0 to 4)but for Fuzzy Classifier, it is 0.8 to 0.9.The processing time for analyzing heart dysfunctionalties is 0.05 s using ANN which is far better than Fuzzy classifier.</t>
  </si>
  <si>
    <t>Materials Today: Proceedings</t>
  </si>
  <si>
    <t>Comparative study of ANN and fuzzy classifier for forecasting electrical activity of heart to diagnose Covid-19</t>
  </si>
  <si>
    <t>Nivethitha,T.;Palanisamy,Satheesh Kumar;Mohana Prakash,K.;Jeevitha,K.</t>
  </si>
  <si>
    <t>RefID:652-nivethitha2021comparative</t>
  </si>
  <si>
    <t>https://doi.org/10.1016/j.energy.2020.119152</t>
  </si>
  <si>
    <t>https://www.sciencedirect.com/science/article/pii/S0360544220322593</t>
  </si>
  <si>
    <t>ID: 271090</t>
  </si>
  <si>
    <t>Oil has to be redistributed around the world because of their uneven distribution. Therefore, the method of accurately identifying and forecasting the risks of oil import has always been the focus of research. Thus, we re-examined the risk of oil import from the whole process of oil import. Based on resilience theory, a framework for risk assessment was established by referring to the 4 A factor (availability, accessibility, affordability and acceptability). Then, long and short term memory network model (LSTM) was constructed and trained to forecast the risk of oil import. Taking the oil import network in China as an example, by comparing with the BP, SVM and CNN model, the better fitting effect and higher forecasting accuracy of LSTM model were verified; According to the results, from 2011 to 2018, China’s oil import system was less resilient and experienced different stages, which are driven by different dominate factors. Besides, availability and affordability risks remain severe in the foreseeable future. Therefore, China should optimize the combination of exporters, actively participate in the development of transportation routes, establish and improve China’s crude oil futures market, and plan the layout in advance to avoid oil import risks.</t>
  </si>
  <si>
    <t>15 January 2021</t>
  </si>
  <si>
    <t>Energy</t>
  </si>
  <si>
    <t>Using long short-term memory model to study risk assessment and prediction of China’s oil import from the perspective of resilience theory</t>
  </si>
  <si>
    <t>Chen,Sai;Song,Yan;Ding,Yueting;Zhang,Ming;Nie,Rui</t>
  </si>
  <si>
    <t>RefID:653-chen2021long</t>
  </si>
  <si>
    <t>https://doi.org/10.1016/j.najef.2021.101540</t>
  </si>
  <si>
    <t>https://www.sciencedirect.com/science/article/pii/S1062940821001510</t>
  </si>
  <si>
    <t>1062-9408</t>
  </si>
  <si>
    <t>ID: 272105</t>
  </si>
  <si>
    <t>This article considers nine different predictive techniques, including state-of-the-art machine learning methods for forecasting corporate bond yield spreads with other input variables. We examine each method’s out-of-sample forecasting performance using two different forecast horizons: (1) the in-sample dataset over 2003–2007 is used for one-year-ahead and two-year-ahead forecasts of non-callable corporate bond yield spreads; and (2) the in-sample dataset over 2003–2008 is considered to forecast the yield spreads in 2009. Evaluations of forecasting accuracy have shown that neural network forecasts are superior to the other methods considered here in both the short and longer horizon. Furthermore, we visualize the determinants of yield spreads and find that a firm’s equity volatility is a critical factor in yield spreads.</t>
  </si>
  <si>
    <t>The North American Journal of Economics and Finance</t>
  </si>
  <si>
    <t>Applications of machine learning for corporate bond yield spread forecasting</t>
  </si>
  <si>
    <t>Kim,Jong-Min;Kim,Dong H.;Jung,Hojin</t>
  </si>
  <si>
    <t>RefID:654-kim2021applications</t>
  </si>
  <si>
    <t>https://doi.org/10.1016/j.trc.2021.103231</t>
  </si>
  <si>
    <t>https://www.sciencedirect.com/science/article/pii/S0968090X21002448</t>
  </si>
  <si>
    <t>0968-090X</t>
  </si>
  <si>
    <t>ID: 271729</t>
  </si>
  <si>
    <t>In this paper, we propose a novel approach to model spatial heterogeneity for epidemic spreading, which combines the relevance of transport proximity in human movement and the excellent estimation accuracy of deep neural network. We apply this model to investigate the effects of various transportation networks on the heterogeneous propagation of COVID-19 in China. We further apply it to predict the development of COVID-19 in China in two scenarios, i.e., i) assuming that different types of traffic restriction policies are conducted and ii) assuming that the epicenter of the COVID-19 outbreak is in Beijing, so as to illustrate the potential usage of the model in generating various policy insights to help the containment of the further spread of COVID-19. We find that the most effective way to prevent the coronavirus from spreading quickly and extensively is to control the routes linked to the epicenter at the beginning of the pandemic. But if the virus has been widely spread, setting restrictions on hub cities would be much more efficient than imposing the same travel ban across the whole country. We also show that a comprehensive consideration of the epicenter location is necessary for disease control.</t>
  </si>
  <si>
    <t>Transportation Research Part C: Emerging Technologies</t>
  </si>
  <si>
    <t>Influence of transportation network on transmission heterogeneity of COVID-19 in China</t>
  </si>
  <si>
    <t>Lu,Jing;Lin,Anrong;Jiang,Changmin;Zhang,Anming;Yang,Zhongzhen</t>
  </si>
  <si>
    <t>RefID:655-lu2021influence</t>
  </si>
  <si>
    <t>https://doi.org/10.1016/j.renene.2021.02.017</t>
  </si>
  <si>
    <t>https://www.sciencedirect.com/science/article/pii/S0960148121001841</t>
  </si>
  <si>
    <t>0960-1481</t>
  </si>
  <si>
    <t>ID: 271431</t>
  </si>
  <si>
    <t>Electricity is an important pillar for the economic growth and the development of societies. Surveying and predicting the electricity production (EP) is a valuable factor in the hands of electricity industry managers to make strategic decisions, especially if electricity is generated by renewable resources for environmental considerations. However, because the EP series is non-stationary and nonlinear, traditional methods are less robust to predict it. In this study, we offer a hybrid model which combines adaptive wavelet transform (AWT), long short-term memory (LSTM) and random forest (RF) algorithm (AWT-LSTM-RF) to predict the EP in hydroelectric power plant. We also apply the exogenous affecting variables on EP in the structure of hybrid model, which were selected by ant colony optimization (ACO) algorithm. To evaluate the predictive power of the AWT-LSTM-RF model, we compared its predictive results with the benchmark models including RF, ARIMA-GARCH, wavelet transform-feed forward neural network (WT-FFNN), wavelet transform-random forest (WT-RF), wavelet transform-LSTM (WT-LSTM), and WT-FFNN-RF. The empirical results indicate that the hybrid model of AWT-LSTM-RF outperforms the benchmark models. The results also suggest that applying the wavelet transform on input data of the RF algorithm (WT-RF) can improve the predictive power of the RF.</t>
  </si>
  <si>
    <t>June 2021</t>
  </si>
  <si>
    <t>Renewable Energy</t>
  </si>
  <si>
    <t>Modeling and predicting the electricity production in hydropower using conjunction of wavelet transform, long short-term memory and random forest models</t>
  </si>
  <si>
    <t>Zolfaghari,Mehdi;Golabi,Mohammad Reza</t>
  </si>
  <si>
    <t>RefID:656-zolfaghari2021modeling</t>
  </si>
  <si>
    <t>https://doi.org/10.1016/j.envres.2021.111742</t>
  </si>
  <si>
    <t>https://www.sciencedirect.com/science/article/pii/S0013935121010367</t>
  </si>
  <si>
    <t>This study aims to explore the real-time impact of the COVID-19 pandemic on measured air pollution in the three largest cities of Jordan (Amman, Irbid and Zarqa). It is hypothesized that a sharp decrease in the emitted amounts of particulate matter (PM10), CO, NO2 and SO2 during COVID-19 pandemic will be obtained, this corresponds with the reduced traffic due to mandated business closures. To achieve this exploration a paired sample t-test is used to compare the concentration of these four pollutants in the three cities over the period from 15 March to 30 June during the years from 2016 to 2020. It is found that there is a significant difference between the emitted concentrations mean values of CO, PM10, SO2 and NO2 during the period of study. This was indicated by the values of p for each species, which was less than 5 % for all these pollutants. The maximum reduction in SO2 and NO2 concentration during the lockdown period was in Zarqa. Irbid city witnessed the highest percentage reduction in CO and PM10. Furthermore, the correlation test, independent variable importance of multilayer perceptron and global sensitivity analysis using Sobol analysis showed that metrological data (Humidity, wind speed, average temperature and pressure) have a direct relationship with concentrations of CO, PM10, SO2 and NO2 in Amman, Irbid and Zarqa before and after COVID-19 pandemic.</t>
  </si>
  <si>
    <t>Effect of climatology parameters on air pollution during COVID-19 pandemic in Jordan</t>
  </si>
  <si>
    <t>Dabbour,Loai;Abdelhafez,Eman;Hamdan,Mohammad</t>
  </si>
  <si>
    <t>RefID:657-dabbour2021effect</t>
  </si>
  <si>
    <t>https://doi.org/10.1016/j.psep.2021.06.004</t>
  </si>
  <si>
    <t>https://www.sciencedirect.com/science/article/pii/S0957582021002949</t>
  </si>
  <si>
    <t>ID: 276831</t>
  </si>
  <si>
    <t>COVID-19 has brought many unfavorable effects on humankind and taken away many lives. Only by understanding it more profoundly and comprehensively can it be soundly defeated. This paper is dedicated to studying the spatial-temporal characteristics of the epidemic development at the provincial-level in mainland China and the civic-level in Hubei Province. Moreover, a correlation analysis on the possible factors that cause the spatial differences in the epidemic's degree is conducted. After completing these works, three different methods are adopted to fit the daily-change tendencies of the number of confirmed cases in mainland China and Hubei Province. The three methods are the Logical Growth Model (LGM), Polynomial fitting, and Fully Connected Neural Network (FCNN). The analysis results on the spatial-temporal differences and their influencing factors show that: (1) The Chinese government has contained the domestic epidemic in early March 2020, indicating that the number of newly diagnosed cases has almost zero increase since then. (2) Throughout the entire mainland of China, effective manual intervention measures such as community isolation and urban isolation have significantly weakened the influence of the subconscious factors that may impact the spatial differences of the epidemic. (3) The classification results based on the number of confirmed cases also prove the effectiveness of the isolation measures adopted by the governments at all levels in China from another aspect. It is reflected in the small monthly grade changes (even no change) in the provinces of mainland China and the cities in Hubei Province during the study period. Based on the experimental results of curve-fitting and considering the time cost and goodness of fit comprehensively, the Polynomial(Degree=18) model is recommended in this paper for fitting the daily-change tendency of the number of confirmed cases.</t>
  </si>
  <si>
    <t>Process Saf.Environ.Prot.</t>
  </si>
  <si>
    <t>Process Safety and Environmental Protection</t>
  </si>
  <si>
    <t>Analysis on the spatio-temporal characteristics of COVID-19 in mainland China</t>
  </si>
  <si>
    <t>Jin,Biao;Ji,Jianwan;Yang,Wuheng;Yao,Zhiqiang;Huang,Dandan;Xu,Chao</t>
  </si>
  <si>
    <t>RefID:658-jin2021analysis</t>
  </si>
  <si>
    <t>https://doi.org/10.1016/j.cegh.2021.100853</t>
  </si>
  <si>
    <t>https://www.sciencedirect.com/science/article/pii/S2213398421001615</t>
  </si>
  <si>
    <t>2213-3984</t>
  </si>
  <si>
    <t>ID: 283376</t>
  </si>
  <si>
    <t>Objective Mathematical models are known to help determine potential intervention strategies by providing an approximate idea of the transmission dynamics of infectious diseases. To develop proper responses, not only are more accurate disease spread models needed, but also those that are easy to use. Materials and methods As of July 1, 2020, we selected the 20 countries with the highest numbers of COVID-19 cases in the world. Using the Verhulst–Pearl logistic function formula, we calculated estimates for the total number of cases for each country. We compared these estimates to the actual figures given by the WHO on the same dates. Finally, the formula was tested for longer-term reliability at t = 18 and t = 40 weeks. Results The Verhulst–Pearl logistic function formula estimated the actual numbers precisely, with only a 0.5% discrepancy on average for the first month. For all countries in the study and the world at large, the estimates for the 40th week were usually overestimated, although the estimates for some countries were still relatively close to the actual numbers in the forecasting long term. The estimated number for the world in general was about 8 times that actually observed for the long term. Conclusions The Verhulst–Pearl equation has the advantage of being very straightforward and applicable in clinical use for predicting the demand on hospitals in the short term of 4–6 weeks, which is usually enough time to reschedule elective procedures and free beds for new waves of the pandemic patients.</t>
  </si>
  <si>
    <t>October–December 2021</t>
  </si>
  <si>
    <t>Clinical Epidemiology and Global Health</t>
  </si>
  <si>
    <t>A simple mathematical tool to forecast COVID-19 cumulative case numbers</t>
  </si>
  <si>
    <t>Balak,Naci;Inan,Deniz;Ganau,Mario;Zoia,Cesare;Sönmez,Sinan;Kurt,Batuhan;Akgül,Ahmet;Tez,Müjgan</t>
  </si>
  <si>
    <t>RefID:659-balak2021simple</t>
  </si>
  <si>
    <t>https://doi.org/10.1016/j.neunet.2021.03.029</t>
  </si>
  <si>
    <t>https://www.sciencedirect.com/science/article/pii/S0893608021001179</t>
  </si>
  <si>
    <t>0893-6080</t>
  </si>
  <si>
    <t>ID: 271125</t>
  </si>
  <si>
    <t>Respiration is an essential and primary mechanism for speech production. We first inhale and then produce speech while exhaling. When we run out of breath, we stop speaking and inhale. Though this process is involuntary, speech production involves a systematic outflow of air during exhalation characterized by linguistic content and prosodic factors of the utterance. Thus speech and respiration are closely related, and modeling this relationship makes sensing respiratory dynamics directly from the speech plausible, however is not well explored. In this article, we conduct a comprehensive study to explore techniques for sensing breathing signal and breathing parameters from speech using deep learning architectures and address the challenges involved in establishing the practical purpose of this technology. Estimating the breathing pattern from the speech would give us information about the respiratory parameters, thus enabling us to understand the respiratory health using one’s speech.</t>
  </si>
  <si>
    <t>Neural Networks</t>
  </si>
  <si>
    <t>Deep learning architectures for estimating breathing signal and respiratory parameters from speech recordings</t>
  </si>
  <si>
    <t>Nallanthighal,Venkata Srikanth;Mostaani,Zohreh;Härmä,Aki;Strik,Helmer;Magimai-Doss,Mathew</t>
  </si>
  <si>
    <t>RefID:660-nallanthighal2021deep</t>
  </si>
  <si>
    <t>https://doi.org/10.1016/j.ajem.2021.05.047</t>
  </si>
  <si>
    <t>https://www.sciencedirect.com/science/article/pii/S0735675721004307</t>
  </si>
  <si>
    <t>0735-6757</t>
  </si>
  <si>
    <t>ID: 272456</t>
  </si>
  <si>
    <t>Objective To identify trends in pediatric emergency department (ED) utilization following the COVID-19 pandemic. Methods We performed a cross-sectional study from 37 geographically diverse US children's hospitals. We included ED encounters between January 1, 2010 and December 31, 2020, transformed into time-series data. We constructed ensemble forecasting models of the most common presenting diagnoses and the most common diagnoses leading to admission, using data from 2010 through 2019. We then compared the most common presenting diagnoses and the most common diagnoses leading to admission in 2020 to the forecasts. Results 29,787,815 encounters were included, of which 1,913,085 (6.4%) occurred during 2020. ED encounters during 2020 were lower compared to prior years, with a 65.1% decrease in April relative to 2010–2019. In forecasting models, encounters for depression and diabetic ketoacidosis remained within the 95% confidence interval [CI]; fever, bronchiolitis, hyperbilirubinemia, skin/subcutaneous infections and seizures occurred within the 80–95% CI during the portions of 2020, and all other diagnoses (abdominal pain, otitis media, asthma, pneumonia, trauma, upper respiratory tract infections, and urinary tract infections) occurred below the predicted 95% CI. Conclusion Pediatric ED utilization has remained low following the COVID-19 pandemic, and below forecasted utilization for most diagnoses. Nearly all conditions demonstrated substantial declines below forecasted rates from the prior decade and which persisted through the end of the year. Some declines in non-communicable diseases may represent unmet healthcare needs among children. Further study is warranted to understand the impact of policies aimed at curbing pandemic disease on children.</t>
  </si>
  <si>
    <t>Am.J.Emerg.Med.</t>
  </si>
  <si>
    <t>The American Journal of Emergency Medicine</t>
  </si>
  <si>
    <t>Forecast modeling to identify changes in pediatric emergency department utilization during the COVID-19 pandemic</t>
  </si>
  <si>
    <t>Ramgopal,Sriram;Pelletier,Jonathan H.;Rakkar,Jaskaran;Horvat,Christopher M.</t>
  </si>
  <si>
    <t>RefID:661-ramgopal2021forecast</t>
  </si>
  <si>
    <t>https://doi.org/10.1016/j.jcp.2020.109665</t>
  </si>
  <si>
    <t>https://www.sciencedirect.com/science/article/pii/S0021999120304393</t>
  </si>
  <si>
    <t>0021-9991</t>
  </si>
  <si>
    <t>ID: 272570</t>
  </si>
  <si>
    <t>The issue of the relaxation to equilibrium has been at the core of the kinetic theory of rarefied gas dynamics. In the paper, we introduce the Deep Neural Network (DNN) approximated solutions to the kinetic Fokker-Planck equation in a bounded interval and study the large-time asymptotic behavior of the solutions and other physically relevant macroscopic quantities. We impose the varied types of boundary conditions including the inflow-type and the reflection-type boundaries as well as the varied diffusion and friction coefficients and study the boundary effects on the asymptotic behaviors. These include the predictions on the large-time behaviors of the pointwise values of the particle distribution and the macroscopic physical quantities including the total kinetic energy, the entropy, and the free energy. We also provide the theoretical supports for the pointwise convergence of the neural network solutions to the a priori analytic solutions. We use the library PyTorch, the activation function tanh between layers, and the Adam optimizer for the Deep Learning algorithm.</t>
  </si>
  <si>
    <t>15 October 2020</t>
  </si>
  <si>
    <t>Journal of Computational Physics</t>
  </si>
  <si>
    <t>Trend to equilibrium for the kinetic Fokker-Planck equation via the neural network approach</t>
  </si>
  <si>
    <t>Hwang,Hyung Ju;Jang,Jin Woo;Jo,Hyeontae;Lee,Jae Yong</t>
  </si>
  <si>
    <t>RefID:662-hwang2020trend</t>
  </si>
  <si>
    <t>https://doi.org/10.1016/j.jnlssr.2021.10.008</t>
  </si>
  <si>
    <t>https://www.sciencedirect.com/science/article/pii/S2666449622000135</t>
  </si>
  <si>
    <t>2666-4496</t>
  </si>
  <si>
    <t>ID: 777067</t>
  </si>
  <si>
    <t>The COVID-19 pandemic is strongly affecting many aspects of human life and society around the world. To investigate whether this pandemic also influences crime, the differences of crime incidents numbers before and during the pandemic in four large cities (namely Washington DC, Chicago, New York City and Los Angeles) are investigated. Moreover, the Granger causal relationships between crime incidents numbers and new cases of COVID-19 are also examined. Based on that, new cases of COVID-19 with significant Granger causal correlations are used to improve the crime prediction performance. The results show that crime is generally impacted by the COVID-19 pandemic, but it varies in different cities and with different crime types. Most types of crimes have seen fewer incidents numbers during the pandemic than before. Several Granger causal correlations are found between the COVID-19 cases and crime incidents in these cities. More specifically, crime incidents numbers of theft in DC, Chicago and New York City, fraud in DC and Los Angeles, assault in Chicago and New York City, and robbery in Los Angeles and New York City, are significantly Granger caused by the new case of COVID-19. These results may be partially explained by the Routine Activity theory and Opportunity theory that people may prefer to stay at home to avoid being infected with COVID-19 during the pandemic, giving fewer chances for crimes. In addition, involving new cases of COVID-19 as a variable can slightly improve the performance of crime prediction in terms of some specific types of crime. This study is expected to obtain deeper insights to the relationships between the pandemic and crime in different cities, and to provide new attempts for crime prediction during the pandemic.</t>
  </si>
  <si>
    <t>Available online 17 February 2022</t>
  </si>
  <si>
    <t>Journal of Safety Science and Resilience</t>
  </si>
  <si>
    <t>Investigating the Impact of the COVID-19 Pandemic on Crime Incidents Number in Different Cities</t>
  </si>
  <si>
    <t>Hou,Miaomiao;Zeng,Zhaolong;Hu,Xiaofeng;Hu,Jinming</t>
  </si>
  <si>
    <t>RefID:663-hou2022investigating</t>
  </si>
  <si>
    <t>https://doi.org/10.1016/j.psep.2021.03.032</t>
  </si>
  <si>
    <t>https://www.sciencedirect.com/science/article/pii/S0957582021001464</t>
  </si>
  <si>
    <t>The new coronavirus disease (COVID-19), which first appeared in China in December 2019, has pervaded throughout the world. Because the epidemic started later in Turkey than other European countries, it has the least number of deaths according to the current data. Outbreak management in COVID-19 is of great importance for public safety and public health. For this reason, prediction models can decide the precautionary warning to control the spread of the disease. Therefore, this study aims to develop a forecasting model, considering statistical data for Turkey. Box-Jenkins Methods (ARIMA), Brown’s Exponential Smoothing model and RNN-LSTM are employed. ARIMA was selected with the lowest AIC values (12.0342, -2.51411, 12.0253, 3.67729, -4.24405, and 3.66077) as the best fit for the number of total case, the growth rate of total cases, the number of new cases, the number of total death, the growth rate of total deaths and the number of new deaths, respectively. The forecast values of the number of each indicator are stable over time. In the near future, it will not show an increasing trend in the number of cases for Turkey. In addition, the pandemic will become a steady state and an increase in mortality rates will not be expected between 17–31 May. ARIMA models can be used in fresh outbreak situations to ensure health and safety. It is vital to make quick and accurate decisions on the precautions for epidemic preparedness and management, so corrective and preventive actions can be updated considering obtained values.</t>
  </si>
  <si>
    <t>Forecasting outbreak of COVID-19 in Turkey; Comparison of Box–Jenkins, Brown’s exponential smoothing and long short-term memory models</t>
  </si>
  <si>
    <t>Guleryuz,Didem</t>
  </si>
  <si>
    <t>RefID:664-guleryuz2021forecasting</t>
  </si>
  <si>
    <t>https://doi.org/10.1016/j.chaos.2021.110697</t>
  </si>
  <si>
    <t>https://www.sciencedirect.com/science/article/pii/S0960077921000503</t>
  </si>
  <si>
    <t>We have put an effort to estimate the number of publications related to the modelling aspect of the corona pandemic through the web search with the corona associated keywords. The survey reveals that plenty of epidemiological models outcast the simple population dynamics solution. Most of the future predictions based on these epidemiological models are highly unreliable because of the complexity of the dynamical equations and the poor knowledge of realistic values of the model parameters. The incidence time series of top ten corona infected countries are erratic and sparse. But in comparison, the incidence and disease fitness relationships are uniform and concave upward in nature. These simple profiles with the acceleration curves have fundamental implications in understanding the instinctive dynamics of the corona pandemic. We propose a simple population dynamics solution based on the incidence-fitness relationship in predicting that a plateau or steady state of SARS-CoV-2 will be reached using the basic concept of geometry.</t>
  </si>
  <si>
    <t>March 2021</t>
  </si>
  <si>
    <t>COVID-19 pandemic models revisited with a new proposal: Plenty of epidemiological models outcast the simple population dynamics solution</t>
  </si>
  <si>
    <t>Paul,Ayan;Reja,Selim;Kundu,Sayani;Bhattacharya,Sabyasachi</t>
  </si>
  <si>
    <t>RefID:665-paul2021covid-19</t>
  </si>
  <si>
    <t>https://doi.org/10.1016/j.scs.2021.103372</t>
  </si>
  <si>
    <t>https://www.sciencedirect.com/science/article/pii/S2210670721006466</t>
  </si>
  <si>
    <t>ID: 280276</t>
  </si>
  <si>
    <t>Air pollution is a major impediment to the sustainable development of cities and society. Governed by emission characteristics and meteorological conditions, the formation and destruction of fine particulate matter (PM2.5) and ozone (O3) are complicated, and accurate predictions of the concentrations of these two major secondary atmospheric pollutants remain challenging. In this study, by combining meteorological and air pollutant data from ground observations and the Weather Research and Forecasting (WRF)-Community Multiscale Air Quality (CMAQ) model simulations, a deep learning model structure based on long short-term memory layers (LSTM) was developed and applied to predict the PM2.5 and O3 concentrations in the future 48 h period. The forecasting improvement was extended to the whole Greater Bay Area by introducing a spatial correction (SC) method to the CMAQ simulation results. Compared with the original CMAQ forecast, the new method gained a 26% reduction in mean absolute error (MAE) and a 33% reduction in root mean square error (RMSE), respectively, in terms of PM2.5; it also achieved a 40% reduction in MAE and a 34% reduction in RMSE in terms of O3. SC method, applied to the whole GBA region, also reduced the overall MAE and RMSE by 10% and 17% in terms of PM2.5 and by 31% and 25% in terms of O3, respectively. Using an AI approach, our study provides new perspectives for further improving air quality forecasting from both temporal and spatial perspectives, thus increasing the smartness and resilience of the cities and promoting environmentally sustainable development in the area.</t>
  </si>
  <si>
    <t>Sustainable Cities and Society</t>
  </si>
  <si>
    <t>Improvement of PM2.5 and O3 forecasting by integration of 3D numerical simulation with deep learning techniques</t>
  </si>
  <si>
    <t>Sun,Haochen;Fung,Jimmy C. H.;Chen,Yiang;Chen,Wanying;Li,Zhenning;Huang,Yeqi;Lin,Changqing;Hu,Mingyun;Lu,Xingcheng</t>
  </si>
  <si>
    <t>RefID:666-sun2021improvement</t>
  </si>
  <si>
    <t>https://doi.org/10.1016/j.imu.2020.100386</t>
  </si>
  <si>
    <t>https://www.sciencedirect.com/science/article/pii/S2352914820302689</t>
  </si>
  <si>
    <t>2352-9148</t>
  </si>
  <si>
    <t>ID: 312075</t>
  </si>
  <si>
    <t>On March 11, 2020, the World Health Organization declared COVID-19 as a pandemic. Since then, many countries have experienced the rapid transmission of this respiratory disease among their populations and have exercised many strategies to mitigate the spread of this disease. The prediction of the transmission dynamics serves important roles in designing mitigation strategies. However, due to the unknown characteristics of this disease, as well as the geographical and political factors, building efficient models of the dynamics for many countries is difficult. The objective of this study is to develop a transmission dynamics predictor that takes advantage of the time differences among many countries with respect to transmission of this disease, in that some countries experienced earlier outbreaks than others. The primary novelty of the proposed method is that, unlike many existing transmission predictors that require parameters based on prior knowledge of the epidemiology of past viruses, the proposed method only requires the transmission similarities between countries in the publicly available data for this current disease. In this paper, the viability and limitations of the proposed method are reported and discussed.</t>
  </si>
  <si>
    <t>Informatics in Medicine Unlocked</t>
  </si>
  <si>
    <t>Similarity maps and pairwise predictions for transmission dynamics of COVID-19 with neural networks</t>
  </si>
  <si>
    <t>Hartono,Pitoyo</t>
  </si>
  <si>
    <t>RefID:667-hartono2020similarity</t>
  </si>
  <si>
    <t>https://doi.org/10.1016/j.annals.2021.103198</t>
  </si>
  <si>
    <t>https://www.sciencedirect.com/science/article/pii/S0160738321000700</t>
  </si>
  <si>
    <t>Editorial: Tourism forecasting competition in the time of COVID-19</t>
  </si>
  <si>
    <t>Song,Haiyan;Li,Gang</t>
  </si>
  <si>
    <t>RefID:668-song2021editorial:</t>
  </si>
  <si>
    <t>https://doi.org/10.1016/j.intfin.2021.101444</t>
  </si>
  <si>
    <t>https://www.sciencedirect.com/science/article/pii/S1042443121001542</t>
  </si>
  <si>
    <t>1042-4431</t>
  </si>
  <si>
    <t>ID: 271696</t>
  </si>
  <si>
    <t>In this paper, we estimate the effects of the COVID-19 pandemic on the banking system and the real economy and simulate potential policy responses. We combine machine learning algorithms, namely a Random Regression Forest and a Long Short Term Memory neural network, with an agent-based framework to calculate the expected results of the pandemic, according to different scenarios regarding financial stability. We then simulate government responses to this crisis and find that traditional demand and supply stimuli are outperformed by our suggestion of relaxing bank regulation. We examine two alternatives of our suggested policy and find that they result in optimised outcomes for most variables examined. Our findings have important policy implications as authorities are formulating post-crisis recovery plans amidst budgetary constraints.</t>
  </si>
  <si>
    <t>Journal of International Financial Markets, Institutions and Money</t>
  </si>
  <si>
    <t>Economic stimulus through bank regulation: Government responses to the COVID-19 crisis</t>
  </si>
  <si>
    <t>Polyzos,Stathis;Samitas,Aristeidis;Kampouris,Ilias</t>
  </si>
  <si>
    <t>RefID:669-polyzos2021economic</t>
  </si>
  <si>
    <t>https://doi.org/10.1016/j.rinp.2021.104631</t>
  </si>
  <si>
    <t>https://www.sciencedirect.com/science/article/pii/S2211379721007233</t>
  </si>
  <si>
    <t>ID: 280687</t>
  </si>
  <si>
    <t>This paper deals with time series analysis for COVID-19 in South Korea. We adopt heterogeneous autoregressive (HAR) time series models and discuss the statistical inference for various COVID-19 data. Seven data sets such as cumulative confirmed (CC) case, cumulative recovered (CR) case and cumulative death (CD) case as well as recovery rate, fatality rate and infection rates for 14 and 21 days are handled for the statistical analysis. In the HAR models, model selections of orders are conducted by evaluating root mean square error (RMSE) and mean absolute error (MAE) as well as R2, AIC, and BIC. As a result of estimation, we provide coefficients estimates, standard errors and 95% confidence intervals in the HAR models. Our results report that fitted values via the HAR models are not only well-matched with the real cumulative cases but also differenced values from the fitted HAR models are well-matched with real daily cases. Additionally, because the CC and the CD cases are strongly correlated, we use a bivariate HAR model for the two data sets. Out-of-sample forecastings are carried out with the COVID-19 data sets to obtain multi-step ahead predicted values and 95% prediction intervals. As for the forecasting performances, four accuracy measures such as RMSE, MAE, mean absolute percentage error (MAPE) and root relative square error (RRSE) are evaluated. Contributions of this work are three folds: First, it is shown that the HAR models fit well to cumulative numbers of the COVID-19 data along with good criterion results. Second, a variety of analysis are studied for the COVID-19 series: confirmed, recovered, death cases, as well as the related rates. Third, forecast accuracy measures are evaluated as small values of errors, and thus it is concluded that the HAR model provides a good prediction model for the COVID-19.</t>
  </si>
  <si>
    <t>Results in Physics</t>
  </si>
  <si>
    <t>Modeling and forecasting the COVID-19 pandemic with heterogeneous autoregression approaches: South Korea</t>
  </si>
  <si>
    <t>Hwang,Eunju;Yu,SeongMin</t>
  </si>
  <si>
    <t>RefID:670-hwang2021modeling</t>
  </si>
  <si>
    <t>https://doi.org/10.1016/j.envc.2021.100155</t>
  </si>
  <si>
    <t>https://www.sciencedirect.com/science/article/pii/S2667010021001347</t>
  </si>
  <si>
    <t>2667-0100</t>
  </si>
  <si>
    <t>ID: 778498</t>
  </si>
  <si>
    <t>Kolkata is the third densely populated city of India and Kolkata stands in the World's 25 most polluted cities along with 10 worse polluted cities in India. The relevant study claims that due to the imposition of lockdown during COVID-19 pandemic, the atmospheric pollution level has been significantly reduced over the metropolitan city Kolkata like other cities of the world. The main objective of this study is to predict the concentration of PM2.5 using multiple linear regression (MLR) and artificial neural network (ANN) models and similarly, to compare the accuracy level of two models. The concentration of PM2.5 data has been obtained from state pollution control board, Govt. of West Bengal and daily meteorological data have been collected from the world weather website. The results show that non-linear artificial neural network model is more rational compared with multiple linear regression model due to its high precision and accuracy level (in respect to RMSE, MAE and R2). In this research artificial neural network (ANN) model exhibited higher accuracy during the training and testing phases (root mean square error (RMSE), mean absolute error (MAE) and R2 indicate 3.74, 1.14 and 0.91 respectively in training phase and 2.55, 4.32 and 0.69 in testing phase respectively). This model (ANN)) can be applied to predict the concentration of PM2.5 during the execution of urban air quality management plan.</t>
  </si>
  <si>
    <t>Environmental Challenges</t>
  </si>
  <si>
    <t>PM2.5 concentration prediction during COVID-19 lockdown over Kolkata metropolitan city, India using MLR and ANN models</t>
  </si>
  <si>
    <t>Bera,Biswajit;Bhattacharjee,Sumana;Sengupta,Nairita;Saha,Soumik</t>
  </si>
  <si>
    <t>RefID:671-bera2021pm2.5</t>
  </si>
  <si>
    <t>https://doi.org/10.1016/j.matpr.2021.10.376</t>
  </si>
  <si>
    <t>https://www.sciencedirect.com/science/article/pii/S2214785321068851</t>
  </si>
  <si>
    <t>Fused filament fabrication (FFF) is one of the additive manufacturing processes which is used widely due to its ease of usage and low cost. The final quality of parts in the FFF process is determined by a careful selection of process parameters, as it is required to understanding the physical phenomena of process variables and their impact on mechanical properties. This study involves the independent analysis of five process variables i.e. printing nozzle temperature, layer thickness, raster orientation, speed/feed rate and infill pattern. Taguchi L27 orthogonal array opted to investigate the tensile strength of Polylactic acid (PLA) specimens. By using this technique, the number of experimental reduced from 243 to 27 experiments. These specimens are fabricated based on ASTM D-638 tensile standard design. Artificial Neural Network tool has opted by using MATLAB software for training and testing of data. Some notable observations based on our experimental investigations carried out for process parameter optimization was that for the least change, layer thickness of 200 μm, nozzle temperature of 210° C, speed/feed rate of 50 mm/min, grid as a structure/infill pattern and raster orientation of 0° are required.</t>
  </si>
  <si>
    <t>Available online 10 November 2021</t>
  </si>
  <si>
    <t>Optimization of process variables for additive manufactured PLA based tensile specimen using taguchi design and artificial neural network (ANN) technique</t>
  </si>
  <si>
    <t>Teharia,Rishabh;Singari,Ranganath M.;Kumar,Harish</t>
  </si>
  <si>
    <t>RefID:672-teharia2021optimization</t>
  </si>
  <si>
    <t>https://doi.org/10.1016/j.chaos.2020.110189</t>
  </si>
  <si>
    <t>https://www.sciencedirect.com/science/article/pii/S0960077920305853</t>
  </si>
  <si>
    <t>COVID-19 emerged in Wuhan, China in December 2019 has now spread around the world causes damage to human life and economy. Pakistan is also severely effected by COVID-19 with 202,955 confirmed cases and total deaths of 4,118. Vector Autoregressive time series models was used to forecast new daily confirmed cases, deaths and recover cases for ten days. Our forecasted model results show maximum of 5,363/day new cases with 95% confidence interval of 3,013–8,385 on 3rd of July, 167/day deaths with 95% confidence interval of 112–233 and maximum recoveries 4,016/day with 95% confidence interval of 2,182–6,405 in the next 10 days. The findings of this research may help government and other agencies to reshape their strategies according to the forecasted situation. As the data generating process is identified in terms of time series models, then it can be updated with the arrival of new data and provide forecasted scenario in future.</t>
  </si>
  <si>
    <t>Modelling and forecasting of new cases, deaths and recover cases of COVID-19 by using Vector Autoregressive model in Pakistan</t>
  </si>
  <si>
    <t>Khan,Firdos;Saeed,Alia;Ali,Shaukat</t>
  </si>
  <si>
    <t>RefID:673-khan2020modelling</t>
  </si>
  <si>
    <t>https://doi.org/10.1016/j.mlwa.2021.100239</t>
  </si>
  <si>
    <t>https://www.sciencedirect.com/science/article/pii/S2666827021001201</t>
  </si>
  <si>
    <t>2666-8270</t>
  </si>
  <si>
    <t>ID: 777839</t>
  </si>
  <si>
    <t>Forecasting future demand is of high importance for many companies as it affects operational decisions. This is especially relevant for products with a short shelf life due to the potential disposal of unsold items. Horticultural products are highly influenced by this, however with limited attention in forecasting research so far. Beyond that, many forecasting competitions show a competitive performance of classical forecasting methods. For the first time, we empirically compared the performance of nine state-of-the-art machine learning and three classical forecasting algorithms for horticultural sales predictions. We show that machine learning methods were superior in all our experiments, with the gradient boosted ensemble learner XGBoost being the top performer in 14 out of 15 comparisons. This advantage over classical forecasting approaches increased for datasets with multiple seasons. Further, we show that including additional external factors, such as weather and holiday information, as well as meta-features led to a boost in predictive performance. In addition, we investigated whether the algorithms can capture the sudden increase in demand of horticultural products during the SARS-CoV-2 pandemic in 2020. For this special case, XGBoost was also superior. All code and data is publicly available on GitHub: https://github.com/grimmlab/HorticulturalSalesPredictions.</t>
  </si>
  <si>
    <t>Machine Learning with Applications</t>
  </si>
  <si>
    <t>Machine Learning Outperforms Classical Forecasting on Horticultural Sales Predictions</t>
  </si>
  <si>
    <t>Haselbeck,Florian;Killinger,Jennifer;Menrad,Klaus;Hannus,Thomas;Grimm,Dominik G.</t>
  </si>
  <si>
    <t>RefID:674-haselbeck2022machine</t>
  </si>
  <si>
    <t>https://doi.org/10.1016/j.epidem.2021.100457</t>
  </si>
  <si>
    <t>https://www.sciencedirect.com/science/article/pii/S1755436521000177</t>
  </si>
  <si>
    <t>1755-4365</t>
  </si>
  <si>
    <t>ID: 277421</t>
  </si>
  <si>
    <t>Background The COVID-19 pandemic has had an unprecedented impact on citizens and health care systems globally. Valid near-term projections of cases are required to inform the escalation, maintenance and de-escalation of public health measures, and for short-term health care resource planning. Methods Near-term case and epidemic growth rate projections for Canada were estimated using three phenomenological models: the logistic model, Generalized Richard’s model (GRM) and a modified Incidence Decay and Exponential Adjustment (m-IDEA) model. Throughout the COVID-19 epidemic in Canada, these models have been validated against official national epidemiological data on an ongoing basis. Results The best-fit models estimated that the number of COVID-19 cases predicted to be reported in Canada as of April 1, 2020 and May 1, 2020 would be 11,156 (90 % prediction interval: 9,156−13,905) and 54,745 (90 % prediction interval: 54,252−55,239). The three models varied in their projections and their performance over the first seven weeks of their implementation. Both the logistic model and GRM under-predicted cases reported a week following the projection date in nearly all instances. The logistic model performed best at the early stages, the m-IDEA model performed best at the later stages, and the GRM performed most consistently during the full period assessed. Conclusions All three models have yielded qualitatively comparable near-term forecasts of cases and epidemic growth for Canada. Under or over-estimation of projected cases and epidemic growth by these models could be associated with changes in testing policies and/or public health measures. Simple forecasting models can be invaluable in projecting the changes in trajectory of subsequent waves of cases to provide timely information to support the pandemic response.</t>
  </si>
  <si>
    <t>Epidemics</t>
  </si>
  <si>
    <t>The performance of phenomenological models in providing near-term Canadian case projections in the midst of the COVID-19 pandemic: March – April, 2020</t>
  </si>
  <si>
    <t>Smith,Ben A.;Bancej,Christina;Fazil,Aamir;Mullah,Muhammad;Yan,Ping;Zhang,Shenghai</t>
  </si>
  <si>
    <t>RefID:675-smith2021performance</t>
  </si>
  <si>
    <t>https://doi.org/10.1016/j.petrol.2021.109309</t>
  </si>
  <si>
    <t>https://www.sciencedirect.com/science/article/pii/S0920410521009621</t>
  </si>
  <si>
    <t>0920-4105</t>
  </si>
  <si>
    <t>ID: 271812</t>
  </si>
  <si>
    <t>With the gowning demand of improving quality and benefit of unconventional resources, time-series production prediction plays an increasingly essential role in economic investment, stimulation scale and decision making. However, due to the limitations of traditional model-driven methods and data-driven methods, production forecasting is still challenging. In this paper, we propose a novel framework using Bidirectional Gated Recurrent Unit (Bi-GRU) and Sparrow Search Algorithm (SSA) that improves the accuracy of oil rate forecasting. The Bi-GRU could make full use of both past and future information inside production sequences and related features. SSA is employed for hyperparameter tuning of the Bi-GRU model. To validate the feasibility, robustness and efficiency of the proposed method, three cases are carried out from the perspective of an ideal single well from the simulation model, an actual single well under variable production constraints and actual multiple wells. Model performance is compared with traditional decline curve analysis, conventional time series methods and one-way recurrent neural networks. The observations show that the proposed method performs better than the others in terms of accuracy and robustness.</t>
  </si>
  <si>
    <t>Journal of Petroleum Science and Engineering</t>
  </si>
  <si>
    <t>Time-series production forecasting method based on the integration of Bidirectional Gated Recurrent Unit (Bi-GRU) network and Sparrow Search Algorithm (SSA)</t>
  </si>
  <si>
    <t>Li,Xuechen;Ma,Xinfang;Xiao,Fengchao;Xiao,Cong;Wang,Fei;Zhang,Shicheng</t>
  </si>
  <si>
    <t>RefID:676-li2022time-series</t>
  </si>
  <si>
    <t>https://doi.org/10.1016/j.scs.2020.102627</t>
  </si>
  <si>
    <t>https://www.sciencedirect.com/science/article/pii/S2210670720308441</t>
  </si>
  <si>
    <t>The current COVID-19 pandemic is evolving rapidly into one of the most devastating public health crises in recent history. By mid-July 2020, reported cases exceeded 13 million worldwide, with at least 575,000 deaths and 7.33 million people recovered. In Oman, over 61,200 confirmed cases have been reported with an infection rate of 1.3. Spatial modeling of disease transmission is important to guide the response to the epidemic at the subnational level. Sociodemographic and healthcare factors such as age structure, population density, long-term illness, hospital beds and nurse practitioners can be used to explain and predict the spatial transmission of COVID-19. Therefore, this research aimed to examine whether the relationships between the incidence rates and these covariates vary spatially across Oman. Global Ordinary Least Squares (OLS), spatial lag and spatial error regression models (SLM, SEM), as well as two distinct local regression models (Geographically Weighted Regression (GWR) and multiscale geographically weighted regression MGWR), were applied to explore the spatially non-stationary relationships. As the relationships between these covariates and COVID-19 incidence rates vary geographically, the local models were able to express the non-stationary relationships among variables. Furthermore, among the eleven selected regressors, elderly population aged 65 and above, population density, hospital beds, and diabetes rates were found to be statistically significant determinants of COVID-19 incidence rates. In conclusion, spatial information derived from this modeling provides valuable insights regarding the spatially varying relationship of COVID-19 infection with these possible drivers to help establish preventative measures to reduce the community incidence rate.</t>
  </si>
  <si>
    <t>February 2021</t>
  </si>
  <si>
    <t>Sociodemographic determinants of COVID-19 incidence rates in Oman: Geospatial modelling using multiscale geographically weighted regression (MGWR)</t>
  </si>
  <si>
    <t>Mansour,Shawky;Al Kindi,Abdullah;Al-Said,Alkhattab;Al-Said,Adham;Atkinson,Peter</t>
  </si>
  <si>
    <t>RefID:677-mansour2021sociodemographic</t>
  </si>
  <si>
    <t>https://doi.org/10.1016/j.clet.2021.100303</t>
  </si>
  <si>
    <t>https://www.sciencedirect.com/science/article/pii/S2666790821002639</t>
  </si>
  <si>
    <t>2666-7908</t>
  </si>
  <si>
    <t>ID: 777799</t>
  </si>
  <si>
    <t>The use of natural additives in elastomeric compounds is gaining the special attention of researchers and industry due to their potential applications as environmentally friendly compounds and lower cost-related. Another important issue is the use of powerful mathematical tools to predict experimental results, which is crucial for saving cost and time. Artificial neural network (ANN) combined with other mathematical methods, such as surface response methodology (SRM), can guarantee reliability and faster response of the predicted data for similar materials or properties. The great advantage of the present method is the fast prediction of the analyzed property, in the present case, thermal degradation curves, at heating rates not experimentally tested. In this study, a modified activator from sugarcane bagasse was incorporated in different concentrations in natural rubber compounds, and the degradation behavior was simulated by ANN and SRM based on the experimental thermal degradation curves at different heating rates from the thermogravimetric analysis. The simulated results showed an outstanding agreement with the experimental ones, evidencing the importance of using ANN and SRM tools in the prediction of properties of elastomeric compounds.</t>
  </si>
  <si>
    <t>Cleaner Engineering and Technology</t>
  </si>
  <si>
    <t>Experimental and artificial neural network approach for prediction of the thermal degradation behavior of sugarcane-based vulcanization additives in natural rubber compounds</t>
  </si>
  <si>
    <t>Zanchet,Aline;Monticeli,Francisco Maciel;de Sousa, Fabiula Danielli Bastos;Ornaghi,Heitor Luiz</t>
  </si>
  <si>
    <t>RefID:678-zanchet2021experimental</t>
  </si>
  <si>
    <t>https://doi.org/10.1016/j.eswa.2021.115604</t>
  </si>
  <si>
    <t>https://www.sciencedirect.com/science/article/pii/S0957417421010034</t>
  </si>
  <si>
    <t>Forecasting influenza epidemics has important practical implications. However, the performance of traditional methods adopting in Hong Kong influenza forecasting is limited due to its particularity. This paper proposes an integrated approach for Hong Kong influenza epidemics forecasting. The novelties of our approach mainly include: firstly, we adopt a model for Google search queries data collection and selection in Hong Kong to substitute Google Correlate. Secondly, we adopt the stacked autoencoder (SAE) to reduce the dimensionality of Google search queries data. Thirdly, we adopt a signal decomposition method named variational mode decomposition (VMD) to decompose the influenza data into modes with different frequencies, which can extract the characteristic. Fourthly, we use artificial neural networks (ANN) to forecast these modes of influenza epidemics extracted by VMD respectively, then these forecasts of each mode are added to generate the final forecasting results. From the perspective of forecasting accuracy and hypothesis tests, the empirical results show that our proposed integrated approach SAE-VMD-ANN significantly outperforms some other benchmark models both in the whole period and influenza season. The performance of our proposed model during the COVID-19 pandemic is checked too.</t>
  </si>
  <si>
    <t>Forecasting influenza epidemics in Hong Kong using Google search queries data: A new integrated approach</t>
  </si>
  <si>
    <t>Liu,Yunhao;Feng,Gengzhong;Tsui,Kwok-Leung;Sun,Shaolong</t>
  </si>
  <si>
    <t>RefID:679-liu2021forecasting</t>
  </si>
  <si>
    <t>https://doi.org/10.1016/j.frl.2021.102198</t>
  </si>
  <si>
    <t>https://www.sciencedirect.com/science/article/pii/S154461232100266X</t>
  </si>
  <si>
    <t>1544-6123</t>
  </si>
  <si>
    <t>ID: 273054</t>
  </si>
  <si>
    <t>In this study, CDS risk premiums of Mexico, Indonesia and Turkey were predicted by applying state-of-the-art forecasters in deep learning recurrent neural networks architectures which are the most recent ground-breaking predictors in the time series setting. The predictive power of each sota forecaster is compared, and the results are differentiated by country and type of sota predictors. While the long short-term memory model is better to predict Mexico’s CDS risk premiums, the nonlinear autoregressive network with exogenous inputs model is found to be more suitable for Indonesia and Turkey. The results of Turkey model reached the highest forecast accuracy.</t>
  </si>
  <si>
    <t>Finance Research Letters</t>
  </si>
  <si>
    <t>Multivariate CDS risk premium prediction with SOTA RNNs on MI[N]T countries</t>
  </si>
  <si>
    <t>Kutuk,Yasin;Barokas,Lina</t>
  </si>
  <si>
    <t>RefID:680-kutuk2022multivariate</t>
  </si>
  <si>
    <t>https://doi.org/10.1016/j.ijheh.2021.113833</t>
  </si>
  <si>
    <t>https://www.sciencedirect.com/science/article/pii/S1438463921001486</t>
  </si>
  <si>
    <t>1438-4639</t>
  </si>
  <si>
    <t>ID: 273238</t>
  </si>
  <si>
    <t>The coronavirus disease 2019 (COVID-19) is still spreading fast in several tropical countries after more than one year of pandemic. In this scenario, the effects of weather conditions that can influence the spread of the virus are not clearly understood. This study aimed to analyse the influence of meteorological (temperature, wind speed, humidity and specific enthalpy) and human mobility variables in six cities (Barranquilla, Bogota, Cali, Cartagena, Leticia and Medellin) from different biomes in Colombia on the coronavirus dissemination from March 25, 2020, to January 15, 2021. Rank correlation tests and a neural network named self-organising map (SOM) were used to investigate similarities in the dynamics of the disease in the cities and check possible relationships among the variables. Two periods were analysed (quarantine and post-quarantine) for all cities together and individually. The data were classified in seven groups based on city, date and biome using SOM. The virus transmission was most affected by mobility variables, especially in the post-quarantine. The meteorological variables presented different behaviours on the virus transmission in different biogeographical regions. The wind speed was one of the factors connected with the highest contamination rate recorded in Leticia. The highest new daily cases were recorded in Bogota where cold/dry conditions (average temperature 9 g/m3) favoured the contagions. In contrast, Barranquilla, Cartagena and Leticia presented an opposite trend, especially with the absolute humidity &gt;22 g/m3. The results support the implementation of better local control measures based on the particularities of tropical regions.</t>
  </si>
  <si>
    <t>Int.J.Hyg.Environ.Health</t>
  </si>
  <si>
    <t>International journal of hygiene and environmental health</t>
  </si>
  <si>
    <t>Distinct weather conditions and human mobility impacts on the SARS-CoV-2 outbreak in Colombia: Application of an artificial neural network approach</t>
  </si>
  <si>
    <t>Gómez-Herrera,Santiago;Sartori Jeunon Gontijo,Erik;Enríquez-Delgado,Sandra M.;Rosa,André H.</t>
  </si>
  <si>
    <t>RefID:681-gómez-herrera2021distinct</t>
  </si>
  <si>
    <t>https://doi.org/10.1016/j.ijid.2021.08.029</t>
  </si>
  <si>
    <t>https://www.sciencedirect.com/science/article/pii/S1201971221006627</t>
  </si>
  <si>
    <t>1201-9712</t>
  </si>
  <si>
    <t>ID: 272991</t>
  </si>
  <si>
    <t>Background  COVID-19 was first detected in Wuhan, China, in 2019 and spread worldwide within a few weeks. The COVID-19 epidemic started to gain traction in France in March 2020. Subnational hospital admissions and deaths were then recorded daily and served as the main policy indicators. Concurrently, mobile phone positioning data have been curated to determine the frequency of users being colocalized within a given distance. Contrarily to individual tracking data, these can be a proxy for human contact networks between subnational administrative units. Methods  Motivated by numerous studies correlating human mobility data and disease incidence, we developed predictive time series models of hospital incidence between July 2020 and April 2021. We added human contact network analytics, such as clustering coefficients, contact network strength, null links or curvature, as regressors. Findings  We found that predictions can be improved substantially (by more than 50%) at both the national level and the subnational level for up to 2 weeks. Our subnational analysis also revealed the importance of spatial structure, as incidence in colocalized administrative units improved predictions. This original application of network analytics from colocalization data to epidemic spread opens new perspectives for epidemic forecasting and public health.</t>
  </si>
  <si>
    <t>International Journal of Infectious Diseases</t>
  </si>
  <si>
    <t>Predicting COVID-19 incidence in French hospitals using human contact network analytics</t>
  </si>
  <si>
    <t>Selinger,Christian;Choisy,Marc;Alizon,Samuel</t>
  </si>
  <si>
    <t>RefID:682-selinger2021predicting</t>
  </si>
  <si>
    <t>https://doi.org/10.1016/B978-0-12-824536-1.00030-7</t>
  </si>
  <si>
    <t>https://www.sciencedirect.com/science/article/pii/B9780128245361000307</t>
  </si>
  <si>
    <t>Academic Press</t>
  </si>
  <si>
    <t>Data Science for COVID-19</t>
  </si>
  <si>
    <t>Kose,Utku;Gupta,Deepak;de Albuquerque, Victor Hugo C.;Khanna,Ashish</t>
  </si>
  <si>
    <t>ID: 779963</t>
  </si>
  <si>
    <t>Forecasting about the Novel coronavirus disease 2019 (COVID-19) pandemic involves high uncertainty and may be affected by measures taken by the government to fight the disease. This research explores machine learning (ML) techniques to forecast the epidemiological trend of COVID-19 in India. We used 22ML algorithms develop forecasting models and selected the four best ones on the basis of their performance using mean absolute percentage error (MAPE). Feature extraction and feature selection techniques were also employed to improve performance with cumulative and daily data obtained from Mar. 2 to Apr. 25, 2020. Because of the linear nature of cumulative data, the model built with these time series data outperforms with an MAPE of 0.498, 0.240, and 0.430, respectively, for cases that are confirmed or recovered and deaths using the extra tree regressor compared with the model built with daily data with an MAPE of 1.377, 1.302, and 0.488, respectively. Moreover, the study confirms that the models perform well at the validation stage with an MAPE of 4.123, 5.411, and 4.553, respectively, for confirmed or recovered cases and deaths using a model built with cumulative data and an MAPE of 6.261, 7.576, and 6.273, respectively, using a model built with daily data. On the basis of selected models, a 15-day forecast for confirmed and recovered cases and deaths from COVID-19 was performed that can be validated in the near future. However, it depends on precaution measures taken by the central and state governments as well as individuals, including social distancing, self-isolation from society, restrictions in bus, rail, and air transport, school, college, and market closings or openings, the extension of the lockdown period, privileges to be given during lockdown, and other measures, as well whether guidelines issued by government from time to time were followed.</t>
  </si>
  <si>
    <t>27 - COVID-19 pandemic in India: Forecasting using machine learning techniques</t>
  </si>
  <si>
    <t>Hota,H. S.;Handa,Richa;Shrivas,A. K.</t>
  </si>
  <si>
    <t>RefID:683-hota202127</t>
  </si>
  <si>
    <t>Book, Section</t>
  </si>
  <si>
    <t>https://doi.org/10.1016/j.ssci.2020.104862</t>
  </si>
  <si>
    <t>https://www.sciencedirect.com/science/article/pii/S0925753520302599</t>
  </si>
  <si>
    <t>0925-7535</t>
  </si>
  <si>
    <t>ID: 271730</t>
  </si>
  <si>
    <t>At the beginning of 2020, the spread of a new strand of Coronavirus named SARS-CoV-2 (COVID-19) raised the interest of the scientific community about the risk assessment related to the viral infection. The contagion became pandemic in few months forcing many Countries to declare lockdown status. In this context of quarantine, all commercial and productive activities are suspended, and many Countries are experiencing a serious crisis. To this aim, the understanding of risk of contagion in every urban district is fundamental for governments and administrations to establish reopening strategies. This paper proposes the calibration of an index able to predict the risk of contagion in urban districts in order to support the administrations in identifying the best strategies to reduce or restart the local activities during lockdown conditions. The objective regards the achievement of a useful tool to predict the risk of contagion by considering socio-economic data such as the presence of activities, companies, institutions and number of infections in urban districts. The proposed index is based on a factorial formula, simple and easy to be applied by practitioners, calibrated by using an optimization-based procedure and exploiting data of 257 urban districts of Apulian region (Italy). Moreover, a comparison with a more refined analysis, based on the training of Artificial Neural Networks, is performed in order to take into account the non-linearity of the phenomenon. The investigation quantifies the influence of each considered parameter in the risk of contagion useful to obtain risk analysis and forecast scenarios.</t>
  </si>
  <si>
    <t>Saf.Sci.</t>
  </si>
  <si>
    <t>Safety Science</t>
  </si>
  <si>
    <t>A multicriteria approach for risk assessment of Covid-19 in urban district lockdown</t>
  </si>
  <si>
    <t>Sangiorgio,Valentino;Parisi,Fabio</t>
  </si>
  <si>
    <t>RefID:684-sangiorgio2020multicriteria</t>
  </si>
  <si>
    <t>https://doi.org/10.1016/j.imu.2020.100338</t>
  </si>
  <si>
    <t>https://www.sciencedirect.com/science/article/pii/S2352914820301581</t>
  </si>
  <si>
    <t>A new virus termed SARS-COV-2 (causing COVID-19 disease) can exhibit a progressive, fatal impact on individuals. The World Health Organization (WHO) has declared the spread of the virus to be a global pandemic. Currently, there are over 1 million cases and over 100,000 confirmed deaths due to the virus. Hence, prophylactic and therapeutic strategies are promptly needed. In this study we report an epitope, ITLCFTLKR, which is biochemically fit to HLA allelic proteins. We propose that this could be used as a potential vaccine candidate against SARS-COV-2. A selected putative epitope and HLA-allelic complexes show not only better binding scores, but also RMSD values in the range of 0–1 Å. This epitope was found to have a 99.8% structural favorability as per Ramachandran-plot analysis. Similarly, a suitable range of IC50 values and population coverage was obtained to represent greater validation of T-cell epitope analysis. Stability analysis using MDWeb and half-life analysis using the ProtParam tool has confirmed that this epitope is well-selected. This new methodology of epitope-based vaccine prediction is fundamental and fast in application, ad can be economically beneficial and viable.</t>
  </si>
  <si>
    <t>Epitope based vaccine prediction for SARS-COV-2 by deploying immuno-informatics approach</t>
  </si>
  <si>
    <t>Joshi,Amit;Joshi,Bhuwan Chandra;Mannan,M. Amin-ul;Kaushik,Vikas</t>
  </si>
  <si>
    <t>RefID:685-joshi2020epitope</t>
  </si>
  <si>
    <t>https://doi.org/10.1016/j.jsr.2021.04.007</t>
  </si>
  <si>
    <t>https://www.sciencedirect.com/science/article/pii/S0022437521000542</t>
  </si>
  <si>
    <t>0022-4375</t>
  </si>
  <si>
    <t>ID: 271707</t>
  </si>
  <si>
    <t>Introduction: COVID-19 has disrupted daily life and societal flow globally since December 2019; it introduced measures such as lockdown and suspension of all non-essential movements. As a result, driving activity was also significantly affected. Still, to-date, a quantitative assessment of the effect of COVID-19 on driving behavior during the lockdown is yet to be provided. This gap forms the motivation for this paper, which aims at comparing observed values concerning three indicators (average speed, speeding, and harsh braking), with forecasts based on their corresponding observations before the lockdown in Greece. Method: Time series of the three indicators were extracted using a specially developed smartphone application and transmitted to a back-end platform between 01/01/2020 and 09/05/2020, a time period containing normal operations, COVID-19 spreading, and the full lockdown period in Greece. Based on the collected data, XGBoost was employed to identify the most influential COVID-19 indicators, and Seasonal AutoRegressive Integrated Moving Average (SARIMA) models were developed for obtaining forecasts on driving behavior. Results: Results revealed the intensity of the impact of COVID-19 on driving, especially on average speed, speeding, and harsh braking per 100 km. More specifically, speeds were found to increase by 2.27 km/h on average compared to the forecasted evolution, while harsh braking/100 km increased to almost 1.51 on average. On the bright side, road crashes in Greece were reduced by 49% during the months of COVID-19 compared to the non-COVID-19 period.</t>
  </si>
  <si>
    <t>J.Saf.Res.</t>
  </si>
  <si>
    <t>Journal of Safety Research</t>
  </si>
  <si>
    <t>Identifying the impact of the COVID-19 pandemic on driving behavior using naturalistic driving data and time series forecasting</t>
  </si>
  <si>
    <t>Katrakazas,Christos;Michelaraki,Eva;Sekadakis,Marios;Ziakopoulos,Apostolos;Kontaxi,Armira;Yannis,George</t>
  </si>
  <si>
    <t>RefID:686-katrakazas2021identifying</t>
  </si>
  <si>
    <t>https://doi.org/10.1016/j.seps.2022.101228</t>
  </si>
  <si>
    <t>https://www.sciencedirect.com/science/article/pii/S0038012122000064</t>
  </si>
  <si>
    <t>0038-0121</t>
  </si>
  <si>
    <t>ID: 271736</t>
  </si>
  <si>
    <t>This paper proposes a novel grey spatiotemporal model and quantitatively analyzes the spillover and momentum effects of the COVID-19 lockdown policy on the concentration of PM2.5 (particulate matter of diameter less than 2.5 μm) in Wuhan during the COVID-19 pandemic lockdown from 23 January to 8 April 2020 inclusive, and the post-pandemic period from 9 April 2020 to 17 October 2020 inclusive. The results suggest that the stringent lockdowns lead to a reduction in PM2.5 emissions arising from a momentum effect (9.57–18.67%) and a spillover effect (7.07–27.60%).</t>
  </si>
  <si>
    <t>Available online 11 January 2022</t>
  </si>
  <si>
    <t>Socioecon.Plann.Sci.</t>
  </si>
  <si>
    <t>Socio-economic planning sciences</t>
  </si>
  <si>
    <t>COVID-19 lockdowns and air quality: Evidence from grey spatiotemporal forecasts</t>
  </si>
  <si>
    <t>Gao,Mingyun;Yang,Honglin;Xiao,Qinzi;Goh,Mark</t>
  </si>
  <si>
    <t>RefID:687-gao2022covid-19</t>
  </si>
  <si>
    <t>https://doi.org/10.1016/j.envres.2021.111877</t>
  </si>
  <si>
    <t>https://www.sciencedirect.com/science/article/pii/S0013935121011713</t>
  </si>
  <si>
    <t>Wastewater-based epidemiology has been used as a tool for surveillance of COVID-19 infections. This approach is dependent on the detection and quantification of SARS-CoV-2 RNA in untreated/raw wastewater. However, the quantification of the viral RNA could be influenced by the physico-chemical properties of the wastewater. This study presents the first use of Adaptive Neuro-Fuzzy Inference System (ANFIS) to determine the potential impact of physico-chemical characteristics of wastewater on the detection and concentration of SARS-CoV-2 RNA in wastewater. Raw wastewater samples from four wastewater treatment plants were investigated over four months. The physico-chemical characteristics of the raw wastewater was recorded, and the SARS-CoV-2 RNA concentration determined via amplification with droplet digital polymerase chain reaction. The wastewater characteristics considered were chemical oxygen demand, flow rate, ammonia, pH, permanganate value, and total solids. The mean SARS-CoV-2 RNA concentrations ranged from 648.1(±514.6) copies/mL to 1441.0(±1977.8) copies/mL. Among the parameters assessed using the ANFIS model, ammonia and pH showed significant association with the concentration of SARS-CoV-2 RNA measured. Increasing ammonia concentration was associated with increasing viral RNA concentration and pH between 7.1 and 7.4 were associated with the highest SARS-CoV-2 concentration. Other parameters, such as total solids, were also observed to influence the viral RNA concentration, however, this observation was not consistent across all the wastewater treatment plants. The results from this study indicate the importance of incorporating wastewater characteristic assessment into wastewater-based epidemiology for a robust and accurate COVID-19 surveillance.</t>
  </si>
  <si>
    <t>Effect of selected wastewater characteristics on estimation of SARS-CoV-2 viral load in wastewater</t>
  </si>
  <si>
    <t>Amoah,Isaac Dennis;Abunama,Taher;Awolusi,Oluyemi Olatunji;Pillay,Leanne;Pillay,Kriveshin;Kumari,Sheena;Bux,Faizal</t>
  </si>
  <si>
    <t>RefID:688-amoah2022effect</t>
  </si>
  <si>
    <t>https://doi.org/10.1016/j.chest.2020.12.009</t>
  </si>
  <si>
    <t>https://www.sciencedirect.com/science/article/pii/S0012369220354544</t>
  </si>
  <si>
    <t>ID: 280288</t>
  </si>
  <si>
    <t>Background Objective and early identification of hospitalized patients, and particularly those with novel coronavirus disease 2019 (COVID-19), who may require mechanical ventilation (MV) may aid in delivering timely treatment. Research Question Can a transparent deep learning (DL) model predict the need for MV in hospitalized patients and those with COVID-19 up to 24 h in advance? Study Design and Methods We trained and externally validated a transparent DL algorithm to predict the future need for MV in hospitalized patients, including those with COVID-19, using commonly available data in electronic health records. Additionally, commonly used clinical criteria (heart rate, oxygen saturation, respiratory rate, Fio2, and pH) were used to assess future need for MV. Performance of the algorithm was evaluated using the area under receiver operating characteristic curve (AUC), sensitivity, specificity, and positive predictive value. Results We obtained data from more than 30,000 ICU patients (including more than 700 patients with COVID-19) from two academic medical centers. The performance of the model with a 24-h prediction horizon at the development and validation sites was comparable (AUC, 0.895 vs 0.882, respectively), providing significant improvement over traditional clinical criteria (P &lt; .001). Prospective validation of the algorithm among patients with COVID-19 yielded AUCs in the range of 0.918 to 0.943. Interpretation A transparent deep learning algorithm improves on traditional clinical criteria to predict the need for MV in hospitalized patients, including in those with COVID-19. Such an algorithm may help clinicians to optimize timing of tracheal intubation, to allocate resources and staff better, and to improve patient care.</t>
  </si>
  <si>
    <t>Chest</t>
  </si>
  <si>
    <t>Shashikumar,Supreeth P.;Wardi,Gabriel;Paul,Paulina;Carlile,Morgan;Brenner,Laura N.;Hibbert,Kathryn A.;North,Crystal M.;Mukerji,Shibani S.;Robbins,Gregory K.;Shao,Yu-Ping;Westover,M. Brandon;Nemati,Shamim;Malhotra,Atul</t>
  </si>
  <si>
    <t>RefID:689-shashikumar2021development</t>
  </si>
  <si>
    <t>https://doi.org/10.1016/j.chaos.2020.110027</t>
  </si>
  <si>
    <t>https://www.sciencedirect.com/science/article/pii/S0960077920304252</t>
  </si>
  <si>
    <t>The novel coronavirus disease (COVID-19) is a public health problem once according to the World Health Organization up to June 24th, 2020, more than 9.1 million people were infected, and more than 470 thousand have died worldwide. In the current scenario, the Brazil and the United States of America present a high daily incidence of new cases and deaths. Therefore, it is important to forecast the number of new cases in a time window of one week, once this can help the public health system developing strategic planning to deals with the COVID-19. The application of the forecasting artificial intelligence (AI) models has the potential of deal with dynamical behavior of time-series like of COVID-19. In this paper, Bayesian regression neural network, cubist regression, k-nearest neighbors, quantile random forest, and support vector regression, are used stand-alone, and coupled with the recent pre-processing variational mode decomposition (VMD) employed to decompose the time series into several intrinsic mode functions. All AI techniques are evaluated in the task of time-series forecasting with one, three, and six-days-ahead the cumulative COVID-19 cases in five Brazilian and American states, with a high number of cases up to April 28th, 2020. Previous cumulative COVID-19 cases and exogenous variables as daily temperature and precipitation were employed as inputs for all forecasting models. The models’ effectiveness are evaluated based on the performance criteria. In general, the hybridization of VMD outperformed single forecasting models regarding the accuracy, specifically when the horizon is six-days-ahead, the hybrid VMD–single models achieved better accuracy in 70% of the cases. Regarding the exogenous variables, the importance ranking as predictor variables is, from the upper to the lower, past cases, temperature, and precipitation. Therefore, due to the efficiency of evaluated models to forecasting cumulative COVID-19 cases up to six-days-ahead, the adopted models can be recommended as a promising models for forecasting and be used to assist in the development of public policies to mitigate the effects of COVID-19 outbreak.</t>
  </si>
  <si>
    <t>Forecasting Brazilian and American COVID-19 cases based on artificial intelligence coupled with climatic exogenous variables</t>
  </si>
  <si>
    <t>da Silva,Ramon Gomes;Ribeiro, Matheus Henrique Dal Molin;Mariani,Viviana Cocco;Coelho,Leandro dos Santos</t>
  </si>
  <si>
    <t>RefID:690-da2020forecasting</t>
  </si>
  <si>
    <t>https://doi.org/10.1016/j.ejor.2021.11.012</t>
  </si>
  <si>
    <t>https://www.sciencedirect.com/science/article/pii/S0377221721009589</t>
  </si>
  <si>
    <t>Although social distancing can effectively contain the spread of infectious diseases by reducing social interactions, it may have economic effects. Crises such as the COVID-19 pandemic create dilemmas for policymakers because the long-term implementation of restrictive social distancing policies may cause massive economic damage and ultimately harm healthcare systems. This paper proposes an epidemic control framework that policymakers can use as a data-driven decision support tool for setting efficient social distancing targets. The framework addresses three aspects of the COVID-19 pandemic that are related to social distancing or community mobility data: modeling, financial implications, and policy-making. Thus, we explore the COVID-19 pandemic and concurrent economic situation as functions of historical pandemic data and mobility control. This approach allows us to formulate an efficient social distancing policy as a stochastic feedback control problem that minimizes the aggregated risks of disease transmission and economic volatility. We further demonstrate the use of a deep learning algorithm to solve this control problem. Finally, by applying our framework to U.S. data, we empirically examine the efficiency of the U.S. social distancing policy.</t>
  </si>
  <si>
    <t>Available online 11 November 2021</t>
  </si>
  <si>
    <t>Efficient social distancing during the COVID-19 pandemic: Integrating economic and public health considerations</t>
  </si>
  <si>
    <t>Chen,Kexin;Pun,Chi Seng;Wong,Hoi Ying</t>
  </si>
  <si>
    <t>RefID:691-chen2021efficient</t>
  </si>
  <si>
    <t>https://doi.org/10.1016/j.mlwa.2021.100231</t>
  </si>
  <si>
    <t>https://www.sciencedirect.com/science/article/pii/S266682702100116X</t>
  </si>
  <si>
    <t>Accurately predicting the displacement of crime from a given state such as cold to another state such as warm or hot, facilitates the efficient allocation of resources and the mitigation of crime threats. In this study, a crime forecasting model was developed, based on Spearman’s Correlations and a clustering technique (DBSCAN), which captures significant groupings in a geospatial dataset. A Multi-Input Hidden Markov Model (MI-HMM) machine learning framework was developed to train the dataset. The results from the MI-HMM were then used to make a Maximum a Posteriori (MAP) decision over the possible state of crime for the next month. This novel model, MI-HMM-MAP, was used to predict the density of crime including criminal hot spots over time. The model was evaluated using real-world dataset. Findings show an average of 72.5% accuracy and 81.7% correctness. The model was compared to 5 classical predictive models. Results show that our model significantly outperforms a linear regression model, a neural network model, and two machine learning approaches. It slightly outperforms a deep learning approach as demonstrated statistically by an application to the crime of murder in Trinidad and Tobago.</t>
  </si>
  <si>
    <t>Predicting density of serious crime incidents using a Multiple-Input Hidden Markov Maximization a posteriori model</t>
  </si>
  <si>
    <t>Robertson,Devon L.;Goodridge,Wayne A.</t>
  </si>
  <si>
    <t>RefID:692-robertson2022predicting</t>
  </si>
  <si>
    <t>https://doi.org/10.1016/j.jiph.2021.04.015</t>
  </si>
  <si>
    <t>https://www.sciencedirect.com/science/article/pii/S1876034121001155</t>
  </si>
  <si>
    <t>1876-0341</t>
  </si>
  <si>
    <t>ID: 277405</t>
  </si>
  <si>
    <t>A local outbreak of unknown pneumonia was detected in Wuhan (Hubei, China) in December 2019. It is determined to be caused by a severe acute respiratory syndrome coronavirus 2 (SARS-COV-2) and called COVID-19 by scientists. The outbreak has since spread all over the world with a total of 120,815,512 cases and 2,673,308 deaths as of 16 March 2021. The health systems in the world collapsed in many countries due to the pandemic and many countries were negatively affected in the social life. In such situations, it is very important to predict the load that will occur in the health system of a country. In this study, the COVID-19 prevalence of Turkey is inspected. The infected cases, the number of deaths, and the recovered cases are predicted with Autoregressive Integrated Moving Average (ARIMA) and Artificial Neural Networks (ANN) in Turkey. The techniques are compared in terms of correlation coefficient and mean square error (MSE). The results showed that the used techniques used are very successful in the estimation of prevalence in Turkey.</t>
  </si>
  <si>
    <t>July 2021</t>
  </si>
  <si>
    <t>Journal of Infection and Public Health</t>
  </si>
  <si>
    <t>COVID-19 prevalence forecasting using Autoregressive Integrated Moving Average (ARIMA) and Artificial Neural Networks (ANN): Case of Turkey</t>
  </si>
  <si>
    <t>Toğa,Gülhan;Atalay,Berrin;Toksari,M. Duran</t>
  </si>
  <si>
    <t>RefID:693-toğa2021covid-19</t>
  </si>
  <si>
    <t>https://doi.org/10.1080/15472450.2021.1966627</t>
  </si>
  <si>
    <t>https://www.sciencedirect.com/science/article/pii/S1547245022003838</t>
  </si>
  <si>
    <t>1547-2450</t>
  </si>
  <si>
    <t>ID: 781266</t>
  </si>
  <si>
    <t>Greenhouse gas (GHG) emission and excessive fuel consumption have become a pressing issue nowadays. Particularly, CO2 emissions from transportation account for approximately one-quarter of global emissions since 2016. Electric vehicle (EV) is considered an appealing option to address the aforementioned concerns. However, with the growing EV market, issues such as insufficient charging infrastructure to support such ever-increasing demand emerge as well. Effectively forecasting the commercial EV charging demand ensures the reliability and robustness of grid utility in the short term and helps with investment planning and resource allocation for charging infrastructures in the long run. To this end, this article presents a time-series forecasting of the monthly commercial EV charging demand using a deep learning approach-Sequence to Sequence (Seq2Seq). The proposed model is validated by real-world datasets from the State of Utah and the City of Los Angeles. Two prediction targets, namely one-step ahead prediction and multi-step ahead prediction, are tested. Further, the model is benchmarked and compared against other time series and machine learning models. Experiments show that both Seq2seq and long short-term memory (LSTM) generate satisfactory prediction performance for one-step prediction. However, when performing the multi-step prediction, Seq2Seq significantly outperforms other models in terms of various performance metrics, indicating the model’s strong capability for sequential data predictions.</t>
  </si>
  <si>
    <t>Available online 5 February 2022</t>
  </si>
  <si>
    <t>Journal of Intelligent Transportation Systems</t>
  </si>
  <si>
    <t>Electric vehicle charging demand forecasting using deep learning model</t>
  </si>
  <si>
    <t>Yi,Zhiyan;Liu,Xiaoyue Cathy;Wei,Ran;Chen,Xi;Dai,Jiangpeng</t>
  </si>
  <si>
    <t>RefID:694-yi2022electric</t>
  </si>
  <si>
    <t>https://doi.org/10.1016/j.jiph.2021.05.019</t>
  </si>
  <si>
    <t>https://www.sciencedirect.com/science/article/pii/S1876034121001556</t>
  </si>
  <si>
    <t>Background World Health Organization has reported fifty countries have now detected the new coronavirus (B.1.1.7 variant) since a couple of months ago. In Indonesia, the B.1.1.7 cases have been found in several provinces since January 2021, although they are still in a lower number than the old variant of COVID-19. Therefore, this study aims to create a forecast analysis regarding the occasions of COVID-19 and B.1.1.7 cases based on data from the 1st January to 18th March 2021, and also analyze the association between meteorological factors with B.1.1.7 incidences in three different provinces of Indonesia such as the West Java, South Sumatra and East Kalimantan. Methods We used the Autoregressive Moving Average Models (ARIMA) to forecast the number of cases in the upcoming 14 days and the Spearman correlation analysis to analyze the relationship between B.1.1.7 cases and meteorological variables such as temperature, humidity, rainfall, sunshine, and wind speed. Results The results of the study showed the fitted ARIMA models forecasted there was an increase in the daily cases in three provinces. The total cases in three provinces would increase by 36% (West Java), 13.5% (South Sumatra), and 30% (East Kalimantan) as compared with actual cases until the end of 14 days later. The temperature, rainfall and sunshine factors were the main contributors for B.1.1.7 cases with each correlation coefficients; r = −0.230; p &lt; 0.05, r = 0.211; p &lt; 0.05 and r = −0.418; p &lt; 0.01, respectively. Conclusions We recapitulated that this investigation was the first preliminary study to analyze a short-term forecast regarding COVID-19 and B.1.1.7 cases as well as to determine the associated meteorological factors that become primary contributors to the virus spread.</t>
  </si>
  <si>
    <t>New COVID-19 variant (B.1.1.7): Forecasting the occasion of virus and the related meteorological factors</t>
  </si>
  <si>
    <t>Rendana,Muhammad;Idris,Wan Mohd Razi</t>
  </si>
  <si>
    <t>RefID:695-rendana2021covid-19</t>
  </si>
  <si>
    <t>https://doi.org/10.1016/j.jval.2021.11.969</t>
  </si>
  <si>
    <t>https://www.sciencedirect.com/science/article/pii/S1098301521027649</t>
  </si>
  <si>
    <t>1098-3015</t>
  </si>
  <si>
    <t>ID: 270559</t>
  </si>
  <si>
    <t>S200</t>
  </si>
  <si>
    <t>S199</t>
  </si>
  <si>
    <t>1, Supplement</t>
  </si>
  <si>
    <t>Value in Health</t>
  </si>
  <si>
    <t>POSA310 Artificial Intelligence Applied on Administrative Big Data to Predict the Severity of SARS-COV-2 Infection</t>
  </si>
  <si>
    <t>Iacolare,B.;Perrone,V.;Sangiorgi,D.;Ghigi,A.;Giacomini,E.;Nappi,C.;Paoli,D.;Ancona,D. D.;Andretta,M.;Barbieri,A.;Bartolini,F.;Cavaliere,A.;Ciaccia,A.;Citraro,R.;Dell'Orco,S.;Ferrante,F.;Gentile,S.;Grego,S.;Procacci,C.;Ubertazzo,L.;Vercellone,A.;Degli Esposti,L.</t>
  </si>
  <si>
    <t>RefID:696-iacolare2022posa310</t>
  </si>
  <si>
    <t>https://doi.org/10.1016/j.rinp.2021.104845</t>
  </si>
  <si>
    <t>https://www.sciencedirect.com/science/article/pii/S2211379721008901</t>
  </si>
  <si>
    <t>This study was conducted to predict the number of COVID-19 cases, deaths and recoveries using reported data by the Algerian Ministry of health from February 25, 2020 to January 10, 2021. Four models were compared including Gompertz model, logistic model, Bertalanffy model and inverse artificial neural network (ANNi). Results showed that all the models showed a good fit between the predicted and the real data (R2 &gt;0.97). In this study, we demonstrate that obtaining a good fit of real data is not directly related to a good prediction efficiency with future data. In predicting cases, the logistic model obtained the best precision with an error of 0.92% compared to the rest of the models studied. In deaths, the Gompertz model stood out with a minimum error of 1.14%. Finally, the ANNi model reached an error of 1.16% in the prediction of recovered cases in Algeria. .</t>
  </si>
  <si>
    <t>Predictive models for COVID-19 cases, deaths and recoveries in Algeria</t>
  </si>
  <si>
    <t>Lounis,M.;Torrealba-Rodriguez,O.;Conde-Gutiérrez,R. A.</t>
  </si>
  <si>
    <t>RefID:697-lounis2021predictive</t>
  </si>
  <si>
    <t>https://doi.org/10.1016/j.isatra.2021.07.003</t>
  </si>
  <si>
    <t>https://www.sciencedirect.com/science/article/pii/S0019057821003700</t>
  </si>
  <si>
    <t>World is facing stress due to unpredicted pandemic of novel COVID-19. Daily growing magnitude of confirmed cases of COVID-19 put the whole world humanity at high risk and it has made a pressure on health professionals to get rid of it as soon as possible. So, it becomes necessary to predict the number of upcoming cases in future for the preparation of future plan-of-action and medical set-ups. The present manuscript proposed a hybrid fuzzy time series model for the prediction of upcoming COVID-19 infected cases and deaths in India by using modified fuzzy C-means clustering technique. Proposed model has two phases. In phase-I, modified fuzzy C-means clustering technique is used to form basic intervals with the help of clusters centroid while in phase-II, these intervals are upgraded to form sub-intervals. The proposed model is tested against available COVID-19 data for the measurement of its performance based on mean square error, root mean square error and average forecasting error rate. The novelty of the proposed model lies in the prediction of COVID-19 infected cases and deaths for next coming 31 days. Beside of this, estimation for the approximate number of isolation beds and ICU required has been carried out. The projection of the present model is to provide a base for the decision makers for making protection plan during COVID-19 pandemic.</t>
  </si>
  <si>
    <t>Available online 6 July 2021</t>
  </si>
  <si>
    <t>A novel hybrid fuzzy time series model for prediction of COVID-19 infected cases and deaths in India</t>
  </si>
  <si>
    <t>Kumar,Niteesh;Kumar,Harendra</t>
  </si>
  <si>
    <t>RefID:698-kumar2021hybrid</t>
  </si>
  <si>
    <t>https://doi.org/10.1016/j.chaos.2021.111340</t>
  </si>
  <si>
    <t>https://www.sciencedirect.com/science/article/pii/S0960077921006949</t>
  </si>
  <si>
    <t>There are several recent publications criticizing the failure of COVID-19 forecasting models, with swinging over predictions and underpredictions, which have made it difficult for decision and policy making. Observing the failures of several COVID-19 forecasting models and the alarming spread of the virus, we seek to use some stable response for forecasting COVID-19, viz., ratios of COVID-19 cases to mortalities, rather than COVID-19 cases or fatalities. A trend of low COVID-19 cases-to-mortality ratios calls for urgent attention: the need for vaccines, for instance. Studies have shown that there are influences of weather parameters on COVID-19; and COVID-19 may have come to stay and could manifest a seasonal outbreak profile similar to other infectious respiratory diseases. In this paper, the influences of some weather, geographical, economic and demographic covariates were evaluated on COVID-19 response based on a series of Granger-causality tests. The effect of four weather parameters, viz., temperature, rainfall, solar irradiation and relative humidity, on daily COVID-19 cases-to-mortality ratios of 36 countries from 5 continents of the world were determined through regression analysis. Regression studies show that these four weather factors impact ratios of COVID-19 cases-to-mortality differently. The most impactful factor is temperature which is positively correlated with COVID-19 cases-to-mortality responses in 24 out of 36 countries. Temperature minimally affects COVID-19 cases-to-mortality ratios in the tropical countries. The most influential weather factor – temperature – was incorporated in training random forest and deep learning models for forecasting the cases-to-mortality rate of COVID-19 in clusters of countries in the world with similar weather conditions. Evaluation of trained forecasting models incorporating temperature features show better performance compared to a similar set of models trained without temperature features. This implies that COVID-19 forecasting models will predict more accurately if temperature features are factored in, especially for temperate countries.</t>
  </si>
  <si>
    <t>Iloanusi,Ogechukwu;Ross,Arun</t>
  </si>
  <si>
    <t>RefID:699-iloanusi2021leveraging</t>
  </si>
  <si>
    <t>https://doi.org/10.1016/B978-0-12-824473-9.00010-0</t>
  </si>
  <si>
    <t>https://www.sciencedirect.com/science/article/pii/B9780128244739000100</t>
  </si>
  <si>
    <t>Biomedical Engineering Tools for Management for Patients with COVID-19</t>
  </si>
  <si>
    <t>Balas,Valentina E.;Geman,Oana;Wang,Guojun;Arif,Muhammad;Postolache,Octavian</t>
  </si>
  <si>
    <t>ID: 780212</t>
  </si>
  <si>
    <t>Two hundred and thirteen countries and territories around the world have reported a total of 2,074,529 avowed occasions of the COVID-19 that started from Wuhan, China, with 139,378 deaths. Daily confirmed cases and death are increasing day by day in the Asian continent. So in this present study, we predict confirmed cases and death every day. For the prediction of daily confirmed case and death in this study we use a Polynomial Neural Network method. According to the result, we get three indicators that helps for continuous monitor of daily confirmed cases, daily confirmed the death and monitor of death with the help of daily confirmed cases in the Asian continent.</t>
  </si>
  <si>
    <t>Chapter 10 - Daily confirmed cases and deaths prediction of novel coronavirus in Asian continent Polynomial Neural Network</t>
  </si>
  <si>
    <t>Majumder,Priyanka</t>
  </si>
  <si>
    <t>RefID:700-majumder2021chapter</t>
  </si>
  <si>
    <t>https://doi.org/10.1016/j.apenergy.2021.117540</t>
  </si>
  <si>
    <t>https://www.sciencedirect.com/science/article/pii/S0306261921009181</t>
  </si>
  <si>
    <t>Balances in the energy sector have changed since the implementation of the Covid-19 pandemic lockdown in Europe. This paper analyses how the lockdown affected electricity generation in European countries and how it will reshape future energy generation. Monthly electricity generation from total renewables and non-renewables in France, Germany, Spain, Turkey, and the UK from January 2017 to September 2020 were evaluated and compared. Four seasonal grey prediction models and three machine learning methods were used for forecasting; the quarterly results are presented to the end of 2021. Additionally, the share of electricity generation from renewables in total electricity generation from 2017 to 2021 for the selected countries was compared. Electricity generation from total non-renewables in the second quarter of 2020 for France, Germany, Spain, and the UK decreased by 21%–25% compared to the same period of 2019; the decline in Turkey was approximately 11%. Additionally, electricity generation from non-renewables in the third quarter of 2020 for all countries, except Turkey, decreased compared to the same period of the previous year. All grey prediction models and support vector machine method forecast that the share of renewables in total electricity generation will increase continuously in France, Germany, Spain, and the UK to the end of 2021. The forecasting methods provided by this study open new avenues for research on the impact of the Covid-19 pandemic on the future of the energy sector.</t>
  </si>
  <si>
    <t>Forecasting seasonal electricity generation in European countries under Covid-19-induced lockdown using fractional grey prediction models and machine learning methods</t>
  </si>
  <si>
    <t>Şahin,Utkucan;Ballı,Serkan;Chen,Yan</t>
  </si>
  <si>
    <t>RefID:701-şahin2021forecasting</t>
  </si>
  <si>
    <t>https://doi.org/10.1016/j.eap.2020.12.013</t>
  </si>
  <si>
    <t>https://www.sciencedirect.com/science/article/pii/S0313592620304604</t>
  </si>
  <si>
    <t>0313-5926</t>
  </si>
  <si>
    <t>ID: 305628</t>
  </si>
  <si>
    <t>The ongoing COVID-19 pandemic has caused global health impacts, and governments have restricted movements to a certain extent. Such restrictions have led to disruptions in economic activities. In this paper, the GDP figures for the April–June quarter of 2020 for eight countries, namely, the United States, Mexico, Germany, Italy, Spain, France, India, and Japan, are forecasted. Considering that artificial neural network models have higher forecasting accuracy than statistical methods, a multilayer artificial neural network model is developed in this paper. This model splits the dataset into two parts: the first with 80% of the observations and the second with 20%. The model then uses the first part to optimize the forecasting accuracy and then applies the optimized parameters to the second part of the dataset to assess the model performance. A forecasting error of less than 2% is achieved by the model during the testing procedure. The forecasted GDP figures show that the April–June quarter of the current year experienced sharp declines in GDP for all countries. Moreover, the annualized GDP growth is expected to reach double-digit negative growth rates. Such alarming prospects require urgent rescue actions by governments.</t>
  </si>
  <si>
    <t>Econ.Anal.Policy</t>
  </si>
  <si>
    <t>Economic Analysis and Policy</t>
  </si>
  <si>
    <t>Impact of COVID-19 on GDP of major economies: Application of the artificial neural network forecaster</t>
  </si>
  <si>
    <t>Jena,Pradyot Ranjan;Majhi,Ritanjali;Kalli,Rajesh;Managi,Shunsuke;Majhi,Babita</t>
  </si>
  <si>
    <t>RefID:702-jena2021impact</t>
  </si>
  <si>
    <t>https://doi.org/10.1016/j.resourpol.2021.102281</t>
  </si>
  <si>
    <t>https://www.sciencedirect.com/science/article/pii/S0301420721002920</t>
  </si>
  <si>
    <t>0301-4207</t>
  </si>
  <si>
    <t>ID: 271807</t>
  </si>
  <si>
    <t>This study explores potential non-linear and asymmetric interdependencies between oil price shocks and leading cryptocurrency returns. In addition, this research splits changes in crude oil prices into three relevant components: risk, demand, and supply shocks. By applying the NARDL methodology, this paper examines the connection between oil and cryptocurrencies in the period between November 20, 2018 and June 30, 2020, conducting a study of the first wave of the COVID-19 pandemic. Our results confirm that demand shocks show the greatest connection with the returns of the cryptocurrencies analysed. In addition, both short-term and long-term results show a greater interdependence between oil and cryptocurrencies in periods of economic turbulence, such as the SARS-CoV-2 coronavirus crisis.</t>
  </si>
  <si>
    <t>Resour.Policy</t>
  </si>
  <si>
    <t>Resources Policy</t>
  </si>
  <si>
    <t>Cryptocurrencies and oil price shocks: A NARDL analysis in the COVID-19 pandemic</t>
  </si>
  <si>
    <t>Jareño,Francisco;González, María de la O.;López,Raquel;Ramos,Ana Rosa</t>
  </si>
  <si>
    <t>RefID:703-jareño2021cryptocurrencies</t>
  </si>
  <si>
    <t>https://doi.org/10.1016/j.eswa.2022.116553</t>
  </si>
  <si>
    <t>https://www.sciencedirect.com/science/article/pii/S0957417422000525</t>
  </si>
  <si>
    <t>This paper investigates the forecasting performance for credit default swap (CDS) spreads by Support Vector Machines (SVM), Group Method of Data Handling (GMDH), Long Short-Term Memory (LSTM) and Markov switching autoregression (MSA) for daily CDS spreads of the 513 leading US companies, in the period 2009–2020. The goal of this study is to test the forecasting performance of these methods before and during the Covid-19 pandemic and to check whether there are changes in the market efficiency. MSA outperforms all other methods most frequently. GMDH breaks the efficient market hypothesis more frequently (75%) than other methods. The change of the relative predictability during Covid-19 is small with some increase of the advantage of the investigated methods over a benchmark. We find that the market has been less efficient during Covid-19, however, there are no huge differences in prediction performances before and during the Covid-19 period.</t>
  </si>
  <si>
    <t>15 May 2022</t>
  </si>
  <si>
    <t>Are CDS spreads predictable during the Covid-19 pandemic? Forecasting based on SVM, GMDH, LSTM and Markov switching autoregression</t>
  </si>
  <si>
    <t>Vukovic,Darko B.;Romanyuk,Kirill;Ivashchenko,Sergey;Grigorieva,Elena M.</t>
  </si>
  <si>
    <t>RefID:704-vukovic2022cds</t>
  </si>
  <si>
    <t>https://doi.org/10.1016/j.chaos.2020.110248</t>
  </si>
  <si>
    <t>https://www.sciencedirect.com/science/article/pii/S0960077920306445</t>
  </si>
  <si>
    <t>Background The devastating spread of the novel coronavirus, named COVID-19, starting its journey from Wuhan Province of China on January 21st, 2020, has now threatened lives of almost all the countries of the world in different magnitudes. Mostly the developed countries have been hit hard, besides the emerging countries like China, India and Brazil. The scientists and the policy makers are in dark with respect to its spread and claiming lives in coming days. Objectives The present study aims to forecast the number of incidences in severely affected seven countries, USA, UK, Italy, Spain, France, China and India, for the period July 12-Septmeber 11, 2020 and compares the forecasted values with the actual values to judge its depth of severity and growth. Method The study uses Box-Jenkins method of forecasting in an Autoregressive Integrated Moving Average (ARIMA) structure on the basis of the daily data published by World Health Organization from January 21st to July 11, 2020. Results It is observed that USA and India are the two countries whose increasing trends will continue in the forecasted period (July 12 to September 11), others except China will face lower number of incidences. China's incidence has come to halt around 80000 in numbers. The growth rates of the number of incidences for all the countries during the forecasted period will be diminishing. The mean difference test results between the forecasted and actual values in level and growth forms show that in the former case, USA, India, UK will face increasing forecast than the actual number but in the latter case, all of the countries will face significantly decreasing growth rates in the forecasted values compared to their actual growth values.</t>
  </si>
  <si>
    <t>Forecasting incidences of COVID-19 using Box-Jenkins method for the period July 12-Septembert 11, 2020: A study on highly affected countries</t>
  </si>
  <si>
    <t>Das,Ramesh Chandra</t>
  </si>
  <si>
    <t>RefID:705-das2020forecasting</t>
  </si>
  <si>
    <t>https://doi.org/10.1016/j.chaos.2020.109948</t>
  </si>
  <si>
    <t>https://www.sciencedirect.com/science/article/pii/S0960077920303477</t>
  </si>
  <si>
    <t>Since the new coronavirus (COVID-19) outbreak spread from China to other countries, it has been a curiosity for how and how long the number of cases will increase. This study aims to forecast the number of confirmed cases of COVID-19 in Italy, the United Kingdom (UK) and the United States of America (USA). In this study, grey model (GM(1,1)), nonlinear grey Bernoulli model (NGBM(1,1)) and fractional nonlinear grey Bernoulli model (FANGBM(1,1)) are compared for the prediction. Therefore, grey prediction models, especially the fractional accumulated grey model, are used for the first time in this topic and it is believed that this study fills the gap in the literature. This model is applied to predict the data for the period 19/03-22/04/2020 (35 days) and forecast the data for the period 23/04-22/05/2020. The number of cases of COVID-19 in these countries are handled cumulatively. The prediction performance of the models is measured by the calculation of root mean square error (RMSE), mean absolute percentage error (MAPE) and R2 values. It is obtained that FANGBM(1,1) gives the highest prediction performance with having the lowest RMSE and MAPE values and the highest R2 values for these countries. Results show that the cumulative number of cases for Italy, UK and USA is forecasted to be about 233000, 189000 and 1160000, respectively, on May 22, 2020 which corresponds to the average daily rate is 0.80%, 1.19% and 1.13%, respectively, from 22/04/2020 to 22/05/2020. The FANGBM(1,1) presents that the cumulative number of cases of COVID-19 increases at a diminishing rate from 23/04/2020 to 22/05/2020 for these countries.</t>
  </si>
  <si>
    <t>Forecasting the cumulative number of confirmed cases of COVID-19 in Italy, UK and USA using fractional nonlinear grey Bernoulli model</t>
  </si>
  <si>
    <t>Şahin,Utkucan;Şahin,Tezcan</t>
  </si>
  <si>
    <t>RefID:706-şahin2020forecasting</t>
  </si>
  <si>
    <t>https://doi.org/10.1016/j.chaos.2020.109924</t>
  </si>
  <si>
    <t>https://www.sciencedirect.com/science/article/pii/S0960077920303234</t>
  </si>
  <si>
    <t>In this report, we analyze historical and forecast infections for COVID-19 death based on Reduced-Space Gaussian Process Regression associated to chaotic Dynamical Systems with information obtained in 82 days with continuous learning, day by day, from January 21th, 2020 to April 12th. According last results, COVID-19 could be predicted with Gaussian models mean-field models can be meaning- fully used to gather a quantitative picture of the epidemic spreading, with infections, fatality and recovery rate. The forecast places the peak in USA around July 14th 2020, with a peak number of 132,074 death with infected individuals of about 1,157,796 and a number of deaths at the end of the epidemics of about 132,800. Late on January, USA confirmed the first patient with COVID-19, who had recently traveled to China, however, an evaluation of states in USA have demonstrated a fatality rate in China (4%) is lower than New York (4.56%), but lower than Michigan (5.69%). Mean estimates and uncertainty bounds for both USA and his cities and other provinces have increased in the last three months, with focus on New York, New Jersey, Michigan, California, Massachusetts, ... (January e April 12th). Besides, we propose a Reduced-Space Gaussian Process Regression model predicts that the epidemic will reach saturation in USA on July 2020. Our findings suggest, new quarantine actions with more restrictions for containment strategies implemented in USA could be successfully, but in a late period, it could generate critical rate infections and death for the next 2 month.</t>
  </si>
  <si>
    <t>July 2020</t>
  </si>
  <si>
    <t>Forecast and evaluation of COVID-19 spreading in USA with reduced-space Gaussian process regression</t>
  </si>
  <si>
    <t>Arias Velásquez,Ricardo Manuel;Mejía Lara,Jennifer Vanessa</t>
  </si>
  <si>
    <t>RefID:707-arias2020forecast</t>
  </si>
  <si>
    <t>https://doi.org/10.1016/j.ejor.2020.08.001</t>
  </si>
  <si>
    <t>https://www.sciencedirect.com/science/article/pii/S0377221720306913</t>
  </si>
  <si>
    <t>Policymakers during COVID-19 operate in uncharted territory and must make tough decisions. Operational Research – the ubiquitous ‘science of better’ – plays a vital role in supporting this decision-making process. To that end, using data from the USA, India, UK, Germany, and Singapore up to mid-April 2020, we provide predictive analytics tools for forecasting and planning during a pandemic. We forecast COVID-19 growth rates with statistical, epidemiological, machine- and deep-learning models, and a new hybrid forecasting method based on nearest neighbors and clustering. We further model and forecast the excess demand for products and services during the pandemic using auxiliary data (google trends) and simulating governmental decisions (lockdown). Our empirical results can immediately help policymakers and planners make better decisions during the ongoing and future pandemics.</t>
  </si>
  <si>
    <t>Nikolopoulos,Konstantinos;Punia,Sushil;Schäfers,Andreas;Tsinopoulos,Christos;Vasilakis,Chrysovalantis</t>
  </si>
  <si>
    <t>RefID:708-nikolopoulos2021forecasting</t>
  </si>
  <si>
    <t>https://doi.org/10.1016/j.ijar.2021.06.014</t>
  </si>
  <si>
    <t>https://www.sciencedirect.com/science/article/pii/S0888613X21000955</t>
  </si>
  <si>
    <t>0888-613X</t>
  </si>
  <si>
    <t>ID: 271876</t>
  </si>
  <si>
    <t>A new method for clustering nonlinear time series data is proposed. It is based on the forecast distributions, which are estimated by using a feed-forward neural network and the pair bootstrap. The procedure is shown to deliver consistent results for pure autoregressive dependent structures. It is model-free within a general class of nonlinear autoregression processes, and it avoids the specification of a finite dimensional model for the data generating process. The results of a Monte Carlo study are reported in order to investigate the finite sample performances of the proposed time series clustering approach. An application to a real dataset of economic time series is also discussed.</t>
  </si>
  <si>
    <t>International Journal of Approximate Reasoning</t>
  </si>
  <si>
    <t>Clustering nonlinear time series with neural network bootstrap forecast distributions</t>
  </si>
  <si>
    <t>La Rocca,Michele;Giordano,Francesco;Perna,Cira</t>
  </si>
  <si>
    <t>RefID:709-la2021clustering</t>
  </si>
  <si>
    <t>https://doi.org/10.1016/j.jnlssr.2020.06.007</t>
  </si>
  <si>
    <t>https://www.sciencedirect.com/science/article/pii/S2666449620300074</t>
  </si>
  <si>
    <t>In this paper, we have applied the univariate time series model to predict the number of COVID-19 infected cases that can be expected in upcoming days in India. We adopted an Auto-Regressive Integrated Moving Average (ARIMA) model on the data collected from 31st January 2020 to 25th March 2020 and verified it using the data collected from 26th March 2020 to 04th April 2020. A nonlinear autoregressive (NAR) neural network was developed to compare the accuracy of predicted models. The model has been used for daily prediction of COVID-19 cases for next 50 days without any additional intervention. Statistics from various sources, including the Ministry of Health and Family Welfare (MoHFW) and http://covid19india.org/ are used for the study. The results showed an increasing trend in the actual and forecasted numbers of COVID-19 cases with approximately 1500 cases per day, based on available data as on 04th April 2020. The appropriate ARIMA (1,1,0) model was selected based on the Bayesian Information Criteria (BIC) values and the overall highest R2 values of 0.95. The NAR model architecture constitutes ten neurons, which was optimized using the Levenberg-Marquardt optimization training algorithm (LM) with the overall highest R2 values of 0.97.</t>
  </si>
  <si>
    <t>ARIMA and NAR based prediction model for time series analysis of COVID-19 cases in India</t>
  </si>
  <si>
    <t>Khan,Farhan Mohammad;Gupta,Rajiv</t>
  </si>
  <si>
    <t>RefID:710-khan2020arima</t>
  </si>
  <si>
    <t>https://doi.org/10.1016/j.chaos.2021.111399</t>
  </si>
  <si>
    <t>https://www.sciencedirect.com/science/article/pii/S0960077921007530</t>
  </si>
  <si>
    <t>Although more than a year has passed since the coronavirus outbreak globally, the Covid-19 pandemic conditions still exist in many countries, including Iran. Predicting the number of future patients and deaths can help governments and policymakers make better decisions to enforce disease control restrictions. In this study, we aim to use a combined multilayer perceptron (MLP) neural network and Markov chain (MC) model to predict two indicators of the number of discharged and death cases according to their relationship with the number of hospitalized cases in Bushehr province, Iran. This hybrid model is called MLP-MC. In this study, 136 data (days) are collected from May 13, 2020, to April 1, 2021, divided into two parts: training and test. The training data are used to train the MLP network, and the trained MLP network is used to predict the test data and the next 40 days. Then the residual errors of actual and predicted values are calculated. In the next step, the MC model is used to classify the errors and predict the values of the indicators according to the probabilities related to the error states and improve the performance of the MLP model in forecasting. Finally, the prediction accuracy of MLP and MLP-MC models are compared using three evaluation metrics: MAD, MSE and RMSE. This comparison showed that the MLP-MC model has slightly higher prediction accuracy than the MLP model.</t>
  </si>
  <si>
    <t>Predicting the trend of indicators related to Covid-19 using the combined MLP-MC model</t>
  </si>
  <si>
    <t>Haghighat,Fatemeh</t>
  </si>
  <si>
    <t>RefID:711-haghighat2021predicting</t>
  </si>
  <si>
    <t>https://doi.org/10.1016/j.envres.2022.112761</t>
  </si>
  <si>
    <t>https://www.sciencedirect.com/science/article/pii/S0013935122000883</t>
  </si>
  <si>
    <t>As a highly contagious disease, COVID-19 caused a worldwide pandemic and it is still ongoing. However, the infection in China has been successfully controlled although its initial transmission was also nationwide and has caused a serious public health crisis. The analysis on the early-stage COVID-19 transmission in China is worth investigating for its guiding significance on prevention to other countries and regions. In this study, we conducted the experiments from the perspectives of COVID-19 occurrence and intensity. We eliminated unimportant factors from 113 variables and applied four machine learning-based classification and regression models to predict COVID-19 occurrence and intensity, respectively. The influence of each important factor was analysed when applicable. Our optimal model on COVID-19 occurrence prediction presented an accuracy of 91.91% and the best R2 of intensity prediction reached 0.778. Linear regression-based model was identified as unable to fit and predict the intensity, and thus only the variable influence on COVID-19 occurrence can be explained. We found that (1) CO VID-19 was more likely to occur in prosperous cities closer to the epicentre and located on higher altitudes, (2) and the occurrence was higher under extreme weather and high minimum relative humidity. (3) Most air pollutants increased the risk of COVID-19 occurrence except NO2 and O3, and there existed a lag effect of 6–7 days. (4) NPIs (non-pharmaceutical interventions) did not show apparent effect until two weeks after.</t>
  </si>
  <si>
    <t>Impact analysis of environmental and social factors on early-stage COVID-19 transmission in China by machine learning</t>
  </si>
  <si>
    <t>Han,Yifei;Huang,Jinliang;Li,Rendong;Shao,Qihui;Han,Dongfeng;Luo,Xiyue;Qiu,Juan</t>
  </si>
  <si>
    <t>RefID:712-han2022impact</t>
  </si>
  <si>
    <t>https://doi.org/10.1016/j.energy.2021.120455</t>
  </si>
  <si>
    <t>https://www.sciencedirect.com/science/article/pii/S0360544221007040</t>
  </si>
  <si>
    <t>Due to lockdown measures taken by the UK government during the Coronavirus disease 2019 pandemic, the national electricity demand profile presented a notably different performance. The Coronavirus disease 2019 crisis has provided a unique opportunity to investigate how such a landscape-scale lockdown can influence the national electricity system. However, the impacts of social and economic restrictions on daily electricity demands are still poorly understood. This paper investigated how the UK-wide electricity demand was influenced during the Coronavirus disease 2019 crisis based on multivariate time series forecasting with Bidirectional Long Short Term Memory, to comprehend its correlations with containment measures, weather conditions, and renewable energy supplies. A deep-learning-based predictive model was established for daily electricity demand time series forecasting, which was trained by multiple features, including the number of coronavirus tests (smoothed), wind speed, ambient temperature, biomass, solar &amp; wind power supplies, and historical electricity demand. Besides, the effects of Coronavirus disease 2019 pandemic on the Net-Zero target of 2050 were also studied through an interlinked approach.</t>
  </si>
  <si>
    <t>15 July 2021</t>
  </si>
  <si>
    <t>Liu,Xiaolei;Lin,Zi</t>
  </si>
  <si>
    <t>RefID:713-liu2021impact</t>
  </si>
  <si>
    <t>https://doi.org/10.1016/j.buildenv.2021.108633</t>
  </si>
  <si>
    <t>https://www.sciencedirect.com/science/article/pii/S0360132321010246</t>
  </si>
  <si>
    <t>0360-1323</t>
  </si>
  <si>
    <t>ID: 271434</t>
  </si>
  <si>
    <t>This study aims to propose Real-COMFORT - a novel occupant-centered real-time indoor temperature control system using deep learning algorithms to simultaneously optimize the thermal comfort and energy consumption of individual occupants. Based on chamber experiments with wireless sensor networks, one-dimensional convolutional neural networks (1D CNN)-based model was developed for automated recognition of occupant activity, and a data-efficient RL-based model was developed for indoor temperature control. The results showed that the proposed system could automatically control the indoor temperature in real time by reducing by 10.9% the thermal discomfort of the occupants with different thermal sensation characteristics and physical activities while maintaining their energy consumption. The proposed system could provide the ultimate occupant-centered indoor temperature control reflecting the dynamic and personalized characteristics of recent smart building control systems.</t>
  </si>
  <si>
    <t>15 January 2022</t>
  </si>
  <si>
    <t>Build.Environ.</t>
  </si>
  <si>
    <t>Building and Environment</t>
  </si>
  <si>
    <t>Occupant-centered real-time control of indoor temperature using deep learning algorithms</t>
  </si>
  <si>
    <t>Jung,Seunghoon;Jeoung,Jaewon;Hong,Taehoon</t>
  </si>
  <si>
    <t>RefID:714-jung2022occupant-centered</t>
  </si>
  <si>
    <t>https://doi.org/10.1016/j.samod.2021.100002</t>
  </si>
  <si>
    <t>https://www.sciencedirect.com/science/article/pii/S2667259621000023</t>
  </si>
  <si>
    <t>2667-2596</t>
  </si>
  <si>
    <t>ID: 779364</t>
  </si>
  <si>
    <t>Overall air quality local indices can usefully be established by combining normalised values of common individual pollutant values. This reveals distinctive seasonal trends that are strongly influenced by local meteorological conditions. A newly compiled dataset for 2015 to 2020 covering Dallas County (USA), combining six pollutants into a combined local area benchmark (CLAB), is assessed in terms of eleven meteorological variables. It is possible to distinguish the effects of lock-down induced impacts in the CLAB index and some of its component pollutants during 2020. Nine machine learning and three deep learning algorithms are compared in their abilities to predict CLAB from the meteorological variables on supervised and unseen bases. Prediction results for 2019 and 2020 are distinctive for annual and quarterly timeframes. In-depth prediction outlier analysis using a transparent data-matching algorithm provides insight to the few data records for which CLAB is not accurately predicted from ground-level meteorological data.</t>
  </si>
  <si>
    <t>Sustainability Analytics and Modeling</t>
  </si>
  <si>
    <t>Local integrated air quality predictions from meteorology (2015 to 2020) with machine and deep learning assisted by data mining</t>
  </si>
  <si>
    <t>Wood,David A.</t>
  </si>
  <si>
    <t>RefID:715-wood2022local</t>
  </si>
  <si>
    <t>https://doi.org/10.1016/j.chaos.2020.110512</t>
  </si>
  <si>
    <t>https://www.sciencedirect.com/science/article/pii/S0960077920309048</t>
  </si>
  <si>
    <t>The Covid-19 pandemic is the most important health disaster that has surrounded the world for the past eight months. There is no clear date yet on when it will end. As of 18 September 2020, more than 31 million people have been infected worldwide. Predicting the Covid-19 trend has become a challenging issue. In this study, data of COVID-19 between 20/01/2020 and 18/09/2020 for USA, Germany and the global was obtained from World Health Organization. Dataset consist of weekly confirmed cases and weekly cumulative confirmed cases for 35 weeks. Then the distribution of the data was examined using the most up-to-date Covid-19 weekly case data and its parameters were obtained according to the statistical distributions. Furthermore, time series prediction model using machine learning was proposed to obtain the curve of disease and forecast the epidemic tendency. Linear regression, multi-layer perceptron, random forest and support vector machines (SVM) machine learning methods were used. The performances of the methods were compared according to the RMSE, APE, MAPE metrics and it was seen that SVM achieved the best trend. According to estimates, the global pandemic will peak at the end of January 2021 and estimated approximately 80 million people will be cumulatively infected.</t>
  </si>
  <si>
    <t>January 2021</t>
  </si>
  <si>
    <t>Data analysis of Covid-19 pandemic and short-term cumulative case forecasting using machine learning time series methods</t>
  </si>
  <si>
    <t>Ballı,Serkan</t>
  </si>
  <si>
    <t>RefID:716-ballı2021data</t>
  </si>
  <si>
    <t>https://doi.org/10.1016/j.ijforecast.2021.09.013</t>
  </si>
  <si>
    <t>https://www.sciencedirect.com/science/article/pii/S016920702100162X</t>
  </si>
  <si>
    <t>The number of new Covid-19 cases is still high in several countries, despite vaccination efforts. A number of countries are experiencing new and severe waves of infection. Therefore, the availability of reliable forecasts for the number of cases and deaths in the coming days is of fundamental importance. We propose a simple statistical method for short-term real-time forecasting of the number of Covid-19 cases and fatalities in countries that are latecomers—i.e., countries where cases of the disease started to appear some time after others. In particular, we propose a penalized LASSO regression model with an error correction mechanism to construct a model of a latecomer country in terms of other countries that were at a similar stage of the pandemic some days before. By tracking the number of cases in those countries, we use an adaptive rolling-window scheme to forecast the number of cases and deaths in the latecomer. We apply this methodology to 45 countries and we provide detailed results for four of them: Brazil, Chile, Mexico, and Portugal. We show that the methodology performs very well when compared to alternative methods. These forecasts aim to foster better short-run management of the healthcare system and can be applied not only to countries but also to different regions within a country. Finally, the modeling framework derived in the paper can be applied to other infectious diseases.</t>
  </si>
  <si>
    <t>April–June 2022</t>
  </si>
  <si>
    <t>Short-term Covid-19 forecast for latecomers</t>
  </si>
  <si>
    <t>Medeiros,Marcelo C.;Street,Alexandre;Valladão,Davi;Vasconcelos,Gabriel;Zilberman,Eduardo</t>
  </si>
  <si>
    <t>RefID:717-medeiros2022short-term</t>
  </si>
  <si>
    <t>https://doi.org/10.1016/j.matpr.2021.02.206</t>
  </si>
  <si>
    <t>https://www.sciencedirect.com/science/article/pii/S2214785321012888</t>
  </si>
  <si>
    <t>For the identification of the fault incipient condition inside the oil-immersed power transformers, an Artificial Neural Network (ANN) is used in this article. Power transformer is the major equipment in a power system. In order to ensure the proper functioning of the power grid, an incipient fault occurs in a transformer that needs to be isolated as soon as possible. Therefore, predicting the transformer's incipient faults as early as possible is essential. Dissolved Gas Analysis (DGA) is the most common power transformer fault diagnostic method among the existing methods for identifying incipient faults. It is a reliable and sensitive technique for the identification of a fault condition inside the oil-immersed transformers. For analyzing these gases and interpreting their significance, there are a number of methods developed, such as Roger gas ratio, IEC gas ratio and Duval Triangle, etc. In certain instances, this traditional approach is not diagnostic. This usually happens to those transformers that simultaneously have more than one kind of fault. In order to resolve this drawback, this article suggests an ANN based DGA method for diagnosing the condition of the power transformer. For this work, Seven faults classification has been taken into account with the features extracted from the gases evolved from the insulating oil of the power transformer. Some oil samples obtained from various power transformers have been used to test the ANN. ANN's performance yields comparatively better precision results.</t>
  </si>
  <si>
    <t>Available online 4 March 2021</t>
  </si>
  <si>
    <t>Internal fault diagnosis of power transformer using artificial neural network</t>
  </si>
  <si>
    <t>Naganathan,G. S.;Senthilkumar,M.;Aiswariya,S.;Muthulakshmi,S.;Santhiya Riyasen,G.;Mamtha Priyadharshini,M.</t>
  </si>
  <si>
    <t>RefID:718-naganathan2021internal</t>
  </si>
  <si>
    <t>https://doi.org/10.1016/j.ijepes.2022.108084</t>
  </si>
  <si>
    <t>https://www.sciencedirect.com/science/article/pii/S0142061522001260</t>
  </si>
  <si>
    <t>0142-0615</t>
  </si>
  <si>
    <t>ID: 271479</t>
  </si>
  <si>
    <t>In addition to the tremendous loss of life due to coronavirus disease 2019 (COVID-19), the pandemic created challenges for the energy system, as strict confinement measures such as lockdown and social distancing compelled by governments worldwide resulted in a significant reduction in energy demand. In this study, a novel, quantitative and uncomplex method for estimating the energy consumption loss due to the pandemic, which was derived from epidemiological data in the beginning stages, is provided; the method bonds a data-driven prediction (LSTM network) of energy consumption due to COVID-19 to an econometric model (ARDL) so that the long- and short-term impact can be synthesized with adequate statistical validation. The results show that energy loss is statistically correlated with the time-changing effective reproductive number (Rt) of the disease, which can be viewed as quantifying confinement intensity and the severity of the earlier stages of the pandemic. We detected a 1.62% decrease in electricity consumption loss caused by each percent decrease in Rt on average. We verify our method by applying it to Germany and 5 U.S. states with various social features and discuss implications and universality. Our results bridge the knowledge gap between key energy and epidemiological parameters and provide policymakers with a more precise estimate of the pandemic’s impact on electricity demand so that strategies can be formulated to minimize losses caused by similar crises.</t>
  </si>
  <si>
    <t>Available online 25 February 2022</t>
  </si>
  <si>
    <t>International Journal of Electrical Power &amp; Energy Systems</t>
  </si>
  <si>
    <t>Impact of COVID-19 on electricity energy consumption: A quantitative analysis on electricity</t>
  </si>
  <si>
    <t>Li,Zonghan;Ye,Hongkai;Liao,Najia;Wang,Ruoxi;Qiu,Yang;Wang,Yumo</t>
  </si>
  <si>
    <t>RefID:719-li2022impact</t>
  </si>
  <si>
    <t>https://doi.org/10.1016/j.chaos.2020.109853</t>
  </si>
  <si>
    <t>https://www.sciencedirect.com/science/article/pii/S0960077920302538</t>
  </si>
  <si>
    <t>The new Coronavirus (COVID-19) is an emerging disease responsible for infecting millions of people since the first notification until nowadays. Developing efficient short-term forecasting models allow forecasting the number of future cases. In this context, it is possible to develop strategic planning in the public health system to avoid deaths. In this paper, autoregressive integrated moving average (ARIMA), cubist regression (CUBIST), random forest (RF), ridge regression (RIDGE), support vector regression (SVR), and stacking-ensemble learning are evaluated in the task of time series forecasting with one, three, and six-days ahead the COVID-19 cumulative confirmed cases in ten Brazilian states with a high daily incidence. In the stacking-ensemble learning approach, the CUBIST regression, RF, RIDGE, and SVR models are adopted as base-learners and Gaussian process (GP) as meta-learner. The models’ effectiveness is evaluated based on the improvement index, mean absolute error, and symmetric mean absolute percentage error criteria. In most of the cases, the SVR and stacking-ensemble learning reach a better performance regarding adopted criteria than compared models. In general, the developed models can generate accurate forecasting, achieving errors in a range of 0.87%–3.51%, 1.02%–5.63%, and 0.95%–6.90% in one, three, and six-days-ahead, respectively. The ranking of models, from the best to the worst regarding accuracy, in all scenarios is SVR, stacking-ensemble learning, ARIMA, CUBIST, RIDGE, and RF models. The use of evaluated models is recommended to forecasting and monitor the ongoing growth of COVID-19 cases, once these models can assist the managers in the decision-making support systems.</t>
  </si>
  <si>
    <t>Short-term forecasting COVID-19 cumulative confirmed cases: Perspectives for Brazil</t>
  </si>
  <si>
    <t>Ribeiro, Matheus Henrique Dal Molin;da Silva,Ramon Gomes;Mariani,Viviana Cocco;Coelho,Leandro dos Santos</t>
  </si>
  <si>
    <t>RefID:720-ribeiro2020short-term</t>
  </si>
  <si>
    <t>https://doi.org/10.1016/j.annemergmed.2021.09.041</t>
  </si>
  <si>
    <t>https://www.sciencedirect.com/science/article/pii/S0196064421008829</t>
  </si>
  <si>
    <t>0196-0644</t>
  </si>
  <si>
    <t>ID: 272873</t>
  </si>
  <si>
    <t>S14</t>
  </si>
  <si>
    <t>4, Supplement</t>
  </si>
  <si>
    <t>Ann.Emerg.Med.</t>
  </si>
  <si>
    <t>Annals of Emergency Medicine</t>
  </si>
  <si>
    <t>33 Forecasting Daily Patient Arrivals during COVID-19 in Emergency Departments: A Deep Learning Approach</t>
  </si>
  <si>
    <t>Etu,E. -E;Monplaisir,L.;Aguwa,C.;Arslanturk,S.;Masoud,S.;Krupp,S.;Shih,D.;Miller,J.</t>
  </si>
  <si>
    <t>RefID:721-etu202133</t>
  </si>
  <si>
    <t>https://doi.org/10.1016/j.dib.2021.107783</t>
  </si>
  <si>
    <t>https://www.sciencedirect.com/science/article/pii/S235234092101057X</t>
  </si>
  <si>
    <t>ID: 311593</t>
  </si>
  <si>
    <t>Worldwide, COVID-19 coronavirus disease is spreading rapidly in a second and third wave of infections. In this context of increasing infections, it is critical to know the probability of a specific number of cases being reported. We collated data on new daily confirmed cases of COVID-19 breakouts in: Argentina, Brazil, China, Colombia, France, Germany, India, Indonesia, Iran, Italy, Mexico, Poland, Russia, Spain, U.K., and the United States, from the 20th of January, 2020 to 28th of August 2021. A selected sample of almost ten thousand data is used to validate the proposed models. Generalized Extreme-Value Distribution Type 1-Gumbel and Exponential (1, 2 parameters) models were introduced to analyze the probability of new daily confirmed cases. The data presented in this document for each country provide the daily probability of rate incidence. In addition, the frequencies of historical events expressed as a return period in days of the complete data set is provided.</t>
  </si>
  <si>
    <t>Data in Brief</t>
  </si>
  <si>
    <t>Application of probabilistic models for extreme values to the COVID-2019 epidemic daily dataset</t>
  </si>
  <si>
    <t>Canton Enriquez,Daniel;Niembro-Ceceña,Jose A.;Muñoz Mandujano,Martin;Alarcon,Daniel;Arcadia Guerrero,Jorge;Gonzalez Garcia,Ivan;Montes Gutierrez,Agueda Areli;Gutierrez-Lopez,Alfonso</t>
  </si>
  <si>
    <t>RefID:722-canton2022application</t>
  </si>
  <si>
    <t>https://doi.org/10.1016/j.tele.2021.101765</t>
  </si>
  <si>
    <t>https://www.sciencedirect.com/science/article/pii/S0736585321002045</t>
  </si>
  <si>
    <t>0736-5853</t>
  </si>
  <si>
    <t>ID: 271579</t>
  </si>
  <si>
    <t>Mobile-based health (mHealth) systems are proving to be a popular alternative to the traditional visits to healthcare providers. They can also be useful and effective in fighting the spread of infectious diseases, such as the COVID-19 pandemic. Even though young adults are the most prevalent mHealth user group, the relevant literature has overlooked their intention to invest in and use mHealth services. This study aims to investigate the predictors that influence young adults’ intention to invest in mHealth (IINmH), particularly during the COVID-19 crisis, by designing a research methodology that incorporates both the health belief model (HBM) and the expectation-confirmation model (ECM). As an expansion of the integrated HBM-ECM model, this study proposes two additional predictors: mobile Internet speed and mobile Internet cost. A multi-method analytical approach, including partial least squares structural equation modelling (PLS-SEM), fuzzy-set qualitative comparative analysis (fsQCA), and machine learning (ML), was utilised together with a sample dataset of 558 respondents. The dataset—about young adults in Bangladesh with an experience of using mHealth—was obtained through a structured questionnaire to examine the complex causal relationships of the integrated model. The findings from PLS-SEM indicate that value-for-money, mobile Internet cost, health motivation, and confirmation of services all have a substantial impact on young adults’ IINmH during the COVID-19 pandemic. At the same time, the fsQCA results indicate that a combination of predictors, instead of any individual predictor, had a significant impact on predicting IINmH. Among ML methods, the XGBoost classifier outperformed other classifiers in predicting the IINmH, which was then used to perform sensitivity analysis to determine the relevance of features. We expect this multi-method analytical approach to make a significant contribution to the mHealth domain as well as the broad information systems literature.</t>
  </si>
  <si>
    <t>Telematics Inf.</t>
  </si>
  <si>
    <t>Telematics and Informatics</t>
  </si>
  <si>
    <t>A multi-method analytical approach to predicting young adults’ intention to invest in mHealth during the COVID-19 pandemic</t>
  </si>
  <si>
    <t>Hasan,Najmul;Bao,Yukun;Chiong,Raymond</t>
  </si>
  <si>
    <t>RefID:723-hasan2022multi-method</t>
  </si>
  <si>
    <t>https://doi.org/10.1016/j.energy.2020.119568</t>
  </si>
  <si>
    <t>https://www.sciencedirect.com/science/article/pii/S036054422032675X</t>
  </si>
  <si>
    <t>Electricity consumption has been affected due to worldwide lockdown policies against COVID-19. Many countries have pointed out that electricity supply security during the epidemic is critical to ensuring people’s livelihood. Accurate prediction of electricity demand would act a more important role in ensuring energy security for all the countries. Although there have been many studies on electricity forecasting, they did not consider the pandemic, and many works only considered the prediction accuracy and ignored the stability. Driven by the above reasons, it is necessary to develop an electricity consumption prediction model that can be well applied in the pandemic. In this work, a hybrid prediction system is proposed with data processing, modelling, and optimization. An improved complete ensemble empirical mode decomposition with adaptive noise is used for data preprocessing, which overcomes the shortcomings of the original method; a multi-objective optimizer is adopted for ensuring the accuracy and stability; support vector machine is used as the prediction model. Taking daily electricity demand of US as an example, the results prove that the proposed hybrid models are superior to benchmark models in both prediction accuracy and stability. Moreover, selection of input parameters is discussed, and the results indicate that the model considering the daily infections has the highest prediction accuracy and stability, and it is proved that the proposed model has great potential in real-world applications.</t>
  </si>
  <si>
    <t>A hybrid multi-objective optimizer-based model for daily electricity demand prediction considering COVID-19</t>
  </si>
  <si>
    <t>Lu,Hongfang;Ma,Xin;Ma,Minda</t>
  </si>
  <si>
    <t>RefID:724-lu2021hybrid</t>
  </si>
  <si>
    <t>https://doi.org/10.1016/j.ijforecast.2021.10.005</t>
  </si>
  <si>
    <t>https://www.sciencedirect.com/science/article/pii/S0169207021001680</t>
  </si>
  <si>
    <t>We forecast New York state tax revenues with a mixed-frequency model using several machine learning techniques. We found that boosting with two dynamic factors extracted from a select list of New York and U.S. leading indicators did best to correctly update revenues for the fiscal year in direct multi-step out-of-sample forecasts. These forecasts were found to be informationally efficient over 18 monthly horizons. In addition to boosting with factors, we also studied the advisability of restricting boosting to select the most recent macro variables to capture abrupt structural changes. Since the COVID-19 pandemic upended all government budgets, our boosted forecasts were used to monitor revenues in real-time for the fiscal year 2021. Our estimates showed a drastic year-over-year decline in actual revenues by over 16% in May 2020, followed by several upward nowcast revisions that led to a recovery of −1% in March 2021, which was close to the actual annual value of −1.6%.</t>
  </si>
  <si>
    <t>Boosting tax revenues with mixed-frequency data in the aftermath of COVID-19: The case of New York</t>
  </si>
  <si>
    <t>Lahiri,Kajal;Yang,Cheng</t>
  </si>
  <si>
    <t>RefID:725-lahiri2022boosting</t>
  </si>
  <si>
    <t>https://doi.org/10.1016/j.dss.2021.113600</t>
  </si>
  <si>
    <t>https://www.sciencedirect.com/science/article/pii/S016792362100110X</t>
  </si>
  <si>
    <t>0167-9236</t>
  </si>
  <si>
    <t>ID: 271653</t>
  </si>
  <si>
    <t>Travel restriction measures have been widely implemented to curb the continued spread of COVID-19 during the Chinese Lunar New Year celebrations. Many operation lines and train schedules of China's railway were either heavily adjusted or canceled. In this study, a mixed-integer linear programming model and a two-step solution algorithm were developed to handle such large-scale adjustments. The formulation considers a flexible time window for each operation line and locomotive traction operations, and minimizes the number of locomotives utilized with their total idle time for train rescheduling and locomotive assignment, respectively. The solution algorithm determines the minimum locomotive fleet size based on the optimal train rescheduling results; it then reduces the traction idle time of locomotives. In response to the uncertainty of COVID-19, two tailored approaches were also designed to recover and remove operation lines, which can insert and cut operation lines based on the results of locomotive assignment. Finally, we conducted a case study of the Beijing-Tianjin intercity railway from the start of the COVID-19 outbreak to the recovery of operations.</t>
  </si>
  <si>
    <t>Available online 15 May 2021</t>
  </si>
  <si>
    <t>Decis.Support Syst.</t>
  </si>
  <si>
    <t>Decision Support Systems</t>
  </si>
  <si>
    <t>Decisions on train rescheduling and locomotive assignment during the COVID-19 outbreak: A case of the Beijing-Tianjin intercity railway</t>
  </si>
  <si>
    <t>Kang,Liujiang;Xiao,Yue;Sun,Huijun;Wu,Jianjun;Luo,Sida;Buhigiro,Nsabimana</t>
  </si>
  <si>
    <t>RefID:726-kang2021decisions</t>
  </si>
  <si>
    <t>https://doi.org/10.1016/j.adapen.2021.100078</t>
  </si>
  <si>
    <t>https://www.sciencedirect.com/science/article/pii/S2666792421000706</t>
  </si>
  <si>
    <t>2666-7924</t>
  </si>
  <si>
    <t>ID: 777797</t>
  </si>
  <si>
    <t>As the COVID-19 continues to disrupt the global norms, there is the requirement of modeling frameworks to accurately assess and quantify the impact of the pandemic on the electricity sector and its emissions. In this study, we devise machine learning models to estimate the pandemic induced reduction in electricity consumption based on weather, econometrics, and social-distancing parameters for seven major Indian states. As per our baseline electricity consumption model, we find that the electricity consumption dropped by 15–33% in 2020 (March-May) during the complete lockdown phase, followed by 6–13% (June-August) during the unlock phases and gradually reached the norms by September 2020. As a result, the net CO2 emissions from power generation in 2020 dropped by 7% and 5% compared to 2018 and 2019 respectively. Amidst the ongoing second wave since mid-April 2021, we projected the electricity consumption across states from May-August by accounting for two scenarios. Under the reference and worst-case scenarios, the electricity consumption approximates 106% and 96% of the non-pandemic situation, respectively. The modeling framework developed in this study is purely data-orientated, cross-deployable across spatio-temporal scales and can serve as a valuable tool to inform current and future energy policies amidst and post COVID-19.</t>
  </si>
  <si>
    <t>Advances in Applied Energy</t>
  </si>
  <si>
    <t>A machine learning framework to quantify and assess the impact of COVID-19 on the power sector: An Indian context</t>
  </si>
  <si>
    <t>Suvarna,Manu;Katragadda,Apoorva;Sun,Ziying;Choh,Yun Bin;Chen,Qianyu;PS,Pravin;Wang,Xiaonan</t>
  </si>
  <si>
    <t>RefID:727-suvarna2022machine</t>
  </si>
  <si>
    <t>https://doi.org/10.1016/j.annals.2021.103277</t>
  </si>
  <si>
    <t>https://www.sciencedirect.com/science/article/pii/S0160738321001559</t>
  </si>
  <si>
    <t>This study proposes a general nesting spatiotemporal (GNST) model in an effort to improve the accuracy of tourism demand forecasts. The proposed GNST model extends the general nesting spatial (GNS) model into a spatiotemporal form to account for the spatial and temporal effects of endogenous and exogenous variables as well as unobserved factors. As a general specification of spatiotemporal models, the proposed model provides high flexibility in modelling tourism demand. Based on a panel dataset containing quarterly inbound visitor arrivals to 26 European destinations, this empirical study demonstrates that the GNST model outperforms both its non-spatial counterparts and spatiotemporal benchmark models. This finding confirms that spatial and temporal exogenous interaction effects contribute to improved forecasting performance.</t>
  </si>
  <si>
    <t>Forecasting tourism demand: Developing a general nesting spatiotemporal model</t>
  </si>
  <si>
    <t>Jiao,Xiaoying;Chen,Jason Li;Li,Gang</t>
  </si>
  <si>
    <t>RefID:728-jiao2021forecasting</t>
  </si>
  <si>
    <t>https://doi.org/10.1016/j.renene.2021.09.087</t>
  </si>
  <si>
    <t>https://www.sciencedirect.com/science/article/pii/S0960148121014142</t>
  </si>
  <si>
    <t>The paper aims to solve drawbacks associated with Gas Turbine GT by integrating a novel cascaded system into a combined cycle simultaneously. Parabolic trough collectors preheat the air at the combustion chamber inlet, then drive an absorption inlet-air cooling cycle that controls the ambient-air temperature at the compressor's inlet. This study uses the 2nd law of thermodynamics to estimate the maximum available energy, calculate the electric exergy efficiency, and explore the maximum irreversible exergy destruction in the system's components. Artificial Neural Network was employed to develop a multi-objective optimization by linking data collected from equations in the Engineering Equation Solver software with Matlab. Spider diagrams investigated the effect of varying several key operating parameters on the performance of the system, identifying gas turbine as the highest irreversibility sub-unit and the solar field parabolic trough collectors as the second. Design improvement for the combustion chamber can reduce 303.6 MW, and for parabolic trough collectors field reduce 58.9 MW. Artificial neural networks with multi-objective optimization maximized the electric exergy destruction to 46.19% and minimized the exergy destruction to 489.4 MW, relative to the corresponding values from the simple design point.</t>
  </si>
  <si>
    <t>A novel solar combined cycle integration: An exergy-based optimization using artificial neural network</t>
  </si>
  <si>
    <t>Abubaker,Ahmad M.;Darwish Ahmad,Adnan;Salaimeh,Ahmad A.;Akafuah,Nelson K.;Saito,Kozo</t>
  </si>
  <si>
    <t>RefID:729-abubaker2022solar</t>
  </si>
  <si>
    <t>https://doi.org/10.1016/j.apr.2021.101230</t>
  </si>
  <si>
    <t>https://www.sciencedirect.com/science/article/pii/S1309104221002932</t>
  </si>
  <si>
    <t>1309-1042</t>
  </si>
  <si>
    <t>ID: 313794</t>
  </si>
  <si>
    <t>As the air pollution particulate matter (PM10) is affected by a variety of factors, especially meteorological factors, resulting in a high degree of complexity and volatility of PM10. However, the existing research does not well deal with the multi-factor PM10 forecasting and is limited to the deterministic point forecast of PM10 concentration and does not consider the interval forecast related to uncertainty. To solve these issues, a novel multivariate interval decomposition ensemble approach is proposed for PM10 concentration forecasting, integrating multi-factor selection, data decomposition, intelligent forecasting network and evaluation system. The stability and robustness of this approach have been tested in three cities with different economic characteristics in China, and the results show that our proposed approach is superior other benchmark models in point forecasting and 80% interval forecasting. Our proposed approach is a promising PM10 concentration forecasting approach, which can enable the government to accurately forecast PM10 concentration and make more effective measures to control and manage the adverse effects of air pollution on the current economy and health.</t>
  </si>
  <si>
    <t>Atmospheric Pollution Research</t>
  </si>
  <si>
    <t>Air pollution forecasting with multivariate interval decomposition ensemble approach</t>
  </si>
  <si>
    <t>Dong,Yawei;Zhang,Chengyuan;Niu,Mingfei;Wang,Shouyang;Sun,Shaolong</t>
  </si>
  <si>
    <t>RefID:730-dong2021air</t>
  </si>
  <si>
    <t>https://doi.org/10.1016/j.fuel.2021.122390</t>
  </si>
  <si>
    <t>https://www.sciencedirect.com/science/article/pii/S0016236121022638</t>
  </si>
  <si>
    <t>0016-2361</t>
  </si>
  <si>
    <t>ID: 271496</t>
  </si>
  <si>
    <t>There are multiple parameters including reservoir characteristics, hydraulic fracture design, injection solvent selection, and the enhanced oil recovery (EOR) operational design, etc., that are directly and indirectly involved in the unconventional reservoir development. And due to the lack of field data availability, the key performance indicators for such complex reservoirs are not well defined, therefore, reservoir engineers end up with a huge volume of numerical simulation scenarios to find an optimum field development plan. This approach makes the field development planning process complicated and time-consuming. In this study, a smart unconventional EOR performance evaluation tool is presented utilizing intelligent modeling strategies through proxy modeling approach with mechanistic constraints. The mechanistic constraints incorporate physics-based numerical simulation dataset. Key reservoir and hydraulic fracture topographies including average reservoir pressure and the matrix &amp; hydraulic fracture permeability contrast are used as some of the key input parameters for the Deep Neural Network (DNN) modeling. Total four DNN models are generated for primary and EOR cases presenting the recovery performance prediction at two different timelines. The trained and validated DNN models are finally found well qualified to be applied for the development of the unconventional reservoirs with identical reservoir and hydraulic fracture characteristics for the EOR application forecasting.</t>
  </si>
  <si>
    <t>15 February 2022</t>
  </si>
  <si>
    <t>Fuel</t>
  </si>
  <si>
    <t>CO2 EOR Performance Evaluation in an Unconventional Reservoir through Mechanistic Constrained Proxy Modeling</t>
  </si>
  <si>
    <t>Syed,Fahad Iqbal;Muther,Temoor;Dahaghi,Amirmasoud Kalantari;Neghabhan,Shahin</t>
  </si>
  <si>
    <t>RefID:731-syed2022co2</t>
  </si>
  <si>
    <t>https://doi.org/10.1016/j.chaos.2020.110193</t>
  </si>
  <si>
    <t>https://www.sciencedirect.com/science/article/pii/S0960077920305890</t>
  </si>
  <si>
    <t>We propose a simple model of spreading of some infection in an originally healthy population which is different from other models existing in the literature. In particular, we use an operator technique which allows us to describe in a natural way the possible interactions between healthy and un-healthy populations, and their transformation into recovered and to dead people. After a rather general discussion, we apply our method to the analysis of Chinese data for the SARS-2003 (Severe acute respiratory syndrome; SARS-CoV-1) and the Coronavirus COVID-19 (Corona Virus Disease; SARS-CoV-2) and we show that the model works very well in reproducing the long-time behaviour of the disease, and in particular in finding the number of affected and dead people in the limit of large time. Moreover, we show how the model can be easily modified to consider some lockdown measure, and we deduce that this procedure drastically reduces the asymptotic value of infected individuals, as expected, and observed in real life.</t>
  </si>
  <si>
    <t>Modeling epidemics through ladder operators</t>
  </si>
  <si>
    <t>Bagarello,F.;Gargano,F.;Roccati,F.</t>
  </si>
  <si>
    <t>RefID:732-bagarello2020modeling</t>
  </si>
  <si>
    <t>https://doi.org/10.1016/j.psep.2021.11.034</t>
  </si>
  <si>
    <t>https://www.sciencedirect.com/science/article/pii/S095758202100639X</t>
  </si>
  <si>
    <t>In addition to revealing the cracks in global health care, emergency preparedness, and response systems, COVID-19 also exposed the lack of capacity to run chemical plants safely under such conditions. On 7th May 2020, self-polymerization runaway reaction from an atmospheric storage tank in a polymer facility triggered the release of styrene to the atmosphere, resulting in 12 fatalities and hospitalization of more than 1000 individuals. A similar incident had happened 35 years back at Bhopal involving the release of methyl isocyanate resulting in one of the deadliest process safety incidents to date. Therefore, it is very important to understand the causal factors so that such high-risk incidents can be prevented in future. This paper presents a comprehensive investigative study of styrene gas leak at Vizag with special emphasis on probabilistic risk analysis of the loss of containment. Hazard perception study was performed to understand the possible hazardous scenarios in bulk styrene storage facilities for preventing such catastrophic recurrences. Energy barrier analysis was performed to study the inadequacy of pro-active and reactive barriers with respect to the accident case study. The analysis also considers the escalation factors resulting from extremities of COVID-19 lockdown. The self-polymerization reaction that resulted in toxic styrene dispersion was preventable owing to the advancements in safety engineering and loss prevention since Bhopal Gas Tragedy (1984). Based on the investigative analysis, it can be pointed out that this accident would have occurred even in the absence of COVID-19 restrictions, mainly due to negligence and complacency shown towards safety by the company’s management.</t>
  </si>
  <si>
    <t>Investigative and probabilistic perspective of the accidental release of styrene: a case study in Vizag, India</t>
  </si>
  <si>
    <t>Sivaraman,Srinivas;Tauseef,S. M.;Siddiqui,N. A.</t>
  </si>
  <si>
    <t>RefID:733-sivaraman2022investigative</t>
  </si>
  <si>
    <t>https://doi.org/10.1016/j.jairtraman.2021.102083</t>
  </si>
  <si>
    <t>https://www.sciencedirect.com/science/article/pii/S0969699721000661</t>
  </si>
  <si>
    <t>Air passenger forecasting provides important insights for both Governments and Aerospace industries to plan their for their future activities. Google Trends can provide a large database of historical search query frequency which can be used as explanatory variables for air passenger forecasting. This paper explores the use of a Neural Granger Causality model to select the best search query that can forecast arrival air passengers in Singapore Changi Airport. Neural Granger Causality models are an extension of the original Granger Causality model that uses neural networks instead of Linear Vector Auto-Regressive (VAR) models to capture non-linear relations between the targets and the tested explanatory variables. In this paper, 1317 Google Trends search queries are tested for Neural Granger Causality of which 171 queries are deemed as Neural Granger Causal for forecasting Singapore Changi Airport monthly arrival passengers. The model that used all 171 Neural Granger Queries achieved the highest R2 value (R2=0.919) with the lowest Standard Deviation (SD=0.363) compared to the other models which was not filtered for Neural Granger Causality. The 171 queries found are search terms that reflects a unidirectional neural granger causal relationship with the number of arrival air passengers at Changi Airport.</t>
  </si>
  <si>
    <t>Air passenger forecasting using Neural Granger causal Google trend queries</t>
  </si>
  <si>
    <t>Li Long,Chan;Guleria,Yash;Alam,Sameer</t>
  </si>
  <si>
    <t>RefID:734-li2021air</t>
  </si>
  <si>
    <t>https://doi.org/10.1016/j.apenergy.2021.118296</t>
  </si>
  <si>
    <t>https://www.sciencedirect.com/science/article/pii/S0306261921015555</t>
  </si>
  <si>
    <t>Electricity prices in spot markets are volatile and can be affected by various factors, such as generation and demand, system contingencies, local weather patterns, bidding strategies of market participants, and uncertain renewable energy outputs. Because of these factors, electricity price forecasting is challenging. This paper proposes a scenario modeling approach to improve forecasting accuracy, conditioning time series generative adversarial networks on external factors. After data pre-processing and condition selection, a conditional TSGAN or CTSGAN is designed to forecast electricity prices. Wasserstein Distance, weights limitation, and RMSProp optimizer are used to ensure that the CTGAN training process is stable. By changing the dimensionality of random noise input, the point forecasting model can be transformed into a probabilistic forecasting model. For electricity price point forecasting, the proposed CTSGAN model has better accuracy and has better generalization ability than the TSGAN and other deep learning methods. For probabilistic forecasting, the proposed CTSGAN model can significantly improve the continuously ranked probability score and Winkler score. The effectiveness and superiority of the proposed CTSGAN forecasting model are verified by case studies.</t>
  </si>
  <si>
    <t>Scenarios modelling for forecasting day-ahead electricity prices: Case studies in Australia</t>
  </si>
  <si>
    <t>Lu,Xin;Qiu,Jing;Lei,Gang;Zhu,Jianguo</t>
  </si>
  <si>
    <t>RefID:735-lu2022scenarios</t>
  </si>
  <si>
    <t>https://doi.org/10.1016/j.energy.2021.122572</t>
  </si>
  <si>
    <t>https://www.sciencedirect.com/science/article/pii/S0360544221028218</t>
  </si>
  <si>
    <t>Currently, system dynamics (SDs) is thought to be an effective method to forecast the evolution process of electricity consumption, which is of great significance for the long-term planning of the power system. However, for the traditional SDs forecast model, the interactions between system variables are not considered, resulting in that it may be invalid in the carbon-neutral situation where the inter-relationship between system variables is complex. Moreover, the electricity consumption of various industries is only simply superimposed in the traditional SDs model. This also leads to that the changes of future electricity consumption cannot be understood and grasped as a whole. Thus, a long-term load forecasting method involving carbon-neutral situation is proposed in the current work. First, a new system of influencing factors for electricity consumption containing carbon-neutral factors is constructed. Then, based on the information feedback mechanism, a new SDs forecast model is established, which can more accurately reflect the interaction of system variables. In addition, an electricity consumption identity is also developed to reveal the quantitative relationship between factors, electricity consumption, and carbon emissions at a holistic level. Finally, the evolution process of electricity consumption under various carbon-neutral scenarios is forecasted based on the new established forecast model. Correspondingly, the forecast results are expected to guide power system planning in the future carbon-neutral situation.</t>
  </si>
  <si>
    <t>Long-term electricity consumption forecasting method based on system dynamics under the carbon-neutral target</t>
  </si>
  <si>
    <t>Li,Jinghua;Luo,Yichen;Wei,Shanyang</t>
  </si>
  <si>
    <t>RefID:736-li2022long-term</t>
  </si>
  <si>
    <t>https://doi.org/10.1016/j.jclepro.2021.126131</t>
  </si>
  <si>
    <t>https://www.sciencedirect.com/science/article/pii/S0959652621003516</t>
  </si>
  <si>
    <t>0959-6526</t>
  </si>
  <si>
    <t>ID: 271750</t>
  </si>
  <si>
    <t>This paper investigates the time lag effect of carbon emissions using a novel temporal input-output approach (TIO). The sectoral average production time of various sectors is evaluated based on the turnover rate data of 3394 listed companies in China’s A-share market. Then, a polynomial function is developed to fit the indirect carbon emissions and time lag at each consumption stage in the industrial chains. Finally, an empirical study is carried out to forecast the time lag effect of carbon emissions with final demand fluctuations based on the latest 2017 input-output table for China. The results show that indirect carbon emissions caused by sectoral economic activities decline stage by stage in the industrial chains, and the decline rate and time lag intensity vary significantly among sectors. The logistics industry has the highest spread efficiency for indirect carbon emissions in the industrial chains, and the construction industry is the first industry affected by the indirect carbon emissions caused by the manufacturing industry. The power/thermal industry’s impact on China’s carbon emissions is the fastest, but its duration is the shortest, while the impact of the manufacturing and mining industries are more stable and durable. However, considering the fluctuations in final demand, the manufacturing industry has replaced the power/thermal industry as the most important industry affecting the time lag effect of China’s carbon emissions. This study provides important theoretical and practical value for indirect carbon emissions forecasting.</t>
  </si>
  <si>
    <t>J.Clean.Prod.</t>
  </si>
  <si>
    <t>Journal of Cleaner Production</t>
  </si>
  <si>
    <t>Forecast of the time lag effect of carbon emissions based on a temporal input-output approach</t>
  </si>
  <si>
    <t>Cheng,Yongwei;Wang,Chao;Fan,Tijun</t>
  </si>
  <si>
    <t>RefID:737-cheng2021forecast</t>
  </si>
  <si>
    <t>https://doi.org/10.1016/j.annals.2021.103252</t>
  </si>
  <si>
    <t>https://www.sciencedirect.com/science/article/pii/S0160738321001304</t>
  </si>
  <si>
    <t>This study employs a GVAR model on the passenger numbers of the top 20 busiest airports of the world and the Asia-Pacific and Latin America-Caribbean regions. With air passenger numbers representing a demand measure, country-level proxies for economic drivers are included as domestic and foreign variables. In terms of ex-ante forecast accuracy, the GVAR model performs best for several airports – yet not for the entirety of airports – compared to four benchmarks for horizons one and three quarters ahead. It also achieves several second and third ranks for these and two other horizons and when all horizons are evaluated jointly. Considering the connectivity of airports is worthwhile to achieve accurate and economically interpretable air passenger demand forecasts.</t>
  </si>
  <si>
    <t>Forecasting air passenger numbers with a GVAR model</t>
  </si>
  <si>
    <t>Gunter,Ulrich;Zekan,Bozana</t>
  </si>
  <si>
    <t>RefID:738-gunter2021forecasting</t>
  </si>
  <si>
    <t>https://doi.org/10.1016/j.eswa.2021.114747</t>
  </si>
  <si>
    <t>https://www.sciencedirect.com/science/article/pii/S0957417421001883</t>
  </si>
  <si>
    <t>Machine learning techniques have been used frequently for volatility forecasting. However, previous studies have built these hybrid models in a form of a first-order GARCH(1,1) process by following general use for GARCH models. But the way of estimating parameters for GARCH and machine learning models differs considerably. Hence, we have investigated the effect of different model orders of the GARCH process on the volatility forecasts of Bitcoin obtained by the four most used machine learning models. Furthermore, we have proposed a stacking ensemble methodology based on GARCH hybrid models to improve the results further. The proposed stacking ensemble methodology utilizes the techniques of feature selection and feature extraction to reduce the dimension of the predictors before meta-learning. The results show that using higher model orders increases the accuracy of volatility forecasts for hybrid GARCH models. Also, the proposed stacking ensemble with LASSO produces forecasts superior to almost all hybrid models and better than the ordinary stacking ensemble.</t>
  </si>
  <si>
    <t>Stacking hybrid GARCH models for forecasting Bitcoin volatility</t>
  </si>
  <si>
    <t>Aras,Serkan</t>
  </si>
  <si>
    <t>RefID:739-aras2021stacking</t>
  </si>
  <si>
    <t>https://doi.org/10.1016/j.psep.2021.10.047</t>
  </si>
  <si>
    <t>https://www.sciencedirect.com/science/article/pii/S0957582021005917</t>
  </si>
  <si>
    <t>Establishing an accurate and efficient prediction model is of great significance for governments and other social organizations to formulate prevention and control policies and curb the explosive spread of the pandemic. To improve prediction accuracy of cumulative COVID-19 confirmed data, a new hybrid prediction model based on gradient-based optimizer variational mode decomposition (GVMD), extreme learning machine (ELM), and autoregressive integrated moving average (ARIMA), named GVMD-ELM-ARIMA, is proposed. To solve the problem of selecting the k value and the penalty factor α in variational mode decomposition (VMD), this paper proposes gradient-based optimizer variational mode decomposition (GVMD), which realizes the self-adaptive determination of k value and α value. Firstly, GVMD decomposes the cumulative COVID-19 confirmed data into some intrinsic mode functions (IMFs) and a residual component (IMFr). Secondly, IMFs are predicted by ELM. Then, IMFr is predicted by ARIMA. Finally, the final prediction results are obtained by reconstructing the prediction result of IMFs and IMFr. The cumulative COVID-19 confirmed data of the United States, India and Russia is used to verify its effectiveness. Taking the United States as an example, compared with the average MAPE, RMSE and MAE of the single model, the average MAPE of the hybrid model is reduced by 47.27%, the average RMSE is reduced by 44.50%, and the average MAE is reduced by 55.34%. Compared with GVMD-ELM-ELM, GVMD-ELM-ARIMA proposed in this paper reduces the MAPE by 60%, the RMSE by 56.85%, and the MAE by 61.61%. The experimental results show that GVMD-ELM-ARIMA has best prediction accuracy, and it provides a new method for predicting the cumulative COVID-19 confirmed data.</t>
  </si>
  <si>
    <t>A new hybrid prediction model of cumulative COVID-19 confirmed data</t>
  </si>
  <si>
    <t>Li,Guohui;Chen,Kang;Yang,Hong</t>
  </si>
  <si>
    <t>RefID:740-li2022hybrid</t>
  </si>
  <si>
    <t>https://doi.org/10.1016/j.jhazmat.2021.127330</t>
  </si>
  <si>
    <t>https://www.sciencedirect.com/science/article/pii/S0304389421022986</t>
  </si>
  <si>
    <t>ID: 271390</t>
  </si>
  <si>
    <t>Plastic waste and its environmental hazards have been attracting public attention as a global sustainability issue. This study builds a neural network model to forecast plastic waste generation of the EU-27 in 2030 and evaluates how the interventions could mitigate the adverse impact of plastic waste on the environment. The black-box model is interpreted using SHapley Additive exPlanations (SHAP) for managerial insights. The dependence on predictors (i.e., energy consumption, circular material use rate, economic complexity index, population, and real gross domestic product) and their interactions are discussed. The projected plastic waste generation of the EU-27 is estimated to reach 17 Mt/y in 2030. With an EU targeted recycling rate (55%) in 2030, the environmental impacts would still be higher than in 2018, especially global warming potential and plastic marine pollution. This result highlights the importance of plastic waste reduction, especially for the clustering algorithm-based grouped countries with a high amount of untreated plastic waste per capita. Compared to the other assessed scenarios, Scenario 4 with waste reduction (50% recycling, 47.6% energy recovery, 2.4% landfill) shows the lowest impact in acidification, eutrophication, marine aquatic toxicity, plastic marine pollution, and abiotic depletion. However, the global warming potential (8.78 Gt CO2eq) is higher than that in 2018, while Scenario 3 (55% recycling, 42.6% energy recovery, 2.4% landfill) is better in this aspect than Scenario 4. This comprehensive analysis provides pertinent insights into policy interventions towards environmental hazard mitigation.</t>
  </si>
  <si>
    <t>J.Hazard.Mater.</t>
  </si>
  <si>
    <t>Journal of hazardous materials</t>
  </si>
  <si>
    <t>Forecasting plastic waste generation and interventions for environmental hazard mitigation</t>
  </si>
  <si>
    <t>Fan,Yee Van;Jiang,Peng;Tan,Raymond R.;Aviso,Kathleen B.;You,Fengqi;Zhao,Xiang;Lee,Chew Tin;Klemeš,Jiří Jaromír</t>
  </si>
  <si>
    <t>RefID:741-fan2022forecasting</t>
  </si>
  <si>
    <t>https://doi.org/10.1016/j.tourman.2021.104393</t>
  </si>
  <si>
    <t>https://www.sciencedirect.com/science/article/pii/S0261517721001126</t>
  </si>
  <si>
    <t>0261-5177</t>
  </si>
  <si>
    <t>ID: 271716</t>
  </si>
  <si>
    <t>Public health interventions to combat COVID-19 can be viewed as an exogenous shock to the economy, especially for industries—such as leisure, recreation, and tourism—that rely heavily on human mobility. This study investigates whether and how exactly the economic impact of government public health policies varies over time. Focusing on the leisure and recreation industry, we use data for 131 countries/regions from February to May 2020 and employ generalized difference-in-differences models to investigate the short- and longer-term effects of public health policies. We find that stricter policies lead, on average, to an immediate 9.2–percentage-point drop in leisure and recreation participation. Even so, that industry recovers in about seven weeks after a COVID-19 outbreak in countries/regions that undertake active interventions. After thirteen weeks, leisure and recreation involvement recovers to 70% of pre-pandemic levels in a place that actively intervened but stagnates at about 40% in one that did not.</t>
  </si>
  <si>
    <t>Tourism Management</t>
  </si>
  <si>
    <t>The immediate and subsequent effects of public health interventions for COVID-19 on the leisure and recreation industry</t>
  </si>
  <si>
    <t>Fang,Yan;Zhu,Lijun;Jiang,Yiyi;Wu,Bihu</t>
  </si>
  <si>
    <t>RefID:742-fang2021subsequent</t>
  </si>
  <si>
    <t>https://doi.org/10.1016/j.ejor.2021.04.016</t>
  </si>
  <si>
    <t>https://www.sciencedirect.com/science/article/pii/S0377221721003283</t>
  </si>
  <si>
    <t>Since the seminal paper by Bates and Granger in 1969, a vast number of ensemble methods that combine different base regressors to generate a unique one have been proposed in the literature. The so-obtained regressor method may have better accuracy than its components, but at the same time it may overfit, it may be distorted by base regressors with low accuracy, and it may be too complex to understand and explain. This paper proposes and studies a novel Mathematical Optimization model to build a sparse ensemble, which trades off the accuracy of the ensemble and the number of base regressors used. The latter is controlled by means of a regularization term that penalizes regressors with a poor individual performance. Our approach is flexible to incorporate desirable properties one may have on the ensemble, such as controlling the performance of the ensemble in critical groups of records, or the costs associated with the base regressors involved in the ensemble. We illustrate our approach with real data sets arising in the COVID-19 context.</t>
  </si>
  <si>
    <t>On sparse ensemble methods: An application to short-term predictions of the evolution of COVID-19</t>
  </si>
  <si>
    <t>Benítez-Peña,Sandra;Carrizosa,Emilio;Guerrero,Vanesa;Jiménez-Gamero,M. Dolores;Martín-Barragán,Belén;Molero-Río,Cristina;Ramírez-Cobo,Pepa;Romero Morales,Dolores;Sillero-Denamiel,M. Remedios</t>
  </si>
  <si>
    <t>RefID:743-benítez-peña2021sparse</t>
  </si>
  <si>
    <t>https://doi.org/10.1016/j.heliyon.2021.e08656</t>
  </si>
  <si>
    <t>https://www.sciencedirect.com/science/article/pii/S2405844021027596</t>
  </si>
  <si>
    <t>The pervasive effects of the novel coronavirus (COVID-19) have put the world to test. Its effects permeate all facets of life including healthcare services and food supplies. However, most empirical studies failed to investigate its effects on the prices of food and healthcare services, which by all standards, are essential commodities. On this background, this study evaluates the impact of COVID-19 reported cases and lockdown stringency measures on the food and healthcare prices in the six (6) worst-affected countries. For empirical purposes, daily prices of food and healthcare services between 22nd January and 31st December 2020 were regressed against daily cases of COVID-19 and lockdown stringency measures within the dynamic autoregressive distributed lag procedure. Empirical evidences reveal that prices of healthcare and food are cointegrated with COVID-19 cases and lockdown measures in all the selected countries except Italy. Equally, healthcare and food prices reinforced itself in the long-run in the US, the UK and France. Furthermore, COVID-19 cases lead to significant increases in food and healthcare prices in the US, whereas, food and healthcare prices in France and UK declined significantly as COVID-19 cases mount. Conversely, food and healthcare prices declined significantly in the US and soar in France and the UK in reactions to COVID-19 new cases. Likewise, government stringency measures and containment health measures contributed significantly to healthcare and food price hike in the US and France respectively. Meanwhile, healthcare and food prices in the other selected countries remained unaffected even as the pandemic ravages. Following this empirical discoveries, relevant policy guidelines have been communicated.</t>
  </si>
  <si>
    <t>e08656</t>
  </si>
  <si>
    <t>Food and healthcare accessibility during COVID-19 pandemic</t>
  </si>
  <si>
    <t>Uche,Emmanuel;Marcus,Samuel Nnamdi;Effiom,Lionel;Okoronkwo,Chijioke</t>
  </si>
  <si>
    <t>RefID:744-uche2021food</t>
  </si>
  <si>
    <t>https://doi.org/10.1016/j.fss.2021.09.009</t>
  </si>
  <si>
    <t>https://www.sciencedirect.com/science/article/pii/S0165011421003390</t>
  </si>
  <si>
    <t>0165-0114</t>
  </si>
  <si>
    <t>ID: 271522</t>
  </si>
  <si>
    <t>Time series forecasting is an important research topic applied to various areas of human knowledge, such as economics, medicine, meteorology, and engineering. The forecasting results can assist the decision-making process, providing useful projections to specialists. In this paper, a hybrid approach named Parallel Recursive Singular Spectrum Analysis and Evolving Neuro-Fuzzy Network (PRSSA+ENFN) for forecasting univariate and multivariate experimental time series, with learning from data streams composed of time series samples, is presented. The adopted methodology considers an evolving neuro-fuzzy basis, i.e., the PRSSA+ENFN adapts, extends, and evolves the fuzzy rule structure from new incoming data of the time series. The time series is subdivided into unobservable components, which are patterns contained in the data, and the neuro-fuzzy network forecasts these component samples so to reconstruct the original time series considering future values. An alternative to determine the specific parameters of PRSSA+ENFN is the application of a genetic algorithm. Four multi-steps ahead forecasting experiments are outlined with univariate and multivariate time series. Finally, some competitive results in relation to other methods in literature are discussed.</t>
  </si>
  <si>
    <t>Available online 15 September 2021</t>
  </si>
  <si>
    <t>Fuzzy Sets Syst.</t>
  </si>
  <si>
    <t>Fuzzy Sets and Systems</t>
  </si>
  <si>
    <t>An approach for evolving neuro-fuzzy forecasting of time series based on parallel recursive singular spectrum analysis</t>
  </si>
  <si>
    <t>Rodrigues,Selmo Eduardo;de Oliveira Serra, Ginalber Luiz</t>
  </si>
  <si>
    <t>RefID:745-rodrigues2021approach</t>
  </si>
  <si>
    <t>https://doi.org/10.1016/j.engappai.2021.104297</t>
  </si>
  <si>
    <t>https://www.sciencedirect.com/science/article/pii/S0952197621001445</t>
  </si>
  <si>
    <t>0952-1976</t>
  </si>
  <si>
    <t>ID: 271095</t>
  </si>
  <si>
    <t>Forecasting landslide displacement is an important issue in engineering geology. In this field, it is difficult to accurately forecast the displacement of the step point of a step-type landslide. In this study, a novel grey multivariate model is proposed for forecasting landslide displacement. The proposed model transforms the original sequence by using the Hausdorff derivative operator, determines the model parameters by using the particle swarm optimization algorithm, and uses the trapezoidal integral formula to calculate the predicted value. Two numerical examples show that the average absolute relative error and mean squared error of the proposed model are smaller than those of the recursive discrete multivariate grey model and the multivariable grey model with structure compatibility. The proposed model is used to forecast the displacement of the Bazimen landslide in the Three Gorges Reservoir area of China. The previous month’s displacement, precipitation, and change in the reservoir water level are used as input variables. The results show that the performance of the proposed model is superior to that of the extreme learning machine model. This paper provides an effective method for forecasting displacement of the step point of a step-type landslide.</t>
  </si>
  <si>
    <t>Eng Appl Artif Intell</t>
  </si>
  <si>
    <t>Engineering Applications of Artificial Intelligence</t>
  </si>
  <si>
    <t>A novel grey multivariate model for forecasting landslide displacement</t>
  </si>
  <si>
    <t>Li,S. H.;Zhu,L.;Wu,Y.;Lei,X. Q.</t>
  </si>
  <si>
    <t>RefID:746-li2021grey</t>
  </si>
  <si>
    <t>https://doi.org/10.1016/j.energy.2021.120532</t>
  </si>
  <si>
    <t>https://www.sciencedirect.com/science/article/pii/S0360544221007817</t>
  </si>
  <si>
    <t>The European Green Deal aims to make Europe the first climate-neutral continent and reduce greenhouse gas emissions by 2050. This research offers proposals for the European Green Deal based on sustainable transport, clean energy and reduction in the energy consumption of buildings. An algorithm based on the Here® application programming interface, neural networks, data from the Spanish transmission system operator, eco-routing, eco-driving and eco-charging is proposed. Its contribution to vehicle-to-home, renewable energy integration, and vehicle-to-home and vehicle-to-grid compatibility is analysed by using data acquisitions of the trips made by drivers from different social groups. The algorithm allows a daily energy saving of up to 2.2 kWh for freelancers, 1.5 kWh for commuters and 0.6 kWh for local workers. The vehicle-to-home contribution increases from 18 MWh to 553 MWh per year. Finally, neural networks allow better integration of renewable energy. The contributions to the European Green Deal are as follows: energy efficiency improves when policies are addressed to the adequate social sector combined with eco-driving and eco-routing; neural networks allow for achieving a better integration of renewable energies as they can predict when its contribution is higher; and policies to make vehicle-to-grid and vehicle-to-home compatible with reduced emissions must be developed.</t>
  </si>
  <si>
    <t>Can eco-routing, eco-driving and eco-charging contribute to the European Green Deal? Case Study: The City of Alcalá de Henares (Madrid, Spain)</t>
  </si>
  <si>
    <t>Ortega-Cabezas,Pedro-Miguel;Colmenar-Santos,Antonio;Borge-Diez,David;Blanes-Peiró,Jorge-Juan</t>
  </si>
  <si>
    <t>RefID:747-ortega-cabezas2021eco-routing,</t>
  </si>
  <si>
    <t>https://doi.org/10.1016/j.ihj.2021.10.002</t>
  </si>
  <si>
    <t>https://www.sciencedirect.com/science/article/pii/S0019483221002212</t>
  </si>
  <si>
    <t>0019-4832</t>
  </si>
  <si>
    <t>ID: 282492</t>
  </si>
  <si>
    <t>Objectives COVID-19 pandemic has led to unprecedented increase in rates of stress and burn out among healthcare workers (HCWs). Heart rate variability (HRV) has been shown to be reflective of stress and burnout. The present study evaluated the prevalence of burnout and attempted to develop a HRV based predictive machine learning (ML) model to detect burnout among HCWs during COVID-19 pandemic. Methods Mini-Z 1.0 survey was collected from 1615 HCWs, of whom 664, 512 and 439 were frontline, second-line and non-COVID HCWs respectively. Burnout was defined as score ≥3 on Mini-Z-burnout-item. A 12-lead digitized ECG recording was performed and ECG features of HRV were obtained using feature extraction. A ML model comprising demographic and HRV features was developed to detect burnout. Results Burnout rates were higher among second-line workers 20.5% than frontline 14.9% and non-COVID 13.2% workers. In multivariable analyses, features associated with higher likelihood of burnout were feeling stressed (OR = 6.02), feeling dissatisfied with current job (OR = 5.15), working in a chaotic, hectic environment (OR = 2.09) and feeling that COVID has significantly impacted the mental wellbeing (OR = 6.02). HCWs with burnout had a significantly lower HRV parameters like root mean square of successive RR intervals differences (RMSSD) [p &lt; 0.0001] and standard deviation of the time interval between successive RR intervals (SDNN) [p &lt; 0.001]) as compared to normal subjects. Extra tree classifier was the best performing ML model (sensitivity: 84%) Conclusion In this study of HCWs from India, burnout prevalence was lower than reports from developed nations, and was higher among second-line versus frontline workers. Incorporation of HRV based ML model predicted burnout among HCWs with a good accuracy.</t>
  </si>
  <si>
    <t>November–December 2021</t>
  </si>
  <si>
    <t>Indian Heart J.</t>
  </si>
  <si>
    <t>Indian heart journal</t>
  </si>
  <si>
    <t>COVID 19-related burnout among healthcare workers in India and ECG based predictive machine learning model: Insights from the BRUCEE- Li study</t>
  </si>
  <si>
    <t>Gupta,Mohit D.;Jha,Manish Kumar;Bansal,Ankit;Yadav,Rakesh;Ramakrishanan,Sivasubramanian;Girish,M. P.;Sarkar,Prattay G.;Qamar,Arman;Kumar,Suresh;Kumar,Satish;Jain,Ajeet;Saijpaul,Rajni;Gupta,Vandana;Kansal,Deepankar;Garg,Sandeep;Arora,Sameer;Biswas,P. S.;Yusuf,Jamal;Malhotra,Rajeev K.;Batra,Vishal;Kathuria,Sanjeev;Mehta,Vimal;Safal;Shetty,Manu Kumar;Mukhopadhyay,Saibal;Tyagi,Sanjay;Gupta,Anubha</t>
  </si>
  <si>
    <t>RefID:748-gupta2021covid</t>
  </si>
  <si>
    <t>https://doi.org/10.1016/j.rinp.2021.104360</t>
  </si>
  <si>
    <t>https://www.sciencedirect.com/science/article/pii/S221137972100485X</t>
  </si>
  <si>
    <t>The COVID-19 pandemic has been affecting the United States (U.S.) since the outbreak documented on 2/29/2020, and understanding its dynamics is critical for pandemic mitigation and economic recovery. This study proposed and applied novel time fractional derivative models (FDMs) to quantify the spatiotemporal dynamics of the COVID-19 pandemic spreading in the states of Alabama and New York, U.S., two states with quite different population compositions, urbanization, and industry structures. Model applications revealed that the pandemic evolving in the two states exhibited an overall similar time-dependent trend with subtle differences in propagation rates. Alabama may have more inter-county communications in rural areas than urban areas, while the opposite may be true for the New York State. Further analysis using the space FDM showed that the COVID-19 pandemic spread in rural/urban areas of the two states by following the tempered stable density distributions with different indexes, while the number of the state’s pandemic epicenters affected the pattern of the COVID-19 pandemic spreading in space. Finally, applications of a novel time FDM revealed that the evolution of the economy, represented by the weekly unemployment insurance claims in the two states, exhibited different spreading and recovery rates, most likely due to their different exposures and responses to the pandemic. Therefore, COVID-19 spreading dynamics exhibited strong and subtly different spatiotemporal memories in rural and urban areas in the Alabama and New York States, motivating the application of FDMs.</t>
  </si>
  <si>
    <t>Modeling COVID-19 spreading dynamics and unemployment rate evolution in rural and urban counties of Alabama and New York using fractional derivative models</t>
  </si>
  <si>
    <t>Yu,Xiangnan;Zhang,Yong;Sun,HongGuang</t>
  </si>
  <si>
    <t>RefID:749-yu2021modeling</t>
  </si>
  <si>
    <t>https://doi.org/10.1016/j.egyr.2021.08.103</t>
  </si>
  <si>
    <t>https://www.sciencedirect.com/science/article/pii/S235248472100706X</t>
  </si>
  <si>
    <t>2352-4847</t>
  </si>
  <si>
    <t>ID: 311225</t>
  </si>
  <si>
    <t>Accurately predicting energy consumption (EC) is a difficult task, owing to its inherent complexity and nonlinearity features. To decrease the complexity of EC predictions, applying a novel three-layer decomposition approach to decompose a complex series into a trend sub-series and several simpler non-trend sub-series. Since the trend sub-series describes the developing tendency that is determined by the primarily influencing factors on EC, it is predicted by multivariate linear regression (MLR). In view of its learning ability of nonlinear mappings and excellent performance in dealing with long term dependency, long short-term memory neural network (LSTM) is applied to predict non-trend sub-series. Then, the final EC prediction is solved by calculating the sum of all these sub-series prediction values. A novel EC forecasting model based on machine learning with three-layer decomposition-ensemble approach is proposed in this study. Compared with traditional decomposition approaches (trend decomposition (TD), wavelet decomposition (WD), empirical mode decomposition (EMD), TD-EMD and TD-WD), the proposed three-layer decomposition approach can improve the prediction performance by combining the advantages of TD, EMD and WD. The proposed forecasting model is validated by empirical studies using the EC data of China and U.S. Finally, this study gives the China’s EC prediction in 2020–2024.</t>
  </si>
  <si>
    <t>Energy Reports</t>
  </si>
  <si>
    <t>Predicting China’s energy consumption: Combining machine learning with three-layer decomposition approach</t>
  </si>
  <si>
    <t>Zhou,Cheng;Chen,Xiyang</t>
  </si>
  <si>
    <t>RefID:750-zhou2021predicting</t>
  </si>
  <si>
    <t>https://doi.org/10.1016/j.scib.2021.03.022</t>
  </si>
  <si>
    <t>https://www.sciencedirect.com/science/article/pii/S2095927321002413</t>
  </si>
  <si>
    <t>2095-9273</t>
  </si>
  <si>
    <t>ID: 315713</t>
  </si>
  <si>
    <t>Science Bulletin</t>
  </si>
  <si>
    <t>Predicting local COVID-19 outbreaks and infectious disease epidemics based on landscape network entropy</t>
  </si>
  <si>
    <t>Liu,Rui;Zhong,Jiayuan;Hong,Renhao;Chen,Ely;Aihara,Kazuyuki;Chen,Pei;Chen,Luonan</t>
  </si>
  <si>
    <t>RefID:751-liu2021predicting</t>
  </si>
  <si>
    <t>https://doi.org/10.1016/j.asoc.2021.107288</t>
  </si>
  <si>
    <t>https://www.sciencedirect.com/science/article/pii/S1568494621002118</t>
  </si>
  <si>
    <t>ID: 272229</t>
  </si>
  <si>
    <t>With the increasing utilization of wind generation in power system, the improvement of wind power forecasting precision is attached vital importance. Owing to the stochastic and intermittent nature of wind power, the conventional methods no longer ensure sufficient accuracy of wind power prediction in majority of scenarios. Motivated by recent advancements of ensemble methods based on decomposition technologies, a novel ensemble method based on ensemble empirical mode decomposition (EEMD) and least absolute shrinkage and selection operator–quantile regression neural network (LASSO–QRNN) model for forecasting wind power is proposed in this paper. The model is an ingenious integration of data preprocessing technology, feature selection method, prediction model and data post-processing technology. Thereinto, EEMD is exploited to convert intricate and irregular wind power time series into a collection of subseries relatively easy to analyze; LASSO regression is combined with QRNN model to realize the filtering of important variables and provide more comprehensive and robust prediction results; the KDE method reprocesses the prediction results, greatly improves the prediction accuracy and effectively quantifies the uncertainty of the forecasting process. The suggested model and several benchmark models have been implemented on six wind power datasets, two are gathered from a wind farm in Spain and four from a competition to demonstrate the superiorities of the model proposed in this paper. The compared results reveal that the proposed method has adequate capacity to enhance the performance of wind power forecasting, measure and reduce the uncertainty of prediction process.</t>
  </si>
  <si>
    <t>Applied Soft Computing</t>
  </si>
  <si>
    <t>Short-term wind power prediction based on EEMD–LASSO–QRNN model</t>
  </si>
  <si>
    <t>He,Yaoyao;Wang,Yun</t>
  </si>
  <si>
    <t>RefID:752-he2021short-term</t>
  </si>
  <si>
    <t>https://doi.org/10.1016/j.sbi.2021.08.009</t>
  </si>
  <si>
    <t>https://www.sciencedirect.com/science/article/pii/S0959440X21001317</t>
  </si>
  <si>
    <t>0959-440X</t>
  </si>
  <si>
    <t>ID: 272019</t>
  </si>
  <si>
    <t>The molecular details of biomolecular kinetics present a challenging estimation problem because the identities of relevant intermediates and the rates of exchange between them must be determined. These can be derived from prior knowledge, but in recent years, great advances have been made in the development and application of methods to systematically determine states and rates using biomolecular simulation. Doing this for biological systems of reasonable complexity requires substantial computational power, and contemporary methods leverage distributed computing or leadership-class computing resources to accomplish this. The result has been substantial insight into pressing contemporary problems, including structural activation of pandemic viruses. Here, we highlight recent developments in both methodology and exciting applications.</t>
  </si>
  <si>
    <t>Curr.Opin.Struct.Biol.</t>
  </si>
  <si>
    <t>Current opinion in structural biology</t>
  </si>
  <si>
    <t>Modeling biomolecular kinetics with large-scale simulation</t>
  </si>
  <si>
    <t>Kasson,Peter M.</t>
  </si>
  <si>
    <t>RefID:753-kasson2022modeling</t>
  </si>
  <si>
    <t>https://doi.org/10.1016/j.regsciurbeco.2021.103752</t>
  </si>
  <si>
    <t>https://www.sciencedirect.com/science/article/pii/S0166046221001125</t>
  </si>
  <si>
    <t>0166-0462</t>
  </si>
  <si>
    <t>ID: 271675</t>
  </si>
  <si>
    <t>This paper assesses the pandemic's impact on Italian local economies with the newly developed machine learning control method for counterfactual building. Our results document that the economic effects of the COVID-19 shock vary dramatically across the Italian territory and are spatially uncorrelated with the epidemiological pattern of the first wave. The largest employment losses occurred in areas characterized by high exposure to social aggregation risks and pre-existing labor market fragilities. Lastly, we show that the hotspots of the COVID-19 crisis do not overlap with those of the Great Recession. These findings call for a place-based policy response to address the uneven economic geography of the pandemic.</t>
  </si>
  <si>
    <t>Regional Science and Urban Economics</t>
  </si>
  <si>
    <t>Local inequalities of the COVID-19 crisis</t>
  </si>
  <si>
    <t>Cerqua,Augusto;Letta,Marco</t>
  </si>
  <si>
    <t>RefID:754-cerqua2022local</t>
  </si>
  <si>
    <t>https://doi.org/10.1016/j.erss.2020.101654</t>
  </si>
  <si>
    <t>https://www.sciencedirect.com/science/article/pii/S2214629620302292</t>
  </si>
  <si>
    <t>2214-6296</t>
  </si>
  <si>
    <t>ID: 305759</t>
  </si>
  <si>
    <t>Despite all the scientific and technological developments in the past one hundred years, biologic issues such as pandemics are a constant threat to society. While one of the aspects of a pandemic is the loss of human life, the outbreak has multi-dimensional impacts across regional and global societies. In this paper, a comparative regressive and neural network model is developed to analyze the impacts of COVID-19 (coronavirus) on the electricity and petroleum demand in China. The environmental analysis shows that the epidemic severeness significantly affects the electricity and the petroleum demand, both directly and indirectly. The outputs of the model stated that the elasticity of petroleum and electricity demand toward the population of the infected people is −0.1% and −0.65%, respectively. The mentioned results show that pandemic status has a significant impact on energy demand, and also its impacts can be tracked into every corner of human society.</t>
  </si>
  <si>
    <t>Energy Research &amp; Social Science</t>
  </si>
  <si>
    <t>When pandemics impact economies and climate change: Exploring the impacts of COVID-19 on oil and electricity demand in China</t>
  </si>
  <si>
    <t>Norouzi,Nima;Zarazua de Rubens,Gerardo;Choupanpiesheh,Saeed;Enevoldsen,Peter</t>
  </si>
  <si>
    <t>RefID:755-norouzi2020pandemics</t>
  </si>
  <si>
    <t>https://doi.org/10.1016/j.retrec.2021.101137</t>
  </si>
  <si>
    <t>https://www.sciencedirect.com/science/article/pii/S0739885921001098</t>
  </si>
  <si>
    <t>0739-8859</t>
  </si>
  <si>
    <t>ID: 276821</t>
  </si>
  <si>
    <t>The COVID-19 pandemic affected many supply chains worldwide, including the Brazilian green-fuel ethanol supply chain. Our analysis considered sustainability variables (social, environmental, and economic) to investigate the pandemic's effects on the ethanol industries of 15 ethanol producing Brazilian states, comparing data from 2020 to 2019 and applying a novel Data Envelopment Analysis (DEA): the Double Frontier Slack-Based Measure Malmquist Productivity Index (DF-SBM MPI). The findings show that all states suffered negative impacts from the pandemic and some incurred a risk of collapsing it. The least negatively impacted states were São Paulo and Mato Grosso. São Paulo's ethanol sector is a benchmark for income derived from trade in carbon-credits by RenovaBio certified mills, while Mato Grosso's sector is able to take advantage of the largest spread between ethanol and gasoline prices, certainly a competitive advantage for ethanol producers. We recommend the implementation of public policies to support, mainly, the most affected states by assisting their mills to become environmentally certified participants to take advantage of income opportunities available in the carbon-credit trading market. We recommend, among other actions, a temporary ethanol sales tax reduction, an extension of debt repayment schedules, and stimulating an increase in the fleet of flex-fuel vehicles.</t>
  </si>
  <si>
    <t>Available online 25 November 2021</t>
  </si>
  <si>
    <t>Research in Transportation Economics</t>
  </si>
  <si>
    <t>How did COVID-19 affect green-fuel supply chain? - A performance analysis of Brazilian ethanol sector</t>
  </si>
  <si>
    <t>Nocera Alves Junior,Paulo;Costa Melo,Isotilia;de Moraes Santos,Rodrigo;da Rocha,Fernando Vinícius;Caixeta-Filho,José Vicente</t>
  </si>
  <si>
    <t>RefID:756-nocera2021covid-19</t>
  </si>
  <si>
    <t>https://doi.org/10.1016/j.asoc.2020.106610</t>
  </si>
  <si>
    <t>https://www.sciencedirect.com/science/article/pii/S1568494620305482</t>
  </si>
  <si>
    <t>COVID-2019 is a global threat, for this reason around the world, researches have been focused on topics such as to detect it, prevent it, cure it, and predict it. Different analyses propose models to predict the evolution of this epidemic. These analyses propose models for specific geographical areas, specific countries, or create a global model. The models give us the possibility to predict the virus behavior, it could be used to make future response plans. This work presents an analysis of COVID-19 spread that shows a different angle for the whole world, through 6 geographic regions (continents). We propose to create a relationship between the countries, which are in the same geographical area to predict the advance of the virus. The countries in the same geographic region have variables with similar values (quantifiable and non-quantifiable), which affect the spread of the virus. We propose an algorithm to performed and evaluated the ARIMA model for 145 countries, which are distributed into 6 regions. Then, we construct a model for these regions using the ARIMA parameters, the population per 1M people, the number of cases, and polynomial functions. The proposal is able to predict the COVID-19 cases with a RMSE average of 144.81. The main outcome of this paper is showing a relation between COVID-19 behavior and population in a region, these results show us the opportunity to create more models to predict the COVID-19 behavior using variables as humidity, climate, culture, among others.</t>
  </si>
  <si>
    <t>Forecasting of COVID19 per regions using ARIMA models and polynomial functions</t>
  </si>
  <si>
    <t>Hernandez-Matamoros,Andres;Fujita,Hamido;Hayashi,Toshitaka;Perez-Meana,Hector</t>
  </si>
  <si>
    <t>RefID:757-hernandez-matamoros2020forecasting</t>
  </si>
  <si>
    <t>https://doi.org/10.1016/j.uclim.2020.100664</t>
  </si>
  <si>
    <t>https://www.sciencedirect.com/science/article/pii/S2212095520302455</t>
  </si>
  <si>
    <t>ID: 282307</t>
  </si>
  <si>
    <t>At the end of February 2020, Peru started the first cases of pneumonia associated with coronavirus (COVID-19), they were reported in Lima, Peru (Rodriguez-Morales et al., 2020). Therefore, the first week on March started with 72 infected people, the government published new law for a national crisis by COVID-19 pandemic (Vizcarra et al., 2020), with a quarantine in each city of Peru. Our analysis has considered March and April 2020, for air quality measurement and infections in Lima, the data collected on 6 meteorological stations with CO (carbon monoxide), NO2 (nitrogen oxide), O3 (ozone), SO2 (sulfur dioxide), PM10 and PM2.5 (particle matter with diameter aerodynamic less than 2.5 and 10 m respectively). As a result, the average of these concentrations and the hospital information is recollected per hour. This analysis is executed during the quarantine an important correlation is discovered in the zone with highest infection by COVID-19, NO2 and PM10, even though in a reduction of air pollution in Lima. In this paper, we proposed a classification model by Reduced-Space Gaussian Process Regression for air pollution and infections; with technological and environmental dynamics and global change associated COVID-19. An evaluation of zones in Lima city, results have demonstrated influence of industrial influence in air pollution and infections by COVID-19 before and after quarantine during the last 28 days since the first infection in Peru; the problems relating to data management were validated with a successful classification and cluster analysis for future works in COVID-19 influence by environmental conditions.</t>
  </si>
  <si>
    <t>Urban Climate</t>
  </si>
  <si>
    <t>Gaussian approach for probability and correlation between the number of COVID-19 cases and the air pollution in Lima</t>
  </si>
  <si>
    <t>RefID:758-arias2020gaussian</t>
  </si>
  <si>
    <t>https://doi.org/10.1016/j.irfa.2020.101596</t>
  </si>
  <si>
    <t>https://www.sciencedirect.com/science/article/pii/S1057521920302404</t>
  </si>
  <si>
    <t>1057-5219</t>
  </si>
  <si>
    <t>ID: 272090</t>
  </si>
  <si>
    <t>This study mainly investigates which predictors (VIX or EPU index) are useful to forecast future volatility for 19 equity indices based on HAR framework during coronavirus pandemic. Out-of-sample analysis shows that the HAR-RV-VIX model exhibits superior forecasting performance for 12 stock markets, while EPU index just can improve forecast accuracy for 5 equity indices, implying that VIX index is more useful for most stock markets' future volatility during coronavirus crisis. The results are robust in recursive window method, alternative realized measures and sub-sample analysis; moreover, VIX index still contains the strongest predictive ability by considering kitchen sink model and mean combination forecast. Furthermore, we further discuss the predictive effect of VIX and EPU index before the coronavirus crisis. Our article provides policy makers, researchers and investors with new insights into exploiting the predictive ability of VIX and EPU index for international stock markets during coronavirus pandemic.</t>
  </si>
  <si>
    <t>International Review of Financial Analysis</t>
  </si>
  <si>
    <t>Which popular predictor is more useful to forecast international stock markets during the coronavirus pandemic: VIX vs EPU?</t>
  </si>
  <si>
    <t>Wang,Jiqian;Lu,Xinjie;He,Feng;Ma,Feng</t>
  </si>
  <si>
    <t>RefID:759-wang2020popular</t>
  </si>
  <si>
    <t>https://doi.org/10.1016/j.tra.2021.09.010</t>
  </si>
  <si>
    <t>https://www.sciencedirect.com/science/article/pii/S0965856421002408</t>
  </si>
  <si>
    <t>0965-8564</t>
  </si>
  <si>
    <t>ID: 271795</t>
  </si>
  <si>
    <t>Free-floating bike sharing is an innovative and sustainable travel mode, where shared bikes can be picked up and returned at any proper place on the streets and not just at docking stations. Nevertheless, in these systems, two major problems arise. One is the imbalance of free-floating shared bikes (FFSB) between zones due to one-way trips, the other is the damaged bikes that must be brought for repair. In this study, a modeling framework for dynamic relocating operational and damaged bikes is proposed that starts with predicting the number and location of shared bikes using deep learning algorithms. The demand forecasting model adopts the Encoder-Decoder architecture embedded with the attention mechanism to further enhance the model’s prediction ability and flexibility. Then, a data-driven optimization model for FFSB relocations is presented, where the multi-period optimization is applied to dynamically plan the relocation activities throughout the day. A new hybrid metaheuristic algorithm that incorporates variable neighborhood search (VNS) and enhanced simulated annealing (ESA) algorithm is developed for solving the relocating problem, in which satisfactory performance is observed from the numerical example. We test the proposed framework with the real-world FFSB data from Beijing, China. The results show that relocating both operational and damaged bikes timely decreases the probability of users finding damaged bikes in the system, but leads to higher relocation costs. For peak-hours, considering only the operational bikes for relocation is the most effective strategy given the limited relocation resources. It is urgent at those times of the day to focus on providing bikes to clients where they are undersupplied.</t>
  </si>
  <si>
    <t>Transportation Research Part A: Policy and Practice</t>
  </si>
  <si>
    <t>Relocating operational and damaged bikes in free-floating systems: A data-driven modeling framework for level of service enhancement</t>
  </si>
  <si>
    <t>Chang,Ximing;Wu,Jianjun;Sun,Huijun;Correia, Gonçalo Homem de Almeida;Chen,Jianhua</t>
  </si>
  <si>
    <t>RefID:760-chang2021relocating</t>
  </si>
  <si>
    <t>https://doi.org/10.1016/j.annals.2021.103234</t>
  </si>
  <si>
    <t>https://www.sciencedirect.com/science/article/pii/S0160738321001122</t>
  </si>
  <si>
    <t>As tourism researchers continue to search for solutions to determine the best possible forecasting performance, it is important to understand the maximum predictivity achieved by models, as well as how various data characteristics influence the maximum predictivity. Drawing on information theory, the predictivity of tourism demand data is quantitatively evaluated and beneficial for improving the performance of tourism demand forecasting. Empirical results from Hong Kong tourism demand data show that 1) the predictivity could largely help the researchers estimate the best possible forecasting performance and understand the influence of various data characteristics on the forecasting performance.; 2) the predictivity can be used to assess the short effect of external shock — such as SARS over tourism demand forecasting.</t>
  </si>
  <si>
    <t>Predictivity of tourism demand data</t>
  </si>
  <si>
    <t>Zhang,Yishuo;Li,Gang;Muskat,Birgit;Vu,Huy Quan;Law,Rob</t>
  </si>
  <si>
    <t>RefID:761-zhang2021predictivity</t>
  </si>
  <si>
    <t>https://doi.org/10.1016/j.asieco.2021.101421</t>
  </si>
  <si>
    <t>https://www.sciencedirect.com/science/article/pii/S1049007821001494</t>
  </si>
  <si>
    <t>1049-0078</t>
  </si>
  <si>
    <t>ID: 272080</t>
  </si>
  <si>
    <t>Macroeconomic data are an important piece of information in decision making for both the public and private sectors in Thailand. However, the release of key macroeconomic data, usually in a lower frequency such as quarterly, is not always in a timely manner. Using the higher frequency data such as monthly and daily to analyze or forecast the lower frequency data can mitigate the release timing effect. This study applies the mixed-frequency data approach to analyze and forecast Thai key macroeconomic data. The mixed data sampling regressions with various specifications are employed and implemented through some macroeconomic data such as gross domestic product and inflation. The results show that in most cases the mixed-frequency models outperform the autoregressive integrated moving average model, which we used as the benchmark model, even during the COVID-19 period. Some policy implications can also be drawn from the analysis.</t>
  </si>
  <si>
    <t>Journal of Asian Economics</t>
  </si>
  <si>
    <t>Analyzing and forecasting Thai macroeconomic data using mixed-frequency approach</t>
  </si>
  <si>
    <t>Wichitaksorn,Nuttanan</t>
  </si>
  <si>
    <t>RefID:762-wichitaksorn2022analyzing</t>
  </si>
  <si>
    <t>https://doi.org/10.1016/j.physd.2022.133158</t>
  </si>
  <si>
    <t>https://www.sciencedirect.com/science/article/pii/S0167278922000033</t>
  </si>
  <si>
    <t>0167-2789</t>
  </si>
  <si>
    <t>ID: 271587</t>
  </si>
  <si>
    <t>This paper compares and contrasts the spread and impact of COVID-19 in the three countries most heavily impacted by the pandemic: the United States (US), India and Brazil. All three of these countries have a federal structure, in which the individual states have largely determined the response to the pandemic. Thus, we perform an extensive analysis of the individual states of these three countries to determine patterns of similarity within each. First, we analyse structural similarity and anomalies in the trajectories of cases and deaths as multivariate time series. Next, we study the lengths of the different waves of the virus outbreaks across the three countries and their states. Finally, we investigate suitable time offsets between cases and deaths as a function of the distinct outbreak waves. In all these analyses, we consistently reveal more characteristically distinct behaviour between US and Indian states, while Brazilian states exhibit less structure in their wave behaviour and changing progression between cases and deaths.</t>
  </si>
  <si>
    <t>Physica D</t>
  </si>
  <si>
    <t>Physica D: Nonlinear Phenomena</t>
  </si>
  <si>
    <t>Comparing the dynamics of COVID-19 infection and mortality in the United States, India, and Brazil</t>
  </si>
  <si>
    <t>James,Nick;Menzies,Max;Bondell,Howard</t>
  </si>
  <si>
    <t>RefID:763-james2022comparing</t>
  </si>
  <si>
    <t>https://doi.org/10.1016/j.scs.2021.102989</t>
  </si>
  <si>
    <t>https://www.sciencedirect.com/science/article/pii/S2210670721002754</t>
  </si>
  <si>
    <t>In Beijing, the lockdown imposed to curb the spread of COVID-2019 has led to a sharp drop in road traffic. This provides an opportunity to quantify the contribution rate of road traffic to PM2.5 and NO2 concentrations. This paper creatively puts forward the concept of the Maximum Possible Contribution Rate (MPCR) and estimates the MPCR of road traffic to PM2.5 and NO2 by analyzing the daily air pollution data and road traffic data in Beijing from January 24 to March 31, 2020 and the same period in 2019. The findings of this paper include: The decrease in SO2 concentration during the lockdown indicates a reduction in pollutant emissions from industry and households. During the lockdown, road traffic in Beijing reduced by 46.9 %, while the concentrations of PM2.5 and NO2 in the atmosphere reduced by 5.6 % and 29.2 % respectively. The MPCR of road traffic to PM2.5 and NO2 concentrations are 11.9 % and 62.3 %, respectively. The concentration of O3 did not increase significantly with the decrease of PM2.5 and NO2 concentrations. The findings of this paper provide a reference for city managers to evaluate the contribution rate of Beijing’s road traffic to air pollutants and to formulate reasonable emission reduction policies.</t>
  </si>
  <si>
    <t>COVID-2019 lockdown in Beijing: A rare opportunity to analyze the contribution rate of road traffic to air pollutants</t>
  </si>
  <si>
    <t>Xin,Yalu;Shao,Shuangquan;Wang,Zhichao;Xu,Zhaowei;Li,Hao</t>
  </si>
  <si>
    <t>RefID:764-xin2021covid-2019</t>
  </si>
  <si>
    <t>https://doi.org/10.1016/j.ijmedinf.2021.104670</t>
  </si>
  <si>
    <t>https://www.sciencedirect.com/science/article/pii/S1386505621002963</t>
  </si>
  <si>
    <t>1386-5056</t>
  </si>
  <si>
    <t>ID: 271161</t>
  </si>
  <si>
    <t>Background Total knee arthroplasty (TKA) is one of the most resource-intensive, high-volume surgical procedures. Two drivers of the cost of TKAs are duration of surgery (DOS) and postoperative inpatient length of stay (LOS). The ability to predict TKA DOS and LOS has substantial implications for hospital finances, scheduling, and resource allocation. The goal of this study was to predict DOS and LOS for elective unilateral TKAs using machine learning models (MLMs) based on preoperative factors. Methods The American College of Surgeons (ACS) National Surgical and Quality Improvement (NSQIP) database was queried for unilateral TKAs from 2014 to 2019. The dataset was split into training, validation, and testing based on year. Models (linear, tree-based, and multilayer perceptron (MLP)) were fitted to the training set in scikit-learn and PyTorch, with hyperparameters tuned on the validation set. The models were trained to minimize the mean squared error (MSE). Models with the best performance on the validation set were evaluated on the testing set according to 1) MSE, 2) buffer accuracy, and 3) classification accuracy, with results compared to a mean regressor. Results A total of 302,300 patients were included in this study. During validation, the PyTorch MLPs had the best MSEs for DOS (0.918) and LOS (0.715). During testing, the PyTorch MLPs similarly performed best based on MSEs for DOS (0.896) and LOS (0.690). While the scikit-learn MLP yielded the best 30-minute buffer accuracy for DOS (78.8%), the PyTorch MLP provided the best 1-day buffer accuracy for LOS (75.2%). Nearly all the ML models were more accurate than the mean regressors for both DOS and LOS. Conclusion Conventional and deep learning models performed better than mean regressors for predicting DOS and LOS of unilateral elective TKA patients based on preoperative factors. Future work should include operational factors to improve overall predictions.</t>
  </si>
  <si>
    <t>Int.J.Med.Inf.</t>
  </si>
  <si>
    <t>International journal of medical informatics</t>
  </si>
  <si>
    <t>Machine learning using preoperative patient factors can predict duration of surgery and length of stay for total knee arthroplasty</t>
  </si>
  <si>
    <t>Abbas,Aazad;Mosseri,Jacob;Lex,Johnathan R.;Toor,Jay;Ravi,Bheeshma;Khalil,Elias B.;Whyne,Cari</t>
  </si>
  <si>
    <t>RefID:765-abbas2022machine</t>
  </si>
  <si>
    <t>https://doi.org/10.1016/j.energy.2021.121127</t>
  </si>
  <si>
    <t>https://www.sciencedirect.com/science/article/pii/S036054422101375X</t>
  </si>
  <si>
    <t>Forecasting the residential electricity consumption can provide an effective and sustainable electricity supply in the rapid development of urbanization and industrialization. However, it is a challenging task to establish an efficient forecasting model for enhancing the forecasting accuracy, accelerating the forecasting speed, minimizing the electricity consumption and reducing the environmental pollution. Most existing works on the residential electricity consumption focus on improving the forecasting accuracy while the improvement is insufficient. And few of them have considered the forecasting speed. To overcome these limitations, this paper firstly proposes a hybrid Improved Whale Optimization Algorithm - Optimized Grey Seasonal Variation Index (IWOA-OGSVI) model for best solutions of satisfactory forecasting results with high accuracy and fast-convergence. Next, for evaluating the forecasting performance, two case studies are carried out to estimate the effectiveness of our proposed model compared with a range of benchmark models. Finally, the empirical results present that the MAPE values in our proposed model are smallest at the “Excellent” level of the forecasting power and all of them have converged before 30 iterations, which demonstrate the superiority of our proposed model over the others on the forecasting accuracy and speed among the five selected regions.</t>
  </si>
  <si>
    <t>A hybrid optimized grey seasonal variation index model improved by whale optimization algorithm for forecasting the residential electricity consumption</t>
  </si>
  <si>
    <t>Xiong,Xin;Hu,Xi;Guo,Huan</t>
  </si>
  <si>
    <t>RefID:766-xiong2021hybrid</t>
  </si>
  <si>
    <t>https://doi.org/10.1016/j.asoc.2021.107935</t>
  </si>
  <si>
    <t>https://www.sciencedirect.com/science/article/pii/S1568494621008577</t>
  </si>
  <si>
    <t>Carbon price forecasting is an important component of a sound carbon price market mechanism. The accurate prediction of carbon prices is an active topic of research. However, many previous studies have focused on the application of a single model, ignoring the application of combination strategies. In this study, a hybrid forecasting system that includes error correction strategy and divide-conquer strategy is designed to predict the carbon price series accurately. Specifically, the main framework of this article comprises four modules. Data preprocessing module of the divide and conquer strategy is proposed. Next, the optimization module uses a multi-objective grasshopper optimization algorithm to enhance the performance of the prediction module. Then, the error correction module predicts the error sequence and corrects the model results. To verify the performance of the established hybrid forecasting system, experiments were performed using two real carbon price series from China and European Union emissions trading schemes, and the results showed that the mean absolute percentage errors of the system were 2.7793% and 0.6720%, respectively, which are better than the other benchmark methods considered. Moreover, it was proved that the designed forecasting system provides a new, effective, and feasible solution for carbon price forecasting.</t>
  </si>
  <si>
    <t>Available online 30 September 2021</t>
  </si>
  <si>
    <t>Carbon price forecasting system based on error correction and divide-conquer strategies</t>
  </si>
  <si>
    <t>Niu,Xinsong;Wang,Jianzhou;Zhang,Lifang</t>
  </si>
  <si>
    <t>RefID:767-niu2021carbon</t>
  </si>
  <si>
    <t>https://doi.org/10.1016/j.apenergy.2020.116339</t>
  </si>
  <si>
    <t>https://www.sciencedirect.com/science/article/pii/S0306261920317219</t>
  </si>
  <si>
    <t>With the coronavirus pandemic wreathing havoc around the world, power industry has been hit hard due to the proposal of lockdown policies. However, the impact of lockdowns and shutdowns on the power system in different regions as well as periods of the pandemic can hardly be reflected on the foundation of current studies. In this paper, a prediction-based analysis method is developed to point out the electricity consumption gap resulted from the pandemic situation. The core of this method is a novel optimized grey prediction model, namely Rolling IMSGM(1,1) (Rolling Mechanism combined with grey model with initial condition as Maclaurin series), which achieves better prediction results in the face of long-term emergencies. A novel initial condition is adopted to track data with various characteristics in the form of higher-order polynomials, which are then determined by intelligent algorithms to realize accurate fitting. Historical power consumption data in China are utilized to carry out the monthly forecasts during COVID-19. Compared with other competitive models’ prediction results, the superiority of IMSGM(1,1) are demonstrated. Through analyzing the gap between predicted consumption values and the actual data, it can be found that the impact of the pandemic on electricity varies in different periods, which is related to its severity and the local lockdown policies. This study helps to understand the impact on power industry in the face of such an emergency intuitively so as to respond to possible future events.</t>
  </si>
  <si>
    <t>1 February 2021</t>
  </si>
  <si>
    <t>Prediction-based analysis on power consumption gap under long-term emergency: A case in China under COVID-19</t>
  </si>
  <si>
    <t>Huang,Liqiao;Liao,Qi;Qiu,Rui;Liang,Yongtu;Long,Yin</t>
  </si>
  <si>
    <t>RefID:768-huang2021prediction-based</t>
  </si>
  <si>
    <t>https://doi.org/10.1016/j.imu.2022.100859</t>
  </si>
  <si>
    <t>https://www.sciencedirect.com/science/article/pii/S2352914822000132</t>
  </si>
  <si>
    <t>The current study is based on an integrated research model developed by combining constructs from the Technology Acceptance Model (TAM) and other features affecting smartwatch effectiveness, such as content richness and user satisfaction (SAT). TAM is used to locate factors influencing the adoption of the smartwatch (ASW). Most importantly, the current study focuses on factors influencing smartwatch acceptance and use in the medical area, facilitating and enhancing the effective role of doctors and patients. The present study's conceptual framework examines the close association between two-term TAM variables of perceived ease of use (PEU) and perceived usefulness (PU) and the constructs of user satisfaction and content richness. It also incorporates the flow theory (EXP) to measure the effectiveness of the smartwatch. The study also uses the flow theory to assess involvement and control over ASW. The study used a sample of 489 respondents from the medical field, including doctors, nurses, and patients. The study employed a hybrid analysis method combining Structural Equation Modeling (SEM) and an Artificial Neural Network (ANN) based on deep learning. The study also used Importance-Performance Map Analysis (IPMA) to determine the relevance and performance of the variables influencing ASW. Based on the ANN and IPMA analyses, user satisfaction is the most crucial predictor of intention to use a medical smartwatch. Applying the structural equation model to the sample shows that SAT, PU, PEU, and EXP significantly influence intention to use a medical smartwatch. The study also revealed that content richness is an important factor that enhances users' PU. The current study could enable healthcare provider practitioners and decision-makers to identify factors for prioritisation and to strategise their policies accordingly. Methodologically, this study indicates that a “deep ANN architecture” can determine the non-linear associations between variables in the theoretical model. Overall, the study finds that smartwatches are in high demand in the medical field and are useful in information transmission between doctors and their patients.</t>
  </si>
  <si>
    <t>Determinants of intention to use medical smartwatch-based dual-stage SEM-ANN analysis</t>
  </si>
  <si>
    <t>Almarzouqi,Amina;Aburayya,Ahmad;Salloum,Said A.</t>
  </si>
  <si>
    <t>RefID:769-almarzouqi2022determinants</t>
  </si>
  <si>
    <t>https://doi.org/10.1016/j.energy.2022.123303</t>
  </si>
  <si>
    <t>https://www.sciencedirect.com/science/article/pii/S0360544222002067</t>
  </si>
  <si>
    <t>In 2020, Germany reached a maximum share of 50.5% intermittent renewables in electricity generation. Such a high share results in an increasing need for flexibility measures such as international transmission flexibility, i.e., electricity imports and exports. In fact, during the COVID-19 pandemic, Germany changed from a former electricity net exporter to a net importer. This paper, therefore, analyzes what we can learn from the resulting development of German electricity imports as a flexibility measure from a market, environmental, and network perspective. We analyze data on electricity imports/exports, generation, prices, and interconnection capacities of 38 bidding zones, respectively 11 countries within the ENTSO-E. In particular, we formulate three hypotheses to partition our overarching research question. Our results reveal that from a market perspective, Germany's increased need for transmission flexibility did not generally result in increased prices for German electricity imports. Also, from an environmental perspective, Germany increasingly relied on electricity imports from countries that exhibited a lower share of renewables. Finally, during the COVID-19 pandemic some of Germany's interconnection capacities to its neighboring countries exhibited a higher utilization. In view of our results, German policymakers may reflect on decarbonization policies considering a holistic European perspective.</t>
  </si>
  <si>
    <t>1 May 2022</t>
  </si>
  <si>
    <t>How Germany achieved a record share of renewables during the COVID-19 pandemic while relying on the European interconnected power network</t>
  </si>
  <si>
    <t>Halbrügge,Stephanie;Buhl,Hans Ulrich;Fridgen,Gilbert;Schott,Paul;Weibelzahl,Martin;Weissflog,Jan</t>
  </si>
  <si>
    <t>RefID:770-halbrügge2022germany</t>
  </si>
  <si>
    <t>https://doi.org/10.1016/j.bdr.2021.100242</t>
  </si>
  <si>
    <t>https://www.sciencedirect.com/science/article/pii/S2214579621000599</t>
  </si>
  <si>
    <t>ID: 305627</t>
  </si>
  <si>
    <t>The outbreak of Coronavirus Disease 2019 (COVID-19) has infected and killed millions of people globally, resulting in a pandemic with enormous global impact. This disease affects the respiratory system, and the viral agent that causes it, SARS-CoV-2, spreads through droplets of saliva, as well as through coughing and sneezing. As an extremely transmissible viral infection, COVID-19 is causing significant damage to the economies of both developed and lower- and middle-income countries because of its direct impact on the health of citizens and the containment measures taken to curtail the virus. Methods to reduce or control the spread of the virus and protect the global population are needed to avoid further deaths, long-term health issues, and prolonged economic impact. The most effective approach to reduce viral spread and avoid a substantial collapse of the health system, in the absence of vaccines, is nonpharmaceutical interventions (NPI) such as enforcing social containment restrictions, monitoring overall population mobility, implementing widespread viral testing, and increasing hygiene measures. Our approach consists of combining network analytics with machine learning models by using a combination of anonymized health and telecommunications data to better understand the correlation between population movements and virus spread. This approach, called location network analysis (LNA), allows for accurate prediction of possible new outbreaks. It gives governments and health authorities a crucial tool that can help define more accurate public health metrics and can be used either to intensify social containment policies to avoid further spread or to ease them to reopen the economy. LNA can also help to retrospectively evaluate the effectiveness of policy responses to COVID-19.</t>
  </si>
  <si>
    <t>Big Data Research</t>
  </si>
  <si>
    <t>Using Network Analysis and Machine Learning to Identify Virus Spread Trends in COVID-19</t>
  </si>
  <si>
    <t>Reis Pinheiro,Carlos Andre;Galati,Matthew;Summerville,Natalia;Lambrecht,Mark</t>
  </si>
  <si>
    <t>RefID:771-reis2021network</t>
  </si>
  <si>
    <t>https://doi.org/10.1016/j.cities.2021.103255</t>
  </si>
  <si>
    <t>https://www.sciencedirect.com/science/article/pii/S0264275121001554</t>
  </si>
  <si>
    <t>0264-2751</t>
  </si>
  <si>
    <t>ID: 271784</t>
  </si>
  <si>
    <t>This study aims to evaluate the effects of the COVID-19 pandemic and policies to control the outbreak such as quarantine, jobs closures, and traffic restrictions on active travel of Central Businesses District (CBD) residents in comparison with the non-CBD residents of Shiraz, Iran; and examine the relationship between perceived built environment factors and active travel in the pre- and post-outbreak. The results indicate that the most effective individuals factors on active travel are bicycle and car ownership, and built environment characteristics are walkability, bikeability, security, aesthetics, traffic calming, intersections safety, land uses diversity and density, destination accessibility, street pattern, and bike-sharing infrastructures. Also, the average walking and cycling time of the CBD residents before and after the outbreak is more than that of the non-CBD residents, which is due to the quality of built environment factors in the CBD. A built environment with mixed, diverse, dense and accessible land uses, as well as safe and secure cycling and walking routes have major effects on active travel in the crisis. Hence, it is suggested that policymakers take action to make the environment more people-friendly to maintain citizens' mobility in the critical situation, when many travel modes have lost their efficiency.</t>
  </si>
  <si>
    <t>Cities</t>
  </si>
  <si>
    <t>Examining the associations between perceived built environment and active travel, before and after the COVID-19 outbreak in Shiraz city, Iran</t>
  </si>
  <si>
    <t>Shaer,Amin;Rezaei,Meysam;Moghani Rahimi,Behnam;Shaer,Fatemeh</t>
  </si>
  <si>
    <t>RefID:772-shaer2021examining</t>
  </si>
  <si>
    <t>https://doi.org/10.1016/j.tele.2021.101676</t>
  </si>
  <si>
    <t>https://www.sciencedirect.com/science/article/pii/S0736585321001155</t>
  </si>
  <si>
    <t>The mass spreading of COVID-19 has changed the paradigm of the education industry. In China and many other nations, universities have introduced compulsory remote education programs such as mobile learning (m-learning) to prevent public health hazards caused by the pandemic. However, so far, there is still a lack of understanding of student’s learning experience responses in compulsory m-learning programs. As such, there is a necessity to explore the factors and mechanisms which drives students’ experience. This paper evaluates the influence of both pedagogy and technology on learner’s compulsory m-learning experience response (ER) by extending the mobile technology acceptance model (MTAM) during the COVID-19 pandemic. An online self-administered questionnaire was used to collect the data, which was then analysed through SmartPLS 3.2.9. Importance-performance matrix analysis was applied as a post-hoc procedure to gauge the importance and performance of the exogenous constructs. The results revealed that perceptions of m-learning’s learning content quality, user interface, and system’s connectivity affect the perceived mobile usefulness and easiness which in turn affects ER. This paper validates MTAM in the field of education by integrating MTAM with pedagogy and technology attributes under a social emergency setting such as the COVID-19 pandemic. In addition, the current research explains users' ER rather than behaviour intention which is commonly adopted in past studies.</t>
  </si>
  <si>
    <t>Can COVID-19 pandemic influence experience response in mobile learning?</t>
  </si>
  <si>
    <t>Yuan,Yun-Peng;Wei-Han Tan,Garry;Ooi,Keng-Boon;Lim,Wei-Lee</t>
  </si>
  <si>
    <t>RefID:773-yuan2021covid-19</t>
  </si>
  <si>
    <t>https://doi.org/10.1016/j.foodcont.2021.108580</t>
  </si>
  <si>
    <t>https://www.sciencedirect.com/science/article/pii/S0956713521007180</t>
  </si>
  <si>
    <t>0956-7135</t>
  </si>
  <si>
    <t>ID: 271164</t>
  </si>
  <si>
    <t>Deep-fried instant noodles produced in a pilot scale facility were monitored for quality parameters using at-line visible-NIR spectroscopy (380–1650 nm) combined with deep-learning algorithms. To build robust calibrations, a wider range of quality parameters for instant noodles viz., moisture (1.6–11.04%), crude protein (8.34–14.39%), total fat (12.38–26.68%), and total ash (1.18–3.15%) were selected. The original raw spectral data was subjected to different pretreatments (standard normal variate (SNV), detrending (DT), first derivative (FD), multiplicative scattering correction (MSC), among others) before being optimized for wavelength selection feature algorithm by competitive adaptive reweighed sampling (CARS). The calibration models were established using deep-learning algorithms based on conventional partial least squares regression (PLSR) and support vector machine regression (SVMR). In general, the SVMR modeling gave an optimum prediction statistics (pretreatment method, coefficient of determination (R2), root mean square error of prediction (RMSEP), ratio of prediction to deviation (RPD)) for moisture (CARS–SNV–DT, 0.98, 0.32, 6.7), crude protein (CARS–FD, 0.98, 0.18, 8.15), and total fat (CARS–MSC, 0.99, 0.39, 10.15) whereas partial least squares regression (PLSR) gave for total ash (CARS–raw, 0.94, 0.12, 4.34). In particularly for noodle manufacturers, the unification of visible-NIR spectroscopy and deep-learning algorithm is a promising to realize sustainability in quality assurance and control.</t>
  </si>
  <si>
    <t>Food Control</t>
  </si>
  <si>
    <t>At-line quality assurance of deep-fried instant noodles using pilot scale visible-NIR spectroscopy combined with deep-learning algorithms</t>
  </si>
  <si>
    <t>Upadhyay,Rohit;Gupta,Anshul;Mishra,Hari Niwas;Bhat,Shrinivasa N.</t>
  </si>
  <si>
    <t>RefID:774-upadhyay2022at-line</t>
  </si>
  <si>
    <t>https://doi.org/10.1016/j.techfore.2021.121314</t>
  </si>
  <si>
    <t>https://www.sciencedirect.com/science/article/pii/S0040162521007459</t>
  </si>
  <si>
    <t>0040-1625</t>
  </si>
  <si>
    <t>ID: 271733</t>
  </si>
  <si>
    <t>Forecasting the number of Olympic medals for each nation is highly relevant for different stakeholders: Ex ante, sports betting companies can determine the odds while sponsors and media companies can allocate their resources to promising teams. Ex post, sports politicians and managers can benchmark the performance of their teams and evaluate the drivers of success. We apply machine learning, more specifically a two-staged Random Forest, to a dataset containing socioeconomic variables of 206 countries (1991–2020). For the first time, we outperform the more traditional naïve forecast for four consecutive Olympics between 2008 and 2020.</t>
  </si>
  <si>
    <t>Technological Forecasting and Social Change</t>
  </si>
  <si>
    <t>Forecasting the Olympic medal distribution – A socioeconomic machine learning model</t>
  </si>
  <si>
    <t>Schlembach,Christoph;Schmidt,Sascha L.;Schreyer,Dominik;Wunderlich,Linus</t>
  </si>
  <si>
    <t>RefID:775-schlembach2022forecasting</t>
  </si>
  <si>
    <t>https://doi.org/10.1016/j.ijforecast.2021.02.003</t>
  </si>
  <si>
    <t>https://www.sciencedirect.com/science/article/pii/S0169207021000315</t>
  </si>
  <si>
    <t>Commentary on “Transparent modelling of influenza incidence”: On big data models for infectious disease forecasting</t>
  </si>
  <si>
    <t>Ben Taieb,Souhaib;Taylor,Kathryn S.</t>
  </si>
  <si>
    <t>RefID:776-ben2022commentary</t>
  </si>
  <si>
    <t>https://doi.org/10.1016/j.chaos.2020.110051</t>
  </si>
  <si>
    <t>https://www.sciencedirect.com/science/article/pii/S0960077920304483</t>
  </si>
  <si>
    <t>Recently, anovel coronavirus disease (COVID-19) has become a serious concern for global public health. Infectious disease outbreaks such as COVID-19 can also significantly affect the sustainable development of urban areas. Several factors such as population density and climatology parameters could potentially affect the spread of the COVID-19. In this study, a combination of the virus optimization algorithm (VOA) and adaptive network-based fuzzy inference system (ANFIS) was used to investigate the effects of various climate-related factors and population density on the spread of the COVID-19. For this purpose, data on the climate-related factors and the confirmed infected cases by the COVID-19 across the U.S counties was used. The results show that the variable defined for the population density had the most significant impact on the performance of the developed models, which is an indication of the importance of social distancing in reducing the infection rate and spread rate of the COVID-19. Among the climatology parameters, an increase in the maximum temperature was found to slightly reduce the infection rate. Average temperature, minimum temperature, precipitation, and average wind speed were not found to significantly affect the spread of the COVID-19 while an increase in the relative humidity was found to slightly increase the infection rate. The findings of this research show that it could be expected to have slightly reduced infection rate over the summer season. However, it should be noted that the models developed in this study were based on limited one-month data. Future investigation can benefit from using more comprehensive data covering a wider range for the input variables.</t>
  </si>
  <si>
    <t>Determinants of the infection rate of the COVID-19 in the U.S. using ANFIS and virus optimization algorithm (VOA)</t>
  </si>
  <si>
    <t>Behnood,Ali;Mohammadi Golafshani,Emadaldin;Hosseini,Seyedeh Mohaddeseh</t>
  </si>
  <si>
    <t>RefID:777-behnood2020determinants</t>
  </si>
  <si>
    <t>https://doi.org/10.1016/j.jeca.2022.e00243</t>
  </si>
  <si>
    <t>https://www.sciencedirect.com/science/article/pii/S1703494922000044</t>
  </si>
  <si>
    <t>1703-4949</t>
  </si>
  <si>
    <t>ID: 283533</t>
  </si>
  <si>
    <t>This paper aims to examine the relationship between FDI and economic growth in Malta over the years 1971–2017. Unit root and stationarity tests reveal that FDI is stationary, while real GDP, trade, and manufacturing are integrated of order 1. The results of causality tests show that the neutrality hypothesis holds, given the fact that any statistically significant causal relation emerges between FDI and economic growth. Moreover, robustness checks used a new Artificial Neural Networks (ANNs) algorithm. This procedure is able to predict the change in FDI concerning Maltese economic growth. Relevant policy suggestions emerged with empirical results.</t>
  </si>
  <si>
    <t>e00243</t>
  </si>
  <si>
    <t>June 2022</t>
  </si>
  <si>
    <t>The Journal of Economic Asymmetries</t>
  </si>
  <si>
    <t>Can a change in FDI accelerate GDP growth? Time-series and ANNs evidence on Malta</t>
  </si>
  <si>
    <t>Magazzino,Cosimo;Mele,Marco</t>
  </si>
  <si>
    <t>RefID:778-magazzino2022change</t>
  </si>
  <si>
    <t>https://doi.org/10.1016/j.ijepes.2021.106977</t>
  </si>
  <si>
    <t>https://www.sciencedirect.com/science/article/pii/S0142061521002179</t>
  </si>
  <si>
    <t>Accurate medium- and long-term power consumption forecast is the premise and foundation of secure scheduling and layout planning of power system, which are conducive to the coordinated development of various power generation channels so that renewable energy generation can be improved. In view of this problem, this paper analyzes power consumption intensity in different regions in China and proposes a modified grey model with novel initial condition to enhance its forecast accuracy. Influence of initial condition in grey model is analyzed synthetically by several commonly used models, and the Inverse Square Root Unit (ISRU) function with adjustable parameters is defined as the novel initial condition to better reveal the characteristics of data growth. Particle Swarm Optimization (PSO) algorithm is adopted to calculate the introduced coefficients. Using data available from National Bureau of Statistics of China from 2007 to 2014, consumption data of 31 provinces (municipalities) from 2015 to 2018 is forecasted to attest the efficiency and adaptability of ISRU-GM(1,1). Forecast results are compared with other improved prediction models as well. Potential power consumption ability in China in the next few years from provincial perspective is studied, which guides the layout planning of power system.</t>
  </si>
  <si>
    <t>Forecasting power consumption with an activation function combined grey model: A case study of China</t>
  </si>
  <si>
    <t>Huang,Liqiao;Liao,Qi;Zhang,Haoran;Jiang,Mingkun;Yan,Jie;Liang,Yongtu</t>
  </si>
  <si>
    <t>RefID:779-huang2021forecasting</t>
  </si>
  <si>
    <t>https://doi.org/10.1016/j.ijmedinf.2020.104312</t>
  </si>
  <si>
    <t>https://www.sciencedirect.com/science/article/pii/S138650562030976X</t>
  </si>
  <si>
    <t>Purpose : To evaluate the application of machine learning methods, specifically Deep Neural Networks (DNN) models for intensive care (ICU) mortality prediction. The aim was to predict mortality within 96 hours after admission to mirror the clinical situation of patient evaluation after an ICU trial, which consists of 24-48 hours of ICU treatment and then “re-triage”. The input variables were deliberately restricted to ABG values to maximise real-world practicability. Methods : We retrospectively evaluated septic patients in the multi-centre eICU dataset as well as single centre MIMIC-III dataset. Included were all patients alive after 48 hours with available data on ABG (n = 3979 and n = 9655 ICU stays for the multi-centre and single centre respectively). The primary endpoint was 96 -h-mortality. Results : The model was developed using long short-term memory (LSTM), a type of DNN designed to learn temporal dependencies between variables. Input variables were all ABG values within the first 48 hours. The SOFA score (AUC of 0.72) was moderately predictive. Logistic regression showed good performance (AUC of 0.82). The best performance was achieved by the LSTM-based model with AUC of 0.88 in the multi-centre study and AUC of 0.85 in the single centre study. Conclusions : An LSTM-based model could help physicians with the “re-triage” and the decision to restrict treatment in patients with a poor prognosis.</t>
  </si>
  <si>
    <t>Machine learning predicts mortality in septic patients using only routinely available ABG variables: a multi-centre evaluation</t>
  </si>
  <si>
    <t>Wernly,Bernhard;Mamandipoor,Behrooz;Baldia,Philipp;Jung,Christian;Osmani,Venet</t>
  </si>
  <si>
    <t>RefID:780-wernly2021machine</t>
  </si>
  <si>
    <t>https://doi.org/10.1016/j.ins.2021.12.089</t>
  </si>
  <si>
    <t>https://www.sciencedirect.com/science/article/pii/S0020025521013104</t>
  </si>
  <si>
    <t>0020-0255</t>
  </si>
  <si>
    <t>ID: 271625</t>
  </si>
  <si>
    <t>Great research efforts have been devoted to exploiting deep neural networks in stock prediction. However, long-term dependencies and chaotic properties are still two major issues that lower the performance of state-of-the-art deep learning models in forecasting future price trends. In this study, we propose a novel framework to address both issues. Specifically, in terms of transforming time series into complex networks, we convert market price series into graphs. Then, structural information, referring to temporal point associations and node weights, is extracted from the mapped graphs to resolve the problems regarding long-term dependencies and chaotic properties. We take graph embeddings to represent the associations among temporal points as the prediction model inputs. Node weights are used as a priori knowledge to enhance the learning of temporal attention. The effectiveness of our proposed framework is validated using real-world stock data, and our approach obtains the best performance among several state-of-the-art benchmarks. Moreover, in the conducted trading simulations, our framework further obtains the highest cumulative profits. Our results supplement the existing applications of complex network methods in the financial realm and provide insightful implications for investment applications regarding decision support in financial markets.</t>
  </si>
  <si>
    <t>Inf.Sci.</t>
  </si>
  <si>
    <t>Information Sciences</t>
  </si>
  <si>
    <t>Price graphs: Utilizing the structural information of financial time series for stock prediction</t>
  </si>
  <si>
    <t>Wu,Junran;Xu,Ke;Chen,Xueyuan;Li,Shangzhe;Zhao,Jichang</t>
  </si>
  <si>
    <t>RefID:781-wu2022price</t>
  </si>
  <si>
    <t>https://doi.org/10.1016/j.scs.2021.103557</t>
  </si>
  <si>
    <t>https://www.sciencedirect.com/science/article/pii/S2210670721008234</t>
  </si>
  <si>
    <t>Buildings’ occupancy is one of the important factors causing the energy performance and sustainability gap in buildings. Better occupancy prediction decreases this gap both in the design stage and in the use phase of the building. Machine learning-based models proved to be very accurate and fast for occupancy prediction when buildings are exploited under normal conditions. Meanwhile, during the Covid-19 pandemic occupancy of the offices has dramatically changed. The study presents 2 office buildings’ long-term monitoring results for different periods of the pandemic. It aims to analyse actual occupancies during the pandemic and its influence on the ELM (Extreme Learning Machine) based occupancy-forecasting models’ reliability. The results show much lower actual occupancies in the offices than given in standards and methodologies; it is still low even when quarantines are cancelled. Average peak occupancy within the whole measured period is: for Building A – 12–20% and for Building B – 2–23%. The daily occupancy schedules differ for both offices as they belong to different industries. ELM-SA model has shown low accuracies during pandemic periods as a result of lower occupancies – R2 = 0.27–0.56.</t>
  </si>
  <si>
    <t>Office buildings occupancy analysis and prediction associated with the impact of the COVID-19 pandemic</t>
  </si>
  <si>
    <t>Motuzienė,Violeta;Bielskus,Jonas;Lapinskienė,Vilūnė;Rynkun,Genrika;Bernatavičienė,Jolita</t>
  </si>
  <si>
    <t>RefID:782-motuzienė2022office</t>
  </si>
  <si>
    <t>https://doi.org/10.1016/j.apr.2021.101153</t>
  </si>
  <si>
    <t>https://www.sciencedirect.com/science/article/pii/S1309104221002191</t>
  </si>
  <si>
    <t>Air pollution has lots of adverse effects on industrial production and public life. Thus, it is an urgent task to construct an efficient air quality early-warning system to guide public life and production. This paper proposes an innovative air pollution early-warning system, including four main modules: clustering, preprocessing, forecasting and evaluation. In the clustering module, with the aim of building an efficient air pollution warning system, the air pollution situation of 31 provincial capitals is clustered and the study areas of the current study are selected based on the clustering result. A new data preprocessing algorithm is conducted to excavate the potential characteristics of the raw time series in the first place in the preprocessing module. Then, the length-changeable incremental extreme learning machine is used to forecast each component. In the evaluation module, the air quality is qualitatively analyzed by the fuzzy evaluation method. Moreover, the DM test and the SPA test are employed to test the accuracy of the forecasting model. The experimental results of eighteen data sets from three cities show that the hybrid air quality early-warning system establish in the study not only has higher accuracy and generalization ability than other benchmark models, but can provide sufficient air quality information, which is essential to control air pollution.</t>
  </si>
  <si>
    <t>An innovative ensemble learning air pollution early-warning system for China based on incremental extreme learning machine</t>
  </si>
  <si>
    <t>Du,Zongjuan;Heng,Jiani;Niu,Mingfei;Sun,Shaolong</t>
  </si>
  <si>
    <t>RefID:783-du2021innovative</t>
  </si>
  <si>
    <t>https://doi.org/10.1016/j.ribaf.2021.101573</t>
  </si>
  <si>
    <t>https://www.sciencedirect.com/science/article/pii/S027553192100194X</t>
  </si>
  <si>
    <t>0275-5319</t>
  </si>
  <si>
    <t>ID: 273213</t>
  </si>
  <si>
    <t>This study examines the role of the top-5 cryptocurrencies and gold as a hedge and safe haven against the economic policy uncertainty (EPU) before and during the ongoing COVID–19 crisis. We use the GARCH model for the main analysis and a safe haven index (SHI) for robustness. Our findings show that gold and cryptocurrencies cannot act as a strong hedge or safe haven against EPU before and during the COVID-19 pandemic. However, we find that the SHI exhibits negative returns and increased volatility during the COVID-19 and confirms that cryptocurrencies generally act as weak safe haven. Gold is classified as a weak safe haven asset during the whole period and more likely as a safe asset before the health crisis but loses its safe haven property during the COVID-19 crisis. Our findings provide useful information for investors interested in the cryptocurrency market and safe haven assets when building assets portfolios.</t>
  </si>
  <si>
    <t>Research in International Business and Finance</t>
  </si>
  <si>
    <t>COVID-19 pandemic and economic policy uncertainty: The first test on the hedging and safe haven properties of cryptocurrencies</t>
  </si>
  <si>
    <t>Mokni,Khaled;Youssef,Manel;Ajmi,Ahdi Noomen</t>
  </si>
  <si>
    <t>RefID:784-mokni2022covid-19</t>
  </si>
  <si>
    <t>https://doi.org/10.1016/j.spc.2021.11.017</t>
  </si>
  <si>
    <t>https://www.sciencedirect.com/science/article/pii/S2352550921003328</t>
  </si>
  <si>
    <t>2352-5509</t>
  </si>
  <si>
    <t>ID: 312218</t>
  </si>
  <si>
    <t>The increased greenhouse gas concentration in the atmosphere causes climate change. China and India are among the most significant contributors to global greenhouse gas emissions. The current study forecasts the emissions from the countries' four sectors – Transportation, Building, Waste, and Manufacturing/Construction. By extending the classical discrete grey forecasting model DGM (1, 1), a new data-driven time-series forecasting technique, called DGM (1, 1, α), is proposed and applied to forecast the emissions in these sectors till 2028 with an accuracy of over 95%. The results show that the emissions are generally increasing. However, China continues to show a decline in the emissions from the manufacturing and construction industries. Also, the Posterior-Variance Test is introduced to test whether a given forecasting model is qualified or unqualified for a given problem. The comparative analyses with three forecasting models – DGM (1,1), Even GM (1,1), and Grey Verhulst models –revealed the proposed model's feasibility, flexibility, and accuracy. The study concludes with important recommendations for the policy-makers to develop better emission mitigation policies.</t>
  </si>
  <si>
    <t>Sustainable Production and Consumption</t>
  </si>
  <si>
    <t>A novel grey forecasting of greenhouse gas emissions from four industries of China and India</t>
  </si>
  <si>
    <t>Javed,Saad Ahmed;Cudjoe,Dan</t>
  </si>
  <si>
    <t>RefID:785-javed2022grey</t>
  </si>
  <si>
    <t>https://doi.org/10.1016/j.eswa.2021.115416</t>
  </si>
  <si>
    <t>https://www.sciencedirect.com/science/article/pii/S0957417421008356</t>
  </si>
  <si>
    <t>Volatility forecasting plays an integral role in risk management, investments and security valuation for all assets with uncertain future payoffs. We enrich the literature by presenting computationally intensive variations of the heterogeneous autoregressive (HAR) volatility model: the complete subset linear/quantile regression HAR models, HAR-CSLR and HAR-CSQR. Predictions of 1- to 22-day-ahead volatility of four major market indices (NIKKEI 225, S&amp;P 500, SSEC and STOXX 50) show that both models tend to outperform several benchmark HAR models. Forecasting accuracy improvements tend to stabilize for longer forecasting horizons: e.g., five-day-ahead improvements range from 6.57% (SSEC) to 35.62% (NIKKEI 225) and from 3.99% (STOXX) to 9.54% for mean square error (MSE) and QLIKE loss functions. In terms of MSE, the HAR-CSQR model outperforms several standard benchmark HAR models across all market indices and forecast horizons.</t>
  </si>
  <si>
    <t>Improving stock market volatility forecasts with complete subset linear and quantile HAR models</t>
  </si>
  <si>
    <t>Lyócsa,Štefan;Stašek,Daniel</t>
  </si>
  <si>
    <t>RefID:786-lyócsa2021improving</t>
  </si>
  <si>
    <t>https://doi.org/10.1016/j.epsr.2021.107718</t>
  </si>
  <si>
    <t>https://www.sciencedirect.com/science/article/pii/S0378779621006994</t>
  </si>
  <si>
    <t>0378-7796</t>
  </si>
  <si>
    <t>ID: 271091</t>
  </si>
  <si>
    <t>This paper investigates the impact of various COVID-19 containment measures on electricity power production in the State of Kuwait. Using longitudinal archival data from 2015 to 2020 and advanced regression analysis, the paper compares post-pandemic electricity production levels to pre-pandemic levels under various post-pandemic lockdown scenarios (ranging from no lockdown to partial and full lockdowns). The results showed a decline in average hourly electricity load during the various post-pandemic periods (compared with pre-pandemic levels) where the magnitude of the decline varied across the hour-of-day and the type of lockdown policy. On average, there was a decline of 9.0% to 14.0% in average hourly load during the post-pandemic period with no curfew policies (compared with pre-pandemic levels). This decline was magnified when lockdown was enforced, leading to a net reduction of up to 16.4%, but only when curfew hours coincided with peak load hours (i.e., from noon to sunset). These findings could help policymakers understand the impact of various COVID-19 measures on the demand for electricity, thus equipping them for optimal decision-making.</t>
  </si>
  <si>
    <t>Electr.Power Syst.Res.</t>
  </si>
  <si>
    <t>Electric Power Systems Research</t>
  </si>
  <si>
    <t>Impact of COVID-19 interventions on electricity power production: An empirical investigation in Kuwait</t>
  </si>
  <si>
    <t>Ashkanani,Ahmad M.;Bahman,Ammar M.;Aljuwayhel,Nawaf F.</t>
  </si>
  <si>
    <t>RefID:787-ashkanani2022impact</t>
  </si>
  <si>
    <t>https://doi.org/10.1016/j.frl.2021.102621</t>
  </si>
  <si>
    <t>https://www.sciencedirect.com/science/article/pii/S1544612321005572</t>
  </si>
  <si>
    <t>We train an artificial neural network (ANN) model to recognize the pattern of the financial market and use this model to detect whether and when the market pattern has changed. Over 2000–2021, we find that the market has experienced five significant changes. The timings of these changes coincide with critical historical events (e.g. Great Recession and COVID-19) and changes in the monetary policy regime.</t>
  </si>
  <si>
    <t>Available online 20 December 2021</t>
  </si>
  <si>
    <t>Detecting market pattern changes: A machine learning approach</t>
  </si>
  <si>
    <t>Mustafa,Andy Ali;Lin,Ching-Yang;Kakinaka,Makoto</t>
  </si>
  <si>
    <t>RefID:788-mustafa2021detecting</t>
  </si>
  <si>
    <t>https://doi.org/10.1016/j.jenvman.2021.113511</t>
  </si>
  <si>
    <t>https://www.sciencedirect.com/science/article/pii/S0301479721015735</t>
  </si>
  <si>
    <t>0301-4797</t>
  </si>
  <si>
    <t>ID: 272592</t>
  </si>
  <si>
    <t>This study aims to predict oil prices during the 2019 novel coronavirus (COVID-19) pandemic by looking into green energy resources, global environmental indexes (ESG), and stock markets. The study employs advanced machine learning, such as the LightGBM, CatBoost, XGBoost, Random Forest (RF), and neural network models. An accurate forecasting framework can effectively capture the trend of the changes in oil prices and reduce the impact of the COVID-19 pandemic on such prices. Additionally, a large dataset with different asset classes was used to investigate the crash period. The research also introduced SHapely Additive exPlanations (SHAP) values for model analysis and interpretability. The empirical results indicate the superiority of the RF and LightGBM over traditional models. Moreover, this new framework provides favorable explanations of the model performance using the efficient SHAP algorithm. It also highlights the core features of predicting oil prices. The study found that high values of GER and ESG lead to lower crude oil prices. Our results are crucial for investors and policymakers in promoting climate change mitigation and sustained economic prosperity through green energy resources.</t>
  </si>
  <si>
    <t>J.Environ.Manage.</t>
  </si>
  <si>
    <t>Journal of environmental management</t>
  </si>
  <si>
    <t>The effect of green energy, global environmental indexes, and stock markets in predicting oil price crashes: Evidence from explainable machine learning</t>
  </si>
  <si>
    <t>Ben Jabeur,Sami;Khalfaoui,Rabeh;Ben Arfi,Wissal</t>
  </si>
  <si>
    <t>RefID:789-ben2021effect</t>
  </si>
  <si>
    <t>https://doi.org/10.1016/j.orhc.2021.100290</t>
  </si>
  <si>
    <t>https://www.sciencedirect.com/science/article/pii/S2211692321000060</t>
  </si>
  <si>
    <t>2211-6923</t>
  </si>
  <si>
    <t>ID: 280863</t>
  </si>
  <si>
    <t>Blood transfusion is one of the most crucial and commonly administered therapeutics worldwide. The need for more accurate and efficient ways to manage blood demand and supply is an increasing concern. Building a technology-based, robust blood demand and supply chain that can achieve the goals of reducing ordering frequency, inventory level, wastage and shortage, while maintaining the safety of blood usage, is essential in modern healthcare systems. In this study, we summarize the key challenges in current demand and supply management for red blood cells (RBCs). We combine ideas from statistical time series modeling, machine learning, and operations research in developing an ordering decision strategy for RBCs, through integrating a hybrid demand forecasting model using clinical predictors and a data-driven multi-period inventory problem considering inventory and reorder constraints. We have applied the integrated ordering strategy to the blood inventory management system in Hamilton, Ontario using a large clinical database from 2008 to 2018. The proposed hybrid demand forecasting model provides robust and accurate predictions, and identifies important clinical predictors for short-term RBC demand forecasting. Compared with the actual historical data, our integrated ordering strategy reduces the inventory level by 40% and decreases the ordering frequency by 60%, with low incidence of shortages and wastage due to expiration. If implemented successfully, our proposed strategy can achieve significant cost savings for healthcare systems and blood suppliers. The proposed ordering strategy is generalizable to other blood products or even other perishable products.</t>
  </si>
  <si>
    <t>Operations Research for Health Care</t>
  </si>
  <si>
    <t>A decision integration strategy for short-term demand forecasting and ordering for red blood cell components</t>
  </si>
  <si>
    <t>Li,Na;Chiang,Fei;Down,Douglas G.;Heddle,Nancy M.</t>
  </si>
  <si>
    <t>RefID:790-li2021decision</t>
  </si>
  <si>
    <t>https://doi.org/10.1016/j.wasman.2021.11.045</t>
  </si>
  <si>
    <t>https://www.sciencedirect.com/science/article/pii/S0956053X21006334</t>
  </si>
  <si>
    <t>0956-053X</t>
  </si>
  <si>
    <t>ID: 271837</t>
  </si>
  <si>
    <t>Landfills release significant odorous compounds from the working surface, and their emission rates are crucial for odor and health risk assessment. A total of 99 valid datasets of odor emissions from a landfill working surface were obtained from in situ monitoring for 9 months. Meteorological parameters (temperature, humidity, atmospheric pressure) and waste properties (contents of protein, lipid, carbohydrate, ash, and moisture) were used to construct artificial neural network (ANN) models for the emission rate prediction of typical compounds. The optimal structures and performance of the ANN models were determined by comparing and training with different structural configurations. The ANN models with genetic algorithm (GA) optimization show better performance than those without GA. With the data distribution of input parameters, the ranges of the emission rates of typical compounds were predicted by combining the established ANN models and the Monte Carlo approach. The sensitivity and uncertainty analyses revealed that temperature, atmospheric pressure, protein and lipid contents are parameters sensitive to emission rates, and meteorological parameters have significant impacts on the uncertainty. The established ANN models for the prediction of emission rates can provide scientific evidence and an approach to assess and control the odor and health risk in waste sectors.</t>
  </si>
  <si>
    <t>1 February 2022</t>
  </si>
  <si>
    <t>Waste Manage.</t>
  </si>
  <si>
    <t>Waste Management</t>
  </si>
  <si>
    <t>Artificial neural network (ANN) modeling for the prediction of odor emission rates from landfill working surface</t>
  </si>
  <si>
    <t>Xu,Ankun;Li,Rong;Chang,Huimin;Xu,Yingjie;Li,Xiang;Lin,Guannv;Zhao,Yan</t>
  </si>
  <si>
    <t>RefID:791-xu2022artificial</t>
  </si>
  <si>
    <t>https://doi.org/10.1016/j.energy.2021.121009</t>
  </si>
  <si>
    <t>https://www.sciencedirect.com/science/article/pii/S0360544221012573</t>
  </si>
  <si>
    <t>This paper develops a new ensemble-based approach to point and interval forecasting, and focus on total electricity supply. The proposed approach combines Bootstrap Aggregation (Bagging), time series methods and a novel pruning routine that performs feature selection before the aggregation of forecasts. Monthly time series of the total electricity supplied between January 2000 and September 2020 in 16 countries are considered. Forecasting performance in different horizons is examined. As the data includes the COVID-19 pandemic that affected countries in different ways, with some visible changes in electricity demand, the likely impact of unusual observations on this proposal is also examined. A comparative, multi-step-ahead forecasting with out-of-sample evaluation is conducted using several forecasting accuracy metrics and detailed robustness checks. The results endorse the strength and resilience of the proposed approach in delivering not only accurate point forecasts, but also reliable prediction intervals under different economic settings. Moreover, the methodology presented herein is flexible, in the sense that it can be used to generate reliable point and interval forecasts for any time series in short and medium horizons.</t>
  </si>
  <si>
    <t>1 October 2021</t>
  </si>
  <si>
    <t>Point and interval forecasting of electricity supply via pruned ensembles</t>
  </si>
  <si>
    <t>Meira,Erick;Cyrino Oliveira,Fernando Luiz;de Menezes,Lilian M.</t>
  </si>
  <si>
    <t>RefID:792-meira2021point</t>
  </si>
  <si>
    <t>https://doi.org/10.1016/j.energy.2021.119952</t>
  </si>
  <si>
    <t>https://www.sciencedirect.com/science/article/pii/S0360544221002012</t>
  </si>
  <si>
    <t>The aim of this research is to forecast seasonal fluctuations in electricity consumption, and electricity usage efficiency of industrial sectors and identify the impacts of the novel coronavirus disease 2019 (COVID-19). For this purpose, a new seasonal grey prediction model (AWBO-DGGM(1,1)) is proposed: it combines buffer operators and the DGGM(1,1) model. Based on the quarterly data of the industrial enterprises in Zhejiang Province of China from the first quarter of 2013 to the first quarter of 2020, the GM(1,1), DGGM(1,1), SVM, and AWBO-DGGM(1,1) models are employed, respectively, to simulate and forecast seasonal variations in electricity consumption, the added value, and electricity usage efficiency. The results indicate that the AWBO-DGGM(1,1) models can identify seasonal fluctuations and variations in time series data, and predict the impact of COVID-19 on industrial systems. The minimum mean absolute percentage errors (MAPEs) of the electricity consumption, added value, and electricity usage efficiency of industrial enterprises separately are 0.12%, 0.10%, and 3.01% in the training stage, while those in the test stage are 6.79%, 4.09%, and 2.25%, respectively. The electricity consumption, added value, and electricity usage efficiency of industrial enterprises in Zhejiang Province will still present a tendency to grow with seasonal fluctuations from 2020 to 2022. Of them, the added value is predicted to increase the fastest, followed by electricity consumption.</t>
  </si>
  <si>
    <t>1 May 2021</t>
  </si>
  <si>
    <t>Forecasting seasonal variations in electricity consumption and electricity usage efficiency of industrial sectors using a grey modeling approach</t>
  </si>
  <si>
    <t>Chen,Hai-Bao;Pei,Ling-Ling;Zhao,Yu-Feng</t>
  </si>
  <si>
    <t>RefID:793-chen2021forecasting</t>
  </si>
  <si>
    <t>https://doi.org/10.1016/j.annals.2020.102891</t>
  </si>
  <si>
    <t>https://www.sciencedirect.com/science/article/pii/S0160738320300359</t>
  </si>
  <si>
    <t>With the frequent occurrence of irregular events in recent years, the tourism industry in some areas, such as Hong Kong, has suffered great volatility. To enhance the predictive accuracy of tourism demand forecasting, a decomposition-ensemble approach is developed based on the complete ensemble empirical mode decomposition with adaptive noise, data characteristic analysis, and the Elman's neural network model. Using Hong Kong tourism demand as an empirical case, this study firstly investigates how data characteristic analysis is used in a decomposition-ensemble approach. The empirical results show that the proposed model outperforms other models in both point and interval forecasts for different prediction horizons, indicating the effectiveness of the proposed approach for forecasting tourism demand, especially for time series with complexity.</t>
  </si>
  <si>
    <t>March 2020</t>
  </si>
  <si>
    <t>A decomposition-ensemble approach for tourism forecasting</t>
  </si>
  <si>
    <t>Xie,Gang;Qian,Yatong;Wang,Shouyang</t>
  </si>
  <si>
    <t>RefID:794-xie2020decomposition-ensemble</t>
  </si>
  <si>
    <t>https://doi.org/10.1016/j.jairtraman.2021.102147</t>
  </si>
  <si>
    <t>https://www.sciencedirect.com/science/article/pii/S0969699721001289</t>
  </si>
  <si>
    <t>This paper explores the causal relationship between income and air travel demand to provide insights for the future growth of the aviation industry, with particular focus on the recovery period after a crisis. Using US data, we estimate the long-run and short-run income elasticities of air passenger demand and we estimate how they vary over the business cycle. We find that long-run income elasticities are lower than short-run elasticities and that the short-run elasticities are lower during the recovery period following an economic downturn. A reduction in income elasticity of demand during the recovery period is consistent with an increase in precautionary savings. We then apply our results to IMF economic forecasts, and our analysis suggests that a return of the air traffic to its pre-crisis levels would be slower that the return of economic activities to their levels. Forecasts using our estimates are likely to be more accurate than one based on constant income elasticities of demand and suggest that air traffic in the US would return to its 2019 level in 2025, which is three years after the recovery of real GDP in this scenario. The use of state dependent income elasticities – in conjunction with other techniques that can control for other likely changes in demand and supply in a post-COVID world – could play an important role in helping to generate better forecasts for the aviation industry.</t>
  </si>
  <si>
    <t>How do changes in economic activity affect air passenger traffic? The use of state-dependent income elasticities to improve aviation forecasts</t>
  </si>
  <si>
    <t>Hanson,Daniel;Toru Delibasi,Tuba;Gatti,Matteo;Cohen,Shamai</t>
  </si>
  <si>
    <t>RefID:795-hanson2022economic</t>
  </si>
  <si>
    <t>https://doi.org/10.1016/j.chemolab.2020.103960</t>
  </si>
  <si>
    <t>https://www.sciencedirect.com/science/article/pii/S0169743919306495</t>
  </si>
  <si>
    <t>0169-7439</t>
  </si>
  <si>
    <t>ID: 271351</t>
  </si>
  <si>
    <t>The lipid chromatographic fingerprint of different avocado fruits have been acquired and two classification multivariate methods, partial least squares-discriminant analysis (PLS-DA) and support vector machine (SVM), have been successfully tested in order to discriminate and classify a higher variability of avocado samples. Two authentication goals have been achieved attending to: (i) the geographical origin, and (ii) the botanical variety or cultivar. However, to our knowledge, there are no antecedents aimed at comparing and classifying avocado fruits. The pulp oil fraction of the avocado fruit was first extracted using pressurised liquid extraction from the previously lyophilised pulp. Then the 190–400 ​nm UV-absorption fingerprints were obtained from the avocado oils using normal phase high performance liquid chromatography coupled to an absorption diode-array detector ((NP)HPLC-DAD) and the 220 ​nm spectra were then selected for classification model building. Several input-class classification strategies were applied and the classification models were externally validated from the specific success/error contingencies. In addition, some quality metrics, i.e. sensitivity (or recall), specificity, precision, negative predictive values, efficiency (or accuracy), AUC (area under the receiver operating curve), Mathews correlation coefficient and Kappa coefficient, were determined to evaluate the performance of each classification model (PLS-DA and SVM) and the results clearly show that SVM method is the most proficient.</t>
  </si>
  <si>
    <t>Chemometrics Intellig.Lab.Syst.</t>
  </si>
  <si>
    <t>Chemometrics and Intelligent Laboratory Systems</t>
  </si>
  <si>
    <t>Authentication of the geographical origin and the botanical variety of avocados using liquid chromatography fingerprinting and deep learning methods</t>
  </si>
  <si>
    <t>Martín-Torres,Sandra;Jiménez-Carvelo,Ana M.;González-Casado,Antonio;Cuadros-Rodríguez,Luis</t>
  </si>
  <si>
    <t>RefID:796-martín-torres2020authentication</t>
  </si>
  <si>
    <t>https://doi.org/10.1016/j.frl.2021.101967</t>
  </si>
  <si>
    <t>https://www.sciencedirect.com/science/article/pii/S1544612321000489</t>
  </si>
  <si>
    <t>This paper investigates the Chicago Board Option Exchange Volatility Index's (‘VIX’) response to the COVID-19 pandemic crisis, in terms of information efficiency. First, we estimate an Efficiency Index over rolling windows, based on closing levels, for a period between 1995-01-03 and 2020-12-30. Second, we check for the presence of deterministic chaos in efficiency series, by using the largest Lyapunov exponent and sample, as well as permutation entropy. However, we do not find that these estimators provide a clear evidence of a substantial change in VIX's efficiency during 2020, in terms of deterministic chaos and irregular dynamics.</t>
  </si>
  <si>
    <t>Remarks on the behaviour of financial market efficiency during the COVID-19 pandemic. The case of VIX</t>
  </si>
  <si>
    <t>DIMA,Bogdan;DIMA,Ştefana Maria;IOAN,Roxana</t>
  </si>
  <si>
    <t>RefID:797-dima2021remarks</t>
  </si>
  <si>
    <t>https://doi.org/10.1016/j.jobe.2021.103388</t>
  </si>
  <si>
    <t>https://www.sciencedirect.com/science/article/pii/S2352710221012468</t>
  </si>
  <si>
    <t>2352-7102</t>
  </si>
  <si>
    <t>ID: 312002</t>
  </si>
  <si>
    <t>Urban population is becoming less likely to contact with nature. Yet, green infrastructure, as green roofs, provide multiple ecosystem services, as promoting citizens physical and psychological well-being. With the Coronavirus 19 world pandemic public spaces, like parks and other recreational areas, were closed and most citizens were confined to their dwellings. In this context, the need for outdoor space in the housing environment became more necessary than ever. This study is based on a survey performed to citizens living in 35 different countries to identify their access and value given to existing green areas in the home environment during and after confinement, and their willingness to pay (WTP) for an accessible green roof. Results indicate that 68% of respondents missed having a garden during the confinement and the outdoor space value increased after the confinement. Most are willing to pay for a medium sized accessible green roof and their WTP increases if the green area is bigger. WTP for medium sized green roofs is higher in other countries than in Portugal but not significantly different for larger green roofs. To promote private investment in green roofs, citizens WTP should be considered when designing new urban green infrastructure incentive policies.</t>
  </si>
  <si>
    <t>Journal of Building Engineering</t>
  </si>
  <si>
    <t>The role of green roofs in post COVID-19 confinement: An analysis of willingness to pay</t>
  </si>
  <si>
    <t>Manso,Maria;Sousa,Vitor;Silva,Cristina Matos;Cruz,Carlos Oliveira</t>
  </si>
  <si>
    <t>RefID:798-manso2021role</t>
  </si>
  <si>
    <t>https://doi.org/10.1016/j.techfore.2021.121181</t>
  </si>
  <si>
    <t>https://www.sciencedirect.com/science/article/pii/S0040162521006144</t>
  </si>
  <si>
    <t>Forecasting crude oil prices is an essential research field in the international bulk commodities market. However, price movements present more complex nonlinear behavior due to an increasingly diverse range of risk factors. To achieve better accuracy, this study explores a novel multiscale hybrid paradigm to estimate crude oil prices. The method takes advantage of the variational mode decomposition method to decompose the crude oil price into several simple models, which can be explained using regular factors, irregular factors and trends. Data characteristic analysis is conducted to identify the complexity of different components of the time series. It is important for a multiscale model to select an appropriate model to produce the optimal forecasts. Thus, the final forecasted values are generated by reconstituting all these forecasting items. By investigating the West Texas Intermediate and Brent crude oil prices, this paper presents how data characteristic identification and analysis are conducted in a multiscale paradigm. The empirical analysis proves that the proposed model can achieve superior forecasting results, which indicates the effectiveness of the multiscale model at forecasting complex time series, especially crude oil prices.</t>
  </si>
  <si>
    <t>A novel multiscale forecasting model for crude oil price time series</t>
  </si>
  <si>
    <t>Li,Ranran;Hu,Yucai;Heng,Jiani;Chen,Xueli</t>
  </si>
  <si>
    <t>RefID:799-li2021multiscale</t>
  </si>
  <si>
    <t>https://doi.org/10.1016/j.jbi.2021.103745</t>
  </si>
  <si>
    <t>https://www.sciencedirect.com/science/article/pii/S1532046421000745</t>
  </si>
  <si>
    <t>The COVID-19 pandemic has resulted in a rapidly growing quantity of scientific publications from journal articles, preprints, and other sources. The TREC-COVID Challenge was created to evaluate information retrieval (IR) methods and systems for this quickly expanding corpus. Using the COVID-19 Open Research Dataset (CORD-19), several dozen research teams participated in over 5 rounds of the TREC-COVID Challenge. While previous work has compared IR techniques used on other test collections, there are no studies that have analyzed the methods used by participants in the TREC-COVID Challenge. We manually reviewed team run reports from Rounds 2 and 5, extracted features from the documented methodologies, and used a univariate and multivariate regression-based analysis to identify features associated with higher retrieval performance. We observed that fine-tuning datasets with relevance judgments, MS-MARCO, and CORD-19 document vectors was associated with improved performance in Round 2 but not in Round 5. Though the relatively decreased heterogeneity of runs in Round 5 may explain the lack of significance in that round, fine-tuning has been found to improve search performance in previous challenge evaluations by improving a system’s ability to map relevant queries and phrases to documents. Furthermore, term expansion was associated with improvement in system performance, and the use of the narrative field in the TREC-COVID topics was associated with decreased system performance in both rounds. These findings emphasize the need for clear queries in search. While our study has some limitations in its generalizability and scope of techniques analyzed, we identified some IR techniques that may be useful in building search systems for COVID-19 using the TREC-COVID test collections.</t>
  </si>
  <si>
    <t>A comparative analysis of system features used in the TREC-COVID information retrieval challenge</t>
  </si>
  <si>
    <t>Chen,Jimmy S.;Hersh,William R.</t>
  </si>
  <si>
    <t>RefID:800-chen2021comparative</t>
  </si>
  <si>
    <t>https://doi.org/10.1016/j.energy.2022.123483</t>
  </si>
  <si>
    <t>https://www.sciencedirect.com/science/article/pii/S0360544222003863</t>
  </si>
  <si>
    <t>Electricity forecasting contributes to have an idea of the electricity needs for the expansion of the electric system, the availability of the power plants according to the installed capacity and the way of the electric system operation. Therefore, this work studied the three time series approximations and their combinations considering two analyses: the first one considers different historical data baseline for the Brazil (SIN) and its subsystems to forecast the electricity demand from 2021 to 2025, then the percent error with EPE predictions are calculated for the same period. The second approach analysis the percent error of the electricity demand from 2014 to 2019, with the real historical data for the Brazil (SIN) and its subsystems. The results indicates that the Regression with Seasonality has the best approaches, and the combination of the time series methods helps to reduce the error of the approximations. In addition, choice of the historical data has an important role to have a better approach by time series analysis.</t>
  </si>
  <si>
    <t>Analysis of time series models for Brazilian electricity demand forecasting</t>
  </si>
  <si>
    <t>Velasquez,Carlos E.;Zocatelli,Matheus;Estanislau, Fidellis B. G. L.;Castro,Victor F.</t>
  </si>
  <si>
    <t>RefID:801-velasquez2022analysis</t>
  </si>
  <si>
    <t>RefID:802-das2020forecasting</t>
  </si>
  <si>
    <t>https://doi.org/10.1016/j.chaos.2020.109794</t>
  </si>
  <si>
    <t>https://www.sciencedirect.com/science/article/pii/S096007792030196X</t>
  </si>
  <si>
    <t>Modeling and forecasting of epidemic spreading: The case of Covid-19 and beyond</t>
  </si>
  <si>
    <t>Boccaletti,Stefano;Ditto,William;Mindlin,Gabriel;Atangana,Abdon</t>
  </si>
  <si>
    <t>RefID:803-boccaletti2020modeling</t>
  </si>
  <si>
    <t>https://doi.org/10.1016/j.jretconser.2020.102341</t>
  </si>
  <si>
    <t>https://www.sciencedirect.com/science/article/pii/S0969698920313497</t>
  </si>
  <si>
    <t>0969-6989</t>
  </si>
  <si>
    <t>ID: 271706</t>
  </si>
  <si>
    <t>Financial attitude influences the financial behavior of retail investors. Although the extant research has acknowledged and examined this relationship, the measures of financial attitude and behavior still vary widely and are generally posed as a series of questions rather than statements. In addition to this, there is insufficient knowledge regarding retail investors' behavior in the face of a health crisis, such as the current COVID-19 pandemic. This study addresses these gaps in the prior literature by examining the relative influence of six dimensions of financial attitude, namely, financial anxiety, optimism, financial security, deliberative thinking, interest in financial issues, and needs for precautionary savings, on the trading activity of retail investors during the pandemic. Data were collected from 404 respondents and analyzed using the artificial neural network (ANN) method. The results revealed that all six dimensions had a positive influence on trading activity, with interest in financial issues exerting the strongest influence, followed by deliberative thinking. The study thus contributes important inferences for researchers and managers.</t>
  </si>
  <si>
    <t>Journal of Retailing and Consumer Services</t>
  </si>
  <si>
    <t>Has financial attitude impacted the trading activity of retail investors during the COVID-19 pandemic?</t>
  </si>
  <si>
    <t>Talwar,Manish;Talwar,Shalini;Kaur,Puneet;Tripathy,Naliniprava;Dhir,Amandeep</t>
  </si>
  <si>
    <t>RefID:804-talwar2021financial</t>
  </si>
  <si>
    <t>https://doi.org/10.1016/j.enbenv.2021.03.002</t>
  </si>
  <si>
    <t>https://www.sciencedirect.com/science/article/pii/S2666123321000210</t>
  </si>
  <si>
    <t>2666-1233</t>
  </si>
  <si>
    <t>ID: 321619</t>
  </si>
  <si>
    <t>Today's more focus and efforts are being put by all the energy leaders towards power generation using renewable energy resources. Fortunately, these resources are becoming affordable to facilitate a swift shift towards green and clean energy. Possible strategic assets are an add-on for all the developing nations in terms of economy. The technological advancement and power market revolution resulting in an adequate reduction of renewable energy cost and affordability. This paper mainly focusing on Covid-19 impacts in the African energy sector. Also, analyzing recent developments in African renewable energy generation that holds the immense capacity for improvisation. This paper highlighting the recommendations in response to the COVID-19 pandemic for the African renewable energy sector. This paper is a result of rigorous analysis based on major issues governing sustainable solutions for Africa. This review paper comes up with effective conclusions to address the challenges in the current pandemic situation. In Africa abundance of resources is found with huge potential for the generation of power. But still, Africa undergoing a phase of serious crises because they are not able to tap its huge capital of renewable energies. There is a subsequent need for power grid restructuring, energy storage technologies, and parallel mitigation of environmental factors with seasonal variations. Proposed review analysis bringing a better opportunity for all issues towards sustainable solutions, that will ease the renewable energy status in Africa. It is observed that there is an inevitable need to focus on having strong government policy frameworks and proper regulations. The various recommendations are required to swing towards renewable energy development. Combined efforts are required in luring foreign investments and to address feasible issues like setting-up targets. This paper demonstrated a smart energy system using a proposed machine learning-based framework for enhancing the PV forecasting and up-gradation in available technologies.</t>
  </si>
  <si>
    <t>July 2022</t>
  </si>
  <si>
    <t>Energy and Built Environment</t>
  </si>
  <si>
    <t>Assessment of renewable energy: Status, challenges, COVID-19 impacts, opportunities, and sustainable energy solutions in Africa</t>
  </si>
  <si>
    <t>Amir,Mohammad;Khan,Sana Zubair</t>
  </si>
  <si>
    <t>RefID:805-amir2022assessment</t>
  </si>
  <si>
    <t>https://doi.org/10.1016/j.envres.2021.111990</t>
  </si>
  <si>
    <t>https://www.sciencedirect.com/science/article/pii/S0013935121012858</t>
  </si>
  <si>
    <t>Existing studies on the impact of the COVID-19 pandemic on carbon emissions are mainly based on inter-annual change rate of carbon emissions. This study provided a new way to investigate the impact of the pandemic on carbon emissions by calculating the difference between the pandemic-free carbon emissions and the actual carbon emissions in 2020 based on scenario analysis. In this work, derived from Autoregressive Integrated Moving Average (ARIMA) method and Back Propagation Neural Network (BPNN) method, two combined ARIMA-BPNN and BPNN-ARIMA simulation approaches were developed to simulate the carbon emissions of China, India, U.S. and EU under the pandemic-free scenario. The average relative error of the simulation was about 1%, which could provide reliable simulation results. The scenario simulation of carbon emission reduction in the US and EU were almost the same as the inter-annual change rate of carbon emissions reported by the existing statistics. However, the scenario simulation of carbon emission reduction in China and India is 5% larger than the inter-annual change rate of carbon emissions reported by the existing statistics. In some sense, the impact of the pandemic on carbon emission reduction in developing countries might be underestimated. This work would provide new sight to more comprehensive understanding of the impact of the pandemic on carbon emissions.</t>
  </si>
  <si>
    <t>Underestimated impact of the COVID-19 on carbon emission reduction in developing countries – A novel assessment based on scenario analysis</t>
  </si>
  <si>
    <t>Wang,Qiang;Li,Shuyu;Li,Rongrong;Jiang,Feng</t>
  </si>
  <si>
    <t>RefID:806-wang2022underestimated</t>
  </si>
  <si>
    <t>https://doi.org/10.1016/j.iedeen.2021.100167</t>
  </si>
  <si>
    <t>https://www.sciencedirect.com/science/article/pii/S2444883421000267</t>
  </si>
  <si>
    <t>2444-8834</t>
  </si>
  <si>
    <t>ID: 314573</t>
  </si>
  <si>
    <t>Unstable fluctuations in financial markets caused by the 2008 financial crisis and currently by the Covid-19 crisis have generated greater concern among investors regarding their capital protection. In view of this situation, the consideration of alternative investments has taken a relevant position to protect their wealth and obtain profits. Due to the relevance of these investments in these times, this study proposes using artificial intelligence to predict the value of alternative investments, specifically the numismatic asset the Walking Liberty Half Dollar. To achieve this objective, the use of Generalized Regression Neural Networks has been proposed over a sample 25 coins of the Walking Liberty Half Dollar with several qualities valued in the period 2000-2019. Two models were proposed, one for the entire selected sample and the other one for each type of coin depending on its year of minting. Thus, it has been found that the model proposed for the entire sample has a success rate of between 86.12% and 97% while the approach for each type of coin obtained success rates that even reach 100%. The variables that have the greatest influence within the model are the state of conservation of the coin, its age, and its exclusivity. In this way, these results provide fundamental information to investors to understand the behaviour of these assets, and to be able to formulate more profitable investment portfolios, especially in times of great economic instability.</t>
  </si>
  <si>
    <t>September–December 2021</t>
  </si>
  <si>
    <t>European Research on Management and Business Economics</t>
  </si>
  <si>
    <t>Generalized regression neuronal networks to predict the value of numismatic assets. Evidence for the walking liberty half dollar</t>
  </si>
  <si>
    <t>Alcázar-Blanco,Antonio Carlos;Paule-Vianez,Jessica;Prado-Román,Miguel;Coca-Pérez,José Luis</t>
  </si>
  <si>
    <t>RefID:807-alcázar-blanco2021generalized</t>
  </si>
  <si>
    <t>https://doi.org/10.1016/j.matpr.2021.12.531</t>
  </si>
  <si>
    <t>https://www.sciencedirect.com/science/article/pii/S2214785321082924</t>
  </si>
  <si>
    <t>The covid-19 pandemic has created problems in every manufacturing sector and has posed considerable challenges to pharmaceutical, healthcare, and sanitation companies. The challenges faced are particularly daunting for pharmaceutical companies producing vaccines with ever-growing demand and shorter and shorter deadlines to fulfill them. Further, due to the vaccine's novelty and unprecedented demand, there is a lack of any available data on which traditional forecasting methods can be used. In this paper, we attempt to propose a solution by utilizing the Grey Systems Theory, particularly the AGM (1, 1) model, which has been used to significant effect for problems involving uncertain / lack of data to forecast the demand for vaccines. The experimental results obtained showed that our proposed model successfully generated accurate forecasts with a small dataset and minimal error. Additionally, judgmental forecasting has been used to qualitatively assess the future scope of vaccine manufacturing as well as the use cases of the model. We can thus effectively say proposed AGM (1,1) model is a lucid method to forecast the demand for vaccines.</t>
  </si>
  <si>
    <t>Available online 19 January 2022</t>
  </si>
  <si>
    <t>Adaptive grey model (AGM) approach for judgemental forecasting in short-term manufacturing demand</t>
  </si>
  <si>
    <t>Mishra,R. S.;Kumar,Rakesh;Dhingra,Siddhant;Sengupta,Suryansu;Sharma,Tushar;Gautam,Girish Dutt</t>
  </si>
  <si>
    <t>RefID:808-mishra2022adaptive</t>
  </si>
  <si>
    <t>https://doi.org/10.1016/B978-0-323-90588-6.09997-2</t>
  </si>
  <si>
    <t>https://www.sciencedirect.com/science/article/pii/B9780323905886099972</t>
  </si>
  <si>
    <t>Elsevier</t>
  </si>
  <si>
    <t>Smart Metro Station Systems</t>
  </si>
  <si>
    <t>Liu,Hui;Chen,Chao;Li,Yanfei;Duan,Zhu;Li,Ye</t>
  </si>
  <si>
    <t>ID: 781623</t>
  </si>
  <si>
    <t>Index</t>
  </si>
  <si>
    <t>RefID:809-2022index</t>
  </si>
  <si>
    <t>https://doi.org/10.1016/j.jairtraman.2020.101969</t>
  </si>
  <si>
    <t>https://www.sciencedirect.com/science/article/pii/S0969699720305524</t>
  </si>
  <si>
    <t>We establish profit models to predict the performance of airlines in the short term using the quarterly profit data collected on the three largest airlines in China together with additional recent historical data on external influencing factors. In particular, we propose the application of the LASSO estimation method to this problem and we compare its performance with a suite of other more modern state-of-the-art approaches including ridge regression, support vector regression, tree regression and neural networks. It is shown that LASSO generally outperforms the other approaches in this study. We concluded a number of findings on the oil price and other influential factors on Chinese airline profitability.</t>
  </si>
  <si>
    <t>Influential factors on Chinese airlines’ profitability and forecasting methods</t>
  </si>
  <si>
    <t>Xu,Xu;McGrory,Clare Anne;Wang,You-Gan;Wu,Jinran</t>
  </si>
  <si>
    <t>RefID:810-xu2021influential</t>
  </si>
  <si>
    <t>https://doi.org/10.1016/j.patter.2020.100145</t>
  </si>
  <si>
    <t>https://www.sciencedirect.com/science/article/pii/S2666389920301938</t>
  </si>
  <si>
    <t>ID: 776857</t>
  </si>
  <si>
    <t>Summary We have developed a globally applicable diagnostic COVID-19 model by augmenting the classical SIR epidemiological model with a neural network module. Our model does not rely upon previous epidemics like SARS/MERS and all parameters are optimized via machine learning algorithms used on publicly available COVID-19 data. The model decomposes the contributions to the infection time series to analyze and compare the role of quarantine control policies used in highly affected regions of Europe, North America, South America, and Asia in controlling the spread of the virus. For all continents considered, our results show a generally strong correlation between strengthening of the quarantine controls as learnt by the model and actions taken by the regions' respective governments. In addition, we have hosted our quarantine diagnosis results for the top 70 affected countries worldwide, on a public platform.</t>
  </si>
  <si>
    <t>Patterns</t>
  </si>
  <si>
    <t>A Machine Learning-Aided Global Diagnostic and Comparative Tool to Assess Effect of Quarantine Control in COVID-19 Spread</t>
  </si>
  <si>
    <t>Dandekar,Raj;Rackauckas,Chris;Barbastathis,George</t>
  </si>
  <si>
    <t>RefID:811-dandekar2020machine</t>
  </si>
  <si>
    <t>https://doi.org/10.1016/j.trip.2022.100555</t>
  </si>
  <si>
    <t>https://www.sciencedirect.com/science/article/pii/S2590198222000185</t>
  </si>
  <si>
    <t>Coronavirus Disease 2019 (COVID-19) has become one of the most serious global health crises in decades and tremendously influence the human mobility. Many residents changed their travel behavior during and after the pandemic, especially for a certain percentage of public transport users who chose to drive their owned vehicles. Thus, urban roadway congestion has been getting worse, and the spatiotemporal congestion patterns has changed significantly. Understanding spatiotemporal heterogeneity of urban roadway congestion during and post the pandemic is essential for mobility management. In this study, an analytical framework was proposed to investigate the spatiotemporal heterogeneity of urban roadway congestion in Shanghai, China. First, the matrix of average speed in each traffic analysis zones (TAZs) was calculated to extract spatiotemporal heterogeneity variation features. Second, the heterogenous component of each TAZ was extracted from the overall traffic characteristics using robust principal component analysis (RPCA). Third, clustering analysis was employed to explain the spatiotemporal distribution of heterogeneous traffic characteristics. Finally, fluctuation features of these characteristics were analyzed by iterated cumulative sums of squares (ICSS). The case study results suggested that the urban road traffic state evolution was complicated and varied significantly in different zones and periods during the long-term pandemic. Compared with suburban areas, traffic conditions in city central areas are more susceptible to the pandemic and other events. In some areas, the heterogeneous component shows opposite characteristics on working days and holidays with others. The key time nodes of state change for different areas have commonness and individuality. The proposed analytical framework and empirical results contribute to the policy decision-making of urban road transportation system during and post the COVID-19 pandemic.</t>
  </si>
  <si>
    <t>Spatiotemporal analysis of urban road congestion during and post COVID-19 pandemic in Shanghai, China</t>
  </si>
  <si>
    <t>Xu,Pengfei;Li,Weifeng;Hu,Xianbiao;Wu,Hangbin;Li,Jian</t>
  </si>
  <si>
    <t>RefID:812-xu2022spatiotemporal</t>
  </si>
  <si>
    <t>https://doi.org/10.1016/j.meegid.2020.104382</t>
  </si>
  <si>
    <t>https://www.sciencedirect.com/science/article/pii/S1567134820302136</t>
  </si>
  <si>
    <t>1567-1348</t>
  </si>
  <si>
    <t>ID: 272223</t>
  </si>
  <si>
    <t>The 2019 novel severe acute respiratory syndrome coronavirus-2 (SARS-CoV-2) outbreak has caused a large number of deaths, with thousands of confirmed cases worldwide. The present study followed computational approaches to identify B- and T-cell epitopes for the spike (S) glycoprotein of SARS-CoV-2 by its interactions with the human leukocyte antigen alleles. We identified 24 peptide stretches on the SARS-CoV-2 S protein that are well conserved among the reported strains. The S protein structure further validated the presence of predicted peptides on the surface, of which 20 are surface exposed and predicted to have reasonable epitope binding efficiency. The work could be useful for understanding the immunodominant regions in the surface protein of SARS-CoV-2 and could potentially help in designing some peptide-based diagnostics. Also, identified T-cell epitopes might be considered for incorporation in vaccine designs.</t>
  </si>
  <si>
    <t>Infection, Genetics and Evolution</t>
  </si>
  <si>
    <t>Understanding the B and T cell epitopes of spike protein of severe acute respiratory syndrome coronavirus-2: A computational way to predict the immunogens</t>
  </si>
  <si>
    <t>Vashi,Yoya;Jagrit,Vipin;Kumar,Sachin</t>
  </si>
  <si>
    <t>RefID:813-vashi2020understanding</t>
  </si>
  <si>
    <t>https://doi.org/10.1016/j.iot.2020.100228</t>
  </si>
  <si>
    <t>https://www.sciencedirect.com/science/article/pii/S2542660520300615</t>
  </si>
  <si>
    <t>ID: 318491</t>
  </si>
  <si>
    <t>Predicting the Coronavirus epidemic, popularly known as COVID-19, that has been explored more than 200 countries and already declared as a pandemic by the World Health Organization is an invaluable task. This virus was first identified around December 2019, from central China, but later spread in the rest of the world. To ensure better healthcare service management, an accurate prediction of the uncertain gruesomeness is situational demand. In orders with limited information frameworks, demonstrating and predicting COVID-19 turns into a challenging endeavor. The primary objective of this study is to propose a hybrid model that incorporates ensemble empirical mode decomposition (EEMD) and artificial neural network (ANN) for predicting the COVID-19 epidemic. A real-time COVID-19 time series data has been used on the window periods January 22, 2020, to May 18, 2020. The time-series data first decomposed using EEMD to produce sub-signals and make original data denoised, and ANN architecture has built to train the denoised data. Finally, the result of the proposed model has compared with some traditional statistical analysis. The result of this investigation shows our proposed model outperforms compared with traditional statistical analysis. Thus the model might be promising for COVID-19 epidemic prediction. The government and healthcare provider can take preventive action by understanding the upcoming COVID-19 situation for better healthcare management.</t>
  </si>
  <si>
    <t>Internet of Things</t>
  </si>
  <si>
    <t>A Methodological Approach for Predicting COVID-19 Epidemic Using EEMD-ANN Hybrid Model</t>
  </si>
  <si>
    <t>Hasan,Najmul</t>
  </si>
  <si>
    <t>RefID:814-hasan2020methodological</t>
  </si>
  <si>
    <t>https://doi.org/10.1016/j.chaos.2021.111250</t>
  </si>
  <si>
    <t>https://www.sciencedirect.com/science/article/pii/S0960077921006044</t>
  </si>
  <si>
    <t>This article is presenting a first attempt on a proposed fuzzy fractal control method for efficiently controlling nonlinear dynamic systems. The main goal is to combine the main advantages of fractal theoretical concepts and fuzzy logic theory for achieving efficient control of nonlinear dynamic systems. The concept coming from Fractal theory, known as the fractal dimension, can be utilized to measure the complexity of the dynamic behavior of a non-linear plant. On the other hand, fuzzy logic theory can be used to represent and capture the expert knowledge in controlling a plant. In addition, fuzzy logic enables to manage the uncertainty involved in the decision-making process for achieving efficient control of a non-linear plant. We illustrate the proposed fuzzy fractal control method with the current worldwide situation that requires achieving an efficient control of the COVID-19 pandemics.</t>
  </si>
  <si>
    <t>A new fuzzy fractal control approach of non-linear dynamic systems: The case of controlling the COVID-19 pandemics</t>
  </si>
  <si>
    <t>Castillo,Oscar;Melin,Patricia</t>
  </si>
  <si>
    <t>RefID:815-castillo2021fuzzy</t>
  </si>
  <si>
    <t>https://doi.org/10.1016/j.envres.2022.112818</t>
  </si>
  <si>
    <t>https://www.sciencedirect.com/science/article/pii/S0013935122001451</t>
  </si>
  <si>
    <t>Forest fires impact on soil, water, and biota resources. The current forest fires in the West Coast of the United States (US) profoundly impacted the atmosphere and air quality across the ecosystems and have caused severe environmental and public health burdens. Forest fire led emissions could significantly exacerbate the air pollution level and, therefore, would play a critical role if the same occurs together with any epidemic and pandemic health crisis. Limited research is done so far to examine its impact in connection to the current pandemic. As of October 21, nearly 8.2 million acres of forest area were burned, with more than 25 casualties reported so far. In-situ air pollution data were utilized to examine the effects of the 2020 forest fire on atmosphere and coronavirus (COVID-19) casualties. The spatial-temporal concentrations of particulate matter (PM2.5 and PM10) and Nitrogen Dioxide (NO2) were collected from August 1 to October 30 for 2020 (the fire year) and 2019 (the reference year). Both spatial (Multiscale Geographically Weighted Regression) and non-spatial (Negative Binomial Regression) analyses were performed to assess the adverse effects of fire emission on human health. The in-situ data-led measurements showed that the maximum increases in PM2.5, PM10, and NO2 concentrations (μg/m3) were clustered in the West Coastal fire-prone states during August 1 – October 30, 2020. The average concentration (μg/m3) of particulate matter (PM2.5 and PM10) and NO2 was increased in all the fire states severely affected by forest fires. The average PM2.5 concentrations (μg/m3) over the period were recorded as 7.9, 6.3, 5.5, and 5.2 for California, Colorado, Oregon, and Washington in 2019, increasing up to 24.9, 13.4, 25.0, and 17.0 in 2020. Both spatial and non-spatial regression models exhibited a statistically significant association between fire emission and COVID-19 incidents. Such association has been demonstrated robust and stable by a total of 30 models developed for analyzing the spatial non-stationary and local association. More in-depth research is needed to better understand the complex relationship between forest fire emission and human health.</t>
  </si>
  <si>
    <t>Examining the status of forest fire emission in 2020 and its connection to COVID-19 incidents in West Coast regions of the United States</t>
  </si>
  <si>
    <t>Sannigrahi,Srikanta;Pilla,Francesco;Maiti,Arabinda;Bar,Somnath;Bhatt,Sandeep;kaparwan,Ankit;Zhang,Qi;Keesstra,Saskia;Cerda,Artemi</t>
  </si>
  <si>
    <t>RefID:816-sannigrahi2022examining</t>
  </si>
  <si>
    <t>https://doi.org/10.1016/j.jbi.2021.103722</t>
  </si>
  <si>
    <t>https://www.sciencedirect.com/science/article/pii/S1532046421000514</t>
  </si>
  <si>
    <t>The objectives of this study are to examine the factors affecting the intention and actual usage behavior on mHealth adoption, investigate the effect of actual usage behavior of mHealth on mental well-being of the end-users, and investigate the moderating role of self-quarantine on the intention–actual usage of mHealth under the coronavirus disease (COVID-19) pandemic situation. The required primary data were gathered from the end-users of mHealth in Bangladesh. Using the Unified Theory of Acceptance and Use of Technology (UTAUT2), this study has confirmed that performance expectancy, effort expectancy, social influence, hedonic motivation, and facilitating conditions have a positive influence on behavioral intention whereas health consciousness has an impact on both intention and actual usage behavior. mHealth usage behavior has an affirmative and meaningful effect on the mental well-being of the service users. Moreover, self-quarantine has strong influence on actual usage behavior but does not moderate the intention-behavior relationship. In addition, due to the existence of a non-linearity problem in the data set, the Artificial Neural Network (ANN) approach was engaged to sort out relatively significant predictors acquired from Structural Equation Modeling (SEM). However, this study contributes to the emergent mHealth literature by revealing how the use of the mHealth services elevates the quality of patients' mental well-being under this pandemic situation.</t>
  </si>
  <si>
    <t>Factors influencing mHealth adoption and its impact on mental well-being during COVID-19 pandemic: A SEM-ANN approach</t>
  </si>
  <si>
    <t>Alam,Mirza Mohammad Didarul;Alam,Mohammad Zahedul;Rahman,Syed Abidur;Taghizadeh,Seyedeh Khadijeh</t>
  </si>
  <si>
    <t>RefID:817-alam2021factors</t>
  </si>
  <si>
    <t>https://doi.org/10.1016/j.agwat.2020.106558</t>
  </si>
  <si>
    <t>https://www.sciencedirect.com/science/article/pii/S0378377420321053</t>
  </si>
  <si>
    <t>0378-3774</t>
  </si>
  <si>
    <t>ID: 271238</t>
  </si>
  <si>
    <t>The estimation of Reference Evapotranspiration (ET0) is crucial to estimate crop water requirements, especially in developing countries and areas with scarce water resources. In these regions, the impossibility of collecting all the required data to compute FAO-56 Penman–Monteith equation (FAO56-PM) makes scientists search new methodologies to accurately estimate ET0 with the minimum number of climatic parameters. In this work, several neural network approaches have been evaluated for estimating ET0 using datasets from five weather stations located in Southern Spain (semiarid region of Andalusia). The assessment of statistical performance (Root Mean Square Error -RMSE-, Mean Bias Error -MBE-, coefficient of determination -R2- and Nash-Sutcliffe model efficiency coefficient -NSE-) of models namely Multilayer perceptron (MLP), Generalized Regression Neural Network (GRNN), Extreme Learning Machine (ELM), Support Vector Machines (SVM), Random Forest (RF) and XGBoost were carried out using different input variables configurations. Only temperature-based data were used as inputs; the calculation of new variables called EnergyT (the integral of the half hourly temperature values of a day) and Hourmin (the difference in hours between time sunset and the time when the maximum temperature occurs) had promising results for the most humid stations. The good results obtained with EnergyT when it is used as an input of the system demonstrated that the information contained on it gives detailed characterization of the daily thermic behavior at each location, resulting in a more efficient model than those using only daily maximum, minimum temperature and extraterrestrial radiation values. In general, the modeling results showed that no model firmly outperformed the others, although MLP and ELM were commonly the models that gave the best performances for all sites: mean values of R2 &gt; 0.89, mean values of NSE &gt; 0.88, mean values of RMSE &lt; 0.67 mm/day and mean values of MBE ranging from −0.17 to 0.30 mm/day. Therefore, EnergyT and Hourmin can be used to estimate ET0 more accurately in stations where data acquisition is limited, like in developing countries or at low-cost weather stations that cannot collect all the required meteorological variables used in FAO56-PM. Overall, the use of ELM is recommended due to its high performance in terms of efficiency (NSE) for all the configurations and for all locations, especially using EnergyT as an input variable.</t>
  </si>
  <si>
    <t>28 February 2021</t>
  </si>
  <si>
    <t>Agric.Water Manage.</t>
  </si>
  <si>
    <t>Agricultural Water Management</t>
  </si>
  <si>
    <t>New machine learning approaches to improve reference evapotranspiration estimates using intra-daily temperature-based variables in a semi-arid region of Spain</t>
  </si>
  <si>
    <t>Bellido-Jiménez,Juan Antonio;Estévez,Javier;García-Marín,Amanda Penélope</t>
  </si>
  <si>
    <t>RefID:818-bellido-jiménez2021machine</t>
  </si>
  <si>
    <t>https://doi.org/10.1016/j.jeem.2020.102398</t>
  </si>
  <si>
    <t>https://www.sciencedirect.com/science/article/pii/S0095069620301212</t>
  </si>
  <si>
    <t>ID: 272401</t>
  </si>
  <si>
    <t>The negative demand shock due to the COVID-19 lockdown has reduced net demand for electricity—system demand less amount of energy produced by intermittent renewables, hydroelectric units, and net imports—that must be served by controllable generation units. Under normal demand conditions, introducing additional renewable generation capacity reduces net demand. Consequently, the lockdown can provide insights about electricity market performance with a large share of renewables. We find that although the lockdown reduced average day-ahead prices in Italy by 45%, re-dispatch costs increased by 73%, both relative to the average of the same magnitude for the same period in previous years. We estimate a deep-learning model using data from 2017 to 2019 and find that predicted re-dispatch costs during the lockdown period are only 26% higher than the same period in previous years. We argue that the difference between actual and predicted lockdown period re-dispatch costs is the result of increased opportunities for suppliers with controllable units to exercise market power in the re-dispatch market in these persistently low net demand conditions. Our results imply that without grid investments and other technologies to manage low net demand conditions, an increased share of intermittent renewables is likely to increase the costs of maintaining a reliable grid.</t>
  </si>
  <si>
    <t>J.Environ.Econ.Manage.</t>
  </si>
  <si>
    <t>Journal of Environmental Economics and Management</t>
  </si>
  <si>
    <t>Graf,Christoph;Quaglia,Federico;Wolak,Frank A.</t>
  </si>
  <si>
    <t>RefID:819-graf2021(machine)</t>
  </si>
  <si>
    <t>https://doi.org/10.1016/j.adapen.2021.100025</t>
  </si>
  <si>
    <t>https://www.sciencedirect.com/science/article/pii/S2666792421000184</t>
  </si>
  <si>
    <t>Accurate electricity demand forecasts that account for impacts of extreme weather events are needed to inform electric grid operation and utility resource planning, as well as to enhance energy security and grid resilience. Three common data-driven models are used to predict city-scale daily electricity usage: linear regression models, machine learning models for time series data, and machine learning models for tabular data. In this study, we developed and compared seven data-driven models: (1) five-parameter change-point model, (2) Heating/Cooling Degree Hour model, (3) time series decomposed model implemented by Facebook Prophet, (4) Gradient Boosting Machine implemented by Microsoft lightGBM, and (5) three widely-used machine learning models (Random Forest, Support Vector Machine, Neural Network). Seven models are applied to the city-scale electricity usage data for three metropolitan areas in the United States: Sacramento, Los Angeles, and New York. Results show seven models can predict the metropolitan area's daily electricity use, with a coefficient of variation of the root mean square error (CVRMSE) less than 10%. The lightGBM provides the most accurate results, with CVRMSE on the test dataset of 6.5% for Los Angeles, 4.6% for Sacramento, and 4.1% for the New York metropolitan area. These models are further applied to explore how extreme weather events (e.g., heat waves) and unexpected public health events (e.g., COVID-19 pandemic) influence each city's electricity demand. Results show weather-sensitive component accounts for 30%–50% of the total daily electricity usage. Every degree Celsius ambient temperature increase in summer leads to about 5% (4.7% in Los Angeles, 6.2% in Sacramento, and 5.1% in New York) more daily electricity usage compared with the base load in the three metropolitan areas. The COVID-19 pandemic reduced city-scale electricity demand: compared with the pre-pandemic same months in 2019, daily electricity usage during the 2020 pandemic decreased by 10% in April and started to rebound in summer.</t>
  </si>
  <si>
    <t>26 May 2021</t>
  </si>
  <si>
    <t>Predicting city-scale daily electricity consumption using data-driven models</t>
  </si>
  <si>
    <t>Wang,Zhe;Hong,Tianzhen;Li,Han;Ann Piette,Mary</t>
  </si>
  <si>
    <t>RefID:820-wang2021predicting</t>
  </si>
  <si>
    <t>https://doi.org/10.1016/j.buildenv.2020.107313</t>
  </si>
  <si>
    <t>https://www.sciencedirect.com/science/article/pii/S0360132320306843</t>
  </si>
  <si>
    <t>The application of adaptive comfort models is among the determinant factors to reduce greenhouse gas emissions in the building sector. This research studies the region of Andalusia (south of Spain). A cluster analysis is applied to 786 Andalusian municipalities, and 4 groups are established according to the potential of adaptive strategies. A town is chosen from each group, and an hourly specific study is conducted for the last 20 years, as well as a daily study of the old time series by using an artificial neural network based on the existing climate data. The possibility of application of the EN 16798–1:2019 standard during the days of the year is analysed, as well as the possibilities of using natural ventilation and the possibility of using adaptive setpoint temperatures in comparison with both 3 fixed heating temperatures and 3 fixed cooling temperatures by considering the energy saving. The results to apply the standard ranged 69.0 and 100% of the days of each year. The possibilities of natural ventilation considered were greater than 10% of the hours of the year in all the assumptions. The energy saving of cooling degrees reveals a greater potential in the area studied than that of heating degrees; this tendency is supported by the study of old temporary series which are part of the climate variation predicted throughout the 21st century.</t>
  </si>
  <si>
    <t>Evaluating the potential of adaptive comfort approach using historic data to reduce energy consumption in buildings in southern Spain</t>
  </si>
  <si>
    <t>Bienvenido-Huertas,David;Rubio-Bellido,Carlos;Farinha,Fátima;Oliveira,Miguel José;Pérez-Ordóñez,Juan Luis</t>
  </si>
  <si>
    <t>RefID:821-bienvenido-huertas2020evaluating</t>
  </si>
  <si>
    <t>https://doi.org/10.1016/j.eap.2021.09.009</t>
  </si>
  <si>
    <t>https://www.sciencedirect.com/science/article/pii/S0313592621001272</t>
  </si>
  <si>
    <t>Although some countries are gradually returning to production and life, the COVID-19 pandemic continues to affect the world, further motivating recovery policies. Using a global computable general equilibrium (CGE) model, this study evaluates the environmental and economic impacts of COVID-19 on the world, both today and in the longer term. This study explores the post-pandemic impacts conditional on varied fiscal policies (including forgone revenue and additional spending) and their combination with a carbon tax. This study finds that the pandemic shocks in 2020 slowed regional economies worldwide, and a continued pandemic in 2021 will further stymie economic activity. Among the government’s recovery policies, indirect tax reduction has the best positive stimulus to regional economies; however, it is not conducive to low-carbon energy development and will also lead to an increase in CO2 and pollutant emissions. A post-pandemic green recovery plan could prioritize replacing indirect production taxes with taxes on GHG emissions, which would both improve economic turnover metrics and reduce environmental emissions in 2021. In the long run, this tax shift will not only minimize the economic damage to the global economy but also help governments around the world to get back on track in meeting the goals of the Paris Agreement.</t>
  </si>
  <si>
    <t>Combining economic recovery with climate change mitigation: A global evaluation of financial instruments</t>
  </si>
  <si>
    <t>Liu,Li-Jing;Yao,Yun-Fei;Liang,Qiao-Mei;Qian,Xiang-Yan;Xu,Chun-Lei;Wei,Si-Yi;Creutzig,Felix;Wei,Yi-Ming</t>
  </si>
  <si>
    <t>RefID:822-liu2021combining</t>
  </si>
  <si>
    <t>https://doi.org/10.1016/j.energy.2021.119835</t>
  </si>
  <si>
    <t>https://www.sciencedirect.com/science/article/pii/S0360544221000840</t>
  </si>
  <si>
    <t>Poor indoor temperature control level is the most common issue of building space heating in Chinese district heating system (DHS). The aim of this study was to provide on-demand heating for the buildings. A temperature and time-sharing dynamic control approach was developed by integrating three energy-saving heating patterns. Given that different heating patterns had different set temperatures, unreasonable patterns switching time would cause indoor temperature to deviate from set value. To address this issue, equivalent thermal capacity of building was introduced to establish an indoor temperature prediction model and to determine the appropriate switching time. The practical application of proposed approach was based on the control system with wireless indoor temperature monitoring. A group of buildings with the same demand temperature could be controlled by one control system. A DHS in a university was selected as a case study to validate the proposed method. The experimental works include short-term and long-term validation. Short-term daily comparative experiments showed that the approach could yield heat-saving and heating on-demand for different buildings. Four heating seasons’ long-term operation data indicated the approach could save annual heat use by 14.6%–28.7%. The energy-saving effect also yielded considerable economic and environmental benefits.</t>
  </si>
  <si>
    <t>A temperature and time-sharing dynamic control approach for space heating of buildings in district heating system</t>
  </si>
  <si>
    <t>Liu,Guoqiang;Zhou,Xuan;Yan,Junwei;Yan,Gang</t>
  </si>
  <si>
    <t>RefID:823-liu2021temperature</t>
  </si>
  <si>
    <t>https://doi.org/10.1016/j.apenergy.2021.117247</t>
  </si>
  <si>
    <t>https://www.sciencedirect.com/science/article/pii/S030626192100667X</t>
  </si>
  <si>
    <t>Solar photovoltaic (PV) is a promising and highly cost-competitive technology for sustainable power supply, enjoying a continuous global installation growth supported by the encouraging policies and commercial markets. However, air pollution and soiling of PV modules prevail worldwide, potentially casting a shadow on solar PV power generation. This study presents a comprehensive review of the documented impact of air pollution and PV soiling on solar resources and techno-economic performances of PV systems. Both air pollution attenuation and soiling could significantly reduce the solar PV power generation globally, and soiling losses contribute to most of the total power reduction in most regions except in high-polluted areas. In addition, considering the natural soiling processes, the influencing parameters of soiling such as environmental and configurational factors and their correlation to dust deposition on PV surface are discussed. Furthermore, this study introduces the impact of air pollution elimination on surface solar radiation and solar PV power generation. Given the current novel coronavirus disease 2019 (COVID-19) pandemic, studies related to its effects on the solar PV sector are discussed in the present review. The reported soiling mitigation approaches and technologies are systematically compared. Finally, the current research challenges are stated, and suggestions for future works in improving the penetration of solar PV applications are provided to help promote solar power generation towards carbon neutrality all over the world.</t>
  </si>
  <si>
    <t>Air pollution and soiling implications for solar photovoltaic power generation: A comprehensive review</t>
  </si>
  <si>
    <t>Song,Zhe;Liu,Jia;Yang,Hongxing</t>
  </si>
  <si>
    <t>RefID:824-song2021air</t>
  </si>
  <si>
    <t>https://doi.org/10.1016/B978-0-32-390089-8.00023-4</t>
  </si>
  <si>
    <t>https://www.sciencedirect.com/science/article/pii/B9780323900898000234</t>
  </si>
  <si>
    <t>Emerging Methodologies and Applications in Modelling</t>
  </si>
  <si>
    <t>Fractional-Order Modeling of Dynamic Systems with Applications in Optimization, Signal Processing and Control</t>
  </si>
  <si>
    <t>Radwan,Ahmed G.;Khanday,Farooq Ahmad;Said,Lobna A.</t>
  </si>
  <si>
    <t>ID: 780961</t>
  </si>
  <si>
    <t>RefID:825-2022index</t>
  </si>
  <si>
    <t>https://doi.org/10.1016/j.enbuild.2021.111028</t>
  </si>
  <si>
    <t>https://www.sciencedirect.com/science/article/pii/S0378778821003121</t>
  </si>
  <si>
    <t>0378-7788</t>
  </si>
  <si>
    <t>ID: 271089</t>
  </si>
  <si>
    <t>It is of great significance to control the air quality of underground metro stations, especially considering their poorly ventilated environments. Existing literature mainly focuses on the removal and control of underground pollutants and seldom pay attention to the ingress effects of atmospheric pollutants (e.g., from the burning of fossil fuels, exhaust gas of vehicles, etc.) diffusion through the entrances/exits. In this study, we aim to study the reducing effects of integrated air curtain and exhaust systems on atmospheric airborne particles entering into the metro stations. Validated turbulent models were adopted for numerical simulations. The associated effects of air curtain velocity, exhaust velocity, and atmospheric wind speed were investigated. Four different installation locations of the air curtain were considered. Subsequently, monitoring, Artificial Neural Network, and air purification methods were proposed for the optimal design of integrated air curtain and exhaust system. It is concluded that an integrated air curtain and exhaust system can improve the interception efficiency on particles around 40% compared with no measure taken at the subway entrance, or it can be increased about 20% compared with only using an air curtain system (no exhaust vent) at the entrance.</t>
  </si>
  <si>
    <t>Energy Build.</t>
  </si>
  <si>
    <t>Energy and Buildings</t>
  </si>
  <si>
    <t>Influences of the optimized air curtain at subway entrance to reduce the ingress of outdoor airborne particles</t>
  </si>
  <si>
    <t>Chen,Tingsen;Cao,Shi-Jie;Wang,Junqi;Nizamani,Abdul G.;Feng,Zhuangbo;Kumar,Prashant</t>
  </si>
  <si>
    <t>RefID:826-chen2021influences</t>
  </si>
  <si>
    <t>https://doi.org/10.1016/j.buildenv.2022.108880</t>
  </si>
  <si>
    <t>https://www.sciencedirect.com/science/article/pii/S0360132322001263</t>
  </si>
  <si>
    <t>Extensive and precise measurements of indoor environment quality (IEQ) factors are needed to manage the IEQ of large spaces such as multi-use facilities. In particular, it is significantly important to estimate the IEQ of a point where sensor installation is difficult. This study aimed to develop a spatial IEQ distribution map for multi-use facilities based on spatial interpolation methods. A total of 18 monitoring sensors were installed in the library's reading room, among which 14 were collection sensors used for the IEQ distribution map development. The remaining four sensors were verification sensors used to assess the measured and predicted values' accuracy. The optimal spatial interpolation method with a high degree of accuracy for each IEQ factor was derived, and the versatility of the IEQ distribution map was verified through accuracy assessments for four scenarios. The optimal number and layout of collection sensors required to develop the IEQ distribution map were also determined for each IEQ factor. It is expected that the IEQ distribution map derived from this study will allow users to quickly and easily understand the IEQ condition inside the library's reading room and enable administrators to diagnose the spatial-temporal environmental data of the library reading room using a small number of monitoring sensors.</t>
  </si>
  <si>
    <t>An indoor environmental quality distribution map based on spatial interpolation methods</t>
  </si>
  <si>
    <t>Choi,Heeju;Kim,Hakpyeong;Yeom,Seungkeun;Hong,Taehoon;Jeong,Kwangbok;Lee,Jaewook</t>
  </si>
  <si>
    <t>RefID:827-choi2022indoor</t>
  </si>
  <si>
    <t>https://doi.org/10.1016/j.tra.2021.09.008</t>
  </si>
  <si>
    <t>https://www.sciencedirect.com/science/article/pii/S096585642100238X</t>
  </si>
  <si>
    <t>Transportation network companies (TNCs) offer a ride-splitting option for ridesourcing trips, allowing users to share the vehicle with others at a lower fare. While encouraging shared rides has environmental benefits, little is known about how price affects the decision to share. Using TNC trip data from Chicago, we investigate the temporal and spatial distribution of authorized ride-splitting trips in 2019. We found that the willingness to share TNC trips differed across neighborhoods with different demographics, socioeconomic status, and built environment characteristics. The willingness to share was related to price and trip duration. We estimate logistic regression and random forest models to determine the marginal price and time effects on the decision to share. The results indicate the probability of authorizing a ride-splitting trip is highly elastic to the price per mile and the random forest model had better predictive accuracy than the logistic model. Additionally, we examine the importance and marginal effects of total price and trip duration. We use two data preprocessing methods to address rounding errors in the price and demonstrate the robustness of the results. Policy implications for increasing shared trips are discussed based on the findings.</t>
  </si>
  <si>
    <t>What is the elasticity of sharing a ridesourcing trip?</t>
  </si>
  <si>
    <t>Wang,Sicheng;Noland,Robert B.</t>
  </si>
  <si>
    <t>RefID:828-wang2021elasticity</t>
  </si>
  <si>
    <t>https://doi.org/10.1016/j.iswa.2022.200064</t>
  </si>
  <si>
    <t>https://www.sciencedirect.com/science/article/pii/S2667305322000059</t>
  </si>
  <si>
    <t>2667-3053</t>
  </si>
  <si>
    <t>ID: 779210</t>
  </si>
  <si>
    <t>In recent years, as economic stability is shaking, and the unemployment rate is growing high due to the COVID-19 effect, assigning credit scoring by predicting consumers’ financial conditions has become more crucial. The conventional machine learning (ML) and deep learning approaches need to share customer’s sensitive information with an external credit bureau to generate a prediction model that opens up the door of privacy leakage. A recently invented privacy-preserving distributed ML scheme referred to as Federated learning (FL) enables generating a target model without sharing local information through on-device model training on edge resources. In this paper, we propose an FL-based application to predict customers’ financial issues by constructing a global learning model that is evolved based on the local models of the distributed agents. The local models are generated by the network agents using their on-device data and local resources. We used the FL concept because the learning strategy does not require sharing any data with the server or any other agent that ensures the preservation of customers’ sensitive data. To that end, we enable partial works from the weak agents that eliminate the issue if the model convergence is retarded due to straggler agents. We also leverage asynchronous FL that cut off the extra waiting time during global model generation. We simulated the performance of our FL model considering a popular dataset, Give me Some Credit (Freshcorn, 2017). We evaluated our proposed method considering a a different number of stragglers and setting up various computational tasks (e.g., local epoch, batch size), and simulated the training loss and testing accuracy of the prediction model. Finally, we compared the F1-score of our proposed model with the existing centralized and decentralized approaches. Our results show that our proposed model achieves an almost identical F1-score as like centralized model even when we set up a skew-level of more than 80% and outperforms the state-of-the-art FL models by obtaining an average of 5∼6% higher accuracy when we have resource-constrained agents within a learning environment.</t>
  </si>
  <si>
    <t>Intelligent Systems with Applications</t>
  </si>
  <si>
    <t>Leveraging asynchronous federated learning to predict customers financial distress</t>
  </si>
  <si>
    <t>Imteaj,Ahmed;Amini,M. Hadi</t>
  </si>
  <si>
    <t>RefID:829-imteaj2022leveraging</t>
  </si>
  <si>
    <t>https://doi.org/10.1016/j.jclepro.2021.128358</t>
  </si>
  <si>
    <t>https://www.sciencedirect.com/science/article/pii/S0959652621025713</t>
  </si>
  <si>
    <t>Latest reports of the European Environment Agency and Agência Portuguesa do Ambiente raise a reasonable doubt on the satisfaction of 2030 targets imposed by supranational regulation for sulfur dioxide emissions in Portugal. As such, efforts to predict the evolution and estimate statistically significant effects of covariates related to this air pollutant are recommended. Bayesian, econometrics and machine learning models are applied to predict future values of sulfur dioxide emissions in the vicinity of the most relevant thermoelectric power plant located in Portugal. Based on a multivariate time series analysis containing data that ranges from July 2017 to April 2020, several conclusions are identified. Predicted values of sulfur dioxide emissions of the five models exhibiting the lowest forecast error are strongly correlated, particularly in the interval 0.35± 0.10μg/m3. The application of multi-step ahead forecasting analysis and nonlinear ensemble algorithms reinforces the main result from the one-step ahead forecasting exercise, where it is demonstrated that machine learning models have a better generalization power compared to classical approaches. Additionally, an identification strategy is proposed to assess the efficacy of a firm-specific measure adopted in 2017 (i.e., qualitative improvement of the desulfurization process to reduce the level of sulfur dioxide emissions). Super learning algorithms confirm that sulfur dioxide emissions in 2017 were approximately 19% greater relative to the period 2018–2020, which allows to conclude that the effort promoted by the firm was effective. From a regulatory point of view, this study confirms that Portugal is likely to satisfy 2030 targets imposed by supranational regulation for sulfur dioxide emissions and provides useful recommendations to ensure the persistence of best air quality sustainability practices.</t>
  </si>
  <si>
    <t>Sulfur dioxide emissions in Portugal: Prediction, estimation and air quality regulation using machine learning</t>
  </si>
  <si>
    <t>Ribeiro,Vitor Miguel</t>
  </si>
  <si>
    <t>RefID:830-ribeiro2021sulfur</t>
  </si>
  <si>
    <t>https://doi.org/10.1016/j.buildenv.2021.108529</t>
  </si>
  <si>
    <t>https://www.sciencedirect.com/science/article/pii/S0360132321009215</t>
  </si>
  <si>
    <t>Sensor devices are becoming omnipresent, supplying data to a wide range of applications. In the building sector, sensors along with other information sources provide the basis for smart building functionalities. Predicting energy loads and inferring occupancy status of spaces are important tasks that promote energy efficiency and user comfort in buildings. For them, as for many other smart building applications, machine learning modelling utilizing sensor data is commonly applied. This article builds understanding of the environment where this kind of machine learning models have to operate by bringing up properties and quality aspects of the public building data provided by indoor sensor devices. This is done by performing a thorough case study on two real life data sets from university campus buildings located in different climates and applying very different sensor network settings. Outcomes include information about heterogeneity, correlations and temporal patterns present in sensor data, and show the need of the building field for better acknowledging the quality deficiencies that sensor data have. Our results aid in assessing and improving the quality of sensor-based indoor data utilized in machine learning modelling, in evaluating whether a data set is representative enough to build a model that is robust under changing conditions in the building, and in choosing an appropriate number of sensors per space when building an indoor wireless sensor network.</t>
  </si>
  <si>
    <t>Implications of properties and quality of indoor sensor data for building machine learning applications: Two case studies in smart campuses</t>
  </si>
  <si>
    <t>Lillstrang,Miia;Harju,Markus;del Campo,Guillermo;Calderon,Gonzalo;Röning,Juha;Tamminen,Satu</t>
  </si>
  <si>
    <t>RefID:831-lillstrang2022implications</t>
  </si>
  <si>
    <t>https://doi.org/10.1016/j.isprsjprs.2021.03.018</t>
  </si>
  <si>
    <t>https://www.sciencedirect.com/science/article/pii/S0924271621000897</t>
  </si>
  <si>
    <t>0924-2716</t>
  </si>
  <si>
    <t>ID: 271826</t>
  </si>
  <si>
    <t>The Near Surface Concentrations (NSC) of O3, CO, and NO2 are crucial worldwide indicators of air quality. However, current frameworks devised for the estimation of the NSC of O3, CO, and NO2 have defects, such as coarse spatial resolution and large missing coverage. To address this issue, this study aims to estimate the daily (~13:30 local time) full-coverage NSC of O3, CO, and NO2 at a high spatial resolution (0.05° for O3 and NO2; 0.07° for CO) over China by using datasets from S5P-TROPOMI and GEOS-FP. In specific, the light gradient boosting machine is employed to train the estimation models. Validation results show that the NSC of O3, CO, and NO2 are well estimated, with the R2s of 0.91, 0.71, and 0.83 for the sample-based cross validation, respectively. Meanwhile, the proposed framework achieves a satisfactory performance in comparison to the latest related works, as reflected by the estimation accuracy and spatial resolution. As for the mapping, the estimated results show coherent spatial distribution and can accurately grasp the seasonal characteristics of each air pollutant. Finally, the estimated results are utilized to analyze the temporal variations of O3, CO, and NO2 during the COrona VIrus Disease 2019 (COVID-19) lockdown in China, which is an extend application for adopting the proposed framework in air quality monitoring. Results show that the estimated NSC of O3, CO, and NO2 in 2020 present significant variations during different periods of the COVID-19 lockdown in China compared to last year. In addition, the variations in the NSC of O3, CO, and NO2 during the COVID-19 lockdown in China possibly result from restrictions in the anthropogenic activities.</t>
  </si>
  <si>
    <t>ISPRS Journal of Photogrammetry and Remote Sensing</t>
  </si>
  <si>
    <t>Estimating daily full-coverage near surface O3, CO, and NO2 concentrations at a high spatial resolution over China based on S5P-TROPOMI and GEOS-FP</t>
  </si>
  <si>
    <t>Wang,Yuan;Yuan,Qiangqiang;Li,Tongwen;Zhu,Liye;Zhang,Liangpei</t>
  </si>
  <si>
    <t>RefID:832-wang2021estimating</t>
  </si>
  <si>
    <t>https://doi.org/10.1016/j.buildenv.2021.108148</t>
  </si>
  <si>
    <t>https://www.sciencedirect.com/science/article/pii/S0360132321005497</t>
  </si>
  <si>
    <t>In the field of environment and building engineering, the airflow pattern is one of the main factors controlling the indoor environmental quality. The control of airflow patterns has been examined, yet it remains problematic owing to a number of factors related to the location of the air inlets and outlets, and distributions of the indoor pollutants. Herein, we present a novel ventilation control strategy using artificial intelligence to rapidly remove hazardous airborne materials in an isolation room. The isolation room was designed with nine inlets on the ceiling and six outlets at the floor level to control airflow patterns through selective on/off switching of the inlets. To build a database of the indoor environment, numerical simulations were performed on different distributions of airborne particles and airflow patterns. We preprocessed the dispersion data of the airborne particles by discretizing the simulated volume into several cuboids and averaging the concentration data for use as the input variables for artificial intelligence. The artificial intelligence model predicted an efficient ventilation condition based on the distribution of the airborne materials within a prediction accuracy of 91%. The controlled strategy decreased the removal time up to maximum 63.65%, compared to conventional ventilation system. Furthermore, the proposed control strategies for airflow patterns can effectively prevent the spread of infectious viruses and reduce the risk of indoor infection transmission.</t>
  </si>
  <si>
    <t>15 October 2021</t>
  </si>
  <si>
    <t>Airflow pattern control using artificial intelligence for effective removal of indoor airborne hazardous materials</t>
  </si>
  <si>
    <t>Kim,Na Kyong;Kang,Dong Hee;Lee,Wonoh;Kang,Hyun Wook</t>
  </si>
  <si>
    <t>RefID:833-kim2021airflow</t>
  </si>
  <si>
    <t>https://doi.org/10.1016/j.eswa.2020.114507</t>
  </si>
  <si>
    <t>https://www.sciencedirect.com/science/article/pii/S0957417420311519</t>
  </si>
  <si>
    <t>Correctly identifying the home location is crucial for human mobility analysis with telecom data, more specifically call detail record (CDR) data. To that end, multiple heuristics have been developed in literature. Nevertheless, due to the lack of ground truth home location data, no study has thoroughly validated these widely used methods so far. We present a detailed performance analysis of existing home detection heuristics, using a unique dataset that enables this important validation on the lowest level, being the level of the cell tower. Our research indicates that simple heuristics surprisingly outperform their more complex counterparts. The benchmark study revealed that the best heuristic is able to identify the home location with an average error of approximately 4.5 km and selects the correct home tower in 60.69% of the cases. Based on the insights provided by our study, we propose a new heuristic that increases the accuracy to 61% and lowers the average distance error to 4.365 km. Secondly, if the home location is known for possibly only a fraction of the instances, we propose a labelled predictive modelling approach. Adding social network based variables in this predictive model further enhances the predictive performance. Our best model reduces the average distance error to 2.848 km and selects the correct home location in 72.08% of the cases. Furthermore, this result provides an indication of the upper bound for home detection with CDR data. Finally, models that only make use of social network based data are developed as well. Results show that even without using data of the focal individual, these models are able to select the correct home tower in 37.65% of the cases and achieve an average distance error of 8.1 km.</t>
  </si>
  <si>
    <t>15 May 2021</t>
  </si>
  <si>
    <t>Home location prediction with telecom data: Benchmarking heuristics with a predictive modelling approach.</t>
  </si>
  <si>
    <t>Oosterlinck,Dieter;Baecke,Philippe;Benoit,Dries F.</t>
  </si>
  <si>
    <t>RefID:834-oosterlinck2021home</t>
  </si>
  <si>
    <t>https://doi.org/10.1016/B978-0-12-824495-1.00002-4</t>
  </si>
  <si>
    <t>https://www.sciencedirect.com/science/article/pii/B9780128244951000024</t>
  </si>
  <si>
    <t>The Fundamentals and Sustainable Advances in Natural Gas Science and Eng</t>
  </si>
  <si>
    <t>Gulf Professional Publishing</t>
  </si>
  <si>
    <t>Sustainable Natural Gas Reservoir and Production Engineering</t>
  </si>
  <si>
    <t>Wood,David A.;Cai,Jianchao</t>
  </si>
  <si>
    <t>ID: 781167</t>
  </si>
  <si>
    <t>Research studies published over the past decade provide insight to the methods and focus of long-terms natural gas predictions recently proposed and adopted. A search-engine-based research study location protocol identified 107 studies that had focused on such predictions. By applying filters 45 relevant studies were found to address appropriate time horizons and focus on national/international scale predictions. The analysis presented of these relevant studies provides insight concerning the range of prediction methodologies adopted, the prediction influencing factors (inputs) and time horizons typically employed. Whereas short-term predictions are widely considered across global energy markets, long-term natural gas demand forecasts are most studied in Asia, particularly China, India, and Turkey. These areas are characterized by rapidly expanding gas demand and the recent construction of large gas-related infrastructure developments. Most natura gas prediction studies persist in deriving single deterministic forward-looking trends based only on quantitative data that tend to be less useful to policy makers than several potential trends reflecting alternative possible future scenarios that incorporate data from both qualitative and quantitative influencing variables. Apart from a few exceptions, most long-term gas prediction studies fail to adequately consider environmental and sustainability criteria. A strong case can be made that in coming years the consideration such influencing factors, plus competition from renewable energies will become essential in long-term forecasting of natural gas demand from national and global perspectives. A case study, evaluating a learning scenario development model with six alternative futures provides long-term global gas demand forecasts incorporating sustainability input variables. Banner headline Close review of relevant gas prediction studies recently published provides insight regarding the methods used, and the time horizons, and geographic areas concentrated upon. Most studies focus on rapidly growing gas markets in Asia and on time horizons of 5–15years forward. Environmental and sustainability criteria are only just being considered in the most recent studies. Single trend deterministic methods, whereas multiple trends using alternative possible futures and influences are more useful.</t>
  </si>
  <si>
    <t>Chapter Two - Natural gas demand prediction: Methods, time horizons, geographical scopes, sustainability issues, and scenarios</t>
  </si>
  <si>
    <t>Hafezi,Reza;Alipour,Mohammad;Wood,David A.;Bagheri Moghaddam,Naser</t>
  </si>
  <si>
    <t>RefID:835-hafezi2022chapter</t>
  </si>
  <si>
    <t>https://doi.org/10.1016/j.esr.2021.100699</t>
  </si>
  <si>
    <t>https://www.sciencedirect.com/science/article/pii/S2211467X21000857</t>
  </si>
  <si>
    <t>2211-467X</t>
  </si>
  <si>
    <t>ID: 280851</t>
  </si>
  <si>
    <t>As one of the most important economic zones in China, the energy demand of East China accounts for approximately 20% of the whole country. However, with limited reserves of fossil energy, the energy supply in East China mainly depends on imports. The energy demand in East China plays an important role in the future energy planning of the whole country. In 2017, the high-quality-development strategy was proposed, and in 2020, COVID-19 outbroke, which will influence the development of energy demand in East China considerably. It is essential to analyze the energy demand of East China for the energy planning of the whole country. Meanwhile, suggestions for high-quality-development can also be obtained in this work.</t>
  </si>
  <si>
    <t>Energy Strategy Reviews</t>
  </si>
  <si>
    <t>Impact of high-quality-development strategy on energy demand of East China</t>
  </si>
  <si>
    <t>Qiu,Shuo;Lei,Tian;Yao,Yingbei;Wu,Jiangtao;Bi,Shengshan</t>
  </si>
  <si>
    <t>RefID:836-qiu2021impact</t>
  </si>
  <si>
    <t>https://doi.org/10.1016/j.egyr.2021.10.070</t>
  </si>
  <si>
    <t>https://www.sciencedirect.com/science/article/pii/S2352484721010878</t>
  </si>
  <si>
    <t>Accurate prediction of renewable energy can provide an important basis for national energy security and the government to formulate policies. Therefore, according to the non-linearity of energy prediction system, this paper proposes a new nonlinear grey Bernoulli optimization model by the grey Bernoulli extended model, which is a nonlinear grey prediction model, and studies the properties of the new model. The order and nonlinear coefficient of the new model are optimized by Particle Swarm Optimization. Then, through the consumption of global renewable energy, such as solar, wind and hydropower as empirical analyses, the results of the four evaluation indicators show that the new model works better than the original model, which has higher prediction accuracy than before and makes the prediction model more applicable. At the same time, the model results were compared with the weighted grey model, Verhulst and the discrete grey model, and the new model has the highest accuracy. Finally, the new model is used to forecast the global consumption of wind, solar and hydropower energy in 2019–2023. The results will provide important forecasting information for global energy conservation and emission reduction policies.</t>
  </si>
  <si>
    <t>Application of a novel grey Bernoulli model to predict the global consumption of renewable energy</t>
  </si>
  <si>
    <t>Duan,Huiming;Wang,Siqi;He,Chenglin;Huang,Jiangbo</t>
  </si>
  <si>
    <t>RefID:837-duan2021application</t>
  </si>
  <si>
    <t>https://doi.org/10.1016/j.eswa.2021.116055</t>
  </si>
  <si>
    <t>https://www.sciencedirect.com/science/article/pii/S0957417421013968</t>
  </si>
  <si>
    <t>Time series forecasting is of fundamental importance for financial market prediction and, consequently, for portfolio allocation strategies. However, non-stationarity and non-linearity of most financial time series often make these tasks difficult to perform. In this paper, we propose a methodology based on chaos and dynamical systems theory for non-linear time series forecasting and investment strategy development, which is able to correctly make predictions at long time horizons. We construct Constant Chaoticity Portfolios (CCP) and evaluate their performances on the survival components of the STOXX Europe 50 index and the Hang-Seng index. Results show that the CCP overwhelms several competing alternatives, both in terms of net profits and risk-return profiles. Our findings are confirmed by a sensitivity analysis on the parameters of the underlying model and over different choices of forecast horizons.</t>
  </si>
  <si>
    <t>Chaos based portfolio selection: A nonlinear dynamics approach</t>
  </si>
  <si>
    <t>Spelta,Alessandro;Pecora,Nicolò;Pagnottoni,Paolo</t>
  </si>
  <si>
    <t>RefID:838-spelta2022chaos</t>
  </si>
  <si>
    <t>https://doi.org/10.1016/j.ecoenv.2021.112875</t>
  </si>
  <si>
    <t>https://www.sciencedirect.com/science/article/pii/S0147651321009878</t>
  </si>
  <si>
    <t>0147-6513</t>
  </si>
  <si>
    <t>ID: 272576</t>
  </si>
  <si>
    <t>Fuzzy time series (FTS) forecasting models show a great performance in predicting time series, such as air pollution time series. However, they have caused major issues by utilizing random partitioning of the universe of discourse and ignoring repeated fuzzy sets. In this study, a novel hybrid forecasting model by integrating fuzzy time series to Markov chain and C-Means clustering techniques with an optimal number of clusters is presented. This hybridization contributes to generating effective lengths of intervals and thus, improving the model accuracy. The proposed model was verified and validated with real time series data sets, which are the benchmark data of actual trading of Taiwan Stock Exchange Capitalization Weighted Stock Index (TAIEX) and PM10 concentration data from Melaka, Malaysia. In addition, a comparison was made with some existing fuzzy time series models. Furthermore, the mean absolute percentage error, mean squared error and Theil's U statistic were calculated as evaluation criteria to illustrate the performance of the proposed model. The empirical analysis shows that the proposed model handles the time series data sets more efficiently and provides better overall forecasting results than existing FTS models. The results prove that the proposed model has greatly improved the prediction accuracy, for which it outperforms several fuzzy time series models. Therefore, it can be concluded that the proposed model is a better option for forecasting air pollution parameters and any kind of random parameters.</t>
  </si>
  <si>
    <t>Ecotoxicol.Environ.Saf.</t>
  </si>
  <si>
    <t>Ecotoxicology and environmental safety</t>
  </si>
  <si>
    <t>A new hybrid fuzzy time series model with an application to predict PM10 concentration</t>
  </si>
  <si>
    <t>Alyousifi,Yousif;Othman,Mahmod;Husin,Abdullah;Rathnayake,Upaka</t>
  </si>
  <si>
    <t>RefID:839-alyousifi2021hybrid</t>
  </si>
  <si>
    <t>https://doi.org/10.1016/j.egyr.2021.11.216</t>
  </si>
  <si>
    <t>https://www.sciencedirect.com/science/article/pii/S2352484721013627</t>
  </si>
  <si>
    <t>The wind power forecasting error restricts the benefit of the wind farm in the electricity market. Considering the cooperation of wind power bidding and energy storage system (ESS) operation with uncertainty, this paper proposes a coordinated bidding/operation model for the wind farm to improve its benefits in the electricity market. The maximum entropy based deep reinforcement learning (RL) algorithm, Soft Actor-Critic (SAC) is used to construct the model. The maximum entropy framework enables the designed agent to explore various optimal possibilities, which means the learned coordinated bidding/operation strategy is more stable considering the forecasting error. Particularly, penalty terms are introduced into the benefit function to relax the constraints and improve the convergency. The case study illustrates that the learned policy can effectively improve the wind farm benefit while ensuring robustness.</t>
  </si>
  <si>
    <t>Wind power bidding coordinated with energy storage system operation in real-time electricity market: A maximum entropy deep reinforcement learning approach</t>
  </si>
  <si>
    <t>Wei,Xiangyu;Xiang,Yue;Li,Junlong;Liu,Junyong</t>
  </si>
  <si>
    <t>RefID:840-wei2022wind</t>
  </si>
  <si>
    <t>https://doi.org/10.1016/j.jtrangeo.2021.103260</t>
  </si>
  <si>
    <t>https://www.sciencedirect.com/science/article/pii/S0966692321003136</t>
  </si>
  <si>
    <t>0966-6923</t>
  </si>
  <si>
    <t>ID: 271844</t>
  </si>
  <si>
    <t>Sustained airport congestion periods translate into delays, especially in hub-and-spoke networks in which delay propagation is more evident. We examine the impact of connecting passenger arrival delays on network delay propagation by using passenger level data combined with flight delay data that allow us to analyse the correlation between delayed incoming flights and departure delays at the 21 U.S. airports with most delays, in July 2018. Results show that correlation between daily arrival delays and daily carrier induced departure delays are statistically significant only for flights carrying high proportions of connecting passengers. Correlation values are also higher for short-to-moderate arrival delays. In addition, a Neural Network model was trained for six major airports to build a delay prediction model and map the potential delay propagation. The results of the propagation scenarios suggest that the presence of a unique dominant carrier at an airport translates into a stronger correlation between arrival and carrier delays than that at airports where different carriers compete for connecting passengers. Furthermore, airline hubs located near the areas of the network with more traffic density, independently of the hub's volume of traffic, are more likely to propagate the delay than hubs located in the periphery. The results of this study can be relevant for airline, airport, and traffic control policies aimed at mitigating airport and network congestion.</t>
  </si>
  <si>
    <t>J.Transp.Geogr.</t>
  </si>
  <si>
    <t>Journal of Transport Geography</t>
  </si>
  <si>
    <t>The uneven geography of US air traffic delays: Quantifying the impact of connecting passengers on delay propagation</t>
  </si>
  <si>
    <t>Sismanidou,Athina;Tarradellas,Joan;Suau-Sanchez,Pere</t>
  </si>
  <si>
    <t>RefID:841-sismanidou2022uneven</t>
  </si>
  <si>
    <t>https://doi.org/10.1016/j.jobe.2021.102928</t>
  </si>
  <si>
    <t>https://www.sciencedirect.com/science/article/pii/S2352710221007865</t>
  </si>
  <si>
    <t>Building energy use is highly sensitive to its occupants' energy-related behavior, including their presence and interaction with different building systems. The modeling and simulation of energy-related human-building interaction play an essential role in predicting the actual energy use of a building's operation. The present study provides a systematic review of the existing literature focusing on energy-related human-building interaction modeling and simulation tools and techniques to determine the significant findings, current limitations, and future research directions in this area. The main contribution of this study is to provide a state-of-art framework of the inputs and outputs used for modeling and simulation of occupants' energy-use behavior. A list of 95 articles, containing journal papers and conference proceedings published in the last 15 years, is collected and analyzed based on various parameters such as modeling purpose, building type application, occupant-related parameters, occupant-related data source, occupant related data duration, modeling method and techniques, simulation and programming software, simulation time-step, and modeling and simulation output. In addition, a word mining analysis has been employed to generate a bibliographical map of the reviewed articles based on the most repetitive keywords and their connections. Finally, the most efficient and practical techniques in the modeling and simulation of energy-related human-building interaction and future research direction are presented.</t>
  </si>
  <si>
    <t>Modeling and simulation of energy-related human-building interaction: A systematic review</t>
  </si>
  <si>
    <t>Norouziasl,Seddigheh;Jafari,Amirhosein;Zhu,Yimin</t>
  </si>
  <si>
    <t>RefID:842-norouziasl2021modeling</t>
  </si>
  <si>
    <t>https://doi.org/10.1016/j.im.2022.103627</t>
  </si>
  <si>
    <t>https://www.sciencedirect.com/science/article/pii/S0378720622000398</t>
  </si>
  <si>
    <t>0378-7206</t>
  </si>
  <si>
    <t>ID: 271670</t>
  </si>
  <si>
    <t>Available online 26 February 2022</t>
  </si>
  <si>
    <t>Information &amp; Management</t>
  </si>
  <si>
    <t>Big Data Analytics for Sustainability: Insight through Technological Innovation</t>
  </si>
  <si>
    <t>Barnes,Stuart;Guo,Yue;Chan,Jason</t>
  </si>
  <si>
    <t>RefID:843-barnes2022big</t>
  </si>
  <si>
    <t>https://doi.org/10.1016/j.eneco.2021.105755</t>
  </si>
  <si>
    <t>https://www.sciencedirect.com/science/article/pii/S0140988321005995</t>
  </si>
  <si>
    <t>0140-9883</t>
  </si>
  <si>
    <t>ID: 271683</t>
  </si>
  <si>
    <t>The pandemic’s impacts on European electricity markets have been enormous, especially in countries with abundant low marginal costs of production like France. This article provides an in-depth quantitative study of the impacts of the crisis on the French electricity sector. During the first lockdown episode, France has experienced unparalleled reductions of electricity demand (−12%) and wholesale prices (−45%) resulting in gross revenue losses of 1.3 billion € (−47%) for market participants. This paper argues that the observed market outcomes during the crisis are somehow indicative of outcomes in a future with abundant renewable power, where prices will fall in a more sustainable way.</t>
  </si>
  <si>
    <t>Energy Econ</t>
  </si>
  <si>
    <t>Energy Economics</t>
  </si>
  <si>
    <t>Ring the alarm! Electricity markets, renewables, and the pandemic</t>
  </si>
  <si>
    <t>Benatia,David</t>
  </si>
  <si>
    <t>RefID:844-benatia2022ring</t>
  </si>
  <si>
    <t>https://doi.org/10.1016/j.scs.2021.103042</t>
  </si>
  <si>
    <t>https://www.sciencedirect.com/science/article/pii/S2210670721003267</t>
  </si>
  <si>
    <t>Over time, whether through traditional knowledge or the constructive implementation, the relationship of the built environment with the climate conditions of a certain place has been developed. The control of these symbiotic solutions based on the climate-conscious design and their strategic approach have been improved to keep better welfare levels. Due to climate change, however, design strategies could be modified in a context of global warming. This research considers the Representative Concentration Pathways (RCP 2.6, 4.5 and RCP 8.5) to analyse the effectiveness of the design strategies throughout the 21 st century. A total of 6 countries (France, Portugal, Spain, Argentina, Brazil, and Chile) were selected to assess both thermal comfort levels and the need for using HVAC systems in each climate zone and in all future scenarios, so 1,450 cases were studied. The results showed that the less conservative climate change scenarios will affect thermal comfort, thus significantly reducing comfort hours in warm climates. In addition, passive design strategies could be less effective in the future, predominating the use of cooling systems. As a result of this research, future design strategies should be dynamic and permeable for possible scenarios.</t>
  </si>
  <si>
    <t>Influence of the Representative Concentration Pathways (RCP) scenarios on the bioclimatic design strategies of the built environment</t>
  </si>
  <si>
    <t>Bienvenido-Huertas,David;Rubio-Bellido,Carlos;Marín-García,David;Canivell,Jacinto</t>
  </si>
  <si>
    <t>RefID:845-bienvenido-huertas2021influence</t>
  </si>
  <si>
    <t>https://doi.org/10.1016/j.renene.2021.12.136</t>
  </si>
  <si>
    <t>https://www.sciencedirect.com/science/article/pii/S0960148121018644</t>
  </si>
  <si>
    <t>The study examines the role of data frequency and estimation methods in electricity price estimation by applying selected machine learning algorithms and time series econometric models. In this context, Turkey is selected as an emerging country example, seven explanatory variables including COVID-19 pandemic is considered, and daily and weekly data between February 20, 2019 and March 26, 2021 that includes pre-pandemic and pandemic periods are used. The empirical results show that (i) machine learning algorithms perform better than time series econometric models for both pre-pandemic and pandemic periods; (ii) high-frequency data increases the performance of estimation models; (iii) machine learning algorithms perform better with high-frequency (daily) data with regard to low-frequency (weekly) data; (iv) the pandemic causes an adverse effect on the performance of estimation models; (v) energy-related variables are more important than other variables although all are significant; (vi) the share of renewable sources in electricity production is the most important variable on the electricity prices in both periods and data types. Hence, the findings highlight the role of data frequency and method selection in electricity prices estimation. Moreover, policy implications are discussed.</t>
  </si>
  <si>
    <t>The role of data frequency and method selection in electricity price estimation: Comparative evidence from Turkey in pre-pandemic and pandemic periods</t>
  </si>
  <si>
    <t>Kılıç Depren,Serpil;Kartal,Mustafa Tevfik;Ertuğrul,Hasan Murat;Depren,Özer</t>
  </si>
  <si>
    <t>RefID:846-kılıç2022role</t>
  </si>
  <si>
    <t>https://doi.org/10.1016/j.knosys.2021.106996</t>
  </si>
  <si>
    <t>https://www.sciencedirect.com/science/article/pii/S0950705121002598</t>
  </si>
  <si>
    <t>Automatic abstractive summary generation is still an open problem in natural language processing field. Conventional encoder–decoder model based abstractive summarization methods often suffer from repetition and semantic irrelevance. Recent studies apply traditional attention or graph-based attention on the encoder–decoder model to tackle the problem, under the assumption that all the sentences in the original document are indistinguishable from each other. But in a document, the same words in different sentences are not equally important, i.e., the words in a trivial sentence are less important than the words in a salient sentence. Based on it, we develop a HITS-based attention mechanism in this paper, which fully leverages sentence-level and word-level information by considering sentences and words in the original document as authorities and hubs. Based on it, we present a novel abstractive summarization method, with Kullback–Leibler (KL) divergence to refine the attention value, meanwhile we propose a comparison mechanism in summary generation to further improve the summarization performance. When evaluated on the CNN/Daily Mail and NYT datasets, the experimental results demonstrate the improvement of summarization performance and show the performance of our proposed method is comparable with that of the other summarization methods. Besides, we also conduct experiments on CORD-19 dataset (COVID-19 Open Research Dataset) which is a biomedical domain dataset, and the experimental results show great performance of our proposed method compared with that of the other state-of-the-art summarization methods.</t>
  </si>
  <si>
    <t>21 June 2021</t>
  </si>
  <si>
    <t>HITS-based attentional neural model for abstractive summarization</t>
  </si>
  <si>
    <t>Cai,Xiaoyan;Shi,Kaile;Jiang,Yuehan;Yang,Libin;Liu,Sen</t>
  </si>
  <si>
    <t>RefID:847-cai2021hits-based</t>
  </si>
  <si>
    <t>https://doi.org/10.1016/j.najef.2021.101519</t>
  </si>
  <si>
    <t>https://www.sciencedirect.com/science/article/pii/S1062940821001364</t>
  </si>
  <si>
    <t>I estimate tail risk for Brazil from January 2001 to July 2020 and investigate the origins of tail risk variation. The tail risk measure peaks at stock market crashes, financial crises, political shocks and disaster events such as the coronavirus pandemic. Moreover, I find that tail risk is countercyclical, has strong predictive power for market returns and negatively predicts real economic activity. In order to identify the investors’ concerns associated with tail risk, I extract daily news from the largest financial newspaper in Brazil. The co-movement between news and tail risk indicates that tail risk variation is mainly driven by disaster concerns, followed by economic and government uncertainty. While economic uncertainty explains the countercyclical property of tail risk, investors only require compensation for bearing tail risk implied by disaster concerns. Similarly, tail risk negatively impacts real outcomes because of the disaster concerns that it identifies. These findings support recent models explaining asset pricing puzzles with time-varying disaster risk.</t>
  </si>
  <si>
    <t>Tail risk and investors’ concerns: Evidence from Brazil</t>
  </si>
  <si>
    <t>Freire,Gustavo</t>
  </si>
  <si>
    <t>RefID:848-freire2021tail</t>
  </si>
  <si>
    <t>https://doi.org/10.1016/j.scs.2021.103635</t>
  </si>
  <si>
    <t>https://www.sciencedirect.com/science/article/pii/S2210670721008982</t>
  </si>
  <si>
    <t>Proper building categorization is important in building energy efficiency analysis. Primary space usage (PSU) is a typical and widely used commercial building categorization method. The PSU labels are ascertained once the buildings are put into use but not always modified on time when the building usages change, which may lead to false results in analysis. In this paper, we propose a method to identify mislabeled commercial buildings based on analysis of the energy time series collected by electric meters. The method is constructed as follows: (1) data cleaning and transformation; (2) three types of temporal feature extraction; (3) several single classifier training, and the ensemble classifier building; (4) mislabel building identification and correction. The method provides a supervise way to identify mislabeled building. We applied the method to a public dataset from the Department of General Services from Washington, D.C. and found that 22.4% of the buildings were mislabeled. We also designed 1000 evaluation cases to prove the effectiveness of the method. Based on the results of the cases and the good interpretation of the method, we discuss the mislabeled buildings in reality and the temporal differences among different PSU-type buildings. We also discuss the renewal or improvement of PSU categorization.</t>
  </si>
  <si>
    <t>An interpretable method for identifying mislabeled commercial building based on temporal feature extraction and ensemble classifier</t>
  </si>
  <si>
    <t>Xiao,Tong;Xu,Peng;Ding,Renrong;Chen,Zhe</t>
  </si>
  <si>
    <t>RefID:849-xiao2022interpretable</t>
  </si>
  <si>
    <t>https://doi.org/10.1016/j.najef.2021.101443</t>
  </si>
  <si>
    <t>https://www.sciencedirect.com/science/article/pii/S1062940821000711</t>
  </si>
  <si>
    <t>This paper applies a Diagonal BEKK model to investigate the risk spillovers of three major cryptocurrencies to ten leading traditional currencies and two gold prices (Spot Gold and Gold Futures). The daily data used are from 7 August 2015 to 15 June 2020. The dataset is analyzed in its entirety and is also subdivided into four distinct subsets in order to study and compare the patterns of spillover effects during economic turmoil, such as the 2018 cryptocurrency crash and the COVID-19 pandemic. The results reveal significant co-volatility spillover effects between cryptocurrency and traditional currency or gold markets, especially during the whole sample period and amid the uncertainty raised by COVID-19. The capabilities of cryptocurrency are time-varying and related to economic uncertainty or shocks. There are significant differences between normal and extreme markets with regard to the capabilities of cryptocurrency as a diversifier, a hedge or a safe haven. We find the significant co-volatility spillover effects are asymmetric in most cases especially during the COVID-19 pandemic period, which means the negative return shocks have larger impacts on co-volatility than positive return shocks of the same magnitude. Evidently, cryptocurrencies and traditional currencies or gold can be incorporated into financial portfolios for financial market participants who seek effective risk management and also for optimal dynamic hedging purposes against economic turmoil and downward movements.</t>
  </si>
  <si>
    <t>Risk spillovers between cryptocurrencies and traditional currencies and gold under different global economic conditions</t>
  </si>
  <si>
    <t>Hsu,Shu-Han;Sheu,Chwen;Yoon,Jiho</t>
  </si>
  <si>
    <t>RefID:850-hsu2021risk</t>
  </si>
  <si>
    <t>https://doi.org/10.1016/j.qref.2021.04.017</t>
  </si>
  <si>
    <t>https://www.sciencedirect.com/science/article/pii/S106297692100079X</t>
  </si>
  <si>
    <t>1062-9769</t>
  </si>
  <si>
    <t>ID: 272067</t>
  </si>
  <si>
    <t>This paper proposes a new strategy for portfolio selection in the Brazilian equity market with the use of multifractal detrended fluctuation analysis (MF-DFA) as a mechanism to select assets based on their efficiency levels. Empirical analysis uses daily prices to compose minimum variance (MVP) and maximum Sharpe ratio (MSR) long-only portfolios, and also includes their performances during the COVID-19 pandemic. MF-DFA indicated a multifractal nature for asset price returns, generally associated with long-term persistence. The strategy using the most efficient equities resulted in portfolios with lower levels of systematic risk (betas), indicating that the lack of efficiency is related to higher sensitivity to macroeconomic and conjuncture changes. The MVP portfolio produces higher performance than the alternatives in terms of risk and return. Finally, during the COVID-19 pandemic, besides its consistent negative impacts, MVP and MSR portfolios verified lower losses than the IBOVESPA.</t>
  </si>
  <si>
    <t>The Quarterly Review of Economics and Finance</t>
  </si>
  <si>
    <t>A new approach to portfolio management in the Brazilian equity market: Does assets efficiency level improve performance?</t>
  </si>
  <si>
    <t>Maciel,Leandro</t>
  </si>
  <si>
    <t>RefID:851-maciel2021approach</t>
  </si>
  <si>
    <t>https://doi.org/10.1016/j.ejor.2021.12.021</t>
  </si>
  <si>
    <t>https://www.sciencedirect.com/science/article/pii/S0377221721010614</t>
  </si>
  <si>
    <t>The increasing importance of integrated fulfillment concepts revitalizes bricks-and-mortar stores and puts them at the center of retail operations. So-called omnichannel (OC) concepts leverage stores to offer seamless and enhanced operations for offline and online shoppers. Stores are used to fulfill online orders, offer shorter lead times to customers, and extend the assortment across channels. The role of the store and the underlying store operations are thus impacted by profound changes. This transformation has not yet been assessed comprehensively from a practical or an Operations Research (OR) lens. This paper identifies cross-cutting store-related planning issues and develops a planning framework for OC operations. We apply industry interviews and a systematic literature analysis to derive five planning issues. Research gaps are revealed by matching the pertinent OR literature with managerial needs. The planning issues network design of fulfillment locations, assignment of customer orders, and assortment and inventory planning have been discussed in several store-related OC publications. Demand forecasting and inventory replenishment and returns have received less coverage, and offer significant research opportunities.</t>
  </si>
  <si>
    <t>Available online 16 January 2022</t>
  </si>
  <si>
    <t>The revival of retail stores via omnichannel operations: A literature review and research framework</t>
  </si>
  <si>
    <t>Hübner,Alexander;Hense,Jonas;Dethlefs,Christian</t>
  </si>
  <si>
    <t>RefID:852-hübner2022revival</t>
  </si>
  <si>
    <t>https://doi.org/10.1016/j.esr.2020.100522</t>
  </si>
  <si>
    <t>https://www.sciencedirect.com/science/article/pii/S2211467X20300754</t>
  </si>
  <si>
    <t>Slow economic recovery, market concentration, and scant alternative energy sources make the Iberian energy market quite idiosyncratic when compared to the rest of the EU. This paper focusses on the Iberian energy market by dealing with the analysis of the relationship between energy consumption and energy prices by using fractional integration in the Iberian market. This technique is used in order to examine the degree of persistence of the series, looking at the spot and futures markets in Spain and Portugal. The results indicate that all the series are fractionally integrated, showing long memory and mean reverting behaviour. Moreover, a close relation between energy consumption and energy prices is found in the spot market whereas it is not found in the futures market. In fact, there is a weak relationship between the futures market and energy consumption. However, regarding energy pricing, the relationship is stronger but with the spot market itself.</t>
  </si>
  <si>
    <t>The relationship between energy consumption and prices. Evidence from futures and spot markets in Spain and Portugal</t>
  </si>
  <si>
    <t>Gil-Alana,Luis A.;Martin-Valmayor,Miguel;Wanke,Peter</t>
  </si>
  <si>
    <t>RefID:853-gil-alana2020relationship</t>
  </si>
  <si>
    <t>https://doi.org/10.1016/S0007-0912(21)00122-7</t>
  </si>
  <si>
    <t>https://www.sciencedirect.com/science/article/pii/S0007091221001227</t>
  </si>
  <si>
    <t>0007-0912</t>
  </si>
  <si>
    <t>ID: 318044</t>
  </si>
  <si>
    <t>vii</t>
  </si>
  <si>
    <t>v</t>
  </si>
  <si>
    <t>Br.J.Anaesth.</t>
  </si>
  <si>
    <t>British journal of anaesthesia</t>
  </si>
  <si>
    <t>Contents</t>
  </si>
  <si>
    <t>RefID:854-2021contents</t>
  </si>
  <si>
    <t>https://doi.org/10.1016/j.eswa.2021.115559</t>
  </si>
  <si>
    <t>https://www.sciencedirect.com/science/article/pii/S0957417421009659</t>
  </si>
  <si>
    <t>The goal of the paper is to develop a new algorithm for predicting whether the company will go bankrupt on the base of unbalanced data. To do it, we propose to consider the classification as a multi-objective optimization problem and construct a prediction model as an ensemble while minimizing the parameters FPR (False Positive Rate) and FNR (False Negative Rate) at the same time. To create the ensemble, the proposed algorithm of a Multi-Objective Classifier Selection (MOCS) selects only classifiers that belong to the Pareto-optimal set in FPR/FNR space; that is, there is no dominance between them, and they satisfy some additional conditions. In the general case, MOCS is determined by three parameters: two threshold values that limit false rates (FNR and FPR), and the crowding distance, which defines the uniqueness of the classifier's results. We tested the proposed algorithm on data collected from 2457 Russian companies, 456 of which went bankrupt, and 5910 Polish companies, 410 of which received bankruptcy status. Datasets contain features such as financial ratios and business environment factors. In the testing, we used more than 70 combinations of under-sampling, over-sampling, and no sampling methods with static and dynamic classification models. Final ensembles include seven classifiers for the Russian dataset and four classifiers for the Polish dataset combined by soft voting rule. In both cases, the proposed algorithm produces a significant improvement of prediction results as in terms of standard metrics (geometric mean, the area under the ROC curve) and in the visual representation in the FNR/FPR space, namely in the shift from a Pareto-optimal set of classifiers.</t>
  </si>
  <si>
    <t>Bankruptcy prediction on the base of the unbalanced data using multi-objective selection of classifiers</t>
  </si>
  <si>
    <t>Zelenkov,Yuri;Volodarskiy,Nikita</t>
  </si>
  <si>
    <t>RefID:855-zelenkov2021bankruptcy</t>
  </si>
  <si>
    <t>https://doi.org/10.1016/j.procir.2021.10.037</t>
  </si>
  <si>
    <t>https://www.sciencedirect.com/science/article/pii/S2212827121008787</t>
  </si>
  <si>
    <t>2212-8271</t>
  </si>
  <si>
    <t>ID: 282173</t>
  </si>
  <si>
    <t>This paper presents an approach to recognize problem related entities in production chats to structure the informal communication and include arising problems into digital shop floor management and its assistance functions. Requirements are derived from employee surveys, company surveys and from union experts. Based on annotated data that has been collected during a simulation in the process learning factory “Center for Industrial Productivity” (CiP) at the Technical University of Darmstadt, approaches for identifying and structuring problem recognition and solution in production chat logs are evaluated. Finally, a system design is suggested to utilize such an entity recognition in an industrial chat application to improve digital shop floor management systems.</t>
  </si>
  <si>
    <t>Procedia CIRP</t>
  </si>
  <si>
    <t>Extracting problem related entities from production chats to enhance the data base for assistance functions on the shop floor</t>
  </si>
  <si>
    <t>Müller,Marvin;Lee,Ji-Ung;Frick,Nicholas;Stangier,Lorenz;Gurevych,Iryna;Metternich,Joachim</t>
  </si>
  <si>
    <t>RefID:856-müller2021extracting</t>
  </si>
  <si>
    <t>https://doi.org/10.1016/j.ajsl.2020.08.001</t>
  </si>
  <si>
    <t>https://www.sciencedirect.com/science/article/pii/S2092521220300559</t>
  </si>
  <si>
    <t>2092-5212</t>
  </si>
  <si>
    <t>ID: 282329</t>
  </si>
  <si>
    <t>It is widely accepted that the highly volatile capesize market has many peculiarities. Its importance has been recently highlighted by an increase in contribution of the Baltic Capesize Index (BCI) to the Baltic Dry Index (BDI), affecting the progress of the BDI more than any other dry bulk index. This paper investigates the behavior of the capesize market focusing on expectations and time lags. Expectations play a critical role in the freight market both for the short-term and the long-term decision making. In particular, we investigate the relation between time lags and time-charter, trip and spot market rates as well as the average earnings of the capesize vessels of various ages. Time series analysis is used to reach our conclusions. The Hannan – Quinn criterion has been selected to identify the important lags of the capesize freight market for the period 1977–2018 and an Autoregressive (AR) model has been constructed to perform the statistical analysis. The findings indicate that there is a strong correlation between time lags and capesize freight market, forecasting indeed the behavior of the market. At a practical level, better understanding of the behavior of the capesize market can improve the planning decision of ship-owners and charterers alike.</t>
  </si>
  <si>
    <t>The Asian Journal of Shipping and Logistics</t>
  </si>
  <si>
    <t>Capesize markets behavior: Explaining volatility and expectations</t>
  </si>
  <si>
    <t>Pelagidis,Theodore;Karaoulanis,Ioannis</t>
  </si>
  <si>
    <t>RefID:857-pelagidis2021capesize</t>
  </si>
  <si>
    <t>https://doi.org/10.1016/j.trc.2021.103218</t>
  </si>
  <si>
    <t>https://www.sciencedirect.com/science/article/pii/S0968090X21002321</t>
  </si>
  <si>
    <t>The advent of COVID-19 is a sensible reminder of the vulnerability of our society to pandemics. We need to be better prepared for finding ways to stem such outbreaks. Except from social distancing and wearing face masks, restricting the movement of people is one important measure necessary to control the spread. Such decisions on the lock-down/reduction of movement should be made in an informed way and, accordingly, modeled as an optimization problem. We propose the Early-stage Transportation Lock-down and Quarantine Problem (TLQP), which can help to decide which parts of the transportation infrastructure of a country should be restricted in early stages. On top of the network-based Susceptible-Exposed-Infectious-Recovered (SEIR) model, we establish a decision recommendation framework, which considers the lock-down of cross-border traffic, internal traffic, and movement inside individual populations. The combinatorial optimization problem aims to find the best set of actions which minimize the social cost of a lock-down. Given the inherent intractability of this problem, we develop a highly-efficient heuristic based on the Effective Distance (ED) path and the Cost-Effective Lazy Forward (CELF) algorithm. We perform and report experiments on the global spread of COVID-19 and show how individual countries may protect their population by taking appropriate measures against the threatening pandemic. We believe that our study contributes to the orchestration of measures for dealing with current and future epidemic outbreaks.</t>
  </si>
  <si>
    <t>TLQP: Early-stage transportation lock-down and quarantine problem</t>
  </si>
  <si>
    <t>Ding,Yida;Wandelt,Sebastian;Sun,Xiaoqian</t>
  </si>
  <si>
    <t>RefID:858-ding2021tlqp:</t>
  </si>
  <si>
    <t>https://doi.org/10.1016/j.bpj.2020.08.026</t>
  </si>
  <si>
    <t>https://www.sciencedirect.com/science/article/pii/S0006349520306767</t>
  </si>
  <si>
    <t>0006-3495</t>
  </si>
  <si>
    <t>ID: 277708</t>
  </si>
  <si>
    <t>6 October 2020</t>
  </si>
  <si>
    <t>Biophys.J.</t>
  </si>
  <si>
    <t>Biophysical journal</t>
  </si>
  <si>
    <t>The Multiscale Future of RNA Modeling</t>
  </si>
  <si>
    <t>Šulc,Petr</t>
  </si>
  <si>
    <t>RefID:859-šulc2020multiscale</t>
  </si>
  <si>
    <t>https://doi.org/10.1016/j.sleep.2021.03.001</t>
  </si>
  <si>
    <t>https://www.sciencedirect.com/science/article/pii/S1389945721001623</t>
  </si>
  <si>
    <t>1389-9457</t>
  </si>
  <si>
    <t>ID: 272127</t>
  </si>
  <si>
    <t>Background Researchers have proposed that impaired sleep may be a causal link in the progression from Mild Cognitive Impairment (MCI) to Alzheimer's Disease (AD). Several recent findings suggest that enhancing deep sleep (N3) may improve neurological health in persons with MCI, and buffer the risk for AD. Specifically, Transcranial Electrical Stimulation (TES) of frontal brain areas, the inferred source of the Slow Oscillations (SOs) of N3 sleep, can extend N3 sleep duration and improve declarative memory for recently learned information. Recent work in our laboratory using dense array Electroencephalography (dEEG) localized the sources of SOs to anterior limbic sites – suggesting that targeting these sites with TES may be more effective for enhancing N3. Methods For the present study, we recruited 13 healthy adults (M = 42 years) to participate in three all-night sleep EEG recordings where they received low level (0.5 mA) TES designed to target anterior limbic areas and a sham stimulation (placebo). We used a convolutional neural network, trained and tested on professionally scored EEG sleep staging, to predict sleep stages for each recording. Results When compared to the sham session, limbic-targeted TES significantly increased the duration of N3 sleep. TES also significantly increased spectral power in the 0.5–1 Hz frequency band (relative to pre-TES epochs) in left temporoparietal and left occipital scalp regions compared to sham. Conclusion These results suggest that even low-level TES, when specifically targeting anterior limbic sites, can increase deep (N3) sleep and thereby contribute to healthy sleep quality.</t>
  </si>
  <si>
    <t>Sleep Med.</t>
  </si>
  <si>
    <t>Sleep medicine</t>
  </si>
  <si>
    <t>Transcranial Electrical Stimulation targeting limbic cortex increases the duration of human deep sleep</t>
  </si>
  <si>
    <t>Hathaway,Evan;Morgan,Kyle;Carson,Megan;Shusterman,Roma;Fernandez-Corazza,Mariano;Luu,Phan;Tucker,Don M.</t>
  </si>
  <si>
    <t>RefID:860-hathaway2021transcranial</t>
  </si>
  <si>
    <t>https://doi.org/10.1016/j.jclinane.2021.110545</t>
  </si>
  <si>
    <t>https://www.sciencedirect.com/science/article/pii/S0952818021003871</t>
  </si>
  <si>
    <t>0952-8180</t>
  </si>
  <si>
    <t>ID: 271296</t>
  </si>
  <si>
    <t>J.Clin.Anesth.</t>
  </si>
  <si>
    <t>Journal of clinical anesthesia</t>
  </si>
  <si>
    <t>RefID:861-2021table</t>
  </si>
  <si>
    <t>https://doi.org/10.1016/j.icheatmasstransfer.2021.105790</t>
  </si>
  <si>
    <t>https://www.sciencedirect.com/science/article/pii/S0735193321006837</t>
  </si>
  <si>
    <t>0735-1933</t>
  </si>
  <si>
    <t>ID: 271478</t>
  </si>
  <si>
    <t>This article examined the Silver based Di‑hydrogen carbon nanotubes flow model (SDH-CNTFM) between two stretchable coaxially disks by utilizing the Method of Levenberg Marquardt with Back-propagated Neural Networks (MLM-BPNN). Here the base liquid is silver (Ag) and the nanoparticles are SWCNTs and MWCNTs (single and multiwall carbon nanotubes). The governing PDEs for SDH-CNTFM are transformed into ODEs by utilizing similarity transformation. Energy equations are developed through heat generation and viscous dissipation joule heating. Also calculated the total entropy optimization. Flow parameters velocity, entropy optimization, temperature, Nusselt number and Bejan number are discussed for both single and multi-walls carbon nanotubes (SWCNTs and MWCNTs) graphically and in Tabular form. The reference dataset is calculated through implementation of Optimal Homotopy Analysis method (OHAM) for variants of SDH-CNTFM. For the variation of different parameters this reference dataset is utilized in MATLAB to clarify the solution and error analysis plots. Moreover, the approximated solution is assessed through adopting training/testing/validation procedure and comparing it with standard solution which is endorsed by performance study based on MSE convergence, error histogram and regression studies. Heat transfer rate and surface drag force are discussed for both SWCNTs and MWCNTs numerically by using different flow parameters. From obtained outcomes, it is observed that entropy rate boosts up for higher approximation of nanoparticles of volume friction and Brickman number (Br) which is controlled due to the minimization of Brickman number.</t>
  </si>
  <si>
    <t>Int.Commun.Heat Mass Transfer</t>
  </si>
  <si>
    <t>International Communications in Heat and Mass Transfer</t>
  </si>
  <si>
    <t>Intelligent supervised learning for viscous fluid submerged in water based carbon nanotubes with irreversibility concept</t>
  </si>
  <si>
    <t>Zubair,Ghania;Shoaib,M.;Khan,M. Ijaz;Naz,Iqra;Althobaiti,Ali;Raja,M. Asif Zahoor;Jameel,Mohammed;Galal,Ahmed M.</t>
  </si>
  <si>
    <t>RefID:862-zubair2022intelligent</t>
  </si>
  <si>
    <t>https://doi.org/10.1016/j.hlc.2021.09.007</t>
  </si>
  <si>
    <t>https://www.sciencedirect.com/science/article/pii/S1443950621012439</t>
  </si>
  <si>
    <t>1443-9506</t>
  </si>
  <si>
    <t>ID: 273075</t>
  </si>
  <si>
    <t>Heart, Lung and Circulation</t>
  </si>
  <si>
    <t>Machine Learning in Risk Prediction for Cardiac Surgery – An Emerging Trend?</t>
  </si>
  <si>
    <t>Raman,Jaishankar;Venkatesh,Svetha;Bellomo,Rinaldo</t>
  </si>
  <si>
    <t>RefID:863-raman2021machine</t>
  </si>
  <si>
    <t>https://doi.org/10.1016/j.resourpol.2021.102260</t>
  </si>
  <si>
    <t>https://www.sciencedirect.com/science/article/pii/S0301420721002713</t>
  </si>
  <si>
    <t>We examine spillovers among policy uncertainties (Monetary and Fiscal), precious metals, and equity markets to investigate whether precious metals and equities are immune to monetary and fiscal policy uncertainties? The monthly data of monetary and fiscal policy uncertainties, gold, silver, and S&amp;P-500 prices from January 1987 to November 2020 are used. The empirical results reveal that the overall spillovers among the system variables are weak. Further, the cross-spillovers between precious metals and policy uncertainties are found to be lower than the cross-spillovers between equity and policy uncertainties. The decomposition of overall spillovers into various frequencies indicate that shorter followed by longer and medium time-horizons drive overall spillovers. The frequency-based results reveal that cross-spillovers between policy uncertainties and equity are mostly driven by shorter horizons. Whereas, the cross-spillovers between policy uncertainties and precious metals are driven by longer horizons. Thus, it appears that precious metals are relatively more immune to the shocks from policy uncertainties than equity markets, thereby suggesting safe investment opportunities in precious metals during economic policy uncertainties. The results are helpful for portfolio managers, institutional investors, and policymakers for the strategic allocation of their funds during monetary and fiscal policy uncertainties.</t>
  </si>
  <si>
    <t>Are precious metals and equities immune to monetary and fiscal policy uncertainties?</t>
  </si>
  <si>
    <t>Shah,Adil Ahmad;Dar,Arif Billah;Bhanumurthy,N. R.</t>
  </si>
  <si>
    <t>RefID:864-shah2021precious</t>
  </si>
  <si>
    <t>https://doi.org/10.1016/S2666-9641(22)00007-8</t>
  </si>
  <si>
    <t>https://www.sciencedirect.com/science/article/pii/S2666964122000078</t>
  </si>
  <si>
    <t>2666-9641</t>
  </si>
  <si>
    <t>ID: 778371</t>
  </si>
  <si>
    <t>Annals of 3D Printed Medicine</t>
  </si>
  <si>
    <t>RefID:865-2022contents</t>
  </si>
  <si>
    <t>https://doi.org/10.1016/B978-0-12-819727-1.00102-3</t>
  </si>
  <si>
    <t>https://www.sciencedirect.com/science/article/pii/B9780128197271001023</t>
  </si>
  <si>
    <t>Reference Module in Earth Systems and Environmental Sciences</t>
  </si>
  <si>
    <t>ID: 287285</t>
  </si>
  <si>
    <t>This article presents an overview of the opportunities and problems associated with the integration of wind energy into electrical networks currently in operation or under development. A description is given of the requirements for wind energy integration and the consequences that the particular characteristics of this energy source, namely its unpredictability and the fluctuation of the generated power, can give rise to in the electrical network to which it is connected. A presentation is made of the distributed systems and the benefits of wind energy integration into normal interconnected microgrids and stand-alone microgrids are described. A schematic description is also provided of the so-called Smart Grid concept which, in recent years, has been put forward as a potential future tool for the integration of renewables. This is followed by a discussion of wind forecasting and economic questions. Finally, future trends of these systems are described.</t>
  </si>
  <si>
    <t>Wind Power Integration☆</t>
  </si>
  <si>
    <t>Carta,J. A.;Cabrera,P.;González,J.</t>
  </si>
  <si>
    <t>RefID:866-carta2021wind</t>
  </si>
  <si>
    <t>https://doi.org/10.1016/j.techfore.2021.120645</t>
  </si>
  <si>
    <t>https://www.sciencedirect.com/science/article/pii/S0040162521000779</t>
  </si>
  <si>
    <t>As the impacts of the COVID-19 pandemic play out globally, the banking industry has been affected in both positive and negative ways, with the crisis creating both opportunities and threats for the collaborations between FinTech and banks. The aim of this study is to investigate the impact of FinTech products (FTPs) on commercial bank's performance in China. Required data are collected with a quantitative approach and two self-designed questionnaires were distributed to customers and employees of commercial banks in China. The gathered data were examined using the structural equation modeling technique. The results of this study reveal that the perceived usefulness (PU) of FTPs has positive and significant impacts on customer satisfaction, low expectation of bank employee assistance, bank's service quality and employee work efficiency. Additionally, the perceived difficulty of use (PD) of FTPs has negative and significant impacts on customer satisfaction and low expectation of assistance. Interestingly, there is a positive and significant relationship between PD and banks' service quality and work efficiency, meaning that the service quality and work efficiency can reduce some shortcomings of using FTPs. This study recognizes the need to enhance the understanding of FTPs on non-financial firm performance. This is the first study that helps commercial banks in China understand the perception of FTPs from both customer and employee perspectives.</t>
  </si>
  <si>
    <t>FinTech and commercial banks' performance in China: A leap forward or survival of the fittest?</t>
  </si>
  <si>
    <t>Chen,Xihui;You,Xuyuan;Chang,Victor</t>
  </si>
  <si>
    <t>RefID:867-chen2021fintech</t>
  </si>
  <si>
    <t>https://doi.org/10.1016/j.envint.2021.106999</t>
  </si>
  <si>
    <t>https://www.sciencedirect.com/science/article/pii/S0160412021006243</t>
  </si>
  <si>
    <t>0160-4120</t>
  </si>
  <si>
    <t>ID: 271763</t>
  </si>
  <si>
    <t>The identification of key VOCs during flights is important in creating a satisfactory aircraft cabin environment. Two VOC databases for the building indoor environment (from 251 occupied residences) and the aircraft cabin environment (from 56 commercial flights) were compared, to determine the common compounds (detection rate (DR) &gt; 70%) in the two environments and the characteristic VOCs (only those with high DR during flights) in aircraft cabins. Possible VOC emission sources in flights were also discussed. As TVOC is usually viewed as a general indicator of air quality, the prediction of TVOC concentration was carried out using BP neural network algorithm, and the average error between the predicted and measured values was 55.35 μg/m3 (R2 = 0.80). Meanwhile, the VOCs’ inhalation cancer/non-cancer risks to crew members and passengers were calculated on the basis of detection rates, exposure concentrations, and health risk assessments. Six compounds (i.e., formaldehyde, benzene, tetrachloroethylene, trichloromethane, 1,2-dichloroethane, and naphthalene) were proposed as the key VOCs in the existing aircraft cabin environment, presenting a risk to crew members that is higher than the US EPA proposed acceptable level (evaluated mean value &gt; 1E-06). The estimated lifetime excess cancer/non-cancer risks for passengers were all below the assessment criteria. Based on a summary of various VOC limits in five built environments, hierarchical design of VOC concentration limits is recommended for the aircraft environment.</t>
  </si>
  <si>
    <t>Environ.Int.</t>
  </si>
  <si>
    <t>Environment international</t>
  </si>
  <si>
    <t>Identification of key volatile organic compounds in aircraft cabins and associated inhalation health risks</t>
  </si>
  <si>
    <t>Yin,Yihui;He,Junzhou;Zhao,Lei;Pei,Jingjing;Yang,Xudong;Sun,Yuexia;Cui,Xikang;Lin,Chao-Hsin;Wei,Daniel;Chen,Qingyan</t>
  </si>
  <si>
    <t>RefID:868-yin2022identification</t>
  </si>
  <si>
    <t>https://doi.org/10.1016/j.apenergy.2021.118343</t>
  </si>
  <si>
    <t>https://www.sciencedirect.com/science/article/pii/S0306261921015919</t>
  </si>
  <si>
    <t>In recent years, the availability of larger amounts of energy data and advanced machine learning algorithms has created a surge in building energy prediction research. However, one of the variables in energy prediction models, occupant behavior, is crucial for prediction performance but hard-to-measure or time-consuming to collect from each building. This study proposes an approach that utilizes the search volume of topics (e.g., education or Microsoft Excel) on the Google Trends platform as a proxy of occupant behavior and use of buildings. Linear correlations were first examined to explore the relationship between energy meter data and Google Trends search terms to infer building occupancy. Prediction errors before and after the inclusion of the trends of these terms were compared and analyzed based on the ASHRAE Great Energy Predictor III (GEPIII) competition dataset. The results show that highly correlated Google Trends data can effectively reduce the overall RMSLE error for a subset of the buildings to the level of the GEPIII competition’s top five winning teams’ performance. In particular, the RMSLE error reduction during public holidays and days with site-specific schedules are respectively reduced by 20–30% and 2–5%. These results show the potential of using Google Trends to improve energy prediction for a portion of the building stock by automatically identifying site-specific and holiday schedules.</t>
  </si>
  <si>
    <t>Using Google Trends as a proxy for occupant behavior to predict building energy consumption</t>
  </si>
  <si>
    <t>Fu,Chun;Miller,Clayton</t>
  </si>
  <si>
    <t>RefID:869-fu2022google</t>
  </si>
  <si>
    <t>https://doi.org/10.1016/j.tre.2020.102189</t>
  </si>
  <si>
    <t>https://www.sciencedirect.com/science/article/pii/S1366554520308310</t>
  </si>
  <si>
    <t>1366-5545</t>
  </si>
  <si>
    <t>ID: 271717</t>
  </si>
  <si>
    <t>Accurate prediction of the aircraft trajectory and associated fuel consumption has become an important research topic owing to the increasing importance of air traffic management. Currently, trajectory prediction and fuel estimation are usually accomplished via complex mathematical energy-balance methods. In these methods, the prediction error could get increased due to the possible usage of global values and outdated database, resulting from that most of the information regarding aircraft operations is unavailable. In this paper, we propose a covariance bidirectional extreme learning machine (CovB-ELM) for predicting aircraft trajectories and estimating fuel consumption. The selection of randomly generated parameters for the hidden unit, such as the input weight and bias, to improve the accuracy and numerical stability of the extreme learning machine (ELM), is an open problem. The fundamental idea behind the proposed method is to maximise the covariance between the hidden unit and network errors through partially updating the hidden-unit parameters randomly generated in bidirectional ELM so that the output weight norm value is minimised and the convergence gets improved. The merits of the proposed CovB-ELM are demonstrated by the experiments involving regression problems and international airline historically flight data, which suggests that the CovB-ELM outperforms, in terms of generalisation performance, several existing methods, e.g., airline mathematical approach, backpropagation neural network, and constructive ELM methods.</t>
  </si>
  <si>
    <t>Transportation Research Part E: Logistics and Transportation Review</t>
  </si>
  <si>
    <t>Prediction of aircraft trajectory and the associated fuel consumption using covariance bidirectional extreme learning machines</t>
  </si>
  <si>
    <t>Khan,Waqar Ahmed;Ma,Hoi-Lam;Ouyang,Xu;Mo,Daniel Y.</t>
  </si>
  <si>
    <t>RefID:870-khan2021prediction</t>
  </si>
  <si>
    <t>https://doi.org/10.1016/j.promfg.2020.05.133</t>
  </si>
  <si>
    <t>https://www.sciencedirect.com/science/article/pii/S2351978920315857</t>
  </si>
  <si>
    <t>2351-9789</t>
  </si>
  <si>
    <t>ID: 306234</t>
  </si>
  <si>
    <t>In the recent years, the intelligent data-driven fault diagnosis methods on the rotating machines have been popularly developed. Especially, deep learning algorithms have been adopted in several studies and promising results have been obtained. However, the cross-domain fault diagnostic problem still remains a challenging issue, where the training and testing data are collected from different operating conditions of the machine. To bridge the domain gap in the training and testing data and increase the model generalization ability, a domain adaptation approach is proposed in this paper within the deep learning framework. Multiple convolutional operations are employed for automatic feature extraction. The maximum mean discrepancy is used to optimize the distributions of the learned features for accurate diagnosis. To further enhance the model generalization ability, the health condition labels of the data are injected with additional noise during model training. Experiments on a bearing fault diagnosis dataset are carried out for validation. The results show that, compared with the popular transfer learning algorithms, the proposed method with noisy health labels can successfully improve the cross-domain diagnosis performance on rotating machines.</t>
  </si>
  <si>
    <t>Procedia Manufacturing</t>
  </si>
  <si>
    <t>Enhancing Intelligent Cross-Domain Fault Diagnosis Performance on Rotating Machines with Noisy Health Labels</t>
  </si>
  <si>
    <t>Ainapure,Abhijeet;Li,Xiang;Singh,Jaskaran;Yang,Qibo;Lee,Jay</t>
  </si>
  <si>
    <t>RefID:871-ainapure2020enhancing</t>
  </si>
  <si>
    <t>https://doi.org/10.1016/B978-0-323-90588-6.00010-X</t>
  </si>
  <si>
    <t>https://www.sciencedirect.com/science/article/pii/B978032390588600010X</t>
  </si>
  <si>
    <t>Metro load prediction can not only serve as the basis for short-term regulation of intelligent ventilation system but also help bring the metro system into the urban smart grid planning. This chapter studies metro load forecasting and intelligent ventilation systems. First, a short-term load forecasting model is established, and the advantages of the adaptive neuro-fuzzy inference system model in short-term load forecasting are analyzed. Then, a long-term load forecasting model is established based on the seasonal autoregressive integrated moving average model. Finally, based on the results of load forecasting, the idea of realizing an intelligent ventilation system is proposed.</t>
  </si>
  <si>
    <t>Chapter 10 - Metro load prediction and intelligent ventilation control</t>
  </si>
  <si>
    <t>RefID:872-liu2022chapter</t>
  </si>
  <si>
    <t>https://doi.org/10.1016/B978-0-12-822548-6.00097-2</t>
  </si>
  <si>
    <t>https://www.sciencedirect.com/science/article/pii/B9780128225486000972</t>
  </si>
  <si>
    <t>Reference Module in Biomedical Sciences</t>
  </si>
  <si>
    <t>ID: 287292</t>
  </si>
  <si>
    <t>Non-invasive disease diagnosis with high accuracy is a vital element in healthcare. Detecting the volatile metabolites in breath, body, and wastes via an electronic nose (E-nose) has been demonstrated as a practical, low-cost, and accurate approach to diagnose diseases. This chapter introduces the history and research of disease-related volatolomics since 1971, the developments of E-nose technology, mainly in the past two decades, for healthcare applications, and the E-nose technology in healthcare. The chapter contents, including olfaction inspired working principle, advanced sensory units as olfactory receptors, data analysis methods mimicking the human brain, various applications in healthcare, are elaborated, as much information as possible, from a bird vision to the whole field, instead of going into them deeply. If the readers want to know more information in detail, the cited references had given perfect guidance to what you want. In addition, the future perspectives but not limited to those items, are given to our best knowledge, which might be valuable suggestions in developing orientations.</t>
  </si>
  <si>
    <t>Electronic Nose Sensors in Healthcare</t>
  </si>
  <si>
    <t>Wu,Weiwei;Liu,Taoping;Haick,Hossam</t>
  </si>
  <si>
    <t>RefID:873-wu2021electronic</t>
  </si>
  <si>
    <t>https://doi.org/10.1016/j.frl.2021.102054</t>
  </si>
  <si>
    <t>https://www.sciencedirect.com/science/article/pii/S1544612321001355</t>
  </si>
  <si>
    <t>The paper aims to assess, from an empirical viewpoint, the advantages of a stablecoin whose value is derived from a basket of underlying currencies, against a stablecoin which is pegged to the value of one major currency, such as the dollar. To this aim, we first find the optimal weights of the currencies that can comprise our basket. We then employ volatility spillover decomposition methods to understand which foreign currency mostly drives the others. We then look at how the stability of either stablecoin is affected by currency shocks by means of spillover networks built on VAR models. Our empirical findings show that our basket based stablecoin is less volatile than all single currencies. This result is fundamental for policy making, and especially for emerging markets with a high level of remittances: a Librae (basket based stablecoin) can preserve their value during turbolent times better than a Libra (single currency based stablecoin).</t>
  </si>
  <si>
    <t>Libra or Librae? Basket based stablecoins to mitigate foreign exchange volatility spillovers</t>
  </si>
  <si>
    <t>Giudici,Paolo;Leach,Thomas;Pagnottoni,Paolo</t>
  </si>
  <si>
    <t>RefID:874-giudici2022libra</t>
  </si>
  <si>
    <t>https://doi.org/10.1016/j.aap.2021.106153</t>
  </si>
  <si>
    <t>https://www.sciencedirect.com/science/article/pii/S0001457521001846</t>
  </si>
  <si>
    <t>Due to the burgeoning demand for freight movement, freight related road safety threats have been growing substantially. In spite of some research on the factors influencing freight truck-related crashes in major cities, the literature offers limited evidence about the effects of the built environment on the occurrence of those crashes by injury severity. This article uses data from the Los Angeles region in 2010–2019 to explore the relationships between the built environment factors and the spatial distribution of freight truck-related crashes using XGBoost and SHAP methods. Results from the XGBoost model show that variables related to the built environment, in particular demographics, land uses and road network, are highly correlated to freight truck related crashes of all three injury types. The SHAP value plots further indicate the important nonlinear relationships between independent variables and dependent variables. This study also emphasizes the differences in modeling mechanisms between the XGBoost model and traditional statistical models. The findings will help transport planners develop operational measures for resolving the emerging freight truck related traffic safety problems in local communities.</t>
  </si>
  <si>
    <t>The application of XGBoost and SHAP to examining the factors in freight truck-related crashes: An exploratory analysis</t>
  </si>
  <si>
    <t>Yang,Chao;Chen,Mingyang;Yuan,Quan</t>
  </si>
  <si>
    <t>RefID:875-yang2021application</t>
  </si>
  <si>
    <t>https://doi.org/10.1016/j.ress.2021.107651</t>
  </si>
  <si>
    <t>https://www.sciencedirect.com/science/article/pii/S0951832021001927</t>
  </si>
  <si>
    <t>0951-8320</t>
  </si>
  <si>
    <t>ID: 271430</t>
  </si>
  <si>
    <t>The fluctuation characteristics of the gas demand and the effect of the user importance are usually ignored in previous gas supply reliability research. With the intent of overcoming these deficiencies, an integrated method based on the demand-side analysis is proposed in this study to assess the gas supply reliability of the large-scale and complex natural gas pipeline network. The method is composed of the establishment of the indicator system, the demand-side analysis, the estimation of the unit failure probability, and the calculation of the gas supply. Among them, the demand-side analysis focuses on the market demand forecasting and user importance research. Moreover, the coupling effect of the user importance, the hydraulic and pressure constraints, and the unit failure on the gas supply calculation is considered. Furthermore, a real natural gas pipeline network located in China is applied to confirm the feasibility of the method. According to the evaluation results of the gas supply reliability, the weakest nodes and key links of the natural gas pipeline network are identified, and the suggestions to improve the gas supply reliability are proposed as well. At last, the significance of the demand side in the gas supply reliability is elaborated and validated.</t>
  </si>
  <si>
    <t>Reliab.Eng.Syst.Saf.</t>
  </si>
  <si>
    <t>Reliability Engineering &amp; System Safety</t>
  </si>
  <si>
    <t>An integrated gas supply reliability evaluation method of the large-scale and complex natural gas pipeline network based on demand-side analysis</t>
  </si>
  <si>
    <t>Yu,Weichao;Huang,Weihe;Wen,Yunhao;Li,Yichen;Liu,Hongfei;Wen,Kai;Gong,Jing;Lu,Yanan</t>
  </si>
  <si>
    <t>RefID:876-yu2021integrated</t>
  </si>
  <si>
    <t>https://doi.org/10.1016/j.is.2021.101772</t>
  </si>
  <si>
    <t>https://www.sciencedirect.com/science/article/pii/S0306437921000314</t>
  </si>
  <si>
    <t>0306-4379</t>
  </si>
  <si>
    <t>ID: 271528</t>
  </si>
  <si>
    <t>Fully automated rumor defeating is meaningful for reducing hazards of misinformation in social networks. As one of the automated approaches, content-based rumor defeating is a pipeline that could be divided into four sequential sub-tasks: detection, tracking, sentence classification, and veracity. Specifically, rumor tracking gathers relevant posts and filters unrelated posts for a potential rumor news, which is significant for rumor defeating and has not been studied extensively. However, the existing proposals only consider rumor tracking as an auxiliary task in multi-task learning without special optimization, therefore restraining the accuracy of tracking performance. To this end, we propose a deep reinforcement learning based ensemble model for rumor tracking (RL-ERT), which aggregates multiple components by a weight-tuning policy network, and utilizes specific social features to improve the performance. Finally, we conduct experiments on public datasets and the experimental results show the superiority of RL-ERT on efficiency and effectiveness.</t>
  </si>
  <si>
    <t>Inf Syst</t>
  </si>
  <si>
    <t>Information Systems</t>
  </si>
  <si>
    <t>Deep reinforcement learning based ensemble model for rumor tracking</t>
  </si>
  <si>
    <t>Li,Guohui;Dong,Ming;Ming,Lingfeng;Luo,Changyin;Yu,Han;Hu,Xiaofei;Zheng,Bolong</t>
  </si>
  <si>
    <t>RefID:877-li2022deep</t>
  </si>
  <si>
    <t>https://doi.org/10.1016/j.seta.2021.101357</t>
  </si>
  <si>
    <t>https://www.sciencedirect.com/science/article/pii/S2213138821003672</t>
  </si>
  <si>
    <t>2213-1388</t>
  </si>
  <si>
    <t>ID: 282793</t>
  </si>
  <si>
    <t>Solar cells formed by the combination of organic and inorganic nanoparticle semiconductors are gaining interest in today’s era because of their major features, such as being suitable for scalable solar power conversion and being of low cost to produce desirable photovoltaic devices. This work is an attempt to develop two forms of hybrid solar cells, one by the amalgamation of zinc oxide and carbon quantum dots and second, by incorporating graphene oxide into zinc oxide. In this study, optimization, validation, and comparison of the photovoltaic parameters of the two nanostructured solar cells were attempted using the Artificial Neural Network technique. The ANN was instructed using the Firefly Algorithm. The input parameters are the spectral power density and temperature. The output parameters are the short circuit current (ISC), open-circuit voltage (VOC), fill factor of the cell (FF), and maximum voltage point prediction (VMPP). The results obtained for both the hybrid solar cells were compared and it was noted that the addition of CQDs to ZnO resulted in a considerable increase in the values of ISC, VOC and FF. The output obtained by the ANN trained model was compared with the results obtained from the experimental tests. It is observed that there is considerable agreement between the results obtained from the ANN and experimental values. The optimized values of VOC, ISC, FF, VMPP, Incident Photon to Current Efficiency (IPCE), Power Conversion Efficiency (PCE) for ZnO/GO are 0.623 V, 0.546 mA, 62%, 0.509 V, 36.95%, 9.12% respectively. Similarly values of VOC, ISC, FF, VMPP, IPCE, PCE for ZnO/CQDs are 0.636 V, 0.597 mA, 68%, 0.531 V, 40.72%, 10.35% respectively. Therefore, the precise values of all the stated parameters were obtained for both the cells after optimization and hybrid cells made of CQDs proves to be a better candidate. Also, the desirable value of the coefficient of correlation (R) is obtained, approximately close to 1, which means that the fabricated samples are efficient for useful applications. Proper execution of this algorithm on any model of the hybrid solar cell can lead to an evolution in the field of solar cells, resulting in the improvement of efficiency. These optimized cells have been utilized to propose two models of solar trigeneration system used in a commercial building North Service Centre (Olefin building) of Haldia Petrochemicals Limited, Haldia, West Bengal, India. The trigeneration systems were based on photovoltaic modules, heat pump and photovoltaic-thermal collectors. The objective is to provide enough electricity, domestic hot water, heating and cooling power to meet the typical demand of a single office building. System performance has been predicted and evaluated in the work. Considerations should be made regarding the physical constraints imposed by the environment where the installation has to be performed. The location should be carefully selected to achieve maximum efficiency.</t>
  </si>
  <si>
    <t>Sustainable Energy Technologies and Assessments</t>
  </si>
  <si>
    <t>Optimization and Comparison of Photovoltaic Parameters of Zinc Oxide (ZnO)/Graphene Oxide (GO) and Zinc Oxide (ZnO)/Carbon Quantum Dots (CQDs) Hybrid solar cell using Firefly Algorithm for application in Solar Trigeneration System in Commercial Buildings</t>
  </si>
  <si>
    <t>Tyagi,Sakshi;Kumar Singh,Pawan;Kumar Tiwari,Arun;Pain,Pritam</t>
  </si>
  <si>
    <t>RefID:878-tyagi2021optimization</t>
  </si>
  <si>
    <t>https://doi.org/10.1016/j.jclepro.2021.129050</t>
  </si>
  <si>
    <t>https://www.sciencedirect.com/science/article/pii/S095965262103239X</t>
  </si>
  <si>
    <t>While the deployment of technological innovation was able to avert a devastating global supply chain fallout arising from the impact of ravaging COronaVIrus Disease 19 (COVID-19) pandemic, little is known about potential environmental cost of such achievement. The aim of this paper is to identify the determinants of logistics performance and investigate its empirical linkages with economic and environmental indicators. We built a macro-level dataset for the top 25 ranked logistics countries from 2007 to 2018, conducting a set of panel data tests on cross-sectional dependence, stationarity and cointegration, to provide preliminary insights. Empirical estimates from Fully Modified Ordinary Least Squares (FMOLS), Generalized Method of Moments (GMM), and Quantile Regression (QR) model suggest that technological innovation, Human Development Index (HDI), urbanization, and trade openness significantly boost logistic performance, whereas employment and Gross Fixed Capital Formation (GFCF) fail to respond in such a desirable path. In turn, an increase in the Logistic Performance Index (LPI) is found to worsen economic growth. Finally, LPI exhibits a large positive effect on carbon emissions, which is congruent with a strand of the literature highlighting that the modern supply chain is far from being decarbonized. Thus, this evidence further suggest that more global efforts should be geared to attain a sustainable logistics.</t>
  </si>
  <si>
    <t>The trilemma of innovation, logistics performance, and environmental quality in 25 topmost logistics countries: A quantile regression evidence</t>
  </si>
  <si>
    <t>Magazzino,Cosimo;Alola,Andrew Adewale;Schneider,Nicolas</t>
  </si>
  <si>
    <t>RefID:879-magazzino2021trilemma</t>
  </si>
  <si>
    <t>https://doi.org/10.1016/j.seps.2022.101255</t>
  </si>
  <si>
    <t>https://www.sciencedirect.com/science/article/pii/S0038012122000337</t>
  </si>
  <si>
    <t>We review existing decision support models (including statistical, simulation, and optimization models) aimed at addressing chronic food insecurity issue by enhancing the management of food aid supply chain systems. We exclusively classify the existing optimization-based decision support models into three different categories as per studies focusing on: (i) the facility location problem (decision making at the strategic level), (ii) the resource allocation problem (decision making at the tactical level), and (iii) the vehicle routing problem (decision making at the operational level). We also review various objective functions that have been defined for the foregoing problems whose focus are on equity, effectiveness, and efficiency of food distribution. We further summarize the constraints of these optimization problems which are related to the uncertainty of supply and demand, vehicles capacity, donated food items, frequency of food collections and deliveries, service sequence, and storage capacity of facilities. Finally, we review the solution methodologies that have been developed to solve the foregoing problems. In closing, we discuss potential opportunities for future research.</t>
  </si>
  <si>
    <t>Available online 8 February 2022</t>
  </si>
  <si>
    <t>Decision support models for managing food aid supply chains: A systematic literature review</t>
  </si>
  <si>
    <t>Mahmoudi,Monirehalsadat;Shirzad,Khadijeh;Verter,Vedat</t>
  </si>
  <si>
    <t>RefID:880-mahmoudi2022decision</t>
  </si>
  <si>
    <t>https://doi.org/10.1016/j.cardfail.2020.09.023</t>
  </si>
  <si>
    <t>https://www.sciencedirect.com/science/article/pii/S1071916420309702</t>
  </si>
  <si>
    <t>1071-9164</t>
  </si>
  <si>
    <t>ID: 272560</t>
  </si>
  <si>
    <t>Introduction Nearly 80% of all patients with heart failure (HF) are older adults (≥65 years of age). Prior studies have built predictive models that relied on structured data from electronic health records (EHRs) to predict the risk of 30-day rehospitalization for patients with HF. Structured data mostly included simple vocabularies such as age, and ethnicity. Rarely do prior studies include clinical narrative data in a free-text format (i.e., unstructured data). No previous study has focused on using clinical narrative notes specifically for Medicare patients with HF in the acute-care setting. Aim To identify clinical notes for building a predictive model for risk of 30-day rehospitalization among Medicate patients with HF. Methods This study first used free-text discharge summary notes and nursing care plans collected from June 1, 2015 to December 31, 2019, for a randomly selected 500 Medicare patients with HF. Natural Language Processing (NLP): we iterated over standard text pre-processing steps, exploring the impact of n-gram length, term document-frequency, word stemming, and the added value of parts-of-speech. We chose two models: 1) the classification model called Bag-of Words (BOW), where each document is represented by a vector based on the pre-processed text, and 2) Document Embedding, where document terms are mapped to a dimension-reducing layer (length equals 300). The latter runs exceptionally fast (on the order of tens-of-seconds for 2,000 documents). Machine Learning (ML): the output of the NLP BOW and Document Embedding models were fed to six different conventional machine learning systems (logistic regression, support vector machine, random forest, k-nearest neighbor clustering, a three-layer neural network, and Naïve Bayes). Results The mean age was 77±7.9, and the average of length of hospital stay was 4.9 days ± 4.8. The best BOW model we found using discharge summaries (n=387) produced an Area Under the Receiver Operating Characteristics Curve (AUC) of 0.71 and F1 score of 0.65. The best Document Embedding model yielded an AUC of 0.65 and an F1 score of 0.61. Using nursing care notes as the unit of analysis (n = 2,046), the NLM/ML performed far better. The best BOW model on care plans found an AUC of 0.85 and F1 score of 0.77. The best Document Embedding produced an AUC of 0.83 and an F1 score of 0.75. In all cases we held out 33% of the data set for validation, repeating a random draw 10 times and averaging the performance results. Conclusions We conclude that nursing care plans are a better predictor of 30-day rehospitalization risk than discharge summaries. Because nursing care plans are shorter than discharge summaries, they have the added advantage of faster processing. Since the faster Document Embedding model's performance is comparable to that of BOW, we suggest its use in future work in the area of 30-day rehospitalization risk in Medicare patients with HF.</t>
  </si>
  <si>
    <t>S5</t>
  </si>
  <si>
    <t>10, Supplement</t>
  </si>
  <si>
    <t>J.Card.Fail.</t>
  </si>
  <si>
    <t>Journal of cardiac failure</t>
  </si>
  <si>
    <t>Predictive Model for Risk of 30-Day Rehospitalization Using a Natural Language Processing/Machine Learning Approach Among Medicare Patients with Heart Failure</t>
  </si>
  <si>
    <t>Kang,Youjeong;Hurdle,John</t>
  </si>
  <si>
    <t>RefID:881-kang2020predictive</t>
  </si>
  <si>
    <t>https://doi.org/10.1016/j.eswa.2021.116071</t>
  </si>
  <si>
    <t>https://www.sciencedirect.com/science/article/pii/S095741742101410X</t>
  </si>
  <si>
    <t>The development of social media has caused a boom in information sharing, but it also provides an ideal platform for publishing and spreading rumors. On social media platforms, there are a lot of comments, which contain the user’s most direct views and reactions to the post. They can be utilized as clues to detect rumors. Recently, some methods are proposed to detect rumors through post and comments which usually focus on content information. However, except for this, other information such as reply structure, mutual selection information between post and comments, topic drift within comments also can help detect rumors. In this paper, we propose a novel model, PostCom2DR, for rumor detection. In PostCom2DR, a reply graph between post and comments is first created. Then a bilevel GCN and self-attention mechanism are built to learn the representation of comments. Secondly, a post-comment co-attention mechanism is introduced to selectively fuse information, and this helps the model focus on more relevant information. Through the above modules, we can get the global representation of post and comments. In addition, a 1D CNN is built to capture the local topic drift on time series inside the comments. Finally, we concatenate the global representation and local representation for rumor detection. Extensive experiments conducted on Chinese and English datasets show that PostCom2DR significantly outperforms other state-of-the-art models on both rumor detection and early detection.</t>
  </si>
  <si>
    <t>1 March 2022</t>
  </si>
  <si>
    <t>PostCom2DR: Utilizing information from post and comments to detect rumors</t>
  </si>
  <si>
    <t>Yang,Yanjie;Wang,Yuhang;Wang,Li;Meng,Jie</t>
  </si>
  <si>
    <t>RefID:882-yang2022postcom2dr:</t>
  </si>
  <si>
    <t>https://doi.org/10.1016/S0957-5820(21)00539-5</t>
  </si>
  <si>
    <t>https://www.sciencedirect.com/science/article/pii/S0957582021005395</t>
  </si>
  <si>
    <t>iii</t>
  </si>
  <si>
    <t>i</t>
  </si>
  <si>
    <t>RefID:883-2021contents</t>
  </si>
  <si>
    <t>https://doi.org/10.1016/j.seps.2022.101267</t>
  </si>
  <si>
    <t>https://www.sciencedirect.com/science/article/pii/S0038012122000453</t>
  </si>
  <si>
    <t>Available online 15 February 2022</t>
  </si>
  <si>
    <t>Editorial for the special issue on “Transforming public health through artificial intelligence, machine learning and internet of things”</t>
  </si>
  <si>
    <t>Tsai,Sang-Bing;Wu,Tao;Wu,Chia-Huei;Yue,Xiaohang</t>
  </si>
  <si>
    <t>RefID:884-tsai2022editorial</t>
  </si>
  <si>
    <t>https://doi.org/10.1016/j.trc.2021.103139</t>
  </si>
  <si>
    <t>https://www.sciencedirect.com/science/article/pii/S0968090X21001571</t>
  </si>
  <si>
    <t>Demand for public transport has witnessed a steady growth over the last decade in many densely populated cities around the world. However, capacity has not always matched this increased demand. As such, passengers experience long waiting times and are denied boarding during the peak hours. Crowded platforms and the subsequent customer dissatisfaction and safety issues have become a serious concern. The COVID-19 pandemic has dramatically reduced passengers’ willingness to board crowded trains, causing a surge in demand for real-time crowding information. In this paper, we propose a real-time predictive decision support platform which addresses both, operations control and customer information needs. The system provides crowding predictions on trains and platforms, communicates this information to passengers, and takes into account their response to it. It is demonstrated through a case study that providing predictive information to passengers can potentially reduce denied boarding and lead to better utilization of train capacity.</t>
  </si>
  <si>
    <t>Predictive decision support platform and its application in crowding prediction and passenger information generation</t>
  </si>
  <si>
    <t>Noursalehi,Peyman;Koutsopoulos,Haris N.;Zhao,Jinhua</t>
  </si>
  <si>
    <t>RefID:885-noursalehi2021predictive</t>
  </si>
  <si>
    <t>https://doi.org/10.1016/j.cstp.2021.10.003</t>
  </si>
  <si>
    <t>https://www.sciencedirect.com/science/article/pii/S2213624X21001656</t>
  </si>
  <si>
    <t>2213-624X</t>
  </si>
  <si>
    <t>ID: 286278</t>
  </si>
  <si>
    <t>Bike Sharing Systems (BSS) have gained popularity all over the world. BSS success requires efficient location of stations and the rebalancing of the network, both of which depend on predicted demand and flows between stations. Therefore, predicting BSS demand is essential to optimize logistic operations, as well as network reliability and availability. The present work develops statistical models to predict the hourly origin–destination demand in the Lisbon BSS network. Models predict the number of trips that will occur between an origin station and a destination station (OD pair) at a certain hour, as well as the duration of such trips. This study also examines the effect of several explaining variables, including the weather, intermodality effects, effects of station location close to different types of points of interest and the time/hour effect. These effects were all tested using different statistical models, including the Generalized Linear Models (GLM) and zero-augmented ones: the hurdle model and the zero-inflated model. The hurdle model showed the best fit to the data and several explaining variables exhibited statistical significant effects. A discussion on the potential logistic and policy impacts of such findings is also provided, so that BSS network design and operations can incorporate them within the urban mobility system policy.</t>
  </si>
  <si>
    <t>Case Studies on Transport Policy</t>
  </si>
  <si>
    <t>Predicting hourly origin–destination demand in bike sharing systems using hurdle models: Lisbon case study</t>
  </si>
  <si>
    <t>Lucas,Vera;Andrade,António R.</t>
  </si>
  <si>
    <t>RefID:886-lucas2021predicting</t>
  </si>
  <si>
    <t>https://doi.org/10.1016/S2589-7500(21)00057-1</t>
  </si>
  <si>
    <t>https://www.sciencedirect.com/science/article/pii/S2589750021000571</t>
  </si>
  <si>
    <t>2589-7500</t>
  </si>
  <si>
    <t>ID: 320453</t>
  </si>
  <si>
    <t>e276</t>
  </si>
  <si>
    <t>e275</t>
  </si>
  <si>
    <t>The Lancet Digital Health</t>
  </si>
  <si>
    <t>Who does the model learn from?</t>
  </si>
  <si>
    <t>Charpignon,Marie-Laure;Celi,Leo Anthony;Samuel,Mathew Cherian</t>
  </si>
  <si>
    <t>RefID:887-charpignon2021model</t>
  </si>
  <si>
    <t>https://doi.org/10.1016/j.resourpol.2021.102456</t>
  </si>
  <si>
    <t>https://www.sciencedirect.com/science/article/pii/S0301420721004645</t>
  </si>
  <si>
    <t>We employ 38 VaR model specifications (32 GARCH and - 6 GAS), assuming Gaussian and non-Gaussian distributional innovations. Using the elicitability property of VaR, we further use the Model Confidence Set (MCS) technique, which creates superior set models (SSMs) and ranks them based predictive ability of the VaR forecasts. We employ 4580 daily log-returns of Gold, Palladium, Platinum, and Silver, which span January 01, 2000, to April 04, 2018, which covers turbulent (Eurozone and Global Financial crises periods) and tranquil (post-Global Financial crisis period) market conditions. We find that, for both 1% and 5% VaR forecasts, Platinum exhibits a higher level of heterogeneity among models in contrast with Silver, Gold, and Palladium. Hence, Platinum has the smallest number of models in the SSM. Empirically, the homogeneity in the SSM is suggestive of well-diversified portfolios for the respective metals. Except for a few models, both DQ and CC tests support adequate forecast abilities of the respective 1% and 5% VaR models. This suggests the strength of the MCS procedure to select superior set models as compared to the initial set of 38 models. Our study is important for internal risk modelling, regulatory oversight and may bolster confidence in global investors concerning investments in precious metals.</t>
  </si>
  <si>
    <t>GAS and GARCH based value-at-risk modeling of precious metals</t>
  </si>
  <si>
    <t>Owusu Junior,Peterson;Tiwari,Aviral Kumar;Tweneboah,George;Asafo-Adjei,Emmanuel</t>
  </si>
  <si>
    <t>RefID:888-owusu2022gas</t>
  </si>
  <si>
    <t>https://doi.org/10.1016/j.trip.2021.100527</t>
  </si>
  <si>
    <t>https://www.sciencedirect.com/science/article/pii/S2590198221002323</t>
  </si>
  <si>
    <t>This study develops a pedestrian microsimulation model for an international airport that implements a social force model to simulate business-as-usual as well as pandemic pedestrian movement scenarios. The study follows an extensive calibration procedure to formulate pedestrian behavior within the microsimulation environment to reflect COVID-19 restrictions. The calibration process includes three components, which are visual observations, sensitivity analysis, and parameter combinations. The calibration process identifies the combination of the parameters that yields a pedestrian behavior for maximizing the distances among pedestrians in the airport. The study tests three scenarios: (1) a base case scenario with no social distancing parameters in effect, (2) a social distancing scenario that implements calibrated social force model parameters, and (3) a social distancing scenario through a combined implementation of the calibrated parameters and an operational improvement strategy. The simulation results for calibration reveal that the identified combination of the parameters yields 3.8% of instances of pedestrian movements that demonstrate a proximity of less than 2 m between pedestrians. The social distancing scenario demonstrates a significant reduction of such instances by 93–94% in comparison to a scenario with no social distancing strategy implemented. Moreover, the results show that social distancing is likely to increase pedestrian’s activity and queue time in the airport. According to the simulation results, it appears that the airport authorities may require queue management processes, infrastructure development, and additional resource deployment to alleviate the negative impacts of social distancing policies on pedestrian movements and operations within the airport.</t>
  </si>
  <si>
    <t>Pedestrian movement simulation for an airport considering social distancing strategy</t>
  </si>
  <si>
    <t>Alam,MD Jahedul;Habib,Muhammad Ahsanul;Holmes,Devin</t>
  </si>
  <si>
    <t>RefID:889-alam2022pedestrian</t>
  </si>
  <si>
    <t>https://doi.org/10.1016/j.neucom.2020.03.080</t>
  </si>
  <si>
    <t>https://www.sciencedirect.com/science/article/pii/S0925231220304677</t>
  </si>
  <si>
    <t>ID: 271597</t>
  </si>
  <si>
    <t>Prediction of individual mobility is crucial in human mobility related applications. Whereas, existing research on individual mobility prediction mainly focuses on next location prediction and short-term dependencies between traveling locations. Long-term location sequence prediction is of great importance for long-time traffic planning and location advertising, and long-term dependencies exist as individual mobility regularity typically occurs daily and weekly. This paper proposes a novel hierarchical temporal attention-based LSTM encoder-decoder model for individual location sequence prediction. The proposed hierarchical attention mechanism captures both long-term and short-term dependencies underlying in individual longitudinal trajectories, and uncovers frequential and periodical mobility patterns in an interpretable manner by incorporating the calendar cycle of individual travel regularities into location prediction. More specifically, the hierarchical attention consists of local temporal attention to identify highly related locations in each day, and global temporal attention to discern important travel regularities over a week. Experiments on individual trajectory datasets with varying degree of traveling uncertainty demonstrate that our method outperforms four baseline methods on three evaluation metrics. In addition, we explore the interpretability of the proposed model in understanding individual daily, and weekly mobility patterns by visualizing the temporal attention weights and frequent traveling patterns associated with locations.</t>
  </si>
  <si>
    <t>Neurocomputing</t>
  </si>
  <si>
    <t>A hierarchical temporal attention-based LSTM encoder-decoder model for individual mobility prediction</t>
  </si>
  <si>
    <t>Li,Fa;Gui,Zhipeng;Zhang,Zhaoyu;Peng,Dehua;Tian,Siyu;Yuan,Kunxiaojia;Sun,Yunzeng;Wu,Huayi;Gong,Jianya;Lei,Yichen</t>
  </si>
  <si>
    <t>RefID:890-li2020hierarchical</t>
  </si>
  <si>
    <t>https://doi.org/10.1016/j.egyr.2021.12.077</t>
  </si>
  <si>
    <t>https://www.sciencedirect.com/science/article/pii/S235248472101516X</t>
  </si>
  <si>
    <t>The wholesale electricity markets in Europe are undergoing major changes. The pursuit of a major integration for the development of the Internal Energy market is the main driver of this transformation. In this context, the Central Western Europe region implemented for the first time in May 2015 a new and complex mechanism to manage cross-border capacity allocation in the frame of the day-ahead market: the Flow-Based Market Coupling. This paper is the first to consider recent data of the electricity market to develop a predictive model for identifying convergence and congestion situations in the Central Western Europe region. The occurrence of convergence or not is considered as a binary outcome to build a probit model. This model combines meaningful information about the electricity market features of the interconnected countries between 2016 and 2018, including for the first time data on renewable energy sources forecasts for this type of studies. The results of this study identify the major role that Germany and France play in the integration process. The estimated coefficients of the model show that the strong development of solar and wind power in Germany appears as an important driver of congestion in the Central Western Europe. In order to improve the benefits of market integration and the further development of the Internal Energy market, the results of this study encourage policy-makers to promote cooperation and coordination among all the actors involved in the electricity market and to pursue the expansion of the power grid to minimize the occurrence of congestion situations.</t>
  </si>
  <si>
    <t>Electricity market integration and impact of renewable energy sources in the Central Western Europe region: Evolution since the implementation of the Flow-Based Market Coupling mechanism</t>
  </si>
  <si>
    <t>Corona,Luis;Mochon,Asuncion;Saez,Yago</t>
  </si>
  <si>
    <t>RefID:891-corona2022electricity</t>
  </si>
  <si>
    <t>https://doi.org/10.1016/B978-0-12-821092-5.00001-2</t>
  </si>
  <si>
    <t>https://www.sciencedirect.com/science/article/pii/B9780128210925000012</t>
  </si>
  <si>
    <t>Applications of Artificial Intelligence in Process Systems Engineering</t>
  </si>
  <si>
    <t>Ren,Jingzheng;Shen,Weifeng;Man,Yi;Dong,Lichun</t>
  </si>
  <si>
    <t>ID: 780372</t>
  </si>
  <si>
    <t>Real-time and accurate monitoring of key physical and chemical parameters in industrial production processes is a basic work to improve product quality and reduce energy consumption. Affected by the high integration of production equipment and the working environment, sensors used to monitor key physical and chemical parameters often have problems that cannot be installed or have low measurement accuracy. As a result, the production process is not transparent enough, and the process optimization lacks data support. Establishing the prediction model of the key physical and chemical parameters can play the function of replacing hardware with software, which is not only economical and reliable, but also has a rapid dynamic response. The traditional mechanism modeling method requires an accurate theoretical foundation and is only suitable for simple process objects. For complex process objects, the model accuracy cannot meet the requirements of the production process. The data-driven modeling method based on historical data and intelligent algorithms has simple process, strong model versatility, and high precision, and is more suitable for modeling complex industrial production processes. This work takes the prediction of the beating degree of tissue paper as an example. First, the historical data of the refining process and pulp fiber parameters are collected and preprocessed. Then, based on the GBDT algorithm, a prediction model of the beating degree is established, and the k-fold cross check method is used to verify the accuracy of the model. The verification results show that the MSE of the GBDT model is 0.9637 SR° and the MAE is 0.7627 SR°, which meets the actual production requirements for the accuracy. With the same precision, compared with the SVM algorithm, the GBDT operation time is only one fiftieth of the SVM, indicating that the GBDT model has a faster operation speed. By analyzing the GBDT model, it is found that specific energy consumption and pulp flow are the variables that have higher influence on the beating degree; the twisted fiber content, fine fiber content, and brooming rate have medium influence, and the remaining variables matter less.</t>
  </si>
  <si>
    <t>Chapter 5 - Intelligent approaches to forecast the chemical property: Case study in papermaking process</t>
  </si>
  <si>
    <t>Zhang,Yang;Li,Jigeng;Hong,Mengna;Man,Yi</t>
  </si>
  <si>
    <t>RefID:892-zhang2021chapter</t>
  </si>
  <si>
    <t>https://doi.org/10.1016/j.fochx.2021.100183</t>
  </si>
  <si>
    <t>https://www.sciencedirect.com/science/article/pii/S2590157521000717</t>
  </si>
  <si>
    <t>2590-1575</t>
  </si>
  <si>
    <t>ID: 320466</t>
  </si>
  <si>
    <t>The interest for food-derived bioactive peptides, either from common or unconventional sources, has increased due to their potential therapeutic effect against a wide range of diseases. The study of such bioactive peptides using conventional methods is a long journey, expensive and time-consuming. Hence, bioinformatic approaches, which can not only help to predict the formation of bioactive peptides from any known protein source, but also to analyze the protein structure/function relationship, have gained a new meaning in this scientific field. Therefore, this review aims to provides an overview of conventional characterization methods and the most recent advances in the field of in silico approaches for predicting and screening promising food-derived bioactive peptides.</t>
  </si>
  <si>
    <t>30 March 2022</t>
  </si>
  <si>
    <t>Food Chemistry: X</t>
  </si>
  <si>
    <t>Conventional and in silico approaches to select promising food-derived bioactive peptides: A review</t>
  </si>
  <si>
    <t>Peredo-Lovillo,Audry;Hernández-Mendoza,Adrián;Vallejo-Cordoba,Belinda;Romero-Luna,Haydee Eliza</t>
  </si>
  <si>
    <t>RefID:893-peredo-lovillo2022conventional</t>
  </si>
  <si>
    <t>https://doi.org/10.1016/j.chaos.2021.110969</t>
  </si>
  <si>
    <t>https://www.sciencedirect.com/science/article/pii/S0960077921003234</t>
  </si>
  <si>
    <t>Developing a grey prediction model with high nonlinear prediction accuracy is an important issue in grey system theory. A new grey prediction model was developed that was the first to combine the idea of twin support vector regression with Hausdorff derivative operator. The new model is a non-linear data-driven model. An improved salp swarm algorithm is used to determine parameters of the model. Two numerical examples show that the error of the new model is smaller than the existing grey prediction models and least square support vector machine model. Moreover, with the displacement, precipitation, reservoir level elevation, variation velocity of reservoir level elevation, and displacement velocity of the previous month as the input variables, the new model was successfully used to predict the displacement of a landslide in the real-world. The new model is a powerful tool for solving nonlinear prediction problems.</t>
  </si>
  <si>
    <t>A new grey prediction model and its application in landslide displacement prediction</t>
  </si>
  <si>
    <t>Li,Shaohong;Wu,Na</t>
  </si>
  <si>
    <t>RefID:894-li2021grey</t>
  </si>
  <si>
    <t>https://doi.org/10.1016/j.bios.2021.113800</t>
  </si>
  <si>
    <t>https://www.sciencedirect.com/science/article/pii/S095656632100837X</t>
  </si>
  <si>
    <t>0956-5663</t>
  </si>
  <si>
    <t>ID: 271399</t>
  </si>
  <si>
    <t>Freshwater quality has been changing due to the ever greater use of water resources and the contamination load resulting from human activities. Management of these systems, thus, requires constant diagnose of water quality with fast and efficient methodologies. The conventional methods adopted are, however, time-consuming, often very expensive, and require specialised expertise. Raman spectroscopy (RS) is a simple, fast and label-free technique that can be applied to environmental diagnosis using diatoms. Here, we developed a diagnostic method based on Raman spectroscopy applied to freshwater diatoms. For this, Raman spectra were recorded from diatoms of three lakes of a natural city park. The data acquired was analysed by chemometrics methods to describe the data (Partial Least Squares Regression), infer relationships in the dataset (Cluster Analysis) and produce classification models (Artificial Neural Network). The classification models developed diagnosed the lakes with excellent accuracy (89%) without requiring taxonomic information about the diatom species recorded. This study provides a proof-of-concept for the application of diatom Raman spectroscopy to diagnosing water quality, laying an important foundation for future environmental studies aiming at assessing freshwater systems, to be replicated at larger scales and to varied geographic settings.</t>
  </si>
  <si>
    <t>Biosensors and Bioelectronics</t>
  </si>
  <si>
    <t>Environmental diagnosis with Raman Spectroscopy applied to diatoms</t>
  </si>
  <si>
    <t>Oliva-Teles,Luís;Pinto,Raquel;Vilarinho,Rui;Carvalho,António Paulo;Moreira,J. Agostinho;Guimarães,Laura</t>
  </si>
  <si>
    <t>RefID:895-oliva-teles2022environmental</t>
  </si>
  <si>
    <t>https://doi.org/10.1016/j.ribaf.2021.101478</t>
  </si>
  <si>
    <t>https://www.sciencedirect.com/science/article/pii/S0275531921000994</t>
  </si>
  <si>
    <t>Using daily data from August 9, 2015, to July 7, 2020, this study examines the effects of economic policy uncertainty (EPU) on the returns of four cryptocurrencies: Bitcoin, Ethereum, Litecoin, and Ripple. To this end, two new measures of EPU (Twitter-based economic uncertainty and Twitter-based market uncertainty) are considered. A Granger causality test using the recursive evolving window approach shows a significant causality between the Twitter-based EPU measures and the BTC/USD exchange rate from October 2016 to July 2017. Moreover, a significant causality was noted from the EPU measures to the ETH/USD exchange rate from June 2019 to February 2020 and from the EPU measures to the XRP/USD exchange rate from January 2020 to February 2020. The Twitter-based EPU measures primarily positively affect the returns of the related cryptocurrencies during these periods. These results are robust to different measures of Twitter-based EPU and different econometric techniques. Potential implications, including the COVID-19 era, are also discussed.</t>
  </si>
  <si>
    <t>Does economic policy uncertainty affect cryptocurrency markets? Evidence from Twitter-based uncertainty measures</t>
  </si>
  <si>
    <t>Wu,Wanshan;Tiwari,Aviral Kumar;Gozgor,Giray;Leping,Huang</t>
  </si>
  <si>
    <t>RefID:896-wu2021economic</t>
  </si>
  <si>
    <t>https://doi.org/10.1016/j.ijpe.2021.108212</t>
  </si>
  <si>
    <t>https://www.sciencedirect.com/science/article/pii/S0925527321001882</t>
  </si>
  <si>
    <t>0925-5273</t>
  </si>
  <si>
    <t>ID: 271692</t>
  </si>
  <si>
    <t>Inefficiencies in the food supply chain account for up to 60% of food wasted in the United States, significantly inhibiting efforts to tackle food insecurity. In this work, this problem is addressed by developing a supply chain decision-making framework that explicitly considers complex biochemical product quality degradation processes as a function of environmental conditions (e.g., temperature, humidity, atmospheric composition). The resulting optimization problem is solved online in real-time to mitigate demand uncertainty, reducing operating costs, and inventory spoilage. We demonstrate that this approach is equivalent to a data-driven, feedback-based control strategy that relies on manipulating environmental conditions at storage facilities and in transportation equipment. Since large-scale supply chain network instances result in computationally prohibitive optimization problems, a novel and highly efficient heuristic is introduced, that allows for obtaining solutions in practical amounts of time and with negligible degradation in the value of the objective function. The performance of our proposed approach is benchmarked with extensive numerical simulations based on a realistic, large-scale study of the produce supply chain from Mexico to the United States.</t>
  </si>
  <si>
    <t>Int J Prod Econ</t>
  </si>
  <si>
    <t>International Journal of Production Economics</t>
  </si>
  <si>
    <t>A scalable real-time solution strategy for supply chain management of fresh produce: A Mexico-to-United States cross border study</t>
  </si>
  <si>
    <t>Lejarza,Fernando;Pistikopoulos,Ioannis;Baldea,Michael</t>
  </si>
  <si>
    <t>RefID:897-lejarza2021scalable</t>
  </si>
  <si>
    <t>https://doi.org/10.1016/j.telpol.2021.102231</t>
  </si>
  <si>
    <t>https://www.sciencedirect.com/science/article/pii/S030859612100135X</t>
  </si>
  <si>
    <t>0308-5961</t>
  </si>
  <si>
    <t>ID: 271735</t>
  </si>
  <si>
    <t>Online businesses and platform work can create the impression that the digital economy is ephemeral and placeless. But the digital economy is experienced locally, and its effects are spatial. Measuring them requires better community-level data on economic activities online. While new government data measures broadband subscriptions down to neighborhoods, existing public data do not measure how broadband is used in local communities, and whether this digital activity affects economic outcomes. We analyze new monthly data on over 20 million domain name hosts/websites in the United States from November 2018 to November 2020 drawing on customer data. Surveys show that 3 out of 4 of these domains are commercial, including microbusinesses as well as websites for both online and brick-and-mortar establishments. How is the density of domain name hosts in a community (the number in a zip code or county divided by the population) related to local economic opportunity, controlling for other known factors? Using statistical matching and time series data, results show the density of domain name hosts positively predicts community economic prosperity, recovery from the 2008 recession, and change in median income. Interactions between the density of these hosts and broadband subscriptions also predict lower monthly unemployment rates over time, including after the March 2020 pandemic. Commercial data can improve our understanding of broadband's impacts, including its potential for inclusive growth in diverse communities.</t>
  </si>
  <si>
    <t>Telecommun.Policy</t>
  </si>
  <si>
    <t>Telecommunications Policy</t>
  </si>
  <si>
    <t>A new measure of digital economic activity and its impact on local opportunity</t>
  </si>
  <si>
    <t>Mossberger,Karen;LaCombe,Scott;Tolbert,Caroline J.</t>
  </si>
  <si>
    <t>RefID:898-mossberger2022measure</t>
  </si>
  <si>
    <t>https://doi.org/10.1016/j.xpro.2021.100639</t>
  </si>
  <si>
    <t>https://www.sciencedirect.com/science/article/pii/S2666166721003464</t>
  </si>
  <si>
    <t>2666-1667</t>
  </si>
  <si>
    <t>ID: 776467</t>
  </si>
  <si>
    <t>Summary The prediction of outcomes is a critical part of the clinical surveillance for hospitalized patients. Here, we present Timesias, a machine learning pipeline which predicts outcomes from real-time sequential clinical data. The strategy implemented in Timesias is the first-place solution in the crowd-sourcing DII (discover, innovate, impact) National Data Science Challenge involving more than 100,000 patients, achieving 0.85 as evaluated by AUROC (area under receiver operator characteristic curve) in predicting the early onset of sepsis status. Timesias is freely available via PyPI and GitHub. For complete details on the use and execution of this protocol, please refer to Guan et al. (2021).</t>
  </si>
  <si>
    <t>STAR Protocols</t>
  </si>
  <si>
    <t>Timesias: A machine learning pipeline for predicting outcomes from time-series clinical records</t>
  </si>
  <si>
    <t>Zhang,Hanrui;Yi,Daiyao;Guan,Yuanfang</t>
  </si>
  <si>
    <t>RefID:899-zhang2021timesias:</t>
  </si>
  <si>
    <t>https://doi.org/10.1016/S0957-5820(21)00435-3</t>
  </si>
  <si>
    <t>https://www.sciencedirect.com/science/article/pii/S0957582021004353</t>
  </si>
  <si>
    <t>RefID:900-2021contents</t>
  </si>
  <si>
    <t>https://doi.org/10.1016/j.onehlt.2021.100282</t>
  </si>
  <si>
    <t>https://www.sciencedirect.com/science/article/pii/S2352771421000720</t>
  </si>
  <si>
    <t>2352-7714</t>
  </si>
  <si>
    <t>ID: 312984</t>
  </si>
  <si>
    <t>Bats and rodents comprise two of the world's largest orders of mammals and the order Chiroptera (bats) has been implicated as a major reservoir of coronaviruses in nature and a source of zoonotic transfer to humans. However, the order Rodentia (rodents) also harbors coronaviruses, with two human coronaviruses (HCoV-OC43 and HCoV-HKU1) considered to have rodent origins. The coronavirus spike protein mediates viral entry and is a major determinant of viral tropism; importantly, the spike protein is activated by host cell proteases at two distinct sites, designated as S1/S2 and S2’. SARS-CoV-2, which is considered to be of bat origin, contains a cleavage site for the protease furin at S1/S2, absent from the rest of the currently known betacoronavirus lineage 2b coronaviruses (Sarbecoviruses). This cleavage site is thought to be critical to its replication and pathogenesis, with a notable link to virus transmission. Here, we examine the spike protein across coronaviruses identified in both bat and rodent species and address the role of furin as an activating protease. Utilizing two publicly available furin prediction algorithms (ProP and PiTou) and based on spike sequences reported in GenBank, we show that the S1/S2 furin cleavage site is typically not present in bat virus spike proteins but is common in rodent-associated sequences, and suggest this may have implications for zoonotic transfer. We provide a phylogenetic history of the Embecoviruses (betacoronavirus lineage 2a), including context for the use of furin as an activating protease for the viral spike protein. From a One Health perspective, continued rodent surveillance should be an important consideration in uncovering novel circulating coronaviruses.</t>
  </si>
  <si>
    <t>One Health</t>
  </si>
  <si>
    <t>Furin cleavage sites in the spike proteins of bat and rodent coronaviruses: Implications for virus evolution and zoonotic transfer from rodent species</t>
  </si>
  <si>
    <t>Stout,Alison E.;Millet,Jean K.;Stanhope,Michael J.;Whittaker,Gary R.</t>
  </si>
  <si>
    <t>RefID:901-stout2021furin</t>
  </si>
  <si>
    <t>https://doi.org/10.1016/j.jtte.2021.03.001</t>
  </si>
  <si>
    <t>https://www.sciencedirect.com/science/article/pii/S2095756421000222</t>
  </si>
  <si>
    <t>2095-7564</t>
  </si>
  <si>
    <t>ID: 312331</t>
  </si>
  <si>
    <t>Emergency response activity relies on transportation networks. Emergency facility location interacts with transportation networks clearly. This review is aimed to provide a combined framework for emergency facility location in transportation networks. The article reveals emergency response activities research clusters, issues, and objectives according to keywords co-occurrence analysis. Four classes of spatial separation models in transportation networks, including distance, routing, accessibility, and travel time are introduced. The stochastic and time-dependent characteristics of travel time are described. Travel time estimation and prediction method, travel time under emergency vehicle preemption, transportation network equilibrium method, and travel time in degradable networks are demonstrated. The emergency facilities location models interact with transportation networks, involving location-routing model, location models embedded with accessibility, location models embedded with travel time, and location models employing mathematical program with equilibrium constraints are reviewed. We then point out the-state-of-art challenges: ilities-oriented, evolution landscape and sequential decision modelling, data-driven optimization approach, and machine learning-based algorithms.</t>
  </si>
  <si>
    <t>Journal of Traffic and Transportation Engineering (English Edition)</t>
  </si>
  <si>
    <t>Emergency response facility location in transportation networks: A literature review</t>
  </si>
  <si>
    <t>Liu,Yang;Yuan,Yun;Shen,Jieyi;Gao,Wei</t>
  </si>
  <si>
    <t>RefID:902-liu2021emergency</t>
  </si>
  <si>
    <t>https://doi.org/10.1016/j.measurement.2021.110080</t>
  </si>
  <si>
    <t>https://www.sciencedirect.com/science/article/pii/S0263224121010022</t>
  </si>
  <si>
    <t>0263-2241</t>
  </si>
  <si>
    <t>ID: 271454</t>
  </si>
  <si>
    <t>Regression modeling is one of the most widely used statistical processes to estimate the relationships between dependent and independent variables, which have been frequently applied in a wide range of applications successfully. This method includes many techniques for modeling and analyzing several variables to cover real-world problems. The performance basis in conventional regression modeling is based on the assumption that maximum accuracy in inaccessible data is obtained from models with the least amount of error in modeling available data. In this type of regression modeling, in order to maximize the generalization ability of simulations, which are the main factor influencing the quality of decisions made in real-world problems, the principle of maximization of the accuracy of available historical data is used. However, in this type of modeling process, the model's reliability and results have not been considered. On the other, the generalization capability of a model is simultaneously dependent on the accuracy of the model and the reliability level of the accuracy. In this paper, a new methodology is proposed for multiple linear regression (MLR) modeling in which in contrast to traditionally developed models, the models' reliability is maximized instead of its accuracy. To comprehensively evaluate the proposed model's performance, 30 benchmark data sets are considered from the UCI. Empirical results indicate that, from a general perspective, in 19 cases, i.e., 63.333% of cases, the proposed model has better generalization ability than traditional ones. It is clearly illustrated the importance of the reliability of results and their accuracy that is considered in none of the conventional MLR modeling procedures. Therefore, the proposed MLR model can be regarded as an appropriate alternative in modeling fields, especially when more generalization is desired.</t>
  </si>
  <si>
    <t>Measurement</t>
  </si>
  <si>
    <t>Etemadi multiple linear regression</t>
  </si>
  <si>
    <t>Etemadi,Sepideh;Khashei,Mehdi</t>
  </si>
  <si>
    <t>RefID:903-etemadi2021etemadi</t>
  </si>
  <si>
    <t>https://doi.org/10.1016/j.ijinfomgt.2020.102281</t>
  </si>
  <si>
    <t>https://www.sciencedirect.com/science/article/pii/S0268401220314808</t>
  </si>
  <si>
    <t>0268-4012</t>
  </si>
  <si>
    <t>ID: 271677</t>
  </si>
  <si>
    <t>Int.J.Inf.Manage.</t>
  </si>
  <si>
    <t>International Journal of Information Management</t>
  </si>
  <si>
    <t>Intelligent methods and systems for decision-making support: Toward digital supply chain twins</t>
  </si>
  <si>
    <t>Frazzon,Enzo Morosini;Freitag,Michael;Ivanov,Dmitry</t>
  </si>
  <si>
    <t>RefID:904-frazzon2021intelligent</t>
  </si>
  <si>
    <t>https://doi.org/10.1016/j.indmarman.2021.04.004</t>
  </si>
  <si>
    <t>https://www.sciencedirect.com/science/article/pii/S0019850121000766</t>
  </si>
  <si>
    <t>0019-8501</t>
  </si>
  <si>
    <t>ID: 271714</t>
  </si>
  <si>
    <t>Peer review is a mechanism that premier journals should pro-actively leverage to promote high-quality scholarly work regardless of whether that work is accepted or rejected. To do so, this article highlights the expectation–confirmation gap in peer reviewing and offers a set of guiding principles and a template for pro-active reviewing to help reviewers deliver high-quality feedback. In doing so, this article hopes to inspire greater constructive and developmental reviews as opposed to destructive and judgmental reviews in premier journals.</t>
  </si>
  <si>
    <t>Industrial Marketing Management</t>
  </si>
  <si>
    <t>Pro-active peer review for premier journals</t>
  </si>
  <si>
    <t>Lim,Weng Marc</t>
  </si>
  <si>
    <t>RefID:905-lim2021pro-active</t>
  </si>
  <si>
    <t>https://doi.org/10.1016/j.techfore.2021.121316</t>
  </si>
  <si>
    <t>https://www.sciencedirect.com/science/article/pii/S0040162521007472</t>
  </si>
  <si>
    <t>Social-economic impacts of epidemic diseases</t>
  </si>
  <si>
    <t>Managi,Shunsuke;Chen,Zhuo</t>
  </si>
  <si>
    <t>RefID:906-managi2022social-economic</t>
  </si>
  <si>
    <t>https://doi.org/10.1016/j.padiff.2022.100282</t>
  </si>
  <si>
    <t>https://www.sciencedirect.com/science/article/pii/S2666818122000134</t>
  </si>
  <si>
    <t>2666-8181</t>
  </si>
  <si>
    <t>ID: 777838</t>
  </si>
  <si>
    <t>Infectious diseases have been a constant cause of disaster in human population. Simultaneously, it provides motivation for math and biology professionals to research and analyze the systems that drive such illnesses in order to predict their long-term spread and management. During the spread of such diseases several kinds of delay come into play, owing to changes in their dynamics. Here, we have studied a fractional order dynamical system of susceptible, exposed, infected, recovered and vaccinated population with a single delay incorporated in the infectious population accounting for the time period required by the said population to recover. We have employed Adam–Bashforth–Moulton technique for deriving numerical solutions to the model system. The stability of all equilibrium points has been analyzed with respect to the delay parameter. Utilizing actual data from India COVID-19 instances, the parameters of the fractional order SEIRV model were calculated. Graphical demonstration and numerical simulations have been done with the help of MATLAB (2018a). Threshold values of the time delay parameter have been found beyond which the system exhibits Hopf bifurcation and the solutions are no longer periodic.</t>
  </si>
  <si>
    <t>Partial Differential Equations in Applied Mathematics</t>
  </si>
  <si>
    <t>Stability analysis and Hopf bifurcation in fractional order SEIRV epidemic model with a time delay in infected individuals</t>
  </si>
  <si>
    <t>Mahata,Animesh;Paul,Subrata;Mukherjee,Supriya;Roy,Banamali</t>
  </si>
  <si>
    <t>RefID:907-mahata2022stability</t>
  </si>
  <si>
    <t>https://doi.org/10.1016/j.iref.2020.10.021</t>
  </si>
  <si>
    <t>https://www.sciencedirect.com/science/article/pii/S1059056020302495</t>
  </si>
  <si>
    <t>1059-0560</t>
  </si>
  <si>
    <t>ID: 272089</t>
  </si>
  <si>
    <t>This paper investigates the connectedness between the technology sector and cryptocurrency markets using Diebold and Yilmaz’s (2012, 2014) network connectedness measures. The data cover the period from August 1, 2014 to October 31, 2018. Despite the existence of significant interconnectedness between technology sectors worldwide, the results show that contributions from and to the cryptocurrency market are negligible. The cryptocurrency market appears to be less integrated with the technological system and structurally less exposed to systemic risk. To check robustness, application of Fernández-Macho’s (2018) wavelet local multiple correlations found an almost exact linear relationship between global technology sectors for periods of quarterly and longer. Additionally, the Granger causality test confirmed the independence results except for in Japan, Turkey and the USA, where possible changes in cryptocurrency prices may be effective in predicting returns. These findings provide insights for cryptocurrency regulators and potential investors around the world.</t>
  </si>
  <si>
    <t>International Review of Economics &amp; Finance</t>
  </si>
  <si>
    <t>Connectedness between cryptocurrency and technology sectors: International evidence</t>
  </si>
  <si>
    <t>Umar,Zaghum;Trabelsi,Nader;Alqahtani,Faisal</t>
  </si>
  <si>
    <t>RefID:908-umar2021connectedness</t>
  </si>
  <si>
    <t>https://doi.org/10.1016/j.jclepro.2021.129863</t>
  </si>
  <si>
    <t>https://www.sciencedirect.com/science/article/pii/S0959652621040324</t>
  </si>
  <si>
    <t>Atmospheric modeling has recently experienced a surge with the advent of deep learning. Most of these models, however, predict concentrations of pollutants following a data-driven approach in which the physical laws that govern their behaviors and relationships remain hidden. With the aid of real-world air quality data collected hourly in different stations throughout Madrid, we present an empirical approach using data-driven techniques with the following goals: (1) Find parsimonious systems of ordinary differential equations via sparse identification of nonlinear dynamics (SINDy) that model the concentration of pollutants and their changes over time; (2) assess the performance and limitations of our models using stability analysis; (3) reconstruct the time series of chemical pollutants not measured in certain stations using delay coordinate embedding results. Our results show that Akaike’s Information Criterion can work well in conjunction with best subset regression as to find an equilibrium between sparsity and goodness of fit. We also find that, due to the complexity of the chemical system under study, identifying the dynamics of this system over longer periods of time require higher levels of data filtering and smoothing. Stability analysis for the reconstructed ordinary differential equations (ODEs) reveals that more than half of the physically relevant critical points are saddle points, suggesting that the system is unstable even under the idealized assumption that all environmental conditions are constant over time.</t>
  </si>
  <si>
    <t>20 January 2022</t>
  </si>
  <si>
    <t>Modeling atmospheric data and identifying dynamics  Temporal data-driven modeling of air pollutants</t>
  </si>
  <si>
    <t>Rubio-Herrero,Javier;Ortiz Marrero,Carlos;Fan,Wai-Tong (Louis)</t>
  </si>
  <si>
    <t>RefID:909-rubio-herrero2022modeling</t>
  </si>
  <si>
    <t>https://doi.org/10.1016/j.ijforecast.2021.05.005</t>
  </si>
  <si>
    <t>https://www.sciencedirect.com/science/article/pii/S0169207021000777</t>
  </si>
  <si>
    <t>In a low-dimensional linear regression setup, considering linear transformations/combinations of predictors does not alter predictions. However, when the forecasting technology either uses shrinkage or is nonlinear, it does. This is precisely the fabric of the machine learning (ML) macroeconomic forecasting environment. Pre-processing of the data translates to an alteration of the regularization – explicit or implicit – embedded in ML algorithms. We review old transformations and propose new ones, then empirically evaluate their merits in a substantial pseudo-out-sample exercise. It is found that traditional factors should almost always be included as predictors and moving average rotations of the data can provide important gains for various forecasting targets. Also, we note that while predicting directly the average growth rate is equivalent to averaging separate horizon forecasts when using OLS-based techniques, the latter can substantially improve on the former when regularization and/or nonparametric nonlinearities are involved.</t>
  </si>
  <si>
    <t>Macroeconomic data transformations matter</t>
  </si>
  <si>
    <t>Goulet Coulombe,Philippe;Leroux,Maxime;Stevanovic,Dalibor;Surprenant,Stéphane</t>
  </si>
  <si>
    <t>RefID:910-goulet2021macroeconomic</t>
  </si>
  <si>
    <t>https://doi.org/10.1016/j.chaos.2020.110429</t>
  </si>
  <si>
    <t>https://www.sciencedirect.com/science/article/pii/S0960077920308225</t>
  </si>
  <si>
    <t>As one of the most important energy sources, electricity plays an important role in power system and is the main driving force for the development of the country and society. Accurately forecasting electricity consumption is of significance of the power system and market. For this, a novel fractional grey polynomial model with time power term (denoted as FPGM(1,1,tα)) is developed for forecasting electricity consumption of India and China, in which the grey polynomial model is optimized by combining time power term and fractional accumulation, the quantum genetic algorithm (QGA) is then applied to determine the model parameters. Particularly, the proposed model can be changed to other existing models by adjusting systematic coefficient. The numerical results shows that the proposed model outperforms other competitive models. Given the efficacy of the proposed model, it is applied to predict electricity consumption in the coming years, which could provide with a reference in preparing energy policies and strategies.</t>
  </si>
  <si>
    <t>Application of a novel fractional grey prediction model with time power term to predict the electricity consumption of India and China</t>
  </si>
  <si>
    <t>Liu,Chong;Wu,Wen-Ze;Xie,Wanli;Zhang,Jun</t>
  </si>
  <si>
    <t>RefID:911-liu2020application</t>
  </si>
  <si>
    <t>https://doi.org/10.1016/j.irfa.2021.101784</t>
  </si>
  <si>
    <t>https://www.sciencedirect.com/science/article/pii/S1057521921001228</t>
  </si>
  <si>
    <t>Motivated by the potential inferences from intraday price data in the controversial Bitcoin market, we apply functional data analysis techniques to study cumulative intraday return (CIDR) curves. First, we indicate that Bitcoin CIDR curves are stationary, non-normal, uncorrelated, but exhibit conditional heteroscedastic, although we find that the projection scores of CIDR curves could be serially correlated during some certain periods. Second, we show the possibility of predicting the CIDR curves of Bitcoins based on the projection scores and then assess the forecasting performance. Finally, we utilize the functional forecasting methods to explore the intraday trading opportunities of Bitcoins and the results provide evidence of profitable trading opportunities based on intraday trading strategies, which confronts the efficient market hypothesis.</t>
  </si>
  <si>
    <t>On the intraday return curves of Bitcoin: Predictability and trading opportunities</t>
  </si>
  <si>
    <t>Bouri,Elie;Lau,Chi Keung Marco;Saeed,Tareq;Wang,Shixuan;Zhao,Yuqian</t>
  </si>
  <si>
    <t>RefID:912-bouri2021intraday</t>
  </si>
  <si>
    <t>https://doi.org/10.1016/j.jum.2020.08.003</t>
  </si>
  <si>
    <t>https://www.sciencedirect.com/science/article/pii/S222658562030220X</t>
  </si>
  <si>
    <t>2226-5856</t>
  </si>
  <si>
    <t>ID: 312220</t>
  </si>
  <si>
    <t>Journal of Urban Management</t>
  </si>
  <si>
    <t>Transition to the New Normal: Lens on the Urban Spatial Data Science Agenda</t>
  </si>
  <si>
    <t>Sikder,Sujit Kumar</t>
  </si>
  <si>
    <t>RefID:913-sikder2020transition</t>
  </si>
  <si>
    <t>https://doi.org/10.1016/j.apenergy.2021.116706</t>
  </si>
  <si>
    <t>https://www.sciencedirect.com/science/article/pii/S0306261921002270</t>
  </si>
  <si>
    <t>Scheduling of prosumer flexibility is challenging in finding an optimal allocation of energy resources for heterogeneous prosumer goals under various forecast uncertainties and operation constraints. This study addresses this challenge by introducing a bottom-up framework for cooperative flexibility scheduling that relies on a decentralized network of scheduling agents to perform a coordinated decision-making and select a subset of households’ net load schedules that fulfills the techno-socio-economic prosumer objectives in the resource operation modes and ensures the reliability of the grid. The resource flexibility in terms of alternative operation schedules is mathematically modeled with multiobjective optimization that attains economic, environmental, and energy self-sufficiency prosumer goals with respect to their relative importance. The coordination is achieved with a privacy-preserving collective learning algorithm that aims to reduce the aggregated peak demand of the households considering prosumers’ willingness to cooperate and accept a less preferred resource schedule. By utilizing the framework and real-world data, the novel case study is demonstrated for prosumers equipped with solar battery systems in a community microgrid. The findings show that the flexibility scheduling with an optimal prosumer cooperation level decreases the global costs of collective peak shaving by 83% while increasing the local prosumer costs by 28% in comparison with noncooperative scheduling. However, the forecast uncertainty in net load and parameters of the frequency containment reserve causes imbalances in the planned schedules. It is suggested that the imbalances can be decreased if the flexibility modeling takes into account variable specific levels of forecast uncertainty.</t>
  </si>
  <si>
    <t>Decentralized cooperative scheduling of prosumer flexibility under forecast uncertainties</t>
  </si>
  <si>
    <t>Mashlakov,Aleksei;Pournaras,Evangelos;Nardelli,Pedro H. J.;Honkapuro,Samuli</t>
  </si>
  <si>
    <t>RefID:914-mashlakov2021decentralized</t>
  </si>
  <si>
    <t>https://doi.org/10.1016/j.tre.2021.102464</t>
  </si>
  <si>
    <t>https://www.sciencedirect.com/science/article/pii/S1366554521002271</t>
  </si>
  <si>
    <t>In the early days of the COVID-19 pandemic in Wuhan, there was an unreasonable allocation between hospitals and a lack of timely transportation of medical supplies, which reduced the cure rate of infected cases. To solve the problem, this research proposes a method for scheduling medical supplies in major public health emergencies to develop a rapid and accurate supply scheme for medical materials, including the allocation of medical materials per vehicle to each hospital and the supply sequence per vehicle to each hospital. Specifically, this paper solves the following two sub-problems: (1) calculating the shortest transportation times and the corresponding routes from any distributing center(s) to any hospital(s); (2) calculating the medical supplies per vehicle transporting to each hospital. The method of solving sub-problem 1 is performed by multiple iterations, each of which calculates the shortest route from a distributing center, through one or more hospitals, and back to the distributing center. According to sub-problem 2, this research proposes a distribution model of medical supplies in major public health emergencies. A multiple dynamic programming algorithm which is a combination of some separated dynamic programming operations is proposed to solve this model. This algorithm also realizes the rapid updating of the scheme in the context of the changing number of vehicles. The first sub-problem can be solved in normal times, while the second one should be solved on the premise of obtaining the corresponding data after the occurrence of a major public health emergency. In the case study section, the whole method proposed in this research is employed in the medical supplies scheduling in the early stage of the COVID-19 outbreak in Wuhan, which proves the availability of the method. The main innovation of the method proposed in this research is that the problems can obtain the optimal solution while the time complexity is within an acceptable range.</t>
  </si>
  <si>
    <t>Medical supplies scheduling in major public health emergencies</t>
  </si>
  <si>
    <t>Liu,Jia;Bai,Jinyu;Wu,Desheng</t>
  </si>
  <si>
    <t>RefID:915-liu2021medical</t>
  </si>
  <si>
    <t>https://doi.org/10.1016/j.scs.2021.103647</t>
  </si>
  <si>
    <t>https://www.sciencedirect.com/science/article/pii/S2210670721009100</t>
  </si>
  <si>
    <t>This research develops a framework for integrated energy and exposure to ambient pollution (iEnEx) assessment addressing energy, health, and equity as an interconnected problem within the built environment. Its focus is to explore spatial disparities of households’ energy burden and their exposure to ambient particulate matters (PM2.5 as end point) in supporting energy efficiency goals of cities. In this study, energy burden is defined as energy affordability of households for paying energy costs. And natural ventilation (NV) is examined as a catalyst of building energy efficiency to measure tradeoffs between energy burden mitigation and exposure to ambient PM2.5 pollution. The framework is built upon a five-step workflow using spatiotemporal land use regression (LUR) with gradient boosting machine (GBM) and bringing human behavioral patterns along with array of urban big data from smart cities platforms into the model to improve the explanatory capacities of the exposure model. We tested Chicago, IL as a case study. Findings indicate the effectiveness of the proposed framework in integrating urban energy and human health systems for envisioning urban building energy reduction goals. A web-based interactive platform is designed to communicate the results. iEnEx framework can assist designers, engineers, planners, and policymakers in better understanding these systems from environmental and social lenses in the context of equity within the built environment to ensure future sustainable cities.</t>
  </si>
  <si>
    <t>A framework for integrated energy and exposure to ambient pollution (iEnEx) assessment toward low-carbon, healthy, and equitable cities</t>
  </si>
  <si>
    <t>Ashayeri,Mehdi;Abbasabadi,Narjes</t>
  </si>
  <si>
    <t>RefID:916-ashayeri2022framework</t>
  </si>
  <si>
    <t>https://doi.org/10.1016/j.egyr.2021.06.005</t>
  </si>
  <si>
    <t>https://www.sciencedirect.com/science/article/pii/S2352484721003620</t>
  </si>
  <si>
    <t>The production and exportation of petroleum plays a dominant role in Nigeria’s economy. A drastic fall in the quantity of crude oil produced is fatal to the Nigerian economy since Nigeria depends heavily on the oil sector. Different classical statistical methods have been used to model the crude oil production but the application of machine learning models on crude oil production has been grossly understudied. In this study, we identified a high-performance model between a classical statistical model (ARIMA) and two machine learning models (ANN and RF) in modeling the crude oil production in Nigeria. The monthly data on crude oil production in Nigeria collected from January, 2006 to October, 2020 used in this study is secondary data from Nigerian National Petroleum Corporation (NNPC) and Reuters. The ANN model has a significant modified Diebold–Mariano test when compared with the ARIMA and RF models in the test set. The ANN model had the best trade-off of Root Mean Square Error (RMSE), Mean Absolute Percentage Error (MAPE) and Nash–Sutcliffe Efficiency (NSE) values and was used for forecasting crude oil production in Nigeria. The crude oil production is predicted to increase slightly from March, 2021 (1.67 mmbd) to September, 2021 (1.685 mmbd) before it begins a downward trend from October, 2021 (1.684 mmbd) till it gets to 1.628 mmbd in December, 2023. This predicted fall in the quantity of crude oil produced will obviously affect the Nigerian economy since Nigeria depends solely on the oil sector. There is need to diversify the monoculture economic system in Nigeria to explore and harness untapped natural resources.</t>
  </si>
  <si>
    <t>Classical and machine learning modeling of crude oil production in Nigeria: Identification of an eminent model for application</t>
  </si>
  <si>
    <t>Obite,Chukwudi Paul;Chukwu,Angela;Bartholomew,Desmond Chekwube;Nwosu,Ugochinyere Ihuoma;Esiaba,Gladys Ezenwanyi</t>
  </si>
  <si>
    <t>RefID:917-obite2021classical</t>
  </si>
  <si>
    <t>https://doi.org/10.1016/j.apenergy.2021.116807</t>
  </si>
  <si>
    <t>https://www.sciencedirect.com/science/article/pii/S0306261921003093</t>
  </si>
  <si>
    <t>In this paper, we present a newly developed eXplainable artificial intelligence (XAI) model to analyze the impacts of climate change on the cooling energy consumption (Ec) in buildings, predict long-term Ec under the new shared socioeconomic pathway (SSP) climate change scenarios, and explain the underlying reasons behind the predictions. Such analyses and future predictions are imperative to allow decision-makers and stakeholders to accomplish climate-resilient and sustainable development goals by leveraging the power of meaningful and trustworthy projections and insights. We demonstrated that the XAI is capable of predicting the Ec under future climate scenarios with high accuracy (R2&gt;0.9) and reveals the critical inflection points of the daily average outdoor air temperature (Ta) beyond which the Ec increase exponentially. We applied the XAI model for residential and commercial buildings in hot–humid and mixed–humid climate regions to quantify the incremental impacts of climate change on Ec under the different SSPs. The XAI-based analysis concluded positive and persistent incremental changes in the Ec from 2020 to 2100 under all future SSP scenarios, with the maximum incremental impact of 24.5%, 33.3%, 57.8%, and 87.2% in hot–humid and 37.1%, 47.5%, 85.3%, and 121% in mixed–humid climate regions under the sustainable green energy (SSP126), business-as-usual (SSP245), challenges to adaptation (SSP370), and increased reliance on fossil fuels (SSP585) scenarios, respectively. Potential increases in the Ec in future climates could have significant adverse impacts on the local and regional economy if necessary adaptation and mitigation measures are not implemented a priori.</t>
  </si>
  <si>
    <t>1 June 2021</t>
  </si>
  <si>
    <t>Scenario-based prediction of climate change impacts on building cooling energy consumption with explainable artificial intelligence</t>
  </si>
  <si>
    <t>Chakraborty,Debaditya;Alam,Arafat;Chaudhuri,Saptarshi;Başağaoğlu,Hakan;Sulbaran,Tulio;Langar,Sandeep</t>
  </si>
  <si>
    <t>RefID:918-chakraborty2021scenario-based</t>
  </si>
  <si>
    <t>https://doi.org/10.1016/j.tcm.2020.12.009</t>
  </si>
  <si>
    <t>https://www.sciencedirect.com/science/article/pii/S1050173820301717</t>
  </si>
  <si>
    <t>1050-1738</t>
  </si>
  <si>
    <t>ID: 271123</t>
  </si>
  <si>
    <t>Trends Cardiovasc.Med.</t>
  </si>
  <si>
    <t>Trends in cardiovascular medicine</t>
  </si>
  <si>
    <t>Editorial commentary: Evidence-based medicine during a pandemic</t>
  </si>
  <si>
    <t>Farina,Juan Maria;Liblik,Kiera;Baranchuk,Adrian</t>
  </si>
  <si>
    <t>RefID:919-farina2021editorial</t>
  </si>
  <si>
    <t>https://doi.org/10.1016/j.ssci.2021.105317</t>
  </si>
  <si>
    <t>https://www.sciencedirect.com/science/article/pii/S0925753521001624</t>
  </si>
  <si>
    <t>The purpose of this study was to empirically test the proposition that contagion of emotions triggers moral disengagement and subsequent increases in work-related injuries. Using emotional contagion and social cognitive theories, we tested the proposition that higher contagion of anger (i.e., a negative emotion that interferes with mental functioning and enables inappropriate behavior) would trigger moral justifications for safety violations, whereas higher contagion of joy (i.e., a positive emotion accompanied by an optimal operating condition and constructive activity) would prevent safety-related moral disengagement. In turn, moral disengagement was predicted to be related to higher rates of subsequent workplace injuries. Using a cross-country and multi-method (i.e., cross-lagged, cross-sectional) design, data from 503 employees in the U.S. (two-wave) and 538 employees in Italy (cross-sectional) supported the hypothesized mediation model. Specifically, both in the U.S. and Italy, emotional contagion of anger positively predicted moral disengagement, whereas emotional contagion of joy negatively predicted moral disengagement. Furthermore, moral disengagement positively predicted experienced injuries and partially mediated the relationship between contagion of joy/anger and injuries. These findings suggest that moral justifications of safety violations, and related injuries, may be prevented by exchanges of positive emotions (and triggered by exchanges of negative emotions) that employees absorb during social interactions at work. Theoretical and practical implications for organizational ethics are discussed in light of the globally increasing emotional pressure and concerns for a safe and psychologically healthy environment in today’s workplace, particularly given the recent pandemic spread of Coronavirus disease (CoVid-19).</t>
  </si>
  <si>
    <t>Emotional contagion as a trigger for moral disengagement: Their effects on workplace injuries</t>
  </si>
  <si>
    <t>Petitta,Laura;Probst,Tahira M.;Ghezzi,Valerio;Barbaranelli,Claudio</t>
  </si>
  <si>
    <t>RefID:920-petitta2021emotional</t>
  </si>
  <si>
    <t>https://doi.org/10.1016/j.energy.2021.120714</t>
  </si>
  <si>
    <t>https://www.sciencedirect.com/science/article/pii/S0360544221009622</t>
  </si>
  <si>
    <t>Accurate electricity consumption forecasting plays a crucial role in electric power systems and is a challenging task due to its complicated mechanism induced by multiple influential factors. To address this problem, this paper develops a novel nonhomogeneous discrete grey model that considers seasonality by introducing a seasonal index into the fractional accumulation generation operator, which is abbreviated as SFNDGM. In addition, the introduction of a one-step ahead rolling mechanism can further improve its prediction performance. To enhance the efficacy, the particle swarm optimization (PSO) algorithm is employed to determine the fractional accumulation order. Subsequently, to demonstrate the effectiveness and superiority of the rolling SFNDGM model, this model is applied to simulate and predict Hubei’s quarterly electricity consumption from 2010Q4 to 2019Q3. The numerical results show that the proposed rolling model has a better performance than the other benchmark models. Therefore, the optimal model is utilized to predict Hubei’s quarterly electricity consumption by 2021, inferring that electricity consumption will continue to increase in the coming years. Based on the attained forecasts, several suggestions are put forward to promote the sustainable development of Hubei’s electricity consumption.</t>
  </si>
  <si>
    <t>Predictive analysis of quarterly electricity consumption via a novel seasonal fractional nonhomogeneous discrete grey model: A case of Hubei in China</t>
  </si>
  <si>
    <t>Wu,Wen-Ze;Pang,Haodan;Zheng,Chengli;Xie,Wanli;Liu,Chong</t>
  </si>
  <si>
    <t>RefID:921-wu2021predictive</t>
  </si>
  <si>
    <t>https://doi.org/10.1016/j.tsc.2021.100821</t>
  </si>
  <si>
    <t>https://www.sciencedirect.com/science/article/pii/S1871187121000365</t>
  </si>
  <si>
    <t>1871-1871</t>
  </si>
  <si>
    <t>ID: 273510</t>
  </si>
  <si>
    <t>The fostering of creativity in higher education has been linked to enhanced professional competences and personal development among students. The main aim of this study was to examine the relationship between student engagement and creative self-concept in undergraduates. The sample comprised 775 students (51.61 % female, 46.32 % male, 2.07 % other) from two Spanish universities, ranging in age from 17 to 43 years (M = 20.78, SD = 2.65). Students from the first and final year of various degree programs completed the National Survey of Student Engagement and a measure of creative self-concept. Results showed a positive relationship between student engagement and creative self-concept, as well as differences by gender, field of study, and academic year with regard to the dimensions of engagement that contributed most to enhanced creative confidence beliefs. The study highlights the importance of ensuring that students in higher education have the opportunity to participate in collaborative learning, meaningful interactions with faculty, higher-order learning, reflective and integrative learning, and high-impact practices. Higher-order learning and reflective and integrative learning appear to be particularly important in the early stages of a degree program, whereas with senior students, greater emphasis should be placed on reflective and integrative learning and high-impact practices.</t>
  </si>
  <si>
    <t>Thinking Skills and Creativity</t>
  </si>
  <si>
    <t>Student engagement and creative confidence beliefs in higher education</t>
  </si>
  <si>
    <t>Álvarez-Huerta,Paula;Muela,Alexander;Larrea,Iñaki</t>
  </si>
  <si>
    <t>RefID:922-álvarez-huerta2021student</t>
  </si>
  <si>
    <t>https://doi.org/10.3168/jds.2021-20640</t>
  </si>
  <si>
    <t>https://www.sciencedirect.com/science/article/pii/S0022030221010997</t>
  </si>
  <si>
    <t>0022-0302</t>
  </si>
  <si>
    <t>ID: 279785</t>
  </si>
  <si>
    <t>ABSTRACT Substantial research has been carried out on rapid, nondestructive, and inexpensive techniques for predicting cheese composition using spectroscopy in the visible and near-infrared radiation range. Moreover, in recent years, new portable and handheld spectrometers have been used to predict chemical composition from spectra captured directly on the cheese surface in dairies, storage facilities, and food plants, removing the need to collect, transport, and process cheese samples. For this review, we selected 71 papers (mainly dealing with prediction of the chemical composition of cheese) and summarized their results, focusing our attention on the major sources of variation in prediction accuracy related to cheese variability, spectrometer and spectra characteristics, and chemometrics techniques. The average coefficient of determination obtained from the validation samples ranged from 86 to 90% for predicting the moisture, fat, and protein contents of cheese, but was lower for predicting NaCl content and cheese pH (79 and 56%, respectively). There was wide variability with respect to all traits in the results of the various studies (standard deviation: 9–30%). This review draws attention to the need for more robust equations for predicting cheese composition in different situations; the calibration data set should consist of representative cheese samples to avoid bias due to an overly specific field of application and ensure the results are not biased for a particular category of cheese. Different spectrometers have different accuracies, which do not seem to depend on the spectrum extension. Furthermore, specific areas of the spectrum—the visible, infrared-A, or infrared-B range—may yield similar results to broad-range spectra; this is because several signals related to cheese composition are distributed along the spectrum. Small, portable instruments have been shown to be viable alternatives to large bench-top instruments. Last, chemometrics (spectra pre-treatment and prediction models) play an important role, especially with regard to difficult-to-predict traits. A proper, fully independent, validation strategy is essential to avoid overoptimistic results.</t>
  </si>
  <si>
    <t>J.Dairy Sci.</t>
  </si>
  <si>
    <t>Journal of dairy science</t>
  </si>
  <si>
    <t>Invited review: A comprehensive review of visible and near-infrared spectroscopy for predicting the chemical composition of cheese</t>
  </si>
  <si>
    <t>Bittante,Giovanni;Patel,Nageshvar;Cecchinato,Alessio;Berzaghi,Paolo</t>
  </si>
  <si>
    <t>RefID:923-bittante2022invited</t>
  </si>
  <si>
    <t>https://doi.org/10.1016/j.trb.2021.09.003</t>
  </si>
  <si>
    <t>https://www.sciencedirect.com/science/article/pii/S0191261521001703</t>
  </si>
  <si>
    <t>0191-2615</t>
  </si>
  <si>
    <t>ID: 271728</t>
  </si>
  <si>
    <t>Airlines routinely use analytics tools to support flight scheduling, fleet assignment, revenue management, crew scheduling, and many other operational decisions. However, decision support systems are less prevalent to support strategic planning. This paper fills that gap with an original mixed-integer non-convex optimization model, named Airline Network Planning with Supply and Demand interactions (ANPSD). The ANPSD optimizes network planning (including route selection, flight frequencies and fleet composition), while capturing interdependencies between airline supply and passenger demand. We first estimate a demand model as a function of flight frequencies and network configuration, using a two-stage least-squares procedure fitted to historical data, and then formalize the ANPSD by integrating the empirical demand function into an optimization model. The model is formulated as a non-convex mixed-integer program. To solve it, we develop an exact cutting plane algorithm, named 2αECP, which iteratively generates hyperplanes to develop an outer approximation of the non-linear demand functions. Computational results show that the 2αECP algorithm outperforms state-of-the-art benchmarks and generates tight solution quality guarantees. A case study based on the network of a major European carrier shows that the ANPSD provides much stronger solutions than baselines that ignore – fully or partially – demand–supply interactions.</t>
  </si>
  <si>
    <t>Transportation Research Part B: Methodological</t>
  </si>
  <si>
    <t>Airline Network Planning: Mixed-integer non-convex optimization with demand–supply interactions</t>
  </si>
  <si>
    <t>Birolini,Sebastian;Jacquillat,Alexandre;Cattaneo,Mattia;Antunes,António Pais</t>
  </si>
  <si>
    <t>RefID:924-birolini2021airline</t>
  </si>
  <si>
    <t>https://doi.org/10.1016/j.apmrv.2021.04.001</t>
  </si>
  <si>
    <t>https://www.sciencedirect.com/science/article/pii/S1029313221000427</t>
  </si>
  <si>
    <t>1029-3132</t>
  </si>
  <si>
    <t>ID: 312337</t>
  </si>
  <si>
    <t>The study explores trust in the online insurance industry and examines the moderating effect of intelligent agents on customization, core self-evaluation, and information richness on trust. Data were collected online from a total of 606 valid questionnaires. Structured equation modeling is employed to confirm the proposed model. The results show that customization, core self-evaluation (CSE) and information richness have a significant, positive causal influence on trust. Intelligent agent moderates positively the relationship between core self-evaluation, information richness and trust. However, it does not show to moderate the relationships between customization and trust. This study introduces “intelligent agent” as a moderating variable. The intelligent agent positively moderates trust between the CSE and information richness. However, intelligent agent does not moderate the relationship between customization.</t>
  </si>
  <si>
    <t>Asia Pacific Management Review</t>
  </si>
  <si>
    <t>Effect of customization, core self-evaluation, and information richness on trust in online insurance service: Intelligent agent as a moderating variable</t>
  </si>
  <si>
    <t>Wu,Jyh-Jeng;Khan,Haider A.;Chien,Shu-Hua;Wen,Chi-Hsiang</t>
  </si>
  <si>
    <t>RefID:925-wu2022effect</t>
  </si>
  <si>
    <t>https://doi.org/10.1016/B978-0-323-85173-2.00002-3</t>
  </si>
  <si>
    <t>https://www.sciencedirect.com/science/article/pii/B9780323851732000023</t>
  </si>
  <si>
    <t>Smart Home Technologies and Services for Geriatric Rehabilitation</t>
  </si>
  <si>
    <t>Choukou,Mohamed-Amine;Syed-Abdul,Shabbir</t>
  </si>
  <si>
    <t>ID: 781291</t>
  </si>
  <si>
    <t>Chapter9 - Conclusion and perspectives</t>
  </si>
  <si>
    <t>RefID:926-choukou2022chapter9</t>
  </si>
  <si>
    <t>https://doi.org/10.1016/j.energy.2021.121173</t>
  </si>
  <si>
    <t>https://www.sciencedirect.com/science/article/pii/S0360544221014213</t>
  </si>
  <si>
    <t>Policy-making about gasoline in Iran has always been challenging. A LEAP model was developed through the below steps: identifying the components of the supply and demand for gasoline in Iran, gathering needed data energy-environmental modeling, designing the structure of gasoline demand and modeling the gasoline demand in Iran, planning the refining and supplying the petroleum products and entering the model data, deigning the reference scenario and validation of the model, planning, modeling, and running of the possible gasoline demand reduction scenarios in Iran. In this study, different non-price and price measures to decrease the gasoline demand in Iran are assessed based on cost-benefit analysis. With the current outlook, the price does not seem to be rising easily. Implementing each of these two scenarios will reduce greenhouse gases, respectively, by 16.93 and 24.96 million metric tonnes of carbon dioxide equivalents in 2035 compared to the baseline. With every ¢ 1 increase per cubic meter of actual natural gas price, the Net Present Value (NPV) and cost of GHG reduction under the scenario of simultaneous implementation of price measures is expected to reduce by respectively US$ 0.04 billion and US$ 0.36 per ton of carbon dioxide equivalent, respectively.</t>
  </si>
  <si>
    <t>Cost-benefit analysis of gasoline demand control policies and its greenhouse gas mitigation co-benefits</t>
  </si>
  <si>
    <t>Moradi,Mohammad Ali;Salimi,Mohsen;Amidpour,Majid</t>
  </si>
  <si>
    <t>RefID:927-moradi2021cost-benefit</t>
  </si>
  <si>
    <t>https://doi.org/10.1016/j.jaridenv.2021.104481</t>
  </si>
  <si>
    <t>https://www.sciencedirect.com/science/article/pii/S0140196321000471</t>
  </si>
  <si>
    <t>0140-1963</t>
  </si>
  <si>
    <t>ID: 272559</t>
  </si>
  <si>
    <t>Sky islands are unique systems composed of well-defined biotic communities established along an elevation gradient. Habitat restrictions associated to climate change make the species vulnerable. This study aimed to forecast the changes in the distribution patterns, altitude and the slope effect in selected plant and vertebrate species inhabiting the sky island Sierra La Laguna as a result of the temperature increase in the near future. We modelled present-day and future potential geographic distributions of two sets of vertebrate and plant species — one associated with dry warm conditions and another with cold conditions — using a maximum entropy algorithm. The future geographic distribution was modelled considering three global circulation models and two extreme representation concentration pathways. Our results showed an elevational change of species composition from cold to warm conditions, increasing the range of the xeric and decreasing of the mesic, with the potential extinction of the endemic species associated to the cooler conditions. The species associated to cooler environment probably could be restricted to the canyons in the western slope of the sierra, that might function as refugia. It is critical for the management of the protected area, and the restriction of human and economic activities in the western slope.</t>
  </si>
  <si>
    <t>J.Arid Environ.</t>
  </si>
  <si>
    <t>Journal of Arid Environments</t>
  </si>
  <si>
    <t>Modeling biodiversity changes and conservation issues in a desert sky island</t>
  </si>
  <si>
    <t>Monroy-Gamboa,Alina Gabriela;Cab-Sulub,Leticia;Lavariega,Mario C.;Álvarez-Castañeda,Sergio Ticul</t>
  </si>
  <si>
    <t>RefID:928-monroy-gamboa2021modeling</t>
  </si>
  <si>
    <t>https://doi.org/10.1016/j.physd.2021.133088</t>
  </si>
  <si>
    <t>https://www.sciencedirect.com/science/article/pii/S0167278921002451</t>
  </si>
  <si>
    <t>We propose a multivariate stochastic volatility model with time-delayed interactions, and study its emergent dynamics. The proposed model takes the form of an agent-based model with the Cucker–Smale mechanism, time-delayed interactions and regime-switching. It exhibits a collective behavior “flocking” emerging from the all-to-all coupling with time-delayed interactions induced by the finite propagation speed of communications. We assume that the realized volatility path switches randomly between two regimes. In this setting, we provide theoretical and numerical solutions of the proposed model and show that our proposed theoretical framework is sufficient for volatility’s exponential convergence toward a constant asymptotic value. The longer time-delay makes a volatility converge faster with a lower variance, and we also fit system parameters in the model with the daily observations on stock return and volatility to show model’s high prediction power in both in and out of sample tests.</t>
  </si>
  <si>
    <t>Time-delayed stochastic volatility model</t>
  </si>
  <si>
    <t>Bae,Hyeong-Ohk;Ha,Seung-Yeal;Kang,Myeongju;Lim,Hyuncheul;Kim,Yongsik;Yoo,Jane</t>
  </si>
  <si>
    <t>RefID:929-bae2022time-delayed</t>
  </si>
  <si>
    <t>https://doi.org/10.1016/j.ifacol.2021.11.190</t>
  </si>
  <si>
    <t>https://www.sciencedirect.com/science/article/pii/S2405896321022345</t>
  </si>
  <si>
    <t>2405-8963</t>
  </si>
  <si>
    <t>ID: 313346</t>
  </si>
  <si>
    <t>Knowledge of systemic vascular resistance (SVR) can help guide therapies or offer prognostic information for a variety of medical conditions though typically must be measured invasively using a pulmonary artery catheter. Features from peripheral arterial pressure waveforms collected by a compliant piezoelectric pressure sensor are proposed for improving SVR estimation accuracy, in combination with photoplethysmogram (PPG) data. Linear regression was performed on feature sets collected with a wearable device from heart catheterization patients from whom gold standard measurements are available from a pulmonary artery catheter. Four features of piezoelectric and PPG waveforms are identified for a model of SVR from a training sample. In a separate validation set, the SVR estimation model achieves an R-value of approximately 0.77. Results show substantial improvement over estimates from the literature using PPG waveforms alone.</t>
  </si>
  <si>
    <t>IFAC-PapersOnLine</t>
  </si>
  <si>
    <t>Noninvasive Systemic Vascular Resistance Estimation using a Photoplethysmogram and a Piezoelectric Sensor</t>
  </si>
  <si>
    <t>Zhang,Zixiao;Ansari,Sardar;Wang,Lu;Aaronson,Keith D.;Golbus,Jessica R.;Oldham,Kenn R.</t>
  </si>
  <si>
    <t>RefID:930-zhang2021noninvasive</t>
  </si>
  <si>
    <t>https://doi.org/10.1016/B978-0-323-85469-6.00001-5</t>
  </si>
  <si>
    <t>https://www.sciencedirect.com/science/article/pii/B9780323854696000015</t>
  </si>
  <si>
    <t>Woodhead Publishing Series in Civil and Structural Engineering</t>
  </si>
  <si>
    <t>Woodhead Publishing</t>
  </si>
  <si>
    <t>Handbook of Advances in Alkali-Activated Concrete</t>
  </si>
  <si>
    <t>Pacheco-Torgal,Fernando;Chindaprasirt,Prinya;Ozbakkaloglu,Togay</t>
  </si>
  <si>
    <t>ID: 781528</t>
  </si>
  <si>
    <t>This chapter starts by reviewing crucial facts about the climate emergency, resource efficiency, and circular economy to provide a context for the contribution of alkali-activated concrete. Every year, the world economy uses more than 100,000 million tons of natural resources. Of that consumption, 67,000 million tons are transformed into atmospheric pollution or become solid waste, and only 8,400 million tons are reused, meaning that 24,600 million tons are disposed of annually. Population growth will further increase resource consumption and waste generation meaning that increasing amounts of waste reuse must be tackled. Alkali-activated concrete has utmost importance because it can recycle a high amount of industrial waste, and this is why a change in the terminology used for categorizing these materials is necessary. A system that provides visibility to the high recycling features of these materials and aids in its wide acceptance and application by the construction industry. Furthermore, when governments decide to place high taxes on the extraction of virgin raw materials (like the ones that already exist in some Nordic countries), then alkali-activated concrete mixtures can finally gain a cost-competitive advantage over Portland cement concrete-based mixtures. The chapter includes a brief review on recent alkali-activated concrete developments. An outline of the book is also included.</t>
  </si>
  <si>
    <t>1 - Introduction</t>
  </si>
  <si>
    <t>Pacheco-Torgal,Fernando;Chindaprasirt,P.;Ozbakkaloglu,Togay</t>
  </si>
  <si>
    <t>RefID:931-pacheco-torgal20221</t>
  </si>
  <si>
    <t>https://doi.org/10.1016/j.eswa.2021.115497</t>
  </si>
  <si>
    <t>https://www.sciencedirect.com/science/article/pii/S0957417421009076</t>
  </si>
  <si>
    <t>Stock picking based on regularities in time series is one of the most studied topics in the financial industry. Various machine learning techniques have been employed for this task. We build a trading strategy algorithm that receives as input indicators defined through outliers in the time series of stocks (return, volume, volatility, bid-ask spread). The procedure identifies the most relevant subset of indicators for the prediction of stock returns by combining an heuristic search strategy, guided from the Information Gain Criterium, with the Naive-Bayes classification algorithm. We apply the methodology to two sets of stocks belonging respectively to the EUROSTOXX50 and the DOW JONES index. Performance is smoother than in the Buy&amp;Hold strategy and yields a higher risk-adjusted return, in particular in a turbulent period. However, outperformance vanishes when transaction costs (5–15 basis points) are inserted. Asset return and return/volume serial correlation turn out to be the most relevant indicators to build the trading algorithm.</t>
  </si>
  <si>
    <t>A machine learning algorithm for stock picking built on information based outliers</t>
  </si>
  <si>
    <t>Barucci,Emilio;Bonollo,Michele;Poli,Federico;Rroji,Edit</t>
  </si>
  <si>
    <t>RefID:932-barucci2021machine</t>
  </si>
  <si>
    <t>https://doi.org/10.1016/j.trip.2022.100569</t>
  </si>
  <si>
    <t>https://www.sciencedirect.com/science/article/pii/S259019822200032X</t>
  </si>
  <si>
    <t>The poor quality of rural road infrastructure may limit the transport services available to rural dwellers. The objective of this study is to understand the travel choices made by rural smallholder farmers in Akwa Ibom State, Nigeria in the face of poor rural road infrastructure. The study uses an existing sampling frame of smallholder farmers obtained from the World Bank-supported Fadama III Project in Akwa Ibom State, and employs multistage sampling to generate data. According to the data, motorcycles are the most owned means of transportation in the study area, and also the most used – even by persons who do not own any means of transportation. Further, we employ the multinomial logit model to examine the factors that influence their choices of means of transportation, and we use motorcycle as the reference category. The result shows that the preference of respondents for the different means of transportation is influenced mainly by the attributes of the means of transportation. In addition, among the socio-economic variables included in the model, only the coefficient of income under saloon cars is significant. Given that motorcycles and tricycles are now dominating the rural transport landscape as an economical way to meet the transport needs of people, rural transport policy in Nigeria should be revised to reflect this reality. The operation of motorcycles and tricycles should be properly mainstreamed in rural transport policy to improve rural transport services.</t>
  </si>
  <si>
    <t>Motorized travel mode choices of smallholder farmers in Akwa Ibom State, Nigeria</t>
  </si>
  <si>
    <t>Akpan,Uduak;Morimoto,Risako</t>
  </si>
  <si>
    <t>RefID:933-akpan2022motorized</t>
  </si>
  <si>
    <t>https://doi.org/10.1016/j.ssci.2021.105406</t>
  </si>
  <si>
    <t>https://www.sciencedirect.com/science/article/pii/S0925753521002502</t>
  </si>
  <si>
    <t>Ski touring is a winter sport activity that enjoys increasing popularity. Recreationists practice it exclusively without using ski lifts in the backcountry, where conditions continuously and rapidly change, and avalanche danger exists. Ski tourers can increase their own and others’ avalanche survival chances, among others, by carrying standard avalanche safety equipment (i.e., transceiver, probe, and shovel). Recent studies among backcountry recreationists identify various aspects to influence the decision to ‘carry or not’ this equipment by testing each factor individually for its statistical significance for the decision. This explorative study, in contrast, applies a new methodological approach and considers ‘carry or not’ as a decision process. The analysis bases on the behavioral decision theory and uses the machine learning algorithm decision tree to illustrate the decision process and examine the relative importance of each influencing feature. Therefore, we conduct a researcher-administered survey (n = 359) among ski tourers in a German touring region. According to their carrying behavior, this study classifies ski tourers into three different types: weather-oriented, complex, and conformist. Conformists always carry the avalanche equipment and are known in research. Weather-oriented ski tourers, who predominantly base their decision on environmental conditions (i.e., avalanche danger level and weather), are as new as the complex type, which relies on various features. In contrast to previous findings, personal traits play a subordinate role in the decision process of any type. Furthermore, we interpret environmental aspects in decision-making as decision heuristics that awareness-raising measures and education programs need to address.</t>
  </si>
  <si>
    <t>Carry along or not? Decision-making on carrying standard avalanche safety gear among ski tourers in a German touring region</t>
  </si>
  <si>
    <t>Witting,Maximilian;Filimon,Sascha;Kevork,Sevag</t>
  </si>
  <si>
    <t>RefID:934-witting2021carry</t>
  </si>
  <si>
    <t>https://doi.org/10.1016/j.cct.2020.106191</t>
  </si>
  <si>
    <t>https://www.sciencedirect.com/science/article/pii/S155171442030269X</t>
  </si>
  <si>
    <t>1551-7144</t>
  </si>
  <si>
    <t>ID: 273292</t>
  </si>
  <si>
    <t>Atrial fibrillation (AF) is associated with an increased risk of stroke, enhanced stroke severity, and other comorbidities. However, AF is often asymptomatic, and frequently remains undiagnosed until complications occur. Current screening approaches for AF lack either cost-effectiveness or diagnostic sensitivity; thus, there is interest in tools that could be used for population screening. An AF risk prediction algorithm, developed using machine learning from a UK dataset of 2,994,837 patients, was found to be more effective than existing models at identifying patients at risk of AF. Therefore, the aim of the trial is to assess the effectiveness of this risk prediction algorithm combined with diagnostic testing for the identification of AF in a real-world primary care setting. Eligible participants (aged ≥30 years and without an existing AF diagnosis) registered at participating UK general practices will be randomised into intervention and control arms. Intervention arm participants identified at highest risk of developing AF (algorithm risk score ≥ 7.4%) will be invited for a 12‑lead electrocardiogram (ECG) followed by two-weeks of home-based ECG monitoring with a KardiaMobile device. Control arm participants will be used for comparison and will be managed routinely. The primary outcome is the number of AF diagnoses in the intervention arm compared with the control arm during the research window. If the trial is successful, there is potential for the risk prediction algorithm to be implemented throughout primary care for narrowing the population considered at highest risk for AF who could benefit from more intensive screening for AF. Trial Registration: NCT04045639</t>
  </si>
  <si>
    <t>Contemporary Clinical Trials</t>
  </si>
  <si>
    <t>Identification of undiagnosed atrial fibrillation patients using a machine learning risk prediction algorithm and diagnostic testing (PULsE-AI): Study protocol for a randomised controlled trial</t>
  </si>
  <si>
    <t>Hill,Nathan R.;Arden,Chris;Beresford-Hulme,Lee;Camm,A. John;Clifton,David;Davies,D. Wyn;Farooqui,Usman;Gordon,Jason;Groves,Lara;Hurst,Michael;Lawton,Sarah;Lister,Steven;Mallen,Christian;Martin,Anne-Celine;McEwan,Phil;Pollock,Kevin G.;Rogers,Jennifer;Sandler,Belinda;Sugrue,Daniel M.;Cohen,Alexander T.</t>
  </si>
  <si>
    <t>RefID:935-hill2020identification</t>
  </si>
  <si>
    <t>https://doi.org/10.1016/j.fpsl.2021.100790</t>
  </si>
  <si>
    <t>https://www.sciencedirect.com/science/article/pii/S2214289421001587</t>
  </si>
  <si>
    <t>2214-2894</t>
  </si>
  <si>
    <t>ID: 287521</t>
  </si>
  <si>
    <t>The physical-chemical and organoleptic properties of vegetal oils are subject to frequent change caused by different degradation process. Hence, producers must provide accurate information on shelf-life prediction. Due to the complexity of chemical interactions between the oil phase and environment, multiple studies under real-time storage and forced conditions have been conducted. This paper reviews the application of methods based on multivariate data analysis, and its advantages, in shelf life and stability studies of edible both virgin and refined vegetable oils. Three multivariate approaches could mainly be differentiated regarding previous studies on foodstuff stability data: unsupervised methods; multivariate pattern recognition methods; and other chemometric resolution methods. Note that, multivariate approaches bring numerous opportunities, these applications currently show also limitations, especially for official control purposes in food surveillance. Future trends will rely on the practical implementation of such promising chemometric approaches combining high informative advanced techniques and comprehensive multivariate data analysis.</t>
  </si>
  <si>
    <t>Food Packaging and Shelf Life</t>
  </si>
  <si>
    <t>Applications of multivariate data analysis in shelf life studies of edible vegetal oils – A review of the few past years</t>
  </si>
  <si>
    <t>Martín-Torres,Sandra;Ruiz-Castro,Laura;Jiménez-Carvelo,Ana M.;Cuadros-Rodríguez,Luis</t>
  </si>
  <si>
    <t>RefID:936-martín-torres2022applications</t>
  </si>
  <si>
    <t>https://doi.org/10.1016/j.tra.2021.06.013</t>
  </si>
  <si>
    <t>https://www.sciencedirect.com/science/article/pii/S0965856421001610</t>
  </si>
  <si>
    <t>Ride-hailing services are increasingly consolidating their role in the transport sector in low- and middle-income countries where there is limited investment in public transport. However, much is unknown about the determinants of ride-hailing service use and quality of the service. The present study investigates the direct and indirect influences of perceived quality of ride-hailing service including perceived booking app and perceived post-booking service quality on continuous usage intention and word-of-mouth (WOM) of ride-hailing passengers. Emerging research has aimed to understand the hierarchical structure of ride-hailing service quality (including booking app and post-booking service). Therefore, this study proposes a formative hierarchical component model of perceived booking app quality consisting of seven dimensions (i.e., privacy and security, ease of use, functionality, design, information accuracy, route detection, and service). Likewise, the perceived post-booking service quality is comprised of four dimensions (i.e., reliability, personal, convenience, and tangibility). Data used for testing the model was collected from 536 ride-hailing service users in Ho Chi Minh city, Vietnam. The results provide insights into attributes forming perceived quality of ride-hailing booking apps and perceived post-booking service quality and how these constructs affect passenger loyalty. The results are also useful for ride-hailing companies in their efforts to prioritise critical service attributes and ensure their service quality meets or exceeds passengers’ expectations.</t>
  </si>
  <si>
    <t>What makes passengers continue using and talking positively about ride-hailing services? The role of the booking app and post-booking service quality</t>
  </si>
  <si>
    <t>Nguyen-Phuoc,Duy Quy;Vo,Nguyen S.;Su,Diep Ngoc;Nguyen,Vinh Hoang;Oviedo-Trespalacios,Oscar</t>
  </si>
  <si>
    <t>RefID:937-nguyen-phuoc2021makes</t>
  </si>
  <si>
    <t>https://doi.org/10.1016/j.jclepro.2021.125924</t>
  </si>
  <si>
    <t>https://www.sciencedirect.com/science/article/pii/S095965262100144X</t>
  </si>
  <si>
    <t>SDG 11 – ‘making cities and human settlements inclusive, safe, resilient and sustainable’ – draws attention to the criticality of urban governance in the quest for sustainable development. Reflecting this, diverse city labels, such as ‘sustainable city’ and ‘smart city’, have been mobilized by urban actors and scholars to consider cities’ responses to various challenges of urban transformation. Consequently, this study interrogates: (1) the growing use of city labels in the scientific literature over three decades; (2) the conceptual dimensions of individual city labels and their mutual interdependencies; and (3) likely future trajectories. This is accomplished through a comprehensive bibliometric analysis of 35 city labels: we examine their (co-)occurrences during 1990–2019 based on 11337 articles harvested in Scopus; analyse their conceptual associations drawing on a corpus of 22820 author keywords; and make a future forecast based on logistic growth modelling (the underlying datasets are available through open access). The findings significantly take forward recent bibliometric research by demonstrating: the rapid growth in scientific outputs; the diversification of city labels beyond ‘smart’ and ‘sustainable’; and the evolution of an intricate conceptual field made up of different constellations of city labels. The findings have implications for urban policy and practice: regarding ongoing concerns about how to achieve synergies, rather than trade-offs, between SDGs, the conceptual field points to possible ways for relating SDG 11 to other dimensions of sustainable development. More broadly, the clarification of individual city labels’ conceptual underpinnings should help policymakers and practitioners make considered choices when mobilizing city labels in support of urban transformation efforts.</t>
  </si>
  <si>
    <t>Past, present, future: Engagement with sustainable urban development through 35 city labels in the scientific literature 1990–2019</t>
  </si>
  <si>
    <t>Schraven,Daan;Joss,Simon;de Jong,Martin</t>
  </si>
  <si>
    <t>RefID:938-schraven2021past,</t>
  </si>
  <si>
    <t>https://doi.org/10.1016/j.annals.2020.102965</t>
  </si>
  <si>
    <t>https://www.sciencedirect.com/science/article/pii/S0160738320301092</t>
  </si>
  <si>
    <t>Tourism research is replete with applications of univariate time-series decomposition techniques: multivariate frameworks have been largely ignored. In this paper, we employ a common-feature-based, multivariate trend-cycle decomposition approach to examine common trends and common cycles amongst the demand for New Zealand tourism originating in Australia, China, the US, the UK, as well as other tourism-importing countries considered as one group: Others. Upon isolating trends and cycles in tourism demand from these countries, we find evidence of strong long-term comovement: they share one common trend. We also find evidence of short-term comovement, albeit to a lesser extent: four common cycles emerge; the cyclical patterns in tourism demand from Australia, China, the US, and Others are strongly correlated.</t>
  </si>
  <si>
    <t>Comovement amongst the demand for New Zealand tourism</t>
  </si>
  <si>
    <t>Vatsa,Puneet</t>
  </si>
  <si>
    <t>RefID:939-vatsa2020comovement</t>
  </si>
  <si>
    <t>https://doi.org/10.1016/j.treng.2020.100009</t>
  </si>
  <si>
    <t>https://www.sciencedirect.com/science/article/pii/S2666691X20300105</t>
  </si>
  <si>
    <t>2666-691X</t>
  </si>
  <si>
    <t>ID: 777615</t>
  </si>
  <si>
    <t>Real-time traffic information is now a crucial part of operating a road network. The quality, accuracy and reliability of such information is critical to the road operators and users. Real-time travel time prediction methods using Automatic Number Plate Recognition cameras or Bluetooth/Wi-Fi readers that use matching algorithms to generate travel times in real-time can be vulnerable to an inherent latency issue. Measured travel times are based on vehicles that have already completed the journey and may not be representative for users about to commence that same journey. The aim of this research was to identify the latency in travel time prediction, quantify its effect, and develop a model to remove it. Datasets for the M50 motorway in Dublin, Ireland, were used to conduct the analysis. The results show that real-time travel times can be more accurately predicted when combined with historical travel time information. The approach was found to be valid and achievable and the developed tool can predict and inform both road operators and users during regular periods of congestion. The project also identified other data sources, such as real-time Automated Incident Detection (AID) loop data, incident and weather data, that can further enhance the predicted travel time calculation.</t>
  </si>
  <si>
    <t>Transportation Engineering</t>
  </si>
  <si>
    <t>Dealing with latency effects in travel time prediction on motorways</t>
  </si>
  <si>
    <t>Laoide-Kemp,David;O'Mahony,Margaret</t>
  </si>
  <si>
    <t>RefID:940-laoide-kemp2020dealing</t>
  </si>
  <si>
    <t>https://doi.org/10.1016/j.jenvman.2021.113382</t>
  </si>
  <si>
    <t>https://www.sciencedirect.com/science/article/pii/S0301479721014444</t>
  </si>
  <si>
    <t>To better grasp developments and trends in research on green energy and environmental technologies, the published literatures in the Web of Science Core Collection database from 1998 to 2020 were utilized to reveal critical information and guidance on what has been investigated, and what are the changes in research interests using a bibliometric method. Herein, yearly quantitative distribution of literatures, author contribution and collaboration, productive and influential institutions and countries/territories, co-citation analysis, keywords co-occurrence analysis, and research frontier identification are analyzed via information visualization technology. The results show that the publications on green energy and environmental technologies have grown exponentially, that China, the USA, and Italy are the most active countries, but the global cooperation is not close at present. The research frontier identification results reveal that the categories of energy, wastewater, and performance remain stable, while the trending up and emerging categories of catalyst and CO2 emission show clear shift over the last decade, indicating that catalytic production of clean energy and value-added chemicals, strategies to reduce greenhouse gas emissions, and other related studies to solve the global energy crisis and environmental problems are the research frontiers. This bibliometric study provides unique insights and offers research guidance on green energy and environmental technologies.</t>
  </si>
  <si>
    <t>Global evolution of research on green energy and environmental technologies:A bibliometric study</t>
  </si>
  <si>
    <t>Tan,Hao;Li,Jialing;He,Min;Li,Jiayu;Zhi,Dan;Qin,Fanzhi;Zhang,Chen</t>
  </si>
  <si>
    <t>RefID:941-tan2021global</t>
  </si>
  <si>
    <t>https://doi.org/10.1016/j.red.2020.06.005</t>
  </si>
  <si>
    <t>https://www.sciencedirect.com/science/article/pii/S1094202520300454</t>
  </si>
  <si>
    <t>1094-2025</t>
  </si>
  <si>
    <t>ID: 272433</t>
  </si>
  <si>
    <t>We review the literature on uncertainty shocks and business cycle research. First, we motivate the study of uncertainty shocks by documenting the presence of time-variation in the volatility of macroeconomic time series. Second, we enumerate the mechanisms that researchers have postulated to link uncertainty shocks and business cycles. Third, we outline how we can specify uncertainty shocks. Fourth, we postulate a real business cycle model augmented with financial frictions and uncertainty shocks. Fifth, we use the model to illustrate our previous discussions and to show how uncertainty shocks can be expansionary, a useful finding in several contexts.</t>
  </si>
  <si>
    <t>S146</t>
  </si>
  <si>
    <t>S118</t>
  </si>
  <si>
    <t>Review of Economic Dynamics</t>
  </si>
  <si>
    <t>Uncertainty shocks and business cycle research</t>
  </si>
  <si>
    <t>Fernández-Villaverde,Jesús;Guerrón-Quintana,Pablo A.</t>
  </si>
  <si>
    <t>RefID:942-fernández-villaverde2020uncertainty</t>
  </si>
  <si>
    <t>https://doi.org/10.1016/j.energy.2022.123191</t>
  </si>
  <si>
    <t>https://www.sciencedirect.com/science/article/pii/S0360544222000949</t>
  </si>
  <si>
    <t>Energy harvesting from renewable sources can play a vital role to decarbonize the environment, limit global warming and mitigate the growing energy demand. The objective of this work consists of decarbonizing a University Campus and neighboring communities by producing electricity from solar photovoltaic systems integrated with an energy storage system and local grid station. A new mathematical model is developed to maximize the system power generation and balance the load demand. The simulation and optimization software System Advisor Model (SAM) is used to develop and test model results. The software is used to analyze and optimize the solar energy generation, the energy demand, and the economic performance: capital cost, overall investment, net present value, and the Levelized Cost of Energy of the project. A novel approach decentralized load centers is adopted to share power with adjacent communities. At the aim of improving the system flexibility, reliability, and climate resilience, the established model is grid-connected. The CO2 emissions reduction is also determined to evaluate the environmental impact of the interventions.</t>
  </si>
  <si>
    <t>A techno-economic analysis of a solar PV and DC battery storage system for a community energy sharing</t>
  </si>
  <si>
    <t>Gul,Eid;Baldinelli,Giorgio;Bartocci,Pietro;Bianchi,Francesco;Domenghini,Piergiovanni;Cotana,Franco;Wang,Jinwen</t>
  </si>
  <si>
    <t>RefID:943-gul2022techno-economic</t>
  </si>
  <si>
    <t>https://doi.org/10.1016/j.enbuild.2021.111620</t>
  </si>
  <si>
    <t>https://www.sciencedirect.com/science/article/pii/S037877882100904X</t>
  </si>
  <si>
    <t>The daily passenger flow and ride times for subway systems are increasing in many large cities. Understanding the characteristics of carbon dioxide (CO2) and particulate matter (PM) in subway stations and train cars is essential in reducing passenger exposure to these pollutants. This study conducted field sampling on two subway lines in Tianjin, China (an old line, L1, and a new line, L6), during the transition season for a period of three weeks. During the first week, the heating, ventilation, and air conditioning (HVAC) systems in subway cars were turned off, while during the following two weeks, the systems were turned on. Measurements were conducted in subway cars, in stations (6 typical above-ground and underground stations), and in the ambient environment simultaneously. The CO2 concentrations in the cars were linearly related to passenger density (p &lt; 0.05), yet independent of the HVAC system. When the HVAC system was off, the CO2 concentrations during the morning and evening peak periods were 2016 ± 567 ppm and 1534 ± 498 ppm, respectively, with the maximum concentrations observed at 3849 ppm and 3282 ppm. When the CO2 concentration was higher than 1500 ppm (Chinese air-quality standard), the exposure time were about 37.6 and 26.5 min, respectively, in the morning and evening peak periods. After the HVAC system was turned on, the CO2 concentrations in the cars dropped by 21–27%. Meanwhile, PM1, PM2.5 and PM10 concentrations in subway cars were 11.1 ± 7.6 μg/m3, 23.1 ± 6.5 μg/m3 and 68.8 ± 15.5 μg/m3, respectively. The ratios of PM concentration in carriage/in station (I/O) for PM1, PM2.5 and PM10 were 0.57, 0.53, and 0.42, respectively. Operating the HVAC systems in subway cars reduced the I/O ratios by 28.2–49.2%. The full-screen doors used on line L6 performed better than the half-screen doors used on line L1 in preventing the diffusion of particles from the tunnel to platforms by the piston effect. Based on the sampling results, possible air control strategies for CO2 and particle pollutants were also evaluated.</t>
  </si>
  <si>
    <t>1 January 2022</t>
  </si>
  <si>
    <t>A field study of CO2 and particulate matter characteristics during the transition season in the subway system in Tianjin, China</t>
  </si>
  <si>
    <t>Ren,Jianlin;He,Junjie;Kong,Xiangfei;Xu,Wei;Kang,Yiting;Yu,Zhen;Li,Hongwan</t>
  </si>
  <si>
    <t>RefID:944-ren2022field</t>
  </si>
  <si>
    <t>https://doi.org/10.1016/B978-0-08-102671-7.10611-6</t>
  </si>
  <si>
    <t>https://www.sciencedirect.com/science/article/pii/B9780081026717106116</t>
  </si>
  <si>
    <t>Oxford</t>
  </si>
  <si>
    <t>International Encyclopedia of Transportation</t>
  </si>
  <si>
    <t>Vickerman,Roger</t>
  </si>
  <si>
    <t>ID: 780341</t>
  </si>
  <si>
    <t>The planning of tourism travel represents the main activity that characterizes the anticipation phase of every tourism experience. The interaction of motivations and constraints leads to the selection of a determined region and consequently to the transport means, accommodation, and all other complementary goods and services. The increased availability and affordability of transport services has had enormous consequences on the possibilities offered to tourist to plan their travel. Two other driving forces have been represented by the diffusion of information and communication technologies and by the increased relevance of social networks and user-generated content, originating from the use of these new technologies.</t>
  </si>
  <si>
    <t>Planning Tourism Travel</t>
  </si>
  <si>
    <t>Zamparini,Luca</t>
  </si>
  <si>
    <t>RefID:945-zamparini2021planning</t>
  </si>
  <si>
    <t>https://doi.org/10.1016/j.fuel.2021.121069</t>
  </si>
  <si>
    <t>https://www.sciencedirect.com/science/article/pii/S0016236121009480</t>
  </si>
  <si>
    <t>Rapid industrialization and population growth have resulted in the wastage of significant quantity of food globally throughout the value chain right from harvesting to storage, processing and consumption. Normally, these waste materials are allowed to decay in the natural process or burnt to recover a part of the energy in the thermal form, leading to environmental pollution and loss of value. There is an imperative need to realize that food waste is a bundle of energy, which requires carefully planned recovery without damaging the environment. Conversion of food waste to bio-based liquid or gaseous fuels appears to be an attractive option to meet the escalating demand for fuel and at the same time slowing down the fast-depleting fossil fuel resources. In this context, it is felt appropriate to review the current status of the available technologies which are used in the disposal of food waste in order to identify the variables for process intensification to convert them to fuel keeping in mind the environmental concerns and logistics of utilization. The technologies including incineration, landfill, composting, anaerobic digestion, pyrolysis and biochemical methods have been assessed alongside the recent developing technologies such as hydrothermal carbonization and supercritical water gasification. The critical evaluations of these technologies have been made based on the concepts of life cycle analysis, multi-objective optimization and circular bio-economics which help in assessing the environmental impact. Finally, safety aspects and the way forward are highlighted for future work. This article could form a promising path towards a holistic assessment of efficient food waste to energy conversion for a sustainable development.</t>
  </si>
  <si>
    <t>Conversion of food waste to energy: A focus on sustainability and life cycle assessment</t>
  </si>
  <si>
    <t>Sridhar,Adithya;Kapoor,Ashish;Senthil Kumar,Ponnusamy;Ponnuchamy,Muthamilselvi;Balasubramanian,Sivasamy;Prabhakar,Sivaraman</t>
  </si>
  <si>
    <t>RefID:946-sridhar2021conversion</t>
  </si>
  <si>
    <t>https://doi.org/10.1016/j.is.2021.101929</t>
  </si>
  <si>
    <t>https://www.sciencedirect.com/science/article/pii/S0306437921001319</t>
  </si>
  <si>
    <t>Data science requires the creation of complex data ecosystems to support data analysis, which we refer to as data-based information systems (DBIS). The diversity of techniques to manage and analyse data has contributed to a wide variety of DBIS. On the one hand, current data management solutions span classical relational databases, distributed (relational and non-relational) systems, document-oriented databases, column stores, in-memory databases, property and knowledge graph databases, stream processors, scientific databases, etc. On the other hand, data analytics techniques range from classical statistical-based data mining, to machine learning, process-oriented data analysis, stream and complex event processing, graph analytics, etc. On top of that, hardware-accelerated solutions, specially related to deep learning and CPU-intensive analytical solutions are complicating the big picture. Nowadays, a prominent research trend is to devise specific data management techniques to accelerate and improve the overall throughput and answer time of DBIS. DOLAP, the International Workshop On Design, Optimization, Languages and Analytical Processing of Big Data, has become a reference discussion forum where to witness the current advances in data management for modern data analytics needs. We summarize the advances presented in DOLAP 2020 and the best papers selected for the DOLAP 2020 Information Systems Special Issue.</t>
  </si>
  <si>
    <t>Trends in Design, Optimization, Languages, and Analytical Processing of Big Data (DOLAP 2020)</t>
  </si>
  <si>
    <t>Hose,Katja;Romero,Oscar;Song,Il-Yeol</t>
  </si>
  <si>
    <t>RefID:947-hose2022trends</t>
  </si>
  <si>
    <t>https://doi.org/10.1016/j.trpro.2021.09.004</t>
  </si>
  <si>
    <t>https://www.sciencedirect.com/science/article/pii/S2352146521006311</t>
  </si>
  <si>
    <t>Before the Covid-19 pandemic significantly reduced the demand for air travel, several European airports were experiencing high levels of congestion. The slot allocation process at these super-congested airports has reached a state of gridlock in which slot mobility is limited and a large block of the available slots is allocated to a small number of airlines. The lack of available capacity has halted the growth of certain airport and/or governmental objectives, such as improving connectivity or minimizing the environmental footprint. As a response to this congestion problem, A.R. Odoni has proposed the implementation of an additional level to the slot allocation process, which would be designed specifically for the saturated airports. This ‘Level 4’ slot category focuses on introducing a set of measures that stimulate the mobility of the slot allocation process whilst simultaneously improve the role of the airport within the local, national and European community. To highlight the importance of this new concept, this research will propose a scoring methodology that will be able to quantify the effectiveness of ‘Level 4’ slot allocation. The methodology will focus on scoring a slot on five different parameters which will allow for a better understanding of the added value of that slot. These parameters are based on the objectives an airport and/or its related government might have. The methodology focusses on the generated connectivity of a slot, the slot’s impact on the competition levels, the welfare contribution of the slot, the slot’s environmental footprint and the capacity offered by the slot. By using the min-max normalization technique, a number of scales are developed that allow for a homogenous scoring method. By using this methodology, the slot allocation process at ‘Level 4’ airports can be based on the added value of a slot, rather than focusing on uncontrolled growth. This will become even more important in a post-pandemic industry where the super-congested airports will likely be the first to recover and slots will need to be re-allocated.</t>
  </si>
  <si>
    <t>Designing a scoring methodology to quantify the effects of ‘Level 4’ slot allocation at super-congested airports</t>
  </si>
  <si>
    <t>Palinckx,Bram M. E.;Kemper,Desley</t>
  </si>
  <si>
    <t>RefID:948-palinckx2021designing</t>
  </si>
  <si>
    <t>https://doi.org/10.1016/j.techfore.2020.120382</t>
  </si>
  <si>
    <t>https://www.sciencedirect.com/science/article/pii/S0040162520312087</t>
  </si>
  <si>
    <t>The study in the age of the 4th industrial revolution examines the time and frequency domain connectedness and spill-over among Fintech, green bonds, and cryptocurrencies. Using daily data from November 2018 to June 2020, we use both DY (Diebold &amp; Yilmaz, 2012) and BK (Baruník et al., 2017) to examine the volatility connectedness of returns series. The results of DY suggest that, first, the total connectedness of 21st century technology assets and traditional common stocks is very high, and hence in the turbulent economy, there is a high probability of contemporaneous losses. Second, Bitcoin, MSCIW, MSCI US, and KFTX are net contributors of volatility shocks whereas US dollar, oil, gold, VIX, green bond and green bond select are net receivers. Therefore, Fintech and common equities are not good hedging instruments in the same portfolio. Third, the short-term witnesses higher volatility transmission than the long-term. That is, holding assets for a long-term is likely to mitigate risks whereas trading financial assets in the short-term can increase risk because of higher volatility. Fourth, the traditional assets, gold and oil, as well as modern assets, green bonds, are useful as good hedgers compared with other assets because shock transmissions from them to Fintech, KFTX are below 0.1% and, more importantly, the total volatility spill-over of all assets in the sample is moderately average, accounting for 44.39%.</t>
  </si>
  <si>
    <t>Time and frequency domain connectedness and spill-over among fintech, green bonds and cryptocurrencies in the age of the fourth industrial revolution</t>
  </si>
  <si>
    <t>Le,TN-Lan;Abakah,Emmanuel Joel Aikins;Tiwari,Aviral Kumar</t>
  </si>
  <si>
    <t>RefID:949-le2021time</t>
  </si>
  <si>
    <t>https://doi.org/10.1016/j.jenvman.2020.111827</t>
  </si>
  <si>
    <t>https://www.sciencedirect.com/science/article/pii/S0301479720317527</t>
  </si>
  <si>
    <t>Crowdfunding is an innovative financial measure that is increasingly important in supporting sustainability initiatives. However, little research-based theory has been devoted to crowdfunding in light of the Sustainable Development Goals (SDGs). To bridge this gap, this study utilizes theories of value-attitude-behavior (VAB) model and personality to investigate Korean consumer crowdfunding behavior for sustainability initiatives in relation to the United Nations 17 SDGs. Seven hypotheses related to value, attitude, personal norm, and social norm on sustainability, and participation in sustainability crowdfunding are offered, with personality as a moderator. The findings revealed that value has substantial impacts on attitude, personal norm, and social norm. Attitude, personal norm, and social norm on source are found to have positive impacts on participation. Conscientiousness, extraversion, agreeableness, and neuroticism have partial moderating effects on the VAB model. These results offer theoretical and empirical contributions to sustainability crowdfunding in light of the SDGs.</t>
  </si>
  <si>
    <t>15 February 2021</t>
  </si>
  <si>
    <t>Do value-attitude-behavior and personality affect sustainability crowdfunding initiatives?</t>
  </si>
  <si>
    <t>Kim,Myung Ja;Hall,C. Michael</t>
  </si>
  <si>
    <t>RefID:950-kim2021value-attitude-behavior</t>
  </si>
  <si>
    <t>https://doi.org/10.1016/j.enbuild.2021.110815</t>
  </si>
  <si>
    <t>https://www.sciencedirect.com/science/article/pii/S0378778821000992</t>
  </si>
  <si>
    <t>One of the primary driving factors in building energy performance is occupant behavioral dynamics. As a result, the layout of building occupant workstations is likely to influence energy consumption. In this paper, we introduce methods for relating lighting zone energy to zone-level occupant dynamics, simulating energy consumption of a lighting system based on this relationship, and optimizing the layouts of buildings. The optimization makes use of both a clustering-based approach and a genetic algorithm, and it aims to reduce energy consumption. We find in a case study that nonhomogeneous behavior (i.e., high diversity) among occupant schedules positively correlates with the energy consumption of a highly controllable lighting system. We additionally find through data-driven simulation that the naïve clustering-based optimization and the genetic algorithm (which makes use of the energy simulation engine) produce layouts that reduce energy consumption by roughly 5% compared to the existing layout of a real office space comprised of 151 occupants. Overall, this study demonstrates the merits of utilizing low-cost dynamic design of existing building layouts as a means to reduce energy usage. Our work provides an additional path to reach our sustainable energy goals in the built environment through new non-capital-intensive interventions.</t>
  </si>
  <si>
    <t>Data-driven optimization of building layouts for energy efficiency</t>
  </si>
  <si>
    <t>Sonta,Andrew;Dougherty,Thomas R.;Jain,Rishee K.</t>
  </si>
  <si>
    <t>RefID:951-sonta2021data-driven</t>
  </si>
  <si>
    <t>https://doi.org/10.1016/j.jobe.2021.102354</t>
  </si>
  <si>
    <t>https://www.sciencedirect.com/science/article/pii/S2352710221002102</t>
  </si>
  <si>
    <t>Besides physical testing on buildings to detect the performance degradation of building components during Building Condition Assessments, energy consumption data should also be indicative of these defects. However, the methods to accurately analyze the changes in energy consumption over time have rarely been sufficiently evaluated. This paper compares the effectiveness of conventional weather normalization methods in deriving an accurate indication of the impacts on energy consumption from the changes in building condition. A proposed method based on the degree-days method is presented which aim to increase the accuracy of weather normalization by improving the representation of the energy-weather relationship through (1) excluding the energy consumption during the “shoulder seasons” from the dataset; and (2) applying a weighting exponent to the degree-days ratio. Multi-year building energy simulation was conducted to generate reference values of Typical Year energy consumption without influences from weather variation and the energy consumption affected by Heating, Ventilation, and Air Conditioning system degradation. Normalized annual space heating and cooling energy consumption data were compared to the reference values. Proposed method normalized values from the simulation study are within 2% Coefficient of Variance of the Root Mean Squared Error of the reference values, which is an improvement from the conventional degree-days ratio-based method by 59% for heating energy consumption and 9.7% for cooling energy consumption. Measured data of a case study were normalized to test the proposed method which confirmed minimal changes in energy consumption of the house over the years. The proposed method will be further evaluated when the data for more case studies with known building condition become available. This improved methodology can potentially be used to analyze how building condition degrades over time and its corresponding impacts on energy consumption, as well as to compare building condition across climate regions.</t>
  </si>
  <si>
    <t>An enhanced weather normalization method for identifying changes in the building condition</t>
  </si>
  <si>
    <t>Tam,Claire;Liao,Zaiyi;Poh,Paul S. H.</t>
  </si>
  <si>
    <t>RefID:952-tam2021enhanced</t>
  </si>
  <si>
    <t>https://doi.org/10.1016/j.iheduc.2021.100833</t>
  </si>
  <si>
    <t>https://www.sciencedirect.com/science/article/pii/S1096751621000427</t>
  </si>
  <si>
    <t>1096-7516</t>
  </si>
  <si>
    <t>ID: 272103</t>
  </si>
  <si>
    <t>The Internet and Higher Education</t>
  </si>
  <si>
    <t>Learning analytics in higher education – Stakeholders, strategy and scale</t>
  </si>
  <si>
    <t>Gašević,Dragan;Tsai,Yi-Shan;Drachsler,Hendrik</t>
  </si>
  <si>
    <t>RefID:953-gašević2022learning</t>
  </si>
  <si>
    <t>https://doi.org/10.1016/j.chaos.2021.111106</t>
  </si>
  <si>
    <t>https://www.sciencedirect.com/science/article/pii/S0960077921004604</t>
  </si>
  <si>
    <t>This paper models the spread of the pandemic with mathematical analysis to provide predictions for different classes of individuals. We consider the spread by using a branching process and a substitution dynamical system as random and deterministic models, respectively, to approximate the pandemic outbreak. Both approaches are based on the assumption of Markov processing. The deterministic model provides an explicit estimate for the proportion of individuals of a certain type in the particular generation given any initial condition, where a generation means a unit of observation time. The proportion relates to the matrix derived from the Markov setting. In addition, the methodology reveals the efficiency of epidemic control policies, such as vaccine injections or quarantine, by the relative spread rate that is used for the prediction of the number of individuals of a certain type. On the other hand, the stochastic approximation has more of an empirical impact than the deterministic one does. Our investigation explicitly exhibits the spread rate of a certain type with respect to an initial condition of any type. After estimating the average spread rate, the effect of adopting a particular policy can be evaluated. The novelty of this elucidation lies in connecting these two models and introducing the idea of the transition spread model between two topological spread models to capture the change of the spread patterns, which is a real-world phenomenon during the epidemic periods due to changes in the environment or changes in disease control policies. Roughly speaking, the deterministic model is a special case of the stochastic model under some particular probability. Most importantly, with the help of the stochastic model, we establish the transition processing of two deterministic models, which is called a transition model. In other words, any stochastic model is “bounded” by two deterministic models. Moreover, a computable way has been established to predict the long-term spread rate due to the Markov properties of the models and matrix representations for the spread patterns.</t>
  </si>
  <si>
    <t>Mathematical Analysis of Spread Models: From the viewpoints of Deterministic and random cases</t>
  </si>
  <si>
    <t>Ban,Jung-Chao;Chang,Chih-Hung;Hong,Jyy-I;Wu,Yu-Liang</t>
  </si>
  <si>
    <t>RefID:954-ban2021mathematical</t>
  </si>
  <si>
    <t>https://doi.org/10.1016/j.est.2022.104208</t>
  </si>
  <si>
    <t>https://www.sciencedirect.com/science/article/pii/S2352152X22002390</t>
  </si>
  <si>
    <t>2352-152X</t>
  </si>
  <si>
    <t>ID: 308665</t>
  </si>
  <si>
    <t>This article presents a novel enhanced block-sparse adaptive Bayesian algorithm (EBSABA) to fully control proportional-integral (PI) controllers of superconducting magnetic energy storage (SMES) units. The main goal is to smooth the real power output from grid-tied wind farms (WFs) and enhance its power quality, which represents a significant concern in the industry. In this regard, two WFs are tied to the network and each one is equipped with a SMES unit. The proposed algorithm takes into consideration the effect of actuating error signal and its magnitude to online update the PI controller gains. The proposed control strategy is applied to all power electronic circuit converters. To obtain a realistic work, practical measured data of wind speed that recorded from Hokkaido Island are incorporated into the analyses. Moreover, a three-drive train model represents a turbine model. A practical 10 MW SMES unit is connected at the WFs terminals. The effectiveness of proposed SMES units is verified by comparing its results with those obtained by using the least mean square-PI SMES units and optimal PI SMES units by genetic algorithm under wind speed variability and uncertainty. The real power can be smoothened by more than 10% using the proposed system at some intervals. The validity of the study is tested by the simulation results that are carried out by PSCAD environment. The controlled SMES units can further improve the power quality of WFs.</t>
  </si>
  <si>
    <t>Journal of Energy Storage</t>
  </si>
  <si>
    <t>Enhanced block-sparse adaptive Bayesian algorithm based control strategy of superconducting magnetic energy storage units for wind farms power ripple minimization</t>
  </si>
  <si>
    <t>Hasanien,Hany M.;Turky,Rania A.;Tostado-Véliz,Marcos;Muyeen,S. M.;Jurado,Francisco</t>
  </si>
  <si>
    <t>RefID:955-hasanien2022enhanced</t>
  </si>
  <si>
    <t>https://doi.org/10.1016/j.eneco.2021.105239</t>
  </si>
  <si>
    <t>https://www.sciencedirect.com/science/article/pii/S0140988321001444</t>
  </si>
  <si>
    <t>The memory and heterogeneous effects existing on the financial time series have been widely revealed, especially in the crude oil market. While both effects, related to the temporal scales where two effects are measured, have been few studied. In this paper, we provide a comprehensive description of the dependence pattern of crude oil market by investigating the heterogeneity of autocorrelation of crude oil future in the framework of multiscale analysis and quantile regression analysis. Our empirical results are based on the price analysis of the West Texas Intermediate (WTI) crude oil future. We use quantile autoregression model to analyze the return and fluctuation series on multiple time scales. Firstly, we find that the autoregressive coefficients are likely to change with quantiles. Secondly, the autoregressive coefficients in the high-frequency components are small while in the low-frequency components are large. It indicates the fact that the crude oil price is a combination of random short-term fluctuation and deterministic long-term tendency. Interestingly, the quantile regressive coefficients for the return series are S-shaped while for the fluctuation series they are inverted S-shaped. In addition, the extreme lagged return and fluctuation are found to affect the distribution of the autoregressive coefficients.</t>
  </si>
  <si>
    <t>Crude oil market autocorrelation: Evidence from multiscale quantile regression analysis</t>
  </si>
  <si>
    <t>Sun,Jie;Zhao,Xiaojun;Xu,Chao</t>
  </si>
  <si>
    <t>RefID:956-sun2021crude</t>
  </si>
  <si>
    <t>https://doi.org/10.1016/j.joule.2021.06.005</t>
  </si>
  <si>
    <t>https://www.sciencedirect.com/science/article/pii/S2542435121002932</t>
  </si>
  <si>
    <t>2542-4351</t>
  </si>
  <si>
    <t>ID: 316494</t>
  </si>
  <si>
    <t>Summary Accurate battery life prediction is a critical part of the business case for electric vehicles, stationary energy storage, and nascent applications such as electric aircraft. Existing methods are based on relatively small but well-designed lab datasets and controlled test conditions but incorporating field data is crucial to build a complete picture of how cells age in real-world situations. This comes with additional challenges because end-use applications have uncontrolled operating conditions, less accurate sensors, data collection and storage concerns, and infrequent access to validation checks. We explore a range of techniques for estimating lifetime from lab and field data and suggest that combining machine learning approaches with physical models is a promising method, enabling inference of battery life from noisy data, assessment of second-life condition, and extrapolation to future usage conditions. This work highlights the opportunity for insights gained from field data to reduce battery costs and improve designs.</t>
  </si>
  <si>
    <t>Joule</t>
  </si>
  <si>
    <t>The challenge and opportunity of battery lifetime prediction from field data</t>
  </si>
  <si>
    <t>Sulzer,Valentin;Mohtat,Peyman;Aitio,Antti;Lee,Suhak;Yeh,Yen T.;Steinbacher,Frank;Khan,Muhammad Umer;Lee,Jang Woo;Siegel,Jason B.;Stefanopoulou,Anna G.;Howey,David A.</t>
  </si>
  <si>
    <t>RefID:957-sulzer2021challenge</t>
  </si>
  <si>
    <t>https://doi.org/10.1016/j.trpro.2021.07.131</t>
  </si>
  <si>
    <t>https://www.sciencedirect.com/science/article/pii/S2352146521005470</t>
  </si>
  <si>
    <t>The aim of the article was to identify important sources of business risks on the business future in the service and transport sector separately in Czech and Slovak entrepreneurs. The case study was carried out on a sample of 240 small and medium-sized enterprises (SMEs). Linear regression models was applied to verify causal relationships. The business risk are define as market, financial, personal, legal and operational risk. The business future is define as a risk of bankruptcy for company within 5 years. The results show disparities according to the nationality of the respondent. The nationality of the entrepreneur is a significant factor in the perception of the impact of business risk on the future of business. Management of both business risks have a positive impact on the business future of the company according to the Slovak entrepreneurs in the service and transport sector. Management of the operational risk are the most important indicator with a positive impact on the business future of the company according to the Czech entrepreneurs in the service and transport sector.</t>
  </si>
  <si>
    <t>Effect of Business Risks on the Business Future by Czech and Slovak SMEs in the Segment Transport and Services.</t>
  </si>
  <si>
    <t>Dvorský,Ján;Petráková,Zora</t>
  </si>
  <si>
    <t>RefID:958-dvorský2021effect</t>
  </si>
  <si>
    <t>https://doi.org/10.1016/j.enbuild.2021.111740</t>
  </si>
  <si>
    <t>https://www.sciencedirect.com/science/article/pii/S0378778821010240</t>
  </si>
  <si>
    <t>To build an energy-sharing community, the energy flow, while considering the changes in the data within the community, must be identified in the planning and design phases. In this study, a procedure was suggested to assume PV production in a specific district and plan PV systems for the energy-sharing community using a method to identify and quantify daily patterns of PV production based on Discrete Fourier Transform (DFT). To verify its validity, the measured energy production of five PV systems and solar radiation within a district in Jincheon, South Korea, in 2019 were used. The proposed procedure based on the result of the study was as follows: First, apply DFT for daily PV production and solar radiation to convert continuously changing data with respect to time to simple expressions with amplitudes in frequency domain. Second, identify similar patterns in the data with different amplitudes by calculating the distribution of DFT results. Third, compare the DFT distribution of PV production and solar radiation for the same date and defined the relationship between them. Fourth, classify daily solar radiation types with respect to DFT distribution and define the characteristics of solar radiation based on the DFT distribution. Finally, assume annual PV production for a specific district from the past annual solar radiation. The proposed method is expected to accurately predict energy for a district via a simple calculation using past solar radiation data without complex simulation in the design phase of an energy-sharing community. Furthermore, this method can be used to estimate the efficiency of annual PV production for each district. Therefore, this can aid in the decision making for installing PV systems for specific districts.</t>
  </si>
  <si>
    <t>Classification method of PV production patterns for energy flow analysis in design phase of energy-sharing community</t>
  </si>
  <si>
    <t>Jeon,Sumin;Choi,Gyeong-Seok;Kang,Yujin;Kim,Sumin</t>
  </si>
  <si>
    <t>RefID:959-jeon2022classification</t>
  </si>
  <si>
    <t>https://doi.org/10.1016/j.ecresq.2021.09.002</t>
  </si>
  <si>
    <t>https://www.sciencedirect.com/science/article/pii/S088520062100106X</t>
  </si>
  <si>
    <t>0885-2006</t>
  </si>
  <si>
    <t>ID: 272055</t>
  </si>
  <si>
    <t>The goal of our study was to examine whether differences in the sensitivity and intrusiveness of fathers and mothers from gay-, lesbian-, and heterosexual-parent families (57 French couples, 47 Dutch couples, and 31 British couples) with their first-born infants were explained by gender or caregiver role, while controlling for nesting within families, infant temperament, and twinship. We assessed the sensitivity and intrusiveness of 147 primary caregivers (45 fathers, 102 mothers) and 123 secondary caregivers (68 fathers and 55 mothers). All infants were conceived using assisted reproductive techniques and averaged 4 months of age. They were videotaped at home with both parents while engaged in play, feeding, and other childcare (bathing or changing) and these videotapes were coded for sensitivity and intrusiveness. Information about relative levels of caregiving, infant temperament, and twinship was collected via parent report questionnaires. Mixed linear models showed that sensitivity while playing, cleaning, and feeding were not predicted by parental gender, relative parental involvement, and the interaction between parental gender and parental caregiver role. Models for intrusiveness while playing and feeding showed similar results. However, intrusiveness during cleaning was predicted by parental gender and the interaction between parental gender and caregiver role. Post-hoc analyses showed that secondary caregiving fathers showed more intrusive behavior during cleaning (M = 1.51, SD = 0.09) than secondary caregiving mothers (M = 1.26, SD = 0.10). Our results also showed that contextual factors, such as having singletons or twins, infant temperament, and country of residence were related to parenting behavior. In sum, our findings do not support presumptions that mothers are more capable of providing better quality care than fathers, or that, at this early stage, primary caregiving parents are better attuned to their infants than those who are less involved.</t>
  </si>
  <si>
    <t>1st Quarter 2022</t>
  </si>
  <si>
    <t>Early Childhood Research Quarterly</t>
  </si>
  <si>
    <t>Parental sensitivity and intrusiveness in gay-, lesbian-, and heterosexual-parent families with infants conceived using artificial reproductive techniques: Do parents’ gender and caregiver role matter?</t>
  </si>
  <si>
    <t>Ellis-Davies,Kate;Gelderen,Loes Van Rijn-van;Winstanley,Alice;Helmerhorst,Katrien O. W.;Rubio,Bérengère;Vecho,Olivier;Lamb,Michael E.;Bos,Henny M. W.</t>
  </si>
  <si>
    <t>RefID:960-ellis-davies2022parental</t>
  </si>
  <si>
    <t>https://doi.org/10.1016/j.indmarman.2021.03.009</t>
  </si>
  <si>
    <t>https://www.sciencedirect.com/science/article/pii/S0019850121000717</t>
  </si>
  <si>
    <t>In recent years, academics and professionals have proposed omnichannel management as the best approach to offering multiple channels to end customers. This approach has been reinforced by the recent crisis caused by Covid-19 and the consequent demand for digital channels. In the current literature there is an evident gap in the study of omnichannel management for manufacturing or wholesale companies and their relationships with other companies, which typically use B2B models. This article includes a model that permits the identification of causal characteristics in omnichannel management based on fuzzy cognitive maps (FCM), the simulation of possible scenarios and the impact that changes in the environment or in the organization's internal activities may have on omnichannel management. From the results of a Delphi process based on an international Panel of Experts and using complexity theory, a Fuzzy Cognitive Map (FCM) was built that can serve as a reference for B2B omnichannel management. The main value of the research is provided by the practical model that allows simulating what-if scenarios, that is, with the modification of the input conditions with respect to a base scenario and thus favors directing the omnichannel strategy to be followed in a B2B field.</t>
  </si>
  <si>
    <t>Omnichannel Management in B2B. Complexity-based model. Empirical evidence from a panel of experts based on Fuzzy Cognitive Maps</t>
  </si>
  <si>
    <t>Alonso-Garcia,Javier;Pablo-Martí,Federico;Nunez-Barriopedro,Estela</t>
  </si>
  <si>
    <t>RefID:961-alonso-garcia2021omnichannel</t>
  </si>
  <si>
    <t>https://doi.org/10.1016/S2590-0307(21)00071-4</t>
  </si>
  <si>
    <t>https://www.sciencedirect.com/science/article/pii/S2590030721000714</t>
  </si>
  <si>
    <t>2590-0307</t>
  </si>
  <si>
    <t>ID: 777605</t>
  </si>
  <si>
    <t>A2</t>
  </si>
  <si>
    <t>A1</t>
  </si>
  <si>
    <t>Techniques and Innovations in Gastrointestinal Endoscopy</t>
  </si>
  <si>
    <t>RefID:962-2021table</t>
  </si>
  <si>
    <t>https://doi.org/10.1016/j.ecosta.2021.12.002</t>
  </si>
  <si>
    <t>https://www.sciencedirect.com/science/article/pii/S2452306221001465</t>
  </si>
  <si>
    <t>2452-3062</t>
  </si>
  <si>
    <t>ID: 314317</t>
  </si>
  <si>
    <t>Implicit copulas are the most common copula choice for modeling dependence in high dimensions. This broad class of copulas is introduced and surveyed, including elliptical copulas, skew t copulas, factor copulas, time series copulas and regression copulas. The common auxiliary representation of implicit copulas is outlined, and how this makes them both scalable and tractable for statistical modeling. Issues such as parameter identification, extended likelihoods for discrete or mixed data, parsimony in high dimensions, and simulation from the copula model are considered. Bayesian approaches to estimate the copula parameters, and predict from an implicit copula model, are outlined. Particular attention is given to implicit copula processes constructed from time series and regression models, which is at the forefront of current research. Two econometric applications—one from macroeconomic time series and the other from financial asset pricing—illustrate the advantages of implicit copula models.</t>
  </si>
  <si>
    <t>Available online 22 December 2021</t>
  </si>
  <si>
    <t>Econometrics and Statistics</t>
  </si>
  <si>
    <t>Implicit Copulas: An Overview</t>
  </si>
  <si>
    <t>Smith,Michael Stanley</t>
  </si>
  <si>
    <t>RefID:963-smith2021implicit</t>
  </si>
  <si>
    <t>https://doi.org/10.1016/j.egyr.2021.10.082</t>
  </si>
  <si>
    <t>https://www.sciencedirect.com/science/article/pii/S235248472101101X</t>
  </si>
  <si>
    <t>The present study aims to evaluate the aptness of two commercial simulators, HOMER Pro and RETScreen Expert, as predictors of the performance of a large-scale photovoltaic power plant designed to deliver up to 20 MW in a hot climate, for which 26 months of real operational data are available. The power plant is located in the province of Adrar in the south of Algeria and classified as one of the hot regions worldwide. Performance parameters were reference yield, performance ratio, capacity factor, temperature loss and statistical indicators. The results showed that photovoltaic power plant performance depends on cell technology, insolation, and environmental conditions, especially temperature. The deviations between the simulation results and real monitoring data were found to be smaller in the case of HOMER Pro simulation tool. The total annual energy supplied in 2018 by the power plant was 36364MWh, whereas RETScreen Expert predicted 42339 MWh, or about 14% more and HOMER Pro predicted 34508 MWh or about 5.1% less. The influence of temperature on the power plant output was strong, causing a 40% drop during the summer, due to the limitations of the polycrystalline cell technology. This needs to be considered in the design of future photovoltaic power plants to be operated in hot climates. HOMER Pro and RETScreen Expert predicted an average annual final yield of 5.128 h/day, a module efficiency of 15% and an inverter efficiency of 98%. The t statistics were 3.75 for HOMER Pro and 6.12 for RETScreen Expert. The analysis shows that the 20 MW photovoltaic plant in hot climate experiences high losses compared to an equivalent plant based on thin-film photovoltaic cells.</t>
  </si>
  <si>
    <t>Performance assessment of a 20 MW photovoltaic power plant in a hot climate using real data and simulation tools</t>
  </si>
  <si>
    <t>Bentouba,Said;Bourouis,Mahmoud;Zioui,Nadjet;Pirashanthan,Arumugam;Velauthapillai,Dhayalan</t>
  </si>
  <si>
    <t>RefID:964-bentouba2021performance</t>
  </si>
  <si>
    <t>https://doi.org/10.1016/j.cstp.2021.04.002</t>
  </si>
  <si>
    <t>https://www.sciencedirect.com/science/article/pii/S2213624X21000547</t>
  </si>
  <si>
    <t>The article studies meteorological barriers to the use of public bicycle systems. The meteorological conditions have always been considered important in influencing bike-usage. Weather changes may lead to shifts in the preferred mode of travel. Studies mostly focus on the average effects and overlook their role in creating barriers. However, each meteorological factor (temperature, humidity, wind speed, precipitation, etc.) can individually disrupt the usage, irrespective of other factors' level. We conduct the necessary condition analysis for climate and weather-related factors, using hourly bicycle usage data for two years at Capital Bikeshare, Washington, D.C., to find barriers to public bicycle system usage. The analysis is performed separately on regular and casual users revealing interesting results. We find that season is not an effective barrier to bike usage. Only an extreme weather condition cause bottleneck. The elements of weather affect the usage of bikes by affecting the comfort and risk associated with riding. Lower temperature creates constraints for all users, whereas only regular bikers are constrained by low humidity. The differences in the necessary condition of regular and casual riders reveal the contrast in the perception of the two groups' comfortable riding conditions, making it essential to design the system accordingly. The results will help plan public bike systems in other cities and help in demand management at established locations. The demand projections are to be recalibrated using the bottlenecks that set in at different levels of temperature, humidity, and windspeeds. The results help in considerations about starting year-round rental services at other locations.</t>
  </si>
  <si>
    <t>Meteorological barriers to bike rental demands: A case of Washington D.C. using NCA approach</t>
  </si>
  <si>
    <t>Kumar,Deepak</t>
  </si>
  <si>
    <t>RefID:965-kumar2021meteorological</t>
  </si>
  <si>
    <t>https://doi.org/10.1016/j.nedt.2021.105166</t>
  </si>
  <si>
    <t>https://www.sciencedirect.com/science/article/pii/S0260691721004238</t>
  </si>
  <si>
    <t>0260-6917</t>
  </si>
  <si>
    <t>ID: 272471</t>
  </si>
  <si>
    <t>Background In higher education settings, there are increasing calls to shift away from traditional summative assessment practices, such end of term written tests, to explore methods of assessing learning in alternative ways. Peer assessment has been advocated as a means of formative assessment to enhance student engagement, empowering students to take responsibility for their own learning. While there is accumulating evidence for the value of peer assessment in higher education, one cannot assume peer feedback will translate appropriately to all settings and educational contexts. Objectives This study evaluated the implementation of formative online peer assessment in a nursing and midwifery research methods module. We explored students' expectations, experiences, and ultimately the acceptability of this approach. Design A quantitative descriptive study. Setting Ireland. Methods An online survey to collate expectations and experiences of engagement in peer assessment. Scales were drawn from previous research and non-parametric tests explored changes in perceptions over time. Qualitative content analysis explored patterns evident in open-text responses. Results The response rate was 28% (n = 74) at baseline and 31% at follow-up (n = 81). Peer assessment was a new experience for 95% of respondents. Students initially expressed apprehension, perceiving the task as daunting, and doubting their ability to provide feedback to peers. However, through providing instruction and tools to support students in the activity, high levels of satisfaction with the process and the experience were reported. Significant differences in perceptions of peer assessment were evident over time, including an enhanced belief that respondents had the requisite skills to appraise the work of their peers. Conclusions In sum, nursing and midwifery students agreed that peer assessment was a valuable learning experience as part of research methods training and critical skills development.</t>
  </si>
  <si>
    <t>Nurse Educ.Today</t>
  </si>
  <si>
    <t>Nurse education today</t>
  </si>
  <si>
    <t>Evaluation of a formative peer assessment in research methods teaching using an online platform: A mixed methods pre-post study</t>
  </si>
  <si>
    <t>De Brún,A.;Rogers,L.;Drury,A.;Gilmore,B.</t>
  </si>
  <si>
    <t>RefID:966-de2022evaluation</t>
  </si>
  <si>
    <t>https://doi.org/10.1016/j.jmapro.2020.04.017</t>
  </si>
  <si>
    <t>https://www.sciencedirect.com/science/article/pii/S1526612520302371</t>
  </si>
  <si>
    <t>1526-6125</t>
  </si>
  <si>
    <t>ID: 277347</t>
  </si>
  <si>
    <t>Journal of Manufacturing Processes</t>
  </si>
  <si>
    <t>New Trends in Manufacturing Processes Research 2020</t>
  </si>
  <si>
    <t>Fratini,Livan;Ragai,Ihab;Wang,Lihui</t>
  </si>
  <si>
    <t>RefID:967-fratini2020trends</t>
  </si>
  <si>
    <t>https://doi.org/10.1016/j.envint.2021.106917</t>
  </si>
  <si>
    <t>https://www.sciencedirect.com/science/article/pii/S0160412021005420</t>
  </si>
  <si>
    <t>Estimating ground-level ozone concentrations is crucial to study the adverse health effects of ozone exposure and better understand the impacts of ground-level ozone on biodiversity and vegetation. However, few studies have attempted to use satellite retrieved ozone as an indicator given their low sensitivity in the boundary layer. Using the Troposphere Monitoring Instrument (TROPOMI)'s total ozone column together with the ozone profile information retrieved by the Ozone Monitoring Instrument (OMI), as TROPOMI ozone profile product has not been released, we developed a machine learning model to estimate daily maximum 8-hour average ground-level ozone concentration at 10 km spatial resolution in California. In addition to satellite parameters, we included meteorological fields from the High-Resolution Rapid Refresh (HRRR) system at 3 km resolution and land-use information as predictors. Our model achieved an overall 10-fold cross-validation (CV) R2 of 0.84 with root mean square error (RMSE) of 0.0059 ppm, indicating a good agreement between model predictions and observations. Model predictions showed that the suburb of Los Angeles Metropolitan area had the highest ozone levels, while the Bay Area and the Pacific coast had the lowest. High ozone levels are also seen in Southern California and along the east side of the Central Valley. TROPOMI data improved the estimate of extreme values when compared to a similar model without it. Our study demonstrates the feasibility and value of using TROPOMI data in the spatiotemporal characterization of ground-level ozone concentration.</t>
  </si>
  <si>
    <t>A machine learning model to estimate ground-level ozone concentrations in California using TROPOMI data and high-resolution meteorology</t>
  </si>
  <si>
    <t>Wang,Wenhao;Liu,Xiong;Bi,Jianzhao;Liu,Yang</t>
  </si>
  <si>
    <t>RefID:968-wang2022machine</t>
  </si>
  <si>
    <t>https://doi.org/10.1016/j.chest.2020.08.2107</t>
  </si>
  <si>
    <t>https://www.sciencedirect.com/science/article/pii/S0012369220344457</t>
  </si>
  <si>
    <t>Response</t>
  </si>
  <si>
    <t>Chen,Ruchong;Zhan,Chen;Liang,Wenhua;Zhong,Nanshan;Li,Shiyue</t>
  </si>
  <si>
    <t>RefID:969-chen2020response</t>
  </si>
  <si>
    <t>https://doi.org/10.1053/S1053-0770(21)00489-4</t>
  </si>
  <si>
    <t>https://www.sciencedirect.com/science/article/pii/S1053077021004894</t>
  </si>
  <si>
    <t>1053-0770</t>
  </si>
  <si>
    <t>ID: 272310</t>
  </si>
  <si>
    <t>xiii</t>
  </si>
  <si>
    <t>viii</t>
  </si>
  <si>
    <t>J.Cardiothorac.Vasc.Anesth.</t>
  </si>
  <si>
    <t>Journal of cardiothoracic and vascular anesthesia</t>
  </si>
  <si>
    <t>RefID:970-2021contents</t>
  </si>
  <si>
    <t>https://doi.org/10.1016/j.energy.2021.121673</t>
  </si>
  <si>
    <t>https://www.sciencedirect.com/science/article/pii/S0360544221019216</t>
  </si>
  <si>
    <t>Long-term sustainable wind energy deployment faces an array of challenges due to various complex interconnected impediment factors. These inherent endogenous and exogenous uncertainties preclude obtaining an accurate future trend, which in turn complicates the design of the good policy. This study employs Fuzzy Cognitive Maps (FCMs) to semi-quantitatively explore the scenarios of wind energy deployment in Iran. The FCM-based framework was built using participatory workshops and a subsequent questionnaire survey to identify 26 influential factors shaping the dynamics of the system. The developed scenarios originated from the latest narratives of real-world geopolitical variations. The findings demonstrated that the sector is governed by six major groupings of factors predominated by economic and political concepts with strong interconnections between them. Five key concepts, including two economic, one legal, and two political, were ascertained that contribute to the stability of the system. Of the four scenarios, only one optimistic trajectory expects an acceleration in the deployment. Another scenario projects that there will not be any considerable change between the future scheme and the current state of development. However, the other scenarios envisage a substantially slower growth than the current trend.</t>
  </si>
  <si>
    <t>Examining wind energy deployment pathways in complex macro-economic and political settings using a fuzzy cognitive map-based method</t>
  </si>
  <si>
    <t>Ghaboulian Zare,Sara;Alipour,Mohammad;Hafezi,Mehdi;Stewart,Rodney A.;Rahman,Anisur</t>
  </si>
  <si>
    <t>RefID:971-ghaboulian2022examining</t>
  </si>
  <si>
    <t>https://doi.org/10.1016/j.jsurg.2022.01.013</t>
  </si>
  <si>
    <t>https://www.sciencedirect.com/science/article/pii/S1931720422000137</t>
  </si>
  <si>
    <t>1931-7204</t>
  </si>
  <si>
    <t>ID: 273604</t>
  </si>
  <si>
    <t>Introduction Case logs are foundational data in surgical education, yet cases are consistently under-reported. Logging behavior is driven by multiple human and systems factors, including time constraints, ease of case data retrieval, access to data-entry tools, and procedural code decision tools. Methods We examined case logging trends at three mid-sized, general surgery training programs from September 2016-October 2020, January 2019-October 2020 and May 2019-October 2020, respectively. Across the programs we compared the number of cases logged per week when residents logged directly to ACGME versus via a resident education platform with machine learning-based case logging assistance tools. We examined case logging patterns across 4 consecutive phases: baseline default ACGME logging prior to platform access (P0 “Manual”), full platform logging assistance (P1 “Assisted”), partial platform assistance requiring manual data entry without data integrations (P2 “Notebook”), and resumed fully integrated platform with logging assistance (P3 “Resumed”). Results 31,385 cases were logged utilizing the platform since 2016 by 171 residents across the 3 programs.Intelligent case logging assistance significantly increased case logging rates, from 1.44 ± 1.48 cases by manual entry in P0 to 4.77 ± 2.45 cases per resident per week via the platform in P1 (p-value &lt; 0.00001). Despite the burden of manual data entry when the platform's data connectivity was paused, the tool helped to increase overall case logging into ACGME to 2.85 ± 2.37 cases per week (p-value = 0.0002). Upon resuming the data connectivity, case logging levels rose to 4.54 ± 3.33 cases per week via the platform, equivalent to P1 levels (insignificant difference, p-value = 0.57). Conclusions Mapping the influence of systems and human factors in high-quality case logs allows us to target interventions to continually improve the training of surgical residents. System level factors such as access to alternate automation-drive tools and operative schedule integrated platforms to assist in ACGME case log has a significant impact on the number of cases captured in logs.</t>
  </si>
  <si>
    <t>Available online 20 February 2022</t>
  </si>
  <si>
    <t>Journal of Surgical Education</t>
  </si>
  <si>
    <t>Overcoming Systems Factors in Case Logging with Artificial Intelligence Tools</t>
  </si>
  <si>
    <t>Thanawala,Ruchi;Jesneck,Jonathan;Shelton,Julia;Rhee,Rebecca;Seymour,Neal E.</t>
  </si>
  <si>
    <t>RefID:972-thanawala2022overcoming</t>
  </si>
  <si>
    <t>https://doi.org/10.1016/j.buildenv.2021.108515</t>
  </si>
  <si>
    <t>https://www.sciencedirect.com/science/article/pii/S0360132321009100</t>
  </si>
  <si>
    <t>Fast and accurate prediction of indoor airborne contaminant distribution is of great significance to the safety and health of occupants. Several Markov chain models have been developed and proved to be the potential solutions. However, there is a lack of comparison in terms of accuracy, computing cost, and robustness among these models, which limits their practical application. To this end, this study compared the performance of three Markov chain models, in which the state transfer matrix was calculated based on different principles, i.e., Markov chain model with flux-based method, with Lagrangian tracking, and with set theory approach. The investigation was conducted in a 2D ventilated cavity and a two-zone ventilated chamber. The simulation by Eulerian model for contaminant and experimental data were used as the benchmarks for the 2D and 3D cases, respectively. It is revealed that all three Markov chain models can provide a correct prediction. In the 2D case, the Markov chain model with set theory approach is the most accurate, followed by Lagrangian tracking. In the 3D case, the accuracy of Markov chain models with flux-based method and Lagrangian tracking is comparable. The Markov chain model with Lagrangian tracking is the fastest, and the time step size in this model can be relatively large. Finally, the selection guideline is given for the application of Markov chain models in different scenarios.</t>
  </si>
  <si>
    <t>Comparing calculation methods of state transfer matrix in Markov chain models for indoor contaminant transport</t>
  </si>
  <si>
    <t>Hu,Mengqiang;Liu,Wei;Xue,Kai;Liu,Lumeng;Liu,Huan;Liu,Meng</t>
  </si>
  <si>
    <t>RefID:973-hu2022comparing</t>
  </si>
  <si>
    <t>https://doi.org/10.1016/j.eneco.2022.105834</t>
  </si>
  <si>
    <t>https://www.sciencedirect.com/science/article/pii/S0140988322000238</t>
  </si>
  <si>
    <t>There is a growing literature studying return spillovers between similar assets and assets of different classes during crisis periods. However, less is known about return spillovers across stock sectors under high and low volatility regimes and whether they are affected by oil price volatility. Using daily data from May 10th, 2007 to February 28th, 2020, we first study the return spillovers between US stock sectors under low and high volatility regimes by implementing a Markov regime-switching vector autoregression with exogenous variables model, while considering the Fama-French factors as conditioning variables. Return spillovers under low and high volatility regimes show that the energy sector is the largest transmitter and receiver of spillovers to/from other US equity sectors. Rolling window analysis shows that spillovers intensified since the outbreak of the COVID19 pandemic. Second, we apply linear and non-linear Granger causality tests from oil price volatility to the spillover indices. The results show evidence that oil volatility has a causal impact on the spillover dynamics of US stock sectors and that the impact is particularly strong in the high volatility regime. Although the energy sector is one of the smallest sectors of the US stock market, it plays a large role in the network connectedness of stock sectors. The results are of interest to individual and institutional investors who consider US equity investments and to policymakers.</t>
  </si>
  <si>
    <t>Regime specific spillovers across US sectors and the role of oil price volatility</t>
  </si>
  <si>
    <t>Hernandez,Jose Arreola;Shahzad,Syed Jawad Hussain;Sadorsky,Perry;Uddin,Gazi Salah;Bouri,Elie;Kang,Sang Hoon</t>
  </si>
  <si>
    <t>RefID:974-hernandez2022regime</t>
  </si>
  <si>
    <t>https://doi.org/10.1016/B978-0-12-824463-0.00025-2</t>
  </si>
  <si>
    <t>https://www.sciencedirect.com/science/article/pii/B9780128244630000252</t>
  </si>
  <si>
    <t>Soft Computing Techniques in Solid Waste and Wastewater Management</t>
  </si>
  <si>
    <t>Karri,Rama Rao;Ravindran,Gobinath;Dehghani,Mohammad Hadi</t>
  </si>
  <si>
    <t>ID: 780971</t>
  </si>
  <si>
    <t>One of the most important concerns in the open-channel project regards estimating the minimum velocity required to prevent sedimentation. The higher performances of the artificial intelligence (AI)-based techniques than classical regression-based models were proved in the sediment-transport modeling. One of the well-known AI-based methods is the adaptive neuro-fuzzy inference system (ANFIS). The main issues that should be considered in ANFIS are optimization of the linear consequent parameters and nonlinear antecedent parameters. To do that the individual ANFIS applied a hybrid algorithm (a combination of the backpropagation and least-square algorithms). To enhance the predictive performance of the ANFIS, the evolutionary algorithms, including differential evolution (DE) and genetic algorithm (GA) (ANFIS-DE and ANFIS-GA), were integrated with individual ANFIS as a single-objective optimization. In this study a new multiobjective evolutionary Pareto optimal design of an ANFIS model is developed to evaluate sediment transport in pipe channels. The singular value decomposition (SVD) and bioinspired evolutionary-based optimization algorithm (i.e., DE and GA) are used to optimally improve the Gaussian membership functions of the linear consequent and nonlinear antecedent parameters, respectively, in ANFIS. Two different target functions, which are known as prediction error and training error, are applied, and by using the Pareto curve, the trade-off between these functions is chosen as the optimum modeling point. The developed hybrid ANFIS models (ANFIS-DE/SVD and ANFIS-GA/SVD) and an extensive range of experimental datasets collected from literature are employed to predict the minimum velocity with different input combinations. An assessment of the developed multiobjective ANFIS-based method with single-objective optimization of ANFIS (ANFIS-DE and ANFIS-GA) and individual ANFIS indicates the higher performance of the developed multiobjective techniques (R = 0.99; mean average percentage error = 3.65; root-mean-square error = 0.04; scatter index = 0.01; bias = 0.03; ρ = 0.005). The prediction uncertainty of the developed multiobjective models is quantified and compared with other ones.</t>
  </si>
  <si>
    <t>Chapter 7 - Pareto Multiobjective Bioinspired Optimization of Neuro-Fuzzy Technique for Predicting Sediment Transport in Sewer Pipe</t>
  </si>
  <si>
    <t>Ebtehaj,Isa;Bonakdari,Hossein;Azimi,Hamed;Gharabghi,Bahram;Talesh,Seyed Hamed Ashraf;Jamali,Ali;Karri,Rama Rao</t>
  </si>
  <si>
    <t>RefID:975-ebtehaj2021chapter</t>
  </si>
  <si>
    <t>https://doi.org/10.1016/B978-0-12-823572-0.20001-5</t>
  </si>
  <si>
    <t>https://www.sciencedirect.com/science/article/pii/B9780128235720200015</t>
  </si>
  <si>
    <t>Heat Storage Systems for Buildings</t>
  </si>
  <si>
    <t>Dincer,Ibrahim;Erdemir,Dogan</t>
  </si>
  <si>
    <t>ID: 780625</t>
  </si>
  <si>
    <t>RefID:976-2022index</t>
  </si>
  <si>
    <t>https://doi.org/10.1016/j.eneco.2021.105765</t>
  </si>
  <si>
    <t>https://www.sciencedirect.com/science/article/pii/S0140988321006071</t>
  </si>
  <si>
    <t>Market-making, a common trading practice, is often directed by regulators to improve the liquidity in new products, to make their prices more reliable as markers and to encourage new entrants. Establishing its effectiveness is sometimes elusive, however, as market participation and behaviour can be confounded by many special circumstances, especially in energy. We develop an unusual model-based approach in order to establish if a market-making intervention improved the fundamental price formation dynamics. In the context of the Japanese wholesale electricity auction, we develop a dynamic regime switching formulation to account for the distinct effects of buy-side and sell-side volumes on price formation, using temperature as a regime switching driver. The model has a nonlinear functionality that allows it to fit the spiky time series very effectively. The result is clarity that after a market-making intervention in 2017, the buy and sell volumes had more intuitive and distinct effects upon price formation, compared to previously. In addition, temperature information has been more coherently embedded in price and volatility fundamental modelling since the intervention. We argue that the model indicated a more balanced market with buy and sell side regime drivers behaving more consistently with improved market efficiency.</t>
  </si>
  <si>
    <t>Market making and electricity price formation in Japan</t>
  </si>
  <si>
    <t>Kanamura,Takashi;Bunn,Derek W.</t>
  </si>
  <si>
    <t>RefID:977-kanamura2022market</t>
  </si>
  <si>
    <t>https://doi.org/10.1016/j.aquaculture.2022.738066</t>
  </si>
  <si>
    <t>https://www.sciencedirect.com/science/article/pii/S004484862200182X</t>
  </si>
  <si>
    <t>0044-8486</t>
  </si>
  <si>
    <t>ID: 271224</t>
  </si>
  <si>
    <t>Mariculture (marine and brackish water aquaculture) has grown rapidly over the past 20 years, yet publicly-available information on the location of mariculture production is sparse. Identifying where mariculture production occurs remains a major challenge for understanding its environmental impacts and the sustainability of individual farms and the sector as a whole. We compiled known mariculture locations and applied a simple production-allocation approach to map remaining global mariculture locations across 73 countries using the key determinants of distance to shore and ports, and average productivity (tonnage) of known farms. Our map represents 96% of reported fish and invertebrate mariculture production for 2017, but excludes algae which constitutes half of global mariculture production. We provide, for the first time, a publicly available spatial database of known and estimated mariculture locations. We discuss the utility and limitations of the existing data and our modeling approach, and highlight the key data gaps and future challenges for mapping aquaculture. Our results provide a vital resource for mariculture and environmental researchers, but we emphasize the need for a standardized, ground-truthed global spatial database of aquaculture locations and farm-level attributes (e.g., species, production type) to better understand the distribution of production and adequately plan for future growth.</t>
  </si>
  <si>
    <t>Aquaculture</t>
  </si>
  <si>
    <t>Mapping the spatial distribution of global mariculture production</t>
  </si>
  <si>
    <t>Clawson,Gage;Kuempel,Caitlin D.;Frazier,Melanie;Blasco,Gordon;Cottrell,Richard S.;Froehlich,Halley E.;Metian,Marc;Nash,Kirsty L.;Többen,Johannes;Verstaen,Juliette;Williams,David R.;Halpern,Benjamin S.</t>
  </si>
  <si>
    <t>RefID:978-clawson2022mapping</t>
  </si>
  <si>
    <t>https://doi.org/10.1016/j.egyr.2020.02.008</t>
  </si>
  <si>
    <t>https://www.sciencedirect.com/science/article/pii/S2352484720302067</t>
  </si>
  <si>
    <t>The 6th edition of the International Conference on Energy and Environment Research, ICEER 2019, took place in the end of July 2019, at the University of Aveiro, Portugal. With most of the participants coming from academia, and a few from the professional field, ICEER series is still growing and attracting increased interest. Energy production, distribution and use are fundamental for the Sustainable Development of nations, showing a clear link between the energy and environment issues. Nevertheless, these matters are frequently dealt with separately, reflecting the way they are taught, and causing strong negative impacts, and hindering progress. With a growing trend in circular economy models applied to common goods production and commercialization, ICEER 2019 had as focus theme the challenges posed by energy and environment research in a circular economy-based model. This paper presents the main achievements and conclusions of ICEER 2019 participants, through their research in the fields of energy and environment, including a brief analysis of the current requirements of Education on Sustainable Development applied to the modern technological curricula.</t>
  </si>
  <si>
    <t>February 2020</t>
  </si>
  <si>
    <t>Aveiro: Energy and environment - challenges towards circular economy</t>
  </si>
  <si>
    <t>ICEER2019</t>
  </si>
  <si>
    <t>Caetano,Nídia S.;Borrego,Carlos;Nunes,Maria Isabel;Felgueiras,Carlos</t>
  </si>
  <si>
    <t>RefID:979-caetano2020iceer2019</t>
  </si>
  <si>
    <t>https://doi.org/10.1016/j.energy.2021.122192</t>
  </si>
  <si>
    <t>https://www.sciencedirect.com/science/article/pii/S0360544221024403</t>
  </si>
  <si>
    <t>Demand-side resources play a significant role in enhancing energy efficiency and decarbonization. Performing demand curtailment will psychologically disturb end-customers' comfort and affect decision-making. The penetration of battery energy storage systems (BESSs) in electricity grids introduces another response resource to the grid operator (GO). Therefore, it's important to investigate the effect of different customer psychological factors (CPFs) on incentive-based demand response (IBDR) strategy in the system with diversified response resources including BESSs. Behavioral economics (BE) interprets individual behavior from psychology and provides insights to behavior modeling. Therefore, this paper applied BE to incorporate CPFs, such as the endowment effect and time-discounting effect. Furthermore, to bring the value of CPFs to the system level, an IBDR model considering CPFs and BESSs (CE-IBDR) is proposed by following the Stackelberg game theory. Upon the participation of load aggregators (LAs) and BESSs operator (EO) in IBDR, the model extends two-party hierarchical levels to four-party spinning from the GO, EOs, LAs and end-customers by extending the two-party Stackelberg game to a two-loop Stackelberg game. Results show that without incorporating CPFs into the model will result deviation in interpreting customer behavior. BESSs is preferred reponse resource than load reduction due to the pressure to incentive end-customers with high endowment valuation.</t>
  </si>
  <si>
    <t>Psychological insights for incentive-based demand response incorporating battery energy storage systems: A two-loop Stackelberg game approach</t>
  </si>
  <si>
    <t>Lin,Jin;Dong,Jun;Dou,Xihao;Liu,Yao;Yang,Peiwen;Ma,Tongtao</t>
  </si>
  <si>
    <t>RefID:980-lin2022psychological</t>
  </si>
  <si>
    <t>https://doi.org/10.1016/j.apenergy.2022.118691</t>
  </si>
  <si>
    <t>https://www.sciencedirect.com/science/article/pii/S0306261922001568</t>
  </si>
  <si>
    <t>The energy consumption of cities is increasing fast due to growing global population and rapid urbanization. Urban Building Energy Models (UBEMs) are promising tools to simulate the energy demand of buildings under different urban scenarios. Nowadays, the major barriers to the effective use of UBEMs are the uncertainty related to their input parameters and the lack of good-quality, open energy consumption data. The latter make deterministic UBEM simulations unreliable, and calibration approaches unsuitable for most cities in the world. The present work proposes to combine physics-based UBEMs with Uncertainty and Sensitivity Analysis on the main input parameters using aggregated data on energy use from regional/national statistics. The proposed procedure selects the most influential input parameters and characterizes their uncertainty through Forward Uncertainty Analysis and Sensitivity Analysis to obtain stochastic load profiles for space heating and cooling. The method was first tested against hourly thermal power profiles metered on a heterogeneous sample of buildings in Verona (Italy). The average heating load profile obtained is significantly improved compared to deterministic, archetype-based simulations in terms of energy needs and peak loads. The overestimation of residential buildings peak load is reduced from 80% to 25%, and the deviation in the energy needs calculation drops from 18% to 10%. The proposed simulation procedure was then applied to a district of Milan (Italy), including more than 600 buildings, resulting in similar variations. Overall, the results demonstrate that considering the uncertainty of operational, geometrical and physical parameters is of the utmost importance to obtain reliable urban simulations.</t>
  </si>
  <si>
    <t>Evaluation of the impact of input uncertainty on urban building energy simulations using uncertainty and sensitivity analysis</t>
  </si>
  <si>
    <t>Prataviera,Enrico;Vivian,Jacopo;Lombardo,Giulia;Zarrella,Angelo</t>
  </si>
  <si>
    <t>RefID:981-prataviera2022evaluation</t>
  </si>
  <si>
    <t>https://doi.org/10.1016/j.epsr.2020.106518</t>
  </si>
  <si>
    <t>https://www.sciencedirect.com/science/article/pii/S0378779620303229</t>
  </si>
  <si>
    <t>The 50% breakdown voltage of the air gap is an important basis for the design of the external insulation of the high voltage power systems, and the atmospheric conditions have a large impact on the breakdown voltage of the air gap. The temperature and humidity of the operating environment of the high voltage power systems have a wide range. The breakdown voltages of the gaps obtained in the laboratory are mostly near the standard atmospheric conditions, and there is no good way to calculate the discharge voltage outside the standard atmospheric conditions. This paper established a 50% positive switching impulse breakdown voltage prediction model based on the cuckoo search algorithm optimized support vector regression for the rod-plane air gap. This calculation model is used to predict the selected prediction data. The predicted results are basically consistent with the experimental results, and the effect is better than the atmospheric correction results. Finally, the method was used to calculate the 50% positive impulse breakdown voltage of the rod-plane air gap under the extreme temperature and humidity conditions in Beijing. This method provides a new idea for obtaining the air gap breakdown voltage under different atmospheric conditions.</t>
  </si>
  <si>
    <t>Computation of breakdown voltage of long rod-plane air gaps in large temperature and humidity range under positive standard switching impulse voltage</t>
  </si>
  <si>
    <t>Ge,Xing;Ding,Yujian;Yao,Xiuyuan;Lv,Fangcheng;Yang,Bingxue</t>
  </si>
  <si>
    <t>RefID:982-ge2020computation</t>
  </si>
  <si>
    <t>https://doi.org/10.1016/j.ctarc.2021.100352</t>
  </si>
  <si>
    <t>https://www.sciencedirect.com/science/article/pii/S2468294221000502</t>
  </si>
  <si>
    <t>2468-2942</t>
  </si>
  <si>
    <t>ID: 314563</t>
  </si>
  <si>
    <t>Glioblastoma multiforme is the most common form of brain cancer. Several lines of evidence suggest that glioblastoma multiforme has a genetic basis. A genetic test that could identify people who are at high risk of developing glioblastoma multiforme could improve our understanding of this form of brain cancer. Using the Cancer Genome Atlas (TCGA) dataset, we found common germ line DNA copy number variations in the TCGA population. We tested whether different sets of these germ line DNA copy number variations could effectively distinguish patients with glioblastoma multiforme from others in the TCGA dataset. We used a gradient boosting machine, a machine learning classification algorithm, to classify TCGA patients solely based on a set of germline DNA copy number variations. We found that this machine learning algorithm could classify TCGA glioblastoma multiforme patients from the other TCGA patients with an area under the curve (AUC) of the receiver operating characteristic curve (AUC=0.875). Grouped into quintiles, the highest ranked quintile by the machine learning algorithm had an odds ratio of 3.78 (95% CI 3.25–4.40) higher than the average odds ratio and about 40 (95% CI 20–70) times higher than the lowest quintile. The identification of an effective germ line genetic test to stratify risk of developing glioblastoma multiforme should lead to a better understanding of how this cancer forms. This result might ultimately lead to better treatments of glioblastoma multiforme.</t>
  </si>
  <si>
    <t>Cancer Treatment and Research Communications</t>
  </si>
  <si>
    <t>A genetic risk score for glioblastoma multiforme based on copy number variations</t>
  </si>
  <si>
    <t>Ko,Charmeine;Brody,James P.</t>
  </si>
  <si>
    <t>RefID:983-ko2021genetic</t>
  </si>
  <si>
    <t>https://doi.org/10.1016/j.egyr.2021.07.029</t>
  </si>
  <si>
    <t>https://www.sciencedirect.com/science/article/pii/S2352484721004947</t>
  </si>
  <si>
    <t>Electric vehicles (EVs) with voltage-to-grid (V2G) capability are useful in augmenting grid capability to handle high energy demand of end users during peak periods. We propose a hybrid state-of-charge (SOC) battery model with aggregator to optimize battery charging and maintain grid stability during peak periods. The proposed SOC model leverages the advantages of three well-known previously proposed battery models namely: Shepherd, Unnewehr and Nernst models. The proposed hybrid model is a combination of the merits of the three specified empirical Lithium-ion battery models to optimize slow charging. This will enhance battery performance by improving its depth-of-discharge profile. This results in enhanced V2G capability and longer driving time for EV owners. Battery parameters used in the simulation are for Nissan Leaf 2019 EV. The proposed SOC model parameters are used to optimize a two-objective function which is used by the aggregator to maximize benefits to both EV owners and DSO. Multi-objective genetic algorithm (MOGA) is used to optimize the objective function because of its ability to obtain non-dominated solutions while still maintaining diversity of the solutions. From simulation results, proposed OCV model improves battery SOC by 10% after V2G operating period (2 p.m.) compared to a case without the model. Also, proposed model earns aggregator $445 and $45 more for voltage and frequency regulation services, respectively. Voltage stability of all 5 considered grid buses of the IEEE 33-node system remains at 0.9–1.0 p.u.</t>
  </si>
  <si>
    <t>Optimal open-circuit voltage (OCV) model for improved electric vehicle battery state-of-charge in V2G services</t>
  </si>
  <si>
    <t>Essiet,Ima O.;Sun,Yanxia</t>
  </si>
  <si>
    <t>RefID:984-essiet2021optimal</t>
  </si>
  <si>
    <t>https://doi.org/10.1016/j.ijrobp.2020.09.047</t>
  </si>
  <si>
    <t>https://www.sciencedirect.com/science/article/pii/S0360301620343492</t>
  </si>
  <si>
    <t>0360-3016</t>
  </si>
  <si>
    <t>ID: 271185</t>
  </si>
  <si>
    <t>2, Supplement</t>
  </si>
  <si>
    <t>1 October 2020</t>
  </si>
  <si>
    <t>International Journal of Radiation Oncology*Biology*Physics</t>
  </si>
  <si>
    <t>Proceedings of the American Radium Society's 102nd Annual Meeting</t>
  </si>
  <si>
    <t>RefID:985-2020proceedings</t>
  </si>
  <si>
    <t>https://doi.org/10.1016/j.csr.2021.104566</t>
  </si>
  <si>
    <t>https://www.sciencedirect.com/science/article/pii/S0278434321002223</t>
  </si>
  <si>
    <t>0278-4343</t>
  </si>
  <si>
    <t>ID: 271732</t>
  </si>
  <si>
    <t>An anthropogenically driven increase in atmospheric CO2 concentrations is known to drive an increase in the globally integrated ocean carbon sink. However, there is significant regional and seasonal variability, and significant changes in seasonal cycle amplitudes have been predicted. Three decades of sea surface observations collected from the southeast Florida Current and shelf waters reveal behavior over seasonal and interannual timescales for a region important to global carbon storage and transport. The strong temperature dependence of fCO2 in the region dominates the seasonal cycle of air-sea flux, although biophysical processes are also important. The possibility of wet and dry seasonal asymmetric trends through time were evaluated, but no statistically significant trends were found. The results indicate that uptake in the region has not changed over the last three decades after accounting for sampling bias and demonstrate the importance of robust seasonally unbiased data sets in conducting climate studies. Even in this highly sampled region, data distribution biases were found, mainly in the early 1990s. Seasonally biased data are thus not only a problem for polar regions but can also affect flux calculations in sub-tropical regions. Although not statistically significant to date, different responses in different seasons with time may lead to seasonal amplification and a decoupling of the annual mean and the seasonal means in the future.</t>
  </si>
  <si>
    <t>Cont.Shelf Res.</t>
  </si>
  <si>
    <t>Continental Shelf Research</t>
  </si>
  <si>
    <t>Seasonal trends in the Southeast Florida current and shelf CO2 fluxes</t>
  </si>
  <si>
    <t>Zhang,Lily N.;Woosley,Ryan J.</t>
  </si>
  <si>
    <t>RefID:986-zhang2021seasonal</t>
  </si>
  <si>
    <t>https://doi.org/10.1016/j.jbi.2020.103611</t>
  </si>
  <si>
    <t>https://www.sciencedirect.com/science/article/pii/S1532046420302392</t>
  </si>
  <si>
    <t>Model calibration, critical to the success and safety of clinical prediction models, deteriorates over time in response to the dynamic nature of clinical environments. To support informed, data-driven model updating strategies, we present and evaluate a calibration drift detection system. Methods are developed for maintaining dynamic calibration curves with optimized online stochastic gradient descent and for detecting increasing miscalibration with adaptive sliding windows. These methods are generalizable to support diverse prediction models developed using a variety of learning algorithms and customizable to address the unique needs of clinical use cases. In both simulation and case studies, our system accurately detected calibration drift. When drift is detected, our system further provides actionable alerts by including information on a window of recent data that may be appropriate for model updating. Simulations showed these windows were primarily composed of data accruing after drift onset, supporting the potential utility of the windows for model updating. By promoting model updating as calibration deteriorates rather than on pre-determined schedules, implementations of our drift detection system may minimize interim periods of insufficient model accuracy and focus analytic resources on those models most in need of attention.</t>
  </si>
  <si>
    <t>Detection of calibration drift in clinical prediction models to inform model updating</t>
  </si>
  <si>
    <t>Davis,Sharon E.;Greevy,Robert A.;Lasko,Thomas A.;Walsh,Colin G.;Matheny,Michael E.</t>
  </si>
  <si>
    <t>RefID:987-davis2020detection</t>
  </si>
  <si>
    <t>https://doi.org/10.1016/j.micpro.2020.103618</t>
  </si>
  <si>
    <t>https://www.sciencedirect.com/science/article/pii/S0141933120307651</t>
  </si>
  <si>
    <t>0141-9331</t>
  </si>
  <si>
    <t>ID: 271554</t>
  </si>
  <si>
    <t>Consumers' consumption habits are more and more personalized and diversified, which makes the multi-product production system has been applied extensively in the factory worldwide. This brings a difficult problem to a large number of manufacturing enterprises: how to optimize the setup time of the product to achieve the purpose of improving the time efficiency. Based on this problem, this paper proposes the TCP technology for the optimization of setup time, that is, using the Times Series model, the Clustering Algorithm, and the Parallel Job technology in the Single Minute Exchange of Die (SMED), to form an application framework focusing on optimizing the product setup time. The validity of the technology is verified by a case study. This paper enriches the research field of setup time optimization, production planning, and the application of the Clustering Algorithm in the multi-product production system. It provides a new way for manufacturing enterprises to pursue an excellent efficiency of product setup time.</t>
  </si>
  <si>
    <t>Microprocessors and Microsystems</t>
  </si>
  <si>
    <t>Research on optimization of setup time for product in the multi-product production system</t>
  </si>
  <si>
    <t>Li,Xiaoyan</t>
  </si>
  <si>
    <t>RefID:988-li2021research</t>
  </si>
  <si>
    <t>https://doi.org/10.1016/j.eastsj.2022.100056</t>
  </si>
  <si>
    <t>https://www.sciencedirect.com/science/article/pii/S2185556022000025</t>
  </si>
  <si>
    <t>2185-5560</t>
  </si>
  <si>
    <t>ID: 777614</t>
  </si>
  <si>
    <t>The 36-month taxi crash data include 41,538 taxi crash records distributed throughout 29 districts of Singapore (including Changi Airport), involving 16,933 taxis and 16,705 taxi drivers. We purposely use these data to analyze the impacts of nine influential factors on taxi crashes and give quantitative and practical suggestions on taxi driving safety. Our solid analysis shows that the maximum daily working time for a taxi driver is suggested to be less than 10 h for safety concerns because it could reduce the possible taxi crashes. In addition, the likelihood of taxi crashes in the daylight is the highest when compared to road conditions with streetlights or one without streetlights at all. We further use the random forest method to find the critical influential factors in blue and yellow taxi crashes. The relief and switcher modes are the two unique factors contributing to taxi crashes that are different from private car crashes. The findings of this study are of significant value for taxi operators and policymakers.</t>
  </si>
  <si>
    <t>Asian Transport Studies</t>
  </si>
  <si>
    <t>An empirical study of taxi crashes in Singapore</t>
  </si>
  <si>
    <t>Kang,Liujiang;Zhao,Yue;Meng,Qiang</t>
  </si>
  <si>
    <t>RefID:989-kang2022empirical</t>
  </si>
  <si>
    <t>https://doi.org/10.1016/j.trb.2022.01.007</t>
  </si>
  <si>
    <t>https://www.sciencedirect.com/science/article/pii/S0191261522000194</t>
  </si>
  <si>
    <t>Existing traffic flow models are insufficient to excavated the characteristics of fluids and are usually a constant coefficient differential model. They cannot reflect the characteristics of a traffic flow system changing with time, resulting in their poor adaptability. Firstly, the viscoelastic traffic flow model is simplified. The fractional viscoelastic traffic flow model is established in combination with modelling principle of the Bass model and successful application of fractional calculus in viscoelastic fluid. Conformable fractional derivative and the fractional grey model are then introduced to establish a fractional grey viscoelastic traffic flow model that can reflect time-varying characteristics. Finally, the new model is compared with traditional statistical models in terms of model efficiency and stability and is applied to the modelling of traffic flow and traffic congestion level in multiple scenarios. The modelling results are compared with six other models. Results show that the new model has better stability and modelling effect.</t>
  </si>
  <si>
    <t>Fractional time-varying grey traffic flow model based on viscoelastic fluid and its application</t>
  </si>
  <si>
    <t>Kang,Yuxiao;Mao,Shuhua;Zhang,Yonghong</t>
  </si>
  <si>
    <t>RefID:990-kang2022fractional</t>
  </si>
  <si>
    <t>https://doi.org/10.1016/B978-0-12-823572-0.00005-9</t>
  </si>
  <si>
    <t>https://www.sciencedirect.com/science/article/pii/B9780128235720000059</t>
  </si>
  <si>
    <t>This chapter provides two key outcomes of this book as conclusions to state some important points presented and discussed in the book and future directions to predict what would be the future trends and how to cope with these, along with some crucial subjects to deal with.</t>
  </si>
  <si>
    <t>Chapter 7 - Conclusions and Future Directions</t>
  </si>
  <si>
    <t>RefID:991-dincer2021chapter</t>
  </si>
  <si>
    <t>https://doi.org/10.1016/j.fuel.2021.121629</t>
  </si>
  <si>
    <t>https://www.sciencedirect.com/science/article/pii/S0016236121015106</t>
  </si>
  <si>
    <t>Due to the drawbacks associated with the use of petroleum derived fuels, the use of more sustainable fuel sources has garnered increasing attention in several sectors including road transportation. However, the transition away from gasoline is often hindered by the inability of currently operating vehicles to efficiently run under alternative fuels. Therefore, the logical short-term alternative is to transition to clean fuel sources including higher-ethanol fuel blends that are compatible with current fuel systems and spark-ignition engines. In this work, the long-term adaptability and economic feasibility of non-flex vehicles to consume a 30% ethanol (E30) fuel blend was investigated. Sixteen diagnostic and operating parameters were tracked in real-time in 50 vehicles over a one-year period. The vast amount of data generated was used to train sparse regression and machine learning models to explore differences in performance and operational robustness of commercial vehicles consuming E30 blends compared to the ones consuming 15% blends. Results indicate that although modest changes can be observed in the behavior of a subset of parameters, overall performance and adaptability are not compromised by consumption of E30. It was determined that an average price difference of 2.5% is sufficient to offset the mileage loss caused by the increased ethanol concentration.Finally, we discuss the large-scale environmental impact of an incremental nation-wide shift towards E30 consumption.</t>
  </si>
  <si>
    <t>Investigating the effect of E30 fuel on long term vehicle performance, adaptability and economic feasibility</t>
  </si>
  <si>
    <t>Alsiyabi,Adil;Stroh,Seth;Saha,Rajib</t>
  </si>
  <si>
    <t>RefID:992-alsiyabi2021investigating</t>
  </si>
  <si>
    <t>https://doi.org/10.1016/j.jwpe.2021.102170</t>
  </si>
  <si>
    <t>https://www.sciencedirect.com/science/article/pii/S2214714421002579</t>
  </si>
  <si>
    <t>2214-7144</t>
  </si>
  <si>
    <t>ID: 305753</t>
  </si>
  <si>
    <t>Climate change, population growth and increasing regulation are causing wastewater treatment plants to become increasingly stressed, especially in countries like the UK, where many of these systems date back to the early part of the 20th century. Understanding resilience dynamics for these ageing wastewater assets represents a fundamental step in classifying multi-dimensional water stressors toward preventing severe pollution incidents. This paper explores the potential of a novel dynamic resilience approach to assess and predict the dynamic resilience of biological wastewater treatment based on the separation of stressor events (cause) and process stress (effect) to consider the deviation from reference conditions. The approach presented provides a fundamental link between (1) conventional activated sludge modelling methodologies, (2) actual biological wastewater process instrument data (potential for knowledge discovery) and (3) the characterisation of dynamic resilience in wastewater treatment processes. Results first present the dynamic resilience approach by modelling simulated shock flow conditions on an activated sludge plant, then incorporates ten years of wastewater process instrument data to demonstrate the actual dynamic resilience. The aim is to represent the “dynamic resilience” as self-ordering windows, a visual knowledge base (three dimensional, heat map), which operational staff can easily interpret. The outcomes presented suggest that such an approach is feasible and has the potential for real-time identification of conditions that result in pollution incidents based on actual historical process instrument data (knowledge discovery). Also, the methods presented could be extended to develop an improved understanding of wastewater system resilience under a range of future stressor scenarios.</t>
  </si>
  <si>
    <t>Journal of Water Process Engineering</t>
  </si>
  <si>
    <t>Dynamic resilience for biological wastewater treatment processes: Interpreting data for process management and the potential for knowledge discovery</t>
  </si>
  <si>
    <t>Holloway,Timothy G.;Williams,John B.;Ouelhadj,Djamila;Yang,Gong</t>
  </si>
  <si>
    <t>RefID:993-holloway2021dynamic</t>
  </si>
  <si>
    <t>https://doi.org/10.1016/j.apenergy.2021.117651</t>
  </si>
  <si>
    <t>https://www.sciencedirect.com/science/article/pii/S0306261921010187</t>
  </si>
  <si>
    <t>Electric vehicle (EV) charging is widely studied in the scientific literature. However, there seems to be a notable research gap regarding the charging power limitations of the on-board chargers of the EVs. In this paper, the present state of the maximum charging powers of the on-board chargers is thoroughly analysed using data from two commercial charging sites. Furthermore, the results of the analysis are used along with an EV fleet development model to form realistic future scenarios, which are then used for a simulation model that couples the charging sessions with measured charging profiles. The results of the simulations show that, due to the evolution of the EV fleet, the average energy consumption in commercial locations will increase by 134% on average from 5.6 to 8.7 kWh/EV to 13.0–19.6 kWh/EV during 2020–2040. Similarly, the peak of the normalized power increases by 77% on average from 1.1 to 1.4 kW/EV to 1.6–2.9 kW/EV. These values are essential to guide long-term decisions such as optimal sizing of charging infrastructure and parking policies.</t>
  </si>
  <si>
    <t>Charging powers of the electric vehicle fleet: Evolution and implications at commercial charging sites</t>
  </si>
  <si>
    <t>Simolin,Toni;Rauma,Kalle;Viri,Riku;Mäkinen,Johanna;Rautiainen,Antti;Järventausta,Pertti</t>
  </si>
  <si>
    <t>RefID:994-simolin2021charging</t>
  </si>
  <si>
    <t>https://doi.org/10.1016/j.knosys.2022.108378</t>
  </si>
  <si>
    <t>https://www.sciencedirect.com/science/article/pii/S0950705122001447</t>
  </si>
  <si>
    <t>Social media is flooded with rumors, which make fake news detection a pressing problem. Many black-box approaches have been proposed to automatically predict the veracity of claims. These methods are lack of interpretability. Thus, we propose a Quantitative Argumentation-based Automated eXplainable Decision-making System (QA-AXDS) to tackle this problem and provide users with explanations about the results. The system is fully data-driven in its processes, which allows our models to make greater use of data and be more automatic and scalable than other quantitative framework models. In terms of interpretability, the system can automatically acquire human-level knowledge, and interact with users in the form of dialog trees through explanatory models, thus helping them understand the internal reasoning process of the system. The experimental results show that our system has better transparency and interpretability than other approaches based on the pure machine learning methods, and performs competitively in accuracy among others. In addition, the explanation model provides a way to improve the algorithms when some problems are identified by checking the explanations.</t>
  </si>
  <si>
    <t>A quantitative argumentation-based Automated eXplainable Decision System for fake news detection on social media</t>
  </si>
  <si>
    <t>Chi,Haixiao;Liao,Beishui</t>
  </si>
  <si>
    <t>RefID:995-chi2022quantitative</t>
  </si>
  <si>
    <t>https://doi.org/10.1016/j.nhres.2021.12.003</t>
  </si>
  <si>
    <t>https://www.sciencedirect.com/science/article/pii/S2666592121000561</t>
  </si>
  <si>
    <t>2666-5921</t>
  </si>
  <si>
    <t>ID: 777260</t>
  </si>
  <si>
    <t>The establishment meeting and the first academic forum of the Committee on the Earthquake Hazard Chain, Seismological Society of China were held on 21–22 August 2021 in Beijing, China. The theme of this activity was disaster prevention, mitigation, and relief for the earthquake hazard chain. It consisted of the opening ceremony and lectures presentation offline and online. This meeting provided a platform for scholars to display and exchange their research results regarding the earthquake hazard chain, and was expected to promote the scientific and technological development of prevention and mitigation of major natural disasters and emergency management in China.</t>
  </si>
  <si>
    <t>Available online 29 December 2021</t>
  </si>
  <si>
    <t>Natural Hazards Research</t>
  </si>
  <si>
    <t>Report on the establishment meeting of Committee on Earthquake Hazard Chain, Seismological Society of China and the first academic forum, 21–22 August 2021, Beijing, China</t>
  </si>
  <si>
    <t>He,Xiangli;Xu,Chong;Wang,Wei;Wang,Xinyu</t>
  </si>
  <si>
    <t>RefID:996-he2021report</t>
  </si>
  <si>
    <t>https://doi.org/10.1016/j.ejor.2020.10.049</t>
  </si>
  <si>
    <t>https://www.sciencedirect.com/science/article/pii/S0377221720309401</t>
  </si>
  <si>
    <t>A dynamic brick-and-mortar Supply Chain (SC) evaluates the benefits of implementing smart applications and intelligent systems to improve the efficiency of a Vendor Managed Inventory (VMI). In the SC game, the manufacturer sets the production rate and replenishes the inventory at the retailer’s store. The retailer sets the price, which affects both the sales and the inventory. Firms share the revenues and the inventory costs through a sharing agreement. The inventory dynamics increase in the production rate, decrease in the sales and vary according to some stochastic and time-independent error terms. The adoption of a smart application allows the SC to remove these error terms. Nevertheless, the consulting company implementing the intelligent system charges fees that depend on the error term amplitude and inventory level. Furthermore, intelligent solutions allow the SC to better satisfy the consumers, although their impact on production and emissions may be detrimental questioning whether they lead to a responsible digitalization. We identify the conditions under which the adoption of a smart system is economically beneficial for the whole SC as well as its operational, environmental, and SC coordination implications.</t>
  </si>
  <si>
    <t>16 July 2021</t>
  </si>
  <si>
    <t>Smart Supply Chains with vendor managed inventory, coordination, and environmental performance</t>
  </si>
  <si>
    <t>De Giovanni,Pietro</t>
  </si>
  <si>
    <t>RefID:997-de2021smart</t>
  </si>
  <si>
    <t>https://doi.org/10.1016/j.enbuild.2022.111965</t>
  </si>
  <si>
    <t>https://www.sciencedirect.com/science/article/pii/S0378778822001360</t>
  </si>
  <si>
    <t>Energy consumption for residential space heating has experienced a dramatic increase, driven by continuous income growth and demand for thermal comfort. Technology innovation, demand-side management, and system transition have been promoted to meet these needs while reducing negative impacts on the environment and public health. This special issue on “Energy Demand for Residential Space Heating: History and Outlook” improves our understanding of energy consumption for space heating. The purpose of this introductory article is to present research advances by summarizing recent literature as well as new findings and insights from this special issue. This research shows that heating energy systems show increasing disparity due to various local resources, building characteristics, climatic conditions, technology adoption, and economic status. Thus, more advanced algorithms and more detailed classification of these factors can more accurately measure and predict the energy demand for space heating. The goal of heating energy systems is to reduce energy consumption and carbon emissions without sacrificing thermal comfort. Most research focuses on how technology innovation, demand-side management strategies, or public policies can help achieve this goal. Current findings suggest that a comprehensive evaluation, considering technological feasibility, economic affordability, and environmental sustainability, is needed to promote the sustainable transition of heating energy systems.</t>
  </si>
  <si>
    <t>Recent advances in energy demand for residential space heating</t>
  </si>
  <si>
    <t>Wei,Chu;Huang,Ying;Löschel,Andreas</t>
  </si>
  <si>
    <t>RefID:998-wei2022recent</t>
  </si>
  <si>
    <t>https://doi.org/10.1016/S0140-7007(21)00249-8</t>
  </si>
  <si>
    <t>https://www.sciencedirect.com/science/article/pii/S0140700721002498</t>
  </si>
  <si>
    <t>0140-7007</t>
  </si>
  <si>
    <t>ID: 271448</t>
  </si>
  <si>
    <t>IFC</t>
  </si>
  <si>
    <t>Int.J.Refrig.</t>
  </si>
  <si>
    <t>International Journal of Refrigeration</t>
  </si>
  <si>
    <t>Advisory Board</t>
  </si>
  <si>
    <t>RefID:999-2021advisory</t>
  </si>
  <si>
    <t>https://doi.org/10.1016/S1558-7673(21)00061-6</t>
  </si>
  <si>
    <t>https://www.sciencedirect.com/science/article/pii/S1558767321000616</t>
  </si>
  <si>
    <t>1558-7673</t>
  </si>
  <si>
    <t>ID: 280643</t>
  </si>
  <si>
    <t>A6</t>
  </si>
  <si>
    <t>A3</t>
  </si>
  <si>
    <t>Clinical Genitourinary Cancer</t>
  </si>
  <si>
    <t>Table of contents</t>
  </si>
  <si>
    <t>RefID:1000-2021table</t>
  </si>
  <si>
    <t>https://doi.org/10.1016/j.eswa.2021.115770</t>
  </si>
  <si>
    <t>https://www.sciencedirect.com/science/article/pii/S0957417421011416</t>
  </si>
  <si>
    <t>Decision-making techniques are among important topics applied in operations research. Multi-Criteria Decision-Making (MCDM) is one of the very commonly used subjects of this issue. Technique for Order Preference by Similarity to Ideal Solutions (TOPSIS) is among the most utilized MCDM approaches in terms of both convenience and efficiency. To provide the reality and ease of application of these methods as much as possible Interval Type-2 Fuzzy Numbers (IT2FN)s, a special kind of type-2 fuzzy sets (T2FS)s, are frequently used together with MCDM methods. However, before the final stage of the solution to the problem, defuzzification techniques are applied for obtaining the optimum solution. Switching to crisp numbers before the last step of the procedure reduces the effectiveness of using the IT2FNs. The aim of this paper is to contribute to the literature with a new idea of fuzzy metric function whose result is again a fuzzy number. The result of this study will be a serious contribution to the literature with its metric function structure that is a fuzzy number. A metric function whose result will be a fuzzy set can also be made for different fuzzy structures. Also, a new partial order relation will be given for IT2FNs to define this fuzzy metric function. Moreover, this new fuzzy metric will be adapted to the TOPSIS method. Hence, it will be assured that the defuzzification operations are used only in the final sorting stage and the advantage of using fuzzy numbers will be able to continue in further steps. The advanced TOPSIS with a new fuzzy metric will be applied to a video chat program selection problem as an example.</t>
  </si>
  <si>
    <t>An advanced TOPSIS method with new fuzzy metric based on interval type-2 fuzzy sets</t>
  </si>
  <si>
    <t>Meni̇z,Büşra</t>
  </si>
  <si>
    <t>RefID:1001-meni̇z2021advanced</t>
  </si>
  <si>
    <t>https://doi.org/10.1016/j.apm.2021.03.059</t>
  </si>
  <si>
    <t>https://www.sciencedirect.com/science/article/pii/S0307904X21002031</t>
  </si>
  <si>
    <t>0307-904X</t>
  </si>
  <si>
    <t>ID: 271589</t>
  </si>
  <si>
    <t>The use of constant order differential equations to describe the evolution of complex systems is often unable to describe some of the changing characteristics of the systems accurately. Variable order fractional derivatives provide us with new tools to solve such problems. In this paper, the accumulation and derivative orders of the classic grey model are expanded from constants to functions, and a variable order fractional grey model is established to describe the evolution process of complex systems. Firstly, this paper defines the variable order fractional accumulation generation sequence. On the basis of this sequence, a variable order fractional derivative grey model is established, the parameters of the model are estimated using the least square method, and the quantum particle swarm optimization algorithm is used to solve the order of fractional derivative and accumulation. Sadik transform and Laplace transform are adopted to obtain the analytical solution of the new model. Lastly, the effectiveness of the new model is verified through four cases. Compared with other models, the variable order fractional model can describe the development process of complex systems more accurately.</t>
  </si>
  <si>
    <t>Appl.Math.Model.</t>
  </si>
  <si>
    <t>Applied Mathematical Modelling</t>
  </si>
  <si>
    <t>Variable order fractional grey model and its application</t>
  </si>
  <si>
    <t>Yuxiao,Kang;Shuhua,Mao;Yonghong,Zhang</t>
  </si>
  <si>
    <t>RefID:1002-yuxiao2021variable</t>
  </si>
  <si>
    <t>https://doi.org/10.1016/j.promfg.2020.05.098</t>
  </si>
  <si>
    <t>https://www.sciencedirect.com/science/article/pii/S235197892031550X</t>
  </si>
  <si>
    <t>Special Issue of Journal of Manufacturing Processes on New Trends in Manufacturing Processes Research 2020</t>
  </si>
  <si>
    <t>RefID:1003-fratini2020special</t>
  </si>
  <si>
    <t>https://doi.org/10.1016/j.ijepes.2020.106337</t>
  </si>
  <si>
    <t>https://www.sciencedirect.com/science/article/pii/S0142061519335628</t>
  </si>
  <si>
    <t>An electric arc-furnace is a complex industry which demands high levels of electrical energy in order to heat iron materials and other additives needed for the production of cast iron and/or steelmaking. The cost of the electrical energy demanded by the factory during the production can be greater than 20% of the overall cost. This kind of arc-furnace allows the production of steel with levels of scrap metal feedstock up to 100%. From an electrical point of view, the factory size in terms of its maximum apparent power demanded from the grid is designed to make use of the static capacity of the transmission line that supplies the energy. In that case, it is not possible to increase the power of the factory above the static rating by adding new facilites without installing new transmission infrastructures. This paper presents a methodology that allows an increase in net power of an arc-furnace factory without installing new transmission lines. The novelty of the proposed solution is based on a mix strategy that combines Demand-Side Management (DSM) methodologies and the use of ampacity techniques according IEEE 738 and CIGRE TB601. The application of DSM methodologies provides an improvement in the sustainability of not only the industrial customer but also in the overall grid. As a secondary effect, it reduces operational costs and the greenhouse gas emissions. The proposed methodology has been tested in an arc-furnace factory located in the North of Spain.</t>
  </si>
  <si>
    <t>Increase of capacity in electric arc-furnace steel mill factories by means of a demand-side management strategy and ampacity techniques</t>
  </si>
  <si>
    <t>Manana,M.;Zobaa,A. F.;Vaccaro,A.;Arroyo,A.;Martinez,R.;Castro,P.;Laso,A.;Bustamante,S.</t>
  </si>
  <si>
    <t>RefID:1004-manana2021increase</t>
  </si>
  <si>
    <t>https://doi.org/10.1016/j.promfg.2020.05.139</t>
  </si>
  <si>
    <t>https://www.sciencedirect.com/science/article/pii/S2351978920315912</t>
  </si>
  <si>
    <t>In this paper, machine learning (ML) models, namely Support Vector Regression (SVR) and Gaussian Process Regression (GPR), are presented for the prediction of specific cutting forces and maximum tool temperatures during orthogonal machining processes. The training/test data for building the ML models is generated from finite element (FE) simulations. The simulations are performed using the commercial FE package Abaqus/Explicit and validated using experimental results. The FE generated data consists of cutting speed, uncut chip thickness, and rake angle as the input parameters. The response variables are the cutting force and maximum tool temperature. The data is split into training and test sets using 80-20 split. The optimal SVR and GPR models are selected using grid search on the training data. The predictions on the test data sets show that both the models perform well with high accuracy in predicting cutting force and maximum tool temperature. Between the two models, the mean square errors (MSE) for SVR are less than those for GPR.</t>
  </si>
  <si>
    <t>Prediction of specific cutting forces and maximum tool temperatures in orthogonal machining by Support Vector and Gaussian Process Regression Methods</t>
  </si>
  <si>
    <t>Hashemitaheri,Maryam;Mekarthy,Sai Manish Reddy;Cherukuri,Harish</t>
  </si>
  <si>
    <t>RefID:1005-hashemitaheri2020prediction</t>
  </si>
  <si>
    <t>https://doi.org/10.1016/B978-0-12-821838-9.09988-6</t>
  </si>
  <si>
    <t>https://www.sciencedirect.com/science/article/pii/B9780128218389099886</t>
  </si>
  <si>
    <t>Mathematical Modelling of Contemporary Electricity Markets</t>
  </si>
  <si>
    <t>Dagoumas,Athanasios</t>
  </si>
  <si>
    <t>ID: 779323</t>
  </si>
  <si>
    <t>Preface</t>
  </si>
  <si>
    <t>RefID:1006-dagoumas2021preface</t>
  </si>
  <si>
    <t>https://doi.org/10.1016/j.ijinfomgt.2021.102330</t>
  </si>
  <si>
    <t>https://www.sciencedirect.com/science/article/pii/S0268401221000232</t>
  </si>
  <si>
    <t>Contributing to the current research agenda in digital transformation in the context of smart cities</t>
  </si>
  <si>
    <t>Ćukušić,Maja</t>
  </si>
  <si>
    <t>RefID:1007-ćukušić2021contributing</t>
  </si>
  <si>
    <t>https://doi.org/10.1016/j.engfailanal.2021.105539</t>
  </si>
  <si>
    <t>https://www.sciencedirect.com/science/article/pii/S135063072100399X</t>
  </si>
  <si>
    <t>1350-6307</t>
  </si>
  <si>
    <t>ID: 271094</t>
  </si>
  <si>
    <t>In this paper, we propose a novel hybrid adaptive model (HAM) that integrates Gaussian mixture probabilistic machine learning (ML), Weibull time-to-failure feature, and value of information (VOI) techniques for complex engineering failure analysis. The objective is to establish an optimum components replacement intervention strategy for composite brake blocks of railway rolling stocks to better curtail failures and possible accidents. The HAM considers brake blocks as rudimentary systems for emergency brake application to prevent catastrophic rail accidents under nonlinear and dynamic environmental conditions. A Gaussian mixture regression technique with a rational quadratic kernel function is used to develop a predictive wear model that applies wear measurement as training data. The Weibull feature estimates the threshold maintenance replacement strategy pertaining to other premature failure modes before the brake blocks’ legal scrapping wear limit is reached. Finally, the VOI feature establishes the net loss in terms of cost for the proposed replacement options to guide optimum component replacement selection strategy under organisational resource constraints. Based on operational data obtained from several brake blocks of the London Underground Trains fleet, the proposed HAM failure analysis technique provided a better balance between safety and cost-effectiveness compared to other popular ML approaches.</t>
  </si>
  <si>
    <t>Eng.Failure Anal.</t>
  </si>
  <si>
    <t>Engineering Failure Analysis</t>
  </si>
  <si>
    <t>Hybrid adaptive model to optimise components replacement strategy: A case study of railway brake blocks failure analysis</t>
  </si>
  <si>
    <t>Appoh,Frederick;Yunusa-Kaltungo,Akilu;Kumar Sinha,Jyoti</t>
  </si>
  <si>
    <t>RefID:1008-appoh2021hybrid</t>
  </si>
  <si>
    <t>https://doi.org/10.1016/j.spc.2021.12.025</t>
  </si>
  <si>
    <t>https://www.sciencedirect.com/science/article/pii/S2352550921003729</t>
  </si>
  <si>
    <t>Predicting countries’ energy consumption and pollution levels precisely from socioeconomic drivers will be essential to support sustainable policy-making in an effective manner. Current predictive models, like the widely used STIRPAT equation, are based on rigid mathematical expressions that assume constant elasticities. Using a Bayesian approach to symbolic regression, here we explore a vast amount of suitable mathematical expressions to model the link between energy-related impacts and socioeconomic drivers. We find closed-form analytical expressions that outperform the well-established STIRPAT equation and whose mathematical structure challenges the assumption of constant elasticities adopted in the literature. Our work unfolds new avenues to apply machine learning algorithms to derive analytical expressions from data in environmental studies, which could help find better models and solutions in energy-related problems.</t>
  </si>
  <si>
    <t>Automatic modeling of socioeconomic drivers of energy consumption and pollution using Bayesian symbolic regression</t>
  </si>
  <si>
    <t>Vázquez,Daniel;Guimerà,Roger;Sales-Pardo,Marta;Guillén-Gosálbez,Gonzalo</t>
  </si>
  <si>
    <t>RefID:1009-vázquez2022automatic</t>
  </si>
  <si>
    <t>https://doi.org/10.1016/j.techfore.2021.121360</t>
  </si>
  <si>
    <t>https://www.sciencedirect.com/science/article/pii/S0040162521007915</t>
  </si>
  <si>
    <t>A key insight of social enterprise research has been that the joint pursuit of social outreach and financial sustainability causes social enterprise hybrids to face more constraints in seeking sustainability compared with commercial ventures, and to be vulnerable to changing environmental conditions. In this paper, to enhance social enterprise sustainability, we propose a concept called “digital hybridity” to depict the phenomenon of deploying digital innovation to blend social welfare logics and commercial logics. Through conducting an in-depth case study, we observe how social enterprise sustainability is catalyzed by digital hybridity, and empirically provide a grounded process model, in which we elaborate on three mechanisms and their interactions for underpinning scaling both social impacts and financial incomes over time. Rather than focusing on individual capabilities and workforce composition to embrace tensions arising from hybridity, our evidence provides an alternative technological solution to accounts of sustainability in which digital innovation affords social enterprises the ability to blend the competing institutional logics that they embed internally.</t>
  </si>
  <si>
    <t>Toward social enterprise sustainability: The role of digital hybridity</t>
  </si>
  <si>
    <t>He,Tong;Liu,Martin J.;Phang,Chee Wei;Luo,Jun</t>
  </si>
  <si>
    <t>RefID:1010-he2022social</t>
  </si>
  <si>
    <t>https://doi.org/10.1016/j.jjimei.2021.100038</t>
  </si>
  <si>
    <t>https://www.sciencedirect.com/science/article/pii/S2667096821000318</t>
  </si>
  <si>
    <t>2667-0968</t>
  </si>
  <si>
    <t>ID: 778772</t>
  </si>
  <si>
    <t>Efficient Inter-Organizational Information Systems (IOIS) have become the backbone of modern supply chains. IOIS can be used to plan, coordinate, collaborate and integrate supply chains for attaining competitive advantage. The speed of innovative technology evolvement, lack of clarity, and delay in taking appropriate managerial and strategic decisions for adopting IOIS demand further research in this area. The robust advancement in digital technologies stresses a proper decision model for the IOIS adoption process. This paper provides a novel model for selecting the best IOIS alternative by considering the contents, scope, and critical decision-making factors affecting supply chain integration. Twelve decision-making factors affecting IOIS selection were identified and categorized under four significant dimensions: technological, operational, application, and innovative for effective decision-making. Study results reveal that project completion time is the most relevant criterion, followed by digital technology enablers and the financial resources required to select IOIS alternatives.</t>
  </si>
  <si>
    <t>International Journal of Information Management Data Insights</t>
  </si>
  <si>
    <t>Supply chain digitalization: An integrated MCDM approach for inter-organizational information systems selection in an electronic supply chain</t>
  </si>
  <si>
    <t>Deepu,T. S.;Ravi,V.</t>
  </si>
  <si>
    <t>RefID:1011-deepu2021supply</t>
  </si>
  <si>
    <t>https://doi.org/10.1016/j.ijforecast.2020.11.005</t>
  </si>
  <si>
    <t>https://www.sciencedirect.com/science/article/pii/S0169207020301813</t>
  </si>
  <si>
    <t>This paper is concerned with the interactions of persistence and dimensionality in the context of the eigenvalue estimation problem of large covariance matrices arising in cointegration and principal component analysis. Following a review of the early and more recent developments in this area, we investigate the behaviour of these eigenvalues in a vector autoregression setting that blends pure unit root, local to unit root and mildly integrated components. Our results highlight the seriousness of spurious relationships that may arise in such big data environments even when the degree of persistence of the variables involved is mild and affects only a small proportion of a large data matrix, with important implications for forecasts based on principal component regressions and related methods. We argue that, prior to principal component analysis, first-differencing may be suitable even in stationary or nearly stationary environments.</t>
  </si>
  <si>
    <t>Spurious relationships in high-dimensional systems with strong or mild persistence</t>
  </si>
  <si>
    <t>Gonzalo,Jesús;Pitarakis,Jean-Yves</t>
  </si>
  <si>
    <t>RefID:1012-gonzalo2021spurious</t>
  </si>
  <si>
    <t>https://doi.org/10.1016/j.ipm.2022.102892</t>
  </si>
  <si>
    <t>https://www.sciencedirect.com/science/article/pii/S0306457322000218</t>
  </si>
  <si>
    <t>ID: 271647</t>
  </si>
  <si>
    <t>Politicians’ tweets can have important political and economic implications. However, limited context makes it hard for readers to instantly and precisely understand them, especially from a causal perspective. The triggers for these tweets may have been reported in news prior to the tweets, but simply finding similar news articles would not serve the purpose, given the following reasons. First, readers may only be interested in finding the reasons and contexts (we call causal backgrounds) for a certain part of a tweet. Intuitively, such content would be politically relevant and accord with public’s recent attention, which is not usually reflected within the context. Besides, the content should be human-readable, while the noisy and informal nature of tweets hinders regular Open Information Extraction systems. Second, similarity does not capture causality and the causality between tweet contents and news contents is beyond the scopes of causality extraction tools. Meanwhile, it will be non-trivial to construct a high-quality tweet-to-intent dataset. We propose the first end-to-end framework for discovering causal backgrounds of politicians’ tweets by: 1. Designing an Open IE system considering rule-free representations for tweets; 2. Introducing sources like Wikipedia linkage and edit history to identify focal contents; 3. Finding implicit causalities between different contexts using explicit causalities learned elsewhere. We curate a comprehensive dataset of interpretations from political journalists for 533 tweets from 5 US politicians. On average, we obtain the correct answers within top-2 recommendations. We make our dataset and framework code publicly available.</t>
  </si>
  <si>
    <t>Information Processing &amp; Management</t>
  </si>
  <si>
    <t>Why does the president tweet this? Discovering reasons and contexts for politicians’ tweets from news articles</t>
  </si>
  <si>
    <t>Li,Ziyue;Hu,Hang;Wang,He;Cai,Luwei;Zhang,Haipeng;Zhang,Kunpeng</t>
  </si>
  <si>
    <t>RefID:1013-li2022president</t>
  </si>
  <si>
    <t>https://doi.org/10.1016/j.enbuild.2021.111339</t>
  </si>
  <si>
    <t>https://www.sciencedirect.com/science/article/pii/S037877882100623X</t>
  </si>
  <si>
    <t>Understanding how electricity demand responds to the ambient temperature is critical for the safe and efficient operation of the power system. Examining an extended series of daily electricity records from 2011 to 2020, we find that there is a significant nonlinear temperature-electricity load response approximating a cubic function of the temperature or the cooling degree days in the two major power subsystems in northern and southern Vietnam. Such a nonlinearity indicates a major concern for power supply infrastructure to meet increasingly more severe weather-induced load variations. We conclude the paper with several critical recommendations for future power development policies in Vietnam.</t>
  </si>
  <si>
    <t>Nonlinear temperature response of electricity loads and implications for power development policies in Vietnam</t>
  </si>
  <si>
    <t>Phu,Le Viet</t>
  </si>
  <si>
    <t>RefID:1014-phu2021nonlinear</t>
  </si>
  <si>
    <t>https://doi.org/10.1016/j.jclepro.2021.126027</t>
  </si>
  <si>
    <t>https://www.sciencedirect.com/science/article/pii/S095965262100247X</t>
  </si>
  <si>
    <t>Time is running out, while it is becoming obvious that many countries may fail to meet Paris Agreement goals. More intensive efforts should be invested with a strong emphasis on emissions decarbonisation of all sectors and energy transition towards more renewable energy sources. This work provides an overview of the impact of the energy transition on the environment, energy and water systems and the need for integration of these systems. Reduction of carbon-related emissions has been identified as the common topic through reliance on the circular economy concept, taking into account the economic dimension in an attempt to decouple economic growth from emissions. Advanced control concepts, mathematical modelling and integration of renewable energy sources with carbon capture and storage and sewage sludge treatment can be recognised as dominant topics through the recognition that energy transition offers a solution to emission problem, but raises further challenges by introducing disbalance between supply and demand side of energy systems. It is expected that present contribution will identify dominant trends under the common divisor of the energy transition and foster discussion among the experts for future studies.</t>
  </si>
  <si>
    <t>Energy transition and the role of system integration of the energy, water and environmental systems</t>
  </si>
  <si>
    <t>Mikulčić,Hrvoje;Baleta,Jakov;Klemeš,Jiří Jaromír;Wang,Xuebin</t>
  </si>
  <si>
    <t>RefID:1015-mikulčić2021energy</t>
  </si>
  <si>
    <t>https://doi.org/10.1016/j.jfineco.2021.12.009</t>
  </si>
  <si>
    <t>https://www.sciencedirect.com/science/article/pii/S0304405X21005377</t>
  </si>
  <si>
    <t>0304-405X</t>
  </si>
  <si>
    <t>ID: 271671</t>
  </si>
  <si>
    <t>During market-wide shocks that cause large drops in stock prices, firms with more state-endorsed antitakeover provisions (ATPs) experience smaller declines in value. Two channels appear to drive this finding. First, by giving boards more bargaining power to fight opportunistic bids, firms with more ATPs extract higher takeover premiums during market shocks. Second, having more ATPs attenuates the effect of market shocks on firm value by protecting relationship-specific investments with stakeholders from disruptive takeovers. Our results suggest that ATPs benefit shareholders during market shocks when firm values are abnormally low and represent one advantage of incorporating in states with more ATPs.</t>
  </si>
  <si>
    <t>J.Financ.Econ.</t>
  </si>
  <si>
    <t>Journal of Financial Economics</t>
  </si>
  <si>
    <t>Blood in the water: The value of antitakeover provisions during market shocks</t>
  </si>
  <si>
    <t>Guernsey,Scott;Sepe,Simone M.;Serfling,Matthew</t>
  </si>
  <si>
    <t>RefID:1016-guernsey2022blood</t>
  </si>
  <si>
    <t>https://doi.org/10.1016/j.segan.2021.100532</t>
  </si>
  <si>
    <t>https://www.sciencedirect.com/science/article/pii/S235246772100103X</t>
  </si>
  <si>
    <t>Coordinated operation of Coupled Electric Power and District Heating Networks (CEPDHNs) brings advantages as e.g., the district heating networks can provide flexibility to the electric power network, and the entire system operation can be further decarbonized through heat pumps and electric boilers using electricity from renewable energy sources. Still, today CEPDHNs are often not operated in a coordinated way causing a lack of efficiency. This paper shows, how efficient resource allocation is achieved by determining the power exchange between both networks over an aggregated market. We introduce a welfare-optimizing, market-based operation for a CEPDHN that satisfies operational constraints and considers network losses. The objective is to integrate uniform pricing market-clearing and operational constraints into one approach, in order to obtain high incentive compatibility for the market participants while preventing high uplift costs from redispatch. For this, we use a hybrid market model mainly based on uniform marginal pricing and additionally utilize pay-as-bid pricing for a fraction of the allocated bids and offers. We perform a case study with a real CEPDHN to validate the functionality of the developed approach. The results show that our solution leads to efficient resource allocation while maintaining safe network operation and preventing uplift costs due to redispatch.</t>
  </si>
  <si>
    <t>Hybrid pricing based operation of coupled electric power and district heating networks</t>
  </si>
  <si>
    <t>Maurer,Jona;Golla,Armin;Richter,Bent;Hohmann,Sören;Weinhardt,Christof</t>
  </si>
  <si>
    <t>RefID:1017-maurer2021hybrid</t>
  </si>
  <si>
    <t>https://doi.org/10.1016/j.cardfail.2020.09.022</t>
  </si>
  <si>
    <t>https://www.sciencedirect.com/science/article/pii/S1071916420309696</t>
  </si>
  <si>
    <t>Background Heart failure (HF) is a costly, progressive, symptomatic, and deadly condition affecting more than 6 million people in the United States. Despite evidence that advance care planning (ACP), including completion of an advance directive (AD), enhances decision-making quality and patient experience, completion rates remain low. ACP decision aids have been shown to improve the quality of decisions in other chronic illnesses, yet few have been tested in the HF population. Purpose This pilot study was designed to test the feasibility and acceptability of an Advance Directive Decision Aid (ADDA) in hospitalized patients with HF and their designated caregivers. The secondary aim was to describe the levels of decisional conflict (DC) and decisional regret (DR) associated with participating in ACP discussions and consideration of completing an AD. Methods Convenience sampling was used to recruit 30 dyads (patients with HF and their designated caregivers) from an academic medical center. Feasibility was assessed by tracking the enrolled, ineligible, and refusal rates, in addition to the time to deliver the intervention. Acceptability was assessed via completion of a follow-up survey and participation in an exit interview. The dyads were evaluated for DC and DR following delivery of the ADDA. Results For enrolled patients, mean age was 56.5 years (SD = 12.17), 73% were Caucasian, most were male (66.6%), 54% were diagnosed with HF &lt;1 year, and 70% were NYHA IV. Patients that were ineligible or refused participation were similar in sociodemographic data to the enrolled sample, though the refusal sample was significantly younger (56.5 years vs 49.47 years; p = 0.011). The ADDA took 2-5 minutes to complete. 80% of dyads found the ADDA to be acceptable and would recommend the ADDA to others. Dyads also reported that the ADDA assisted decision making to complete an AD. Dyads expressed similar amounts of DC; however, caregivers were found to have significantly more DR compared to patients (p = 0.008). In qualitative analysis, both patients and caregivers reported decreased anxiety and gratitude about ACP discussions. Enrolled patients expressed a sense of relief in participating in ACP discussions, though continued to endorse a sense of “impending death” if they completed an AD. Only 8 of 30 patients completed an AD at the conclusion of the study. Conclusions This pilot study revealed that the ADDA was feasible in clinical practice and acceptable to patients and caregivers. Younger patients were more likely to refuse the ADDA and caregiver regret was higher among caregivers than patients after viewing the ADDA. Patients remain fearful that completing an AD means death is imminent. Future research needs to be directed at breaking down the barrier to completing an AD and increasing completion rates, engaging the younger aged HF population, and understanding and decreasing caregiver regret.</t>
  </si>
  <si>
    <t>Enhancing Shared Decision Making in a Chronic Population. Use of an Advance Directive Decision Aid for Patients with Heart Failure and Their Caregivers</t>
  </si>
  <si>
    <t>Benton,Emily;Metzger,Maureen;Hollen,Patricia;Allen,Larry;McIlvennan,Colleen</t>
  </si>
  <si>
    <t>RefID:1018-benton2020enhancing</t>
  </si>
  <si>
    <t>https://doi.org/10.1016/j.ipm.2021.102851</t>
  </si>
  <si>
    <t>https://www.sciencedirect.com/science/article/pii/S0306457321003228</t>
  </si>
  <si>
    <t>Foreword to the special issue on dis/misinformation mining from social media</t>
  </si>
  <si>
    <t>Bagheri,Ebrahim;Liu,Huan;Shu,Kai;Zarrinkalam,Fattane</t>
  </si>
  <si>
    <t>RefID:1019-bagheri2022foreword</t>
  </si>
  <si>
    <t>https://doi.org/10.1016/j.tmp.2021.100861</t>
  </si>
  <si>
    <t>https://www.sciencedirect.com/science/article/pii/S221197362100074X</t>
  </si>
  <si>
    <t>2211-9736</t>
  </si>
  <si>
    <t>ID: 282075</t>
  </si>
  <si>
    <t>Tourism Management Perspectives</t>
  </si>
  <si>
    <t>Econometric analysis of factors influencing Chinese tourist visits to New Zealand</t>
  </si>
  <si>
    <t>Tsui,Wai Hong Kan;Chow,Clement Kong Wing;Lin,Yi-Hsin;Chen,Po-Lu</t>
  </si>
  <si>
    <t>RefID:1020-tsui2021econometric</t>
  </si>
  <si>
    <t>https://doi.org/10.1016/j.energy.2021.120030</t>
  </si>
  <si>
    <t>https://www.sciencedirect.com/science/article/pii/S0360544221002796</t>
  </si>
  <si>
    <t>This paper focuses on a support management system for the management and operation planning of a microgrid by the new electricity market agent, the microgrid aggregator. The aggregator performs the management of microturbines, wind and photovoltaic systems, energy storage, electric vehicles, and usage of energy aiming at having the best participation in the market. Nowadays, the electricity market participation entails making decisions aided by a support and information system, which is an important part of a microgrid support management system. The microgrid support management system developed in this paper has a formulation based on a stochastic mixed-integer linear programming problem that depends on knowledge of the stochastic processes that describe the uncertain parameters. A set of plausible scenarios computed by Kernel Density Estimation sets the characterization of the random variables. But as commonly happen, a scenario reduction is necessary to avoid the need to have significant computational requirements due to the high degree of uncertainty. The scenario reduction carried out is a two-tier procedure, following a K-means clustering technique and a fast backward scenario reduction method. The case studies reveal the performance of the microgrid and validate the methodology basis conceived for the microgrid support management system.</t>
  </si>
  <si>
    <t>A novel microgrid support management system based on stochastic mixed-integer linear programming</t>
  </si>
  <si>
    <t>Gomes,I. L. R.;Melicio,R.;Mendes,V. M. F.</t>
  </si>
  <si>
    <t>RefID:1021-gomes2021microgrid</t>
  </si>
  <si>
    <t>https://doi.org/10.1016/j.econmod.2021.105673</t>
  </si>
  <si>
    <t>https://www.sciencedirect.com/science/article/pii/S0264999321002625</t>
  </si>
  <si>
    <t>0264-9993</t>
  </si>
  <si>
    <t>ID: 271681</t>
  </si>
  <si>
    <t>Consumer bankruptcy can serve as insurance against large financial shocks but may also provide an opportunity for deliberate use. This paper proposes and implements a model to test for the coexistence of heterogeneous filing behaviors in the bankruptcy decision. We identify two filing behaviors using data from the United States. One group can be associated with individuals who do not intend to deliberately use the bankruptcy law in the absence of an adverse event, while the second group is more consistent with a “strategic” behavior that exhibits a higher filing probability and financial benefit from filing. The larger prevalence of the first group supports the insurance function of bankruptcy. We further show that the model can help to better identify eventual filers compared to standard models that do not allow for different filing behaviors. The proposed model can be easily extended to assess heterogeneous behaviors in credit and insurance markets.</t>
  </si>
  <si>
    <t>Econ.Model.</t>
  </si>
  <si>
    <t>Economic Modelling</t>
  </si>
  <si>
    <t>Insurance or deliberate use of the bankruptcy law for financial gain? Testing for heterogeneous filing behaviors in the United States</t>
  </si>
  <si>
    <t>Gan,Li;Hernandez,Manuel A.;Zhang,Shuoxun</t>
  </si>
  <si>
    <t>RefID:1022-gan2021insurance</t>
  </si>
  <si>
    <t>https://doi.org/10.1016/j.ypmed.2020.106408</t>
  </si>
  <si>
    <t>https://www.sciencedirect.com/science/article/pii/S0091743520304394</t>
  </si>
  <si>
    <t>0091-7435</t>
  </si>
  <si>
    <t>ID: 272375</t>
  </si>
  <si>
    <t>Social media vaccine misinformation can negatively influence vaccine attitudes. It is urgent to develop communication approaches to reduce the misinformation's impact. This study aimed to test the effects of fact-checking labels for misinformation on attitudes toward vaccines. An online survey experiment with 1198 participants recruited from a U.S. national sample was conducted in 2018. Participants were randomly assigned to six conditions: misinformation control, or fact-checking label conditions attributed to algorithms, news media, health institutions, research universities, or fact-checking organizations. We analyzed differences in vaccine attitudes between the fact-checking label and control conditions. Further, we compared perceived expertise and trustworthiness of the five categories of fact-checking sources. Fact-checking labels attached to misinformation posts made vaccine attitudes more positive compared to the misinformation control condition (P = .003, Cohen's d= 0.21). Conspiracy ideation moderated the effect of the labels on vaccine attitudes (P = .02). Universities and health institutions were rated significantly higher on source expertise than other sources. Mediation analyses showed labels attributed to universities and health institutions indirectly resulted in more positive attitudes than other sources through perceived expertise. Exposure to fact-checking labels on misinformation can generate more positive attitudes toward vaccines in comparison to exposure to misinformation. Incorporating labels from trusted universities and health institutions on social media platforms is a promising direction for addressing the vaccine misinformation problem. This points to the necessity for closer collaboration between public health and research institutions and social media companies to join efforts in addressing the current misinformation threat.</t>
  </si>
  <si>
    <t>Prev.Med.</t>
  </si>
  <si>
    <t>Preventive medicine</t>
  </si>
  <si>
    <t>Effects of fact-checking social media vaccine misinformation on attitudes toward vaccines</t>
  </si>
  <si>
    <t>Zhang,Jingwen;Featherstone,Jieyu Ding;Calabrese,Christopher;Wojcieszak,Magdalena</t>
  </si>
  <si>
    <t>RefID:1023-zhang2021effects</t>
  </si>
  <si>
    <t>https://doi.org/10.1016/j.scs.2021.103542</t>
  </si>
  <si>
    <t>https://www.sciencedirect.com/science/article/pii/S2210670721008088</t>
  </si>
  <si>
    <t>Countries have been working on implementing smart city concepts in different regions. The need for the use of information and communication technology in various forms is needed in such cities. There are different dimensions that are to be considered for smart city planning and implementation. This complexity of the dimension, the use of technology, and their integration bring the risk perspectives into the implementation of the smart city concept. If such risks are not adequately understood and addressed, they can create issues in terms of privacy and security and, therefore, the functioning of smart cities. In this review, the identification of dimensions, smart city assessment tools, the available technologies, and the technical and non-technical risk parameters related to smart cities implementation are discussed. The current methods of risk assessment and the possible enhancements are highlighted. The findings of the literature review illustrate that not all smart cities adapt all of the smart city dimensions. The dominant technology used in smart cities’ applications is found to be the Internet of Things, Artificial Intelligence, and blockchain. The paper also provides some research directions for the design, implementation, and operation of smart cities.</t>
  </si>
  <si>
    <t>Smart City Dimensions and Associated Risks: Review of literature</t>
  </si>
  <si>
    <t>Sharif,Reem Al;Pokharel,Shaligram</t>
  </si>
  <si>
    <t>RefID:1024-sharif2022smart</t>
  </si>
  <si>
    <t>https://doi.org/10.1016/j.epsr.2020.106346</t>
  </si>
  <si>
    <t>https://www.sciencedirect.com/science/article/pii/S0378779620301528</t>
  </si>
  <si>
    <t>This paper considers the problem of classifying power transformer faults in the incipient stage by using dissolved gas analysis (DGA) data. To solve this problem with high accuracy, we propose to use the common vector approach (CVA) that is a successful classifier when the number of data is insufficient. The feature vector required for the training and testing phases of the CVA is established by using both raw dissolved gas analysis data and some characteristics extracted from this data. The performance of the proposed method is evaluated over DGA data sets supplied from the Turkish Electricity Transmission Company and is compared with some conventional and intelligent methods in terms of classification accuracy and training/testing duration. The achieved results show that the proposed method exhibits superior performance than that of the other methods compared in the meaning of both diagnosis accuracy and computational time. Analysis performed on the physical faults, where the transformers fault types are verified with the electrical test methods, confirms the validity and reliability of the proposed method, as well. Being free from parameter settings is another advantage of this method for using it in online oil-gas analysis applications.</t>
  </si>
  <si>
    <t>Fault diagnosis of oil-immersed power transformers using common vector approach</t>
  </si>
  <si>
    <t>Kirkbas,Ali;Demircali,Akif;Koroglu,Selim;Kizilkaya,Aydin</t>
  </si>
  <si>
    <t>RefID:1025-kirkbas2020fault</t>
  </si>
  <si>
    <t>https://doi.org/10.1016/j.ins.2021.03.019</t>
  </si>
  <si>
    <t>https://www.sciencedirect.com/science/article/pii/S0020025521002565</t>
  </si>
  <si>
    <t>In this paper, a multi-objective portfolio optimization problem is studied in an uncertain random environment using higher moments. We consider a scenario involving an asset universe wherein some assets have sufficient historical return data for modelling as random variables, and others, listed relatively recently, lack historical data. The asset returns of such assets are modelled as uncertain variables. Thus, a hybrid environment involving both uncertain and random variables is considered. We use mean absolute semi-deviation as a risk measure and employ skewness (i.e., third moment) in the portfolio optimization model. The expressions for the mean absolute semi-deviation and skewness of an uncertain random variable have been derived. We show that the derivation of mean absolute semi-deviation is not based on any stipulation and thus is an accurate measure of risk (unlike the variance of an uncertain random variable, which uses stipulation). We propose a hybrid genetic algorithm as a solution methodology and provide empirical proofs to illustrate its advantages. The proposed methodology has been applied to a case study involving 100 assets listed in the NASDAQ-100 index of the U.S. stock market. We do an ex-post analysis to track the performance of our model out-of-sample and illustrate its advantages.</t>
  </si>
  <si>
    <t>Portfolio optimization using higher moments in an uncertain random environment</t>
  </si>
  <si>
    <t>Mehlawat,Mukesh Kumar;Gupta,Pankaj;Khan,Ahmad Zaman</t>
  </si>
  <si>
    <t>RefID:1026-mehlawat2021portfolio</t>
  </si>
  <si>
    <t>https://doi.org/10.1016/j.crsust.2020.06.001</t>
  </si>
  <si>
    <t>https://www.sciencedirect.com/science/article/pii/S2666049020300049</t>
  </si>
  <si>
    <t>2666-0490</t>
  </si>
  <si>
    <t>ID: 321456</t>
  </si>
  <si>
    <t>Sustainability is increasingly concerned with the complex interactions between nature and society, and we need to seek solutions towards the challenges that threaten humanity's collective wellbeing. Towards this end, it is critical to advance the application of research examining the dynamic interactions of the components of complex social-ecological systems and their emerging properties. A key research area is on advancing tools and strategies relevant to the evaluation and strengthening of resilience. Redundancy, diversity, and modularity are important characteristics of resilience with a high potential for application in various critical social-ecological systems. This paper provides a critical overview of the theoretical underpinnings of modularity and redundancy and their application in measuring resilience of trade networks with implications for public policy and institutional design.</t>
  </si>
  <si>
    <t>Current Research in Environmental Sustainability</t>
  </si>
  <si>
    <t>Redundancy, Diversity, and Modularity in Network Resilience: Applications for International Trade and Implications for Public Policy</t>
  </si>
  <si>
    <t>Kharrazi,Ali;Yu,Yadong;Jacob,Arun;Vora,Nemi;Fath,Brian D.</t>
  </si>
  <si>
    <t>RefID:1027-kharrazi2020redundancy,</t>
  </si>
  <si>
    <t>https://doi.org/10.1016/j.promfg.2020.05.061</t>
  </si>
  <si>
    <t>https://www.sciencedirect.com/science/article/pii/S2351978920315134</t>
  </si>
  <si>
    <t>Machining of CFRP is challenging and necessitates efficient and robust process monitoring techniques to minimize the machining induced damage such as fiber pullouts and delamination. In this study, wavelet packet transform of forces signals was used to monitor the surface quality of CFRP subjected to conventional edge trimming. Conventional milling experiments were performed on unidirectional CFRP machined at differ fiber orientation angles - 0°, 45°, 90° and 135°. The feed rate was varied between 0.025 and 0.75 mm/tooth. Depending on the fiber orientation, the ten point average roughness Rz varied between 2.9 and 104.1 µm. A novel algorithm using Wavelet Packet Decomposition was proposed to identify the signal features that could effectively establish a correlation between signal features, process variables (feed and speed) and surface roughness Rz. A bank of 35 different mother wavelets with decomposition levels up to 10 was explored. Seven different features were calculated for the wavelet packets obtained upon decomposition. Optimal wavelet parameters were identified based on the regression statistics. Among others, two features – standard deviation and energy-entropy coefficient were identified as primary candidates which resulted in roughness prediction with R2&gt;91%. In addition, the morphology and removal mechanisms of the machined surfaces was examined using scanning electron microscopy. The nexus between those surfaces and signals was established which corroborated the utility of the proposed algorithm.</t>
  </si>
  <si>
    <t>Quality monitoring in milling of unidirectional CFRP through wavelet packet transform of force signals</t>
  </si>
  <si>
    <t>Pahuja,Rishi;Mamidala,Ramulu</t>
  </si>
  <si>
    <t>RefID:1028-pahuja2020quality</t>
  </si>
  <si>
    <t>https://doi.org/10.1016/j.chroma.2022.462884</t>
  </si>
  <si>
    <t>https://www.sciencedirect.com/science/article/pii/S0021967322000826</t>
  </si>
  <si>
    <t>0021-9673</t>
  </si>
  <si>
    <t>ID: 271409</t>
  </si>
  <si>
    <t>Fluctuations of the inlet feed stream concentration are a challenge in controlling continuous multi-column counter current chromatography systems with standard methods. We propose a new control strategy based on calculated product column breakthrough from UV sensor signals by neglecting an impurity baseline and instead using the impurity to product ratio. This calculation is independent of the inlet feed concentration. In-silico simulation showed that the proposed method can calculate the product column breakthrough perfectly even with fluctuating and highly unstable inlet feed concentration during a loading cycle. Applying the proposed method to control a three column periodic counter current chromatography process with fluctuating inlet feed concentration resulted in constant column loading in each cycle, while using the standard method failed to do so. Unavoidable band broadening caused by diffusion and dispersion has been identified as an inherent limiting factor for accurate calculation of column breakthrough comparing inlet and outlet UV signals. The proposed advanced calculations increase the robustness of periodic counter current chromatography and extend the capability to process unstable inlet streams.</t>
  </si>
  <si>
    <t>29 March 2022</t>
  </si>
  <si>
    <t>Journal of Chromatography A</t>
  </si>
  <si>
    <t>Control strategy for multi-column continuous periodic counter current chromatography subject to fluctuating inlet stream concentration</t>
  </si>
  <si>
    <t>Gerstweiler,Lukas;Billakanti,Jagan;Bi,Jingxiu;Middelberg,Anton P. J.</t>
  </si>
  <si>
    <t>RefID:1029-gerstweiler2022control</t>
  </si>
  <si>
    <t>https://doi.org/10.1016/j.renene.2021.05.053</t>
  </si>
  <si>
    <t>https://www.sciencedirect.com/science/article/pii/S0960148121007291</t>
  </si>
  <si>
    <t>Renewable energy technologies play a crucial role in reducing the energy consumption by exploiting natural energy resources. With the increase in the trend towards the use of renewable energy resources energy distribution networks have become more complex. As such, it is envisioned that efficient distribution of the generated energy, illegal energy use, unfair pricing, and individual energy producers' entry into the market will be the key issues that need be tackled in near future. In this study, we discuss in order to eliminate the problems experienced in the energy grid management process, the blockchain concept, and its integration with renewable energy systems. First, we develop a novel integration process of blockchain with the renewable energy systems under the circular economy perspective in order to ensure the sustainability of energy grid management systems, followed by discussions on the advantages of the proposed integration process for energy policy makers. Second, the challenges of blockchain faced during the integration to a circular economy are presented. In order to prioritize the challenges encountered in the integration process, a numerical analysis is conducted using the Pythagorean Fuzzy Analytical Hierarchy Process method based on expert opinions, and corresponding managerial implications are included.</t>
  </si>
  <si>
    <t>Blockchain and renewable energy: Integration challenges in circular economy era</t>
  </si>
  <si>
    <t>Yildizbasi,Abdullah</t>
  </si>
  <si>
    <t>RefID:1030-yildizbasi2021blockchain</t>
  </si>
  <si>
    <t>https://doi.org/10.1016/j.cities.2022.103597</t>
  </si>
  <si>
    <t>https://www.sciencedirect.com/science/article/pii/S0264275122000361</t>
  </si>
  <si>
    <t>Street vending is an important part of the urban informal economy, especially in developing countries. How to control its negative externalities while augmenting its positive roles in the urban socio-economic system poses challenges to urban planning and governance. Existing studies have insufficiently addressed the issue largely due to the lack of high-frequent observation data for street vending events. By introducing socially sensed big data from the smart urban governance platform, as well as records from the “12345” urban problem complaint hotline of Jiangbei District, Ningbo, China, this paper examines and compares the spatiotemporal patterns and occurrence mechanisms of street vending events from both the urban managers' “top-down” and the urban residents' “bottom-up” points of view. Statistical and machine learning models show that the distribution of street vending activities as sensed by the two subjects does not overlap. The former concentrates in central urban areas and work times, while the latter is scattered distributed in everyday life-related places and times. The findings reaffirm the existence of perception bias in social sensing data and show the potential for utilizing such bias to nudge better urban governance practices. Theoretically and empirically, this research has contributed to promoting the people-oriented transformation of urban governance.</t>
  </si>
  <si>
    <t>Spatiotemporal patterns and mechanisms of street vending from the social sensing perspective: A comparison between law-enforcement reported and residents complain events</t>
  </si>
  <si>
    <t>Li,Chunjiang;Huang,Yongyuan;Shen,Yao;Xu,Liyan</t>
  </si>
  <si>
    <t>RefID:1031-li2022spatiotemporal</t>
  </si>
  <si>
    <t>https://doi.org/10.1016/j.techfore.2021.121191</t>
  </si>
  <si>
    <t>https://www.sciencedirect.com/science/article/pii/S0040162521006247</t>
  </si>
  <si>
    <t>Technology firms are increasingly moving to finance. They are able to make use of a large stock of user data and offer a range of services that otherwise were not possible. This move may pose fresh challenges to financial stability. This paper empirically evaluates the tail risk and systemic risk of technology firms. Our data sample consists of technology firms, and for comparison we also evaluate the tail risk and systemic risk of finance firms. We use daily equity returns data from 2 April 1992 to 31 December 2019 and we adopt the univariate extreme value theory (EVT) to determine equity tail risk. Our selection criteria is the market capitalisation and we choose the top twenty technology and the top twenty finance firms to evaluate tail risk and systemic risk. We found that the tail risk of technology firms is higher than the financial firms, whereas they are less likely to be in distress conditional upon a shock from the system. However, this finding for technology firms reverses when we use recent data via our six-year rolling estimates. We conclude that, similar to finance firms, there should be tighter regulations for technology firms since technology firms are riskier than the finance firms. Our paper has significant implications for both national and global financial regulators.</t>
  </si>
  <si>
    <t>Tail risk and systemic risk of finance and technology (FinTech) firms</t>
  </si>
  <si>
    <t>Chaudhry,Sajid M.;Ahmed,Rizwan;Huynh,Toan Luu Duc;Benjasak,Chonlakan</t>
  </si>
  <si>
    <t>RefID:1032-chaudhry2022tail</t>
  </si>
  <si>
    <t>https://doi.org/10.1016/j.learninstruc.2021.101458</t>
  </si>
  <si>
    <t>https://www.sciencedirect.com/science/article/pii/S0959475221000177</t>
  </si>
  <si>
    <t>0959-4752</t>
  </si>
  <si>
    <t>ID: 271828</t>
  </si>
  <si>
    <t>Although teacher motivation is posited to matter for students' learning experiences, this remains largely uninvestigated, particularly in higher education. In two studies, we analyzed the role of higher education teachers' achievement goals and self-efficacy for students' learning experiences. In Study 1 (k = 166 teachers, n = 2,106 students), we assessed teachers' motivations at the semester start, and students' course-specific perceptions of teaching quality (overall rating, learning) and emotions (joy, boredom) at the semester end. Latent multilevel modeling indicated favorable associations for teachers' self-efficacy, but not for their goals. In Study 2 (k = 96 teachers, n = 16,009 students), we assessed the same constructs and measured students' learning experiences weekly regarding 828 specific course sessions. Additionally, we included teachers’ session-specific motivations. Results replicated the effects of self-efficacy on the teacher-level and suggested that performance-approach and performance-avoidance goals primarily matter on the level of specific sessions. This affirms the relevance of teacher motivations and illuminates the importance of their specificity.</t>
  </si>
  <si>
    <t>Learning and Instruction</t>
  </si>
  <si>
    <t>Do teachers' achievement goals and self-efficacy beliefs matter for students’ learning experiences? Evidence from two studies on perceived teaching quality and emotional experiences</t>
  </si>
  <si>
    <t>Daumiller,Martin;Janke,Stefan;Hein,Julia;Rinas,Raven;Dickhäuser,Oliver;Dresel,Markus</t>
  </si>
  <si>
    <t>RefID:1033-daumiller2021teachers'</t>
  </si>
  <si>
    <t>https://doi.org/10.1016/j.jenvman.2021.114127</t>
  </si>
  <si>
    <t>https://www.sciencedirect.com/science/article/pii/S0301479721021897</t>
  </si>
  <si>
    <t>Deep-sea ecosystems are facing degradation which could have severe consequences for biodiversity and the livelihoods of coastal populations. Ecosystem restoration as a natural based solution has been regarded as a useful means to recover ecosystems. The study provides a social cost-benefit analysis for a proposed project to restore the Dohrn Canyon cold water corals and the deep-sea ecosystem in the Bay of Naples, Italy. By incorporating ecosystem service benefits and uncertainties related to a complex natural-technological-social system surrounding restoration activities, the study demonstrated how to evaluate large-scale ecosystem restoration activities. The results indicate that an ecosystem restoration project can be economic (in terms of welfare improvement) even if the restoration costs are high. Our study shows the uncertainty associated with restoration success rate significantly affects the probability distribution of the expected net present values. Identifying and controlling the underlying factors to improve the restoration successful rate is thus crucial.</t>
  </si>
  <si>
    <t>Ecosystem service benefits and costs of deep-sea ecosystem restoration</t>
  </si>
  <si>
    <t>Chen,Wenting;Wallhead,Philip;Hynes,Stephen;Groeneveld,Rolf;O'Connor,Eamon;Gambi,Cristina;Danovaro,Roberto;Tinch,Rob;Papadopoulou,Nadia;Smith,Chris</t>
  </si>
  <si>
    <t>RefID:1034-chen2022ecosystem</t>
  </si>
  <si>
    <t>https://doi.org/10.1016/j.isci.2021.102048</t>
  </si>
  <si>
    <t>https://www.sciencedirect.com/science/article/pii/S258900422100016X</t>
  </si>
  <si>
    <t>ID: 318494</t>
  </si>
  <si>
    <t>Summary Complexity metrics and machine learning (ML) models have been utilized to analyze the lengths of segmental genomic entities of DNA sequences (exonic, intronic, intergenic, repeat, unique) with the purpose to ask questions regarding the segmental organization of the human genome within the size distribution of these sequences. For this we developed an integrated methodology that is based upon the reconstructed phase space theorem, the non-extensive statistical theory of Tsallis, ML techniques, and a technical index, integrating the generated information, which we introduce and named complexity factor (COFA). Our analysis revealed that the size distribution of the genomic regions within chromosomes are not random but follow patterns with characteristic features that have been seen through its complexity character, and it is part of the dynamics of the whole genome. Finally, this picture of dynamics in DNA is recognized using ML tools for clustering, classification, and prediction with high accuracy.</t>
  </si>
  <si>
    <t>19 February 2021</t>
  </si>
  <si>
    <t>iScience</t>
  </si>
  <si>
    <t>Spatial constrains and information content of sub-genomic regions of the human genome</t>
  </si>
  <si>
    <t>Karakatsanis,Leonidas P.;Pavlos,Evgenios G.;Tsoulouhas,George;Stamokostas,Georgios L.;Mosbruger,Timothy;Duke,Jamie L.;Pavlos,George P.;Monos,Dimitri S.</t>
  </si>
  <si>
    <t>RefID:1035-karakatsanis2021spatial</t>
  </si>
  <si>
    <t>https://doi.org/10.1016/j.iheduc.2021.100832</t>
  </si>
  <si>
    <t>https://www.sciencedirect.com/science/article/pii/S1096751621000415</t>
  </si>
  <si>
    <t>Within the distance education community, the Community of Inquiry (COI) framework is widely accepted as a framework to understand and design text-based learning environments. The framework includes three components: Cognitive Presence, Teaching Presence, and Social Presence. Recent work has proposed the addition of a fourth component, Learning Presence, which reflects students' self-regulation, and its role within the original framework. This study evaluated alternative structures of the COI framework to explain student perceptions of learning online. The study participants (n = 256) were graduate students from multiple institutions who had taken at least one fully online course as part of their degree requirements. Survey data were collected using a single Likert-scaled survey instrument. Presented herein are the results of the first phase of a two-part study, which included a series of confirmatory factor analyses to evaluate the measurement models of the four COI constructs individually, followed by a model including all four constructs simultaneously. Future work on the second phase of the this two-part study evaluated a series of structural models using path analyses and hierarchical linear regression analyses. Findings indicated that teaching presence reached a more parimonious model with two subscales as opposed to the three subscales of the COI survey. A new subscale "peer faciliation" was proposed for teaching presence, but had better model fit as a subscale of social presence. The three existing subscales of social presence could also more parsimoniously represented with two subscales, with the new "peer faciliation" subscale acting as the third. Finally, learning presence was modeled with three subscales, and was the strongest overall predictor of cognitive presence, compared to teaching and social presence. This work makes unique contributions to the study of online learning environments through the COI framework by introducing a comprehensive survey that includes Learning Presence indicators, producing evidence on the multi-dimensionality of the COI constructs, and the strong relationship between Learning Presence and Cognitive Presence.</t>
  </si>
  <si>
    <t>Learning presence within the Community of Inquiry framework: An alternative measurement survey for a four-factor model</t>
  </si>
  <si>
    <t>Wertz,Ruth E. H.</t>
  </si>
  <si>
    <t>RefID:1036-wertz2022learning</t>
  </si>
  <si>
    <t>https://doi.org/10.1016/j.cjche.2021.03.027</t>
  </si>
  <si>
    <t>https://www.sciencedirect.com/science/article/pii/S1004954121001853</t>
  </si>
  <si>
    <t>1004-9541</t>
  </si>
  <si>
    <t>ID: 273518</t>
  </si>
  <si>
    <t>In this work, a six-bed pressure swing adsorption (PSA) process was investigated to produce medical oxygen from air, which uses the combination of six-way rotating distribution valve and PSA and has the main advantage of effectively saving space compared to the traditional two-bed or four-bed PSA process and can obtain greater productivity. The mathematical model of adsorption beds was developed based on the separation mechanism and the interaction among different equipment. Moreover, a pilot-scale device has been constructed to verify the accuracy of mathematical model by experiment. The oxygen product conformed to the medical standard (&gt;93% (vol)) with a recovery of over 57%. Some related parameters were also discussed in detail, such as step time, ratio of length to the diameter, flow rate of product.</t>
  </si>
  <si>
    <t>Available online 24 May 2021</t>
  </si>
  <si>
    <t>Chin.J.Chem.Eng.</t>
  </si>
  <si>
    <t>Chinese Journal of Chemical Engineering</t>
  </si>
  <si>
    <t>Simulation and experiment of six-bed PSA process for air separation with rotating distribution valve</t>
  </si>
  <si>
    <t>Tian,Tao;Wang,Yayan;Liu,Bing;Ding,Zhaoyang;Xu,Xinxi;Shi,Meisheng;Ma,Jun;Zhang,Yanjun;Zhang,Donghui</t>
  </si>
  <si>
    <t>RefID:1037-tian2021simulation</t>
  </si>
  <si>
    <t>https://doi.org/10.1016/j.nedt.2021.104832</t>
  </si>
  <si>
    <t>https://www.sciencedirect.com/science/article/pii/S0260691721000897</t>
  </si>
  <si>
    <t>Background Cultural immersion as a learning activity provides students with the opportunity to experience diversity and develop cultural safety. Both, ‘Study Abroad Programs’ and ‘Internationalisation at Home’ (IaH) aim to provide a cultural immersion experience for students. However, explicit learning objectives are essential for quality pedagogy and for students to develop cultural safety from their learning experience. Objective To identify the learning objectives of study abroad and Internationalisation at Home (IaH) programs in higher education health profession programs. Design A scoping review was undertaken according to recommendations by the Joanna Briggs Institute (Peters et al., 2020) and PRISMA guidelines. Data sources The electronic databases CINAHL, MEDLINE, PsychINFO and PubMed and were searched in November 2019 and updated September 2020. The search was limited to qualitative studies, text and opinion pieces, English language, published between 2015 and 2019. Review methods Inclusion criteria using the participants, concept, and context (PCC framework) was utilised and search terms such as study abroad and Internationalisation at Home were combined with learning objectives to identify articles. The articles were screened for eligibility by title, abstract, and full text review by two independent reviewers. A data extraction tool was utilised to extract and synthesise data into categories that represent the core learning objectives of cultural immersion programs reviewed. Results Fourteen of the 66 initially identified studies were included in this scoping review. Qualitative synthesis yielded five broad categories of learning objectives used in cultural immersion programs: cultural competence, internationalisation, pedagogy, collegiality, and personal growth. Conclusion A minimum set of essential learning outcomes was derived from this review that will be of interest to developers and implementers of cultural immersion programs.</t>
  </si>
  <si>
    <t>Learning objectives of cultural immersion programs: A scoping review</t>
  </si>
  <si>
    <t>Buchanan,Kate;Velandia,Marrianne;Weckend,Marina;Bayes,Sara</t>
  </si>
  <si>
    <t>RefID:1038-buchanan2021learning</t>
  </si>
  <si>
    <t>https://doi.org/10.1016/j.ref.2020.09.001</t>
  </si>
  <si>
    <t>https://www.sciencedirect.com/science/article/pii/S1755008420300478</t>
  </si>
  <si>
    <t>1755-0084</t>
  </si>
  <si>
    <t>ID: 277319</t>
  </si>
  <si>
    <t>The important interest and efforts devoted by industries and academic research institutions to electricity production from renewable and clean energy with the maturity of existed technologies justify the biggest exploitation of wind energy over the recent years. With the reduction in oil prices, renewable energy is way forward for efficient and environment friendly energy generation. Out of all existing available renewable energy, Wind Energy is the front runner owing to its ability of efficient power generation and to produce energy at large scale. Due to the non linear nature of wind energy, Optimization techniques are extremely critical as they are solely responsible for building an effective wind farm. Layout optimization is performed by using soft computing techniques and are extensively studied in the available literature. Therefore, this review paper highlights the significant research works of wind farm modelling using optimization techniques. This work also addresses the new approaches used in wind farm modelling. Further, it also presents a critical evaluation of existing research methodologies used for wind farm layout optimization. Hence, the objective of this work is to benefit scientists and new entrants in the field of modelling and layout optimization of the wind farm.</t>
  </si>
  <si>
    <t>Renewable Energy Focus</t>
  </si>
  <si>
    <t>A novel review on optimization techniques used in wind farm modelling</t>
  </si>
  <si>
    <t>Balasubramanian,Karthik;Thanikanti,Sudhakar Babu;Subramaniam,Umashankar;N.,Sudhakar;Sichilalu,Sam</t>
  </si>
  <si>
    <t>RefID:1039-balasubramanian2020review</t>
  </si>
  <si>
    <t>https://doi.org/10.1016/j.enconman.2021.114164</t>
  </si>
  <si>
    <t>https://www.sciencedirect.com/science/article/pii/S019689042100340X</t>
  </si>
  <si>
    <t>0196-8904</t>
  </si>
  <si>
    <t>ID: 271098</t>
  </si>
  <si>
    <t>The problem of energy use is one of the challenges of modern society. It is connected not only with the generation of harmful emission but also with the use of other associated resources. Energy efficiency in industry is one of the cleanest energy sources due to not generating energy. Current work proposes an approach for reducing primary energy use and harmful emissions at the oil refinery via thermodynamic analysis of process and energy streams and definition of an energy recovery potential. The proposed approach is based on the systematic reduction of energy consumption by an energy audit, a detailed process and units simulation, improved energy recovery and identifying the most reliable and economically viable process changes. It includes the heat and utility exchanger network analysis by grid diagram to find an energy gap and main drawbacks. The case study represents an application of the proposed method at the hydrocracking unit, where a considerable potential for energy efficiency was identified and utilised. The retrofit option was developed to show how debottlenecking and process changes contributes to overall operational efficiency. As a result, the energy consumption was cut by 54% and the economic efficiency of the proposed process changes confirmed by the discounted payback period of 9.5 months, excluding the time for the detailed design, equipment purchase, installation and start-up. Environmental results demonstrate the annual saving of 18,915 tons of carbon dioxide. Due to the slowing down of global economic growth, more attention should be paid to the modernisation of existing process plants. It may speed up the transition to an environmentally friendly economy and help solving global problems.</t>
  </si>
  <si>
    <t>15 June 2021</t>
  </si>
  <si>
    <t>Energy Conversion and Management</t>
  </si>
  <si>
    <t>Debottlenecking of existing hydrocracking unit by improved heat recovery for energy and carbon dioxide savings</t>
  </si>
  <si>
    <t>Boldyryev,Stanislav;Gil,Tatyana</t>
  </si>
  <si>
    <t>RefID:1040-boldyryev2021debottlenecking</t>
  </si>
  <si>
    <t>https://doi.org/10.1016/j.simpat.2021.102403</t>
  </si>
  <si>
    <t>https://www.sciencedirect.com/science/article/pii/S1569190X21001040</t>
  </si>
  <si>
    <t>1569-190X</t>
  </si>
  <si>
    <t>ID: 272648</t>
  </si>
  <si>
    <t>Over the past few decades, modeling, simulation, and optimization tools have received attention for their ability to represent and improve complex systems. The use of metamodeling techniques in optimization via simulation problems has grown considerably in recent years to promote more robust and agile decision-making, determining the best scenario in the solution space. The objective of this article is to conduct a systematic literature review of metamodeling-based simulation optimization (MBSO). The main contributions of this paper are related to systematically gather, analyze, and discuss the knowledge disseminated in this area, support future research and expand the literature related to MBSO techniques. Research questions were planned to assist MBSO researchers and practitioners, by presenting the most frequent contexts, applications, methods, tools, and metrics found in metamodeling studies in optimization via simulation problems. We considered papers published in scientific journals and listed in the Web of Science, Scopus, ACM Digital Library, IEEE Xplore, and Science Direct databases. The conclusion related the gaps, opportunities, and future perspectives found during the development of this research, suggesting that this research area is growing in the past 15 years.</t>
  </si>
  <si>
    <t>Simulation Modelling Practice and Theory</t>
  </si>
  <si>
    <t>Metamodel-based simulation optimization: A systematic literature review</t>
  </si>
  <si>
    <t>Soares do Amaral, João Victor;Montevechi,José Arnaldo Barra;Miranda,Rafael de Carvalho;Junior, Wilson Trigueiro de Sousa</t>
  </si>
  <si>
    <t>RefID:1041-soares2022metamodel-based</t>
  </si>
  <si>
    <t>https://doi.org/10.1016/j.seta.2021.101774</t>
  </si>
  <si>
    <t>https://www.sciencedirect.com/science/article/pii/S2213138821007888</t>
  </si>
  <si>
    <t>Soiling is a crucial problem for solar energy power plants particularly in regions that have high soiling rates, dust storms, water scarcity and a great solar energy potential. Moreover, in areas with high humidity, the cementation of dust particles seems to be highly impacted by dew condensation on the front surface of solar panels. This impact can have a positive or negative effect depending on the climatic conditions and the surface properties. This review presents a critical investigation of studies regarding the effect of dew on soiling with a focus on the existing solutions to mitigate soiling by dew. Through this work, the papers have been studied and classified whether dew was the main topic of the paper or it is just mentioned as influencing factor on soiling. Furthermore, the dew effect was investigated whether it is experimentally found or just expected. Two kinds of solutions relying on either the enhancement of dew water or its mitigation have been highlighted in this review. About 61% of papers dealt with dew-soiling nexus have given a great interest to the enhancement of dew water formation ensuring solar panels self-cleaning, thus increasing their performance, while 39% of papers have recommended dew suppression. From a sustainability point of view, this work shows that instead of using conventional water resources that are limited, dew as a nonconventional water source may significantly be exploited to mitigate soiling losses in solar energy power plants.</t>
  </si>
  <si>
    <t>Review on dew water effect on soiling of solar panels: Towards its enhancement or mitigation</t>
  </si>
  <si>
    <t>Dahlioui,Dounia;Laarabi,Bouchra;Barhdadi,Abdelfettah</t>
  </si>
  <si>
    <t>RefID:1042-dahlioui2022review</t>
  </si>
  <si>
    <t>https://doi.org/10.1016/j.treng.2021.100058</t>
  </si>
  <si>
    <t>https://www.sciencedirect.com/science/article/pii/S2666691X21000142</t>
  </si>
  <si>
    <t>Infrastructure and network resilience directly or indirectly deal with the impact of risks, criticalities, emergencies, and stakeholders. It is evaluated based on the retrieval of system functionality during global setbacks such as natural disasters, man-made disasters, etc. Despite inherent complexities and posed threats, proper scientific methods to evaluate the transportation infrastructure and network resilience from the users’ point of view is absent. This study developed a unique ‘8R Resilience Model’, which is an information management tool based on resilient concepts for assessing transportation infrastructure and network resilience. The findings of this study present opportunities to influence policymakers to reassess the disaster resilience of the transportation system during a global crisis. The proposed 8R Resilience Model provides a dynamic stakeholder-centered assessment strategy of disaster resilience. A multi-criteria decision analysis (MCDA) process comprising of the 8R Resilience Model, statistical (survey) model, and social media reaction (Twitter) model has been performed for validation. MCDA result suggests that adopting the dynamic 8R Resilience Model combined with operational resilience metrics is more beneficial in terms of assessing the criticality of any transportation infrastructure than using models developed from survey data and social media reactions.</t>
  </si>
  <si>
    <t>8R Resilience Model: A stakeholder-centered approach of disaster resilience for transportation infrastructure and network</t>
  </si>
  <si>
    <t>Morshed,Syed Ahnaf;Arafat,Mahmoud;Mokhtarimousavi,Seyedmirsajad;Khan,Sifat Shahriar;Amine,Kamar</t>
  </si>
  <si>
    <t>RefID:1043-morshed20218r</t>
  </si>
  <si>
    <t>https://doi.org/10.1016/j.adapen.2021.100036</t>
  </si>
  <si>
    <t>https://www.sciencedirect.com/science/article/pii/S2666792421000287</t>
  </si>
  <si>
    <t>This paper presents a survey of the literature on the strategies to enhance the resilience of power systems while shedding lights on the research gaps. Using a deductive methodology on the literature covering the resilience of power systems, we reviewed more than two hundred peer-reviewed articles spanning the 2010–2019 decade. We find that there is vacuum on the level of integration that considers the interdependence of local or decentralized decision making in an adaptive power system. This gap is widened by the absence of policies to enhance resilience in power networks. While there is significant coverage and convergence of research on algorithms for solving the multi-objective problem in optimization routines, there are still uncharted territories on how to incorporate system degradation while designing these self-restoration systems. We posit that a shift to a smarter, cleaner and more resilient power network requires sustained investments rather than disaster-induced responses.</t>
  </si>
  <si>
    <t>Meta-analysis of the strategies for self-healing and resilience in power systems</t>
  </si>
  <si>
    <t>Shittu,Ekundayo;Tibrewala,Abhijai;Kalla,Swetha;Wang,Xiaonan</t>
  </si>
  <si>
    <t>RefID:1044-shittu2021meta-analysis</t>
  </si>
  <si>
    <t>https://doi.org/10.1016/j.geomorph.2021.107661</t>
  </si>
  <si>
    <t>https://www.sciencedirect.com/science/article/pii/S0169555X21000696</t>
  </si>
  <si>
    <t>0169-555X</t>
  </si>
  <si>
    <t>ID: 271791</t>
  </si>
  <si>
    <t>Modelling rockfall phenomena is complex and requires various inputs, including an accurate location of the source areas. Source areas are controlled by geomorphological, geological, or other geo-environmental factors and may largely influence the results of the modelling. In the Canary Islands, rockfalls are extremely common and pose a major threat to society, costing lives, disrupting infrastructure, and destroying livelihoods. In 2011, the volcanic event on the island of El Hierro triggered numerous rockfalls that affected strategic infrastructures, with a substantial impact on the local population. During the emergency, the efforts performed to map the source areas and to model the rockfalls in the considerably steep landscape characterising the island were not trivial. To better identify the rockfall source areas, we propose a probabilistic modelling framework that applies a combination of multiple statistical models using the source area locations mapped in the field as the dependent variable and a set of thematic data as independent variables. The models use as input morphometric parameters derived from the Digital Elevation Model and lithological data as an expression of the mechanical behaviour of the rocks. The analysis of different training and validation scenarios allowed us to test the model sensitivity to the input data, select the optimal model training configuration, and evaluate the model applicability outside the training areas. The final map obtained from the model for the entire island of El Hierro provides the probability of a given location being a potential source area and can be used as the input for rockfall runout simulation modelling.</t>
  </si>
  <si>
    <t>Geomorphology</t>
  </si>
  <si>
    <t>Probabilistic identification of rockfall source areas at regional scale in El Hierro (Canary Islands, Spain)</t>
  </si>
  <si>
    <t>Rossi,Mauro;Sarro,Roberto;Reichenbach,Paola;Mateos,Rosa María</t>
  </si>
  <si>
    <t>RefID:1045-rossi2021probabilistic</t>
  </si>
  <si>
    <t>https://doi.org/10.1016/j.mimet.2021.106326</t>
  </si>
  <si>
    <t>https://www.sciencedirect.com/science/article/pii/S0167701221001949</t>
  </si>
  <si>
    <t>0167-7012</t>
  </si>
  <si>
    <t>ID: 271084</t>
  </si>
  <si>
    <t>The purpose is classification of stress tolerances of spoilage bacteria using Raman spectra and chemometrics. We obtained Raman spectra of six spoilage bacteria. Classification models were constructed with support vector machine and classified food-related stress tolerance with 90% accuracy, which provides bacterial characteristics specific to environment reducing food spoilage.</t>
  </si>
  <si>
    <t>J.Microbiol.Methods</t>
  </si>
  <si>
    <t>Journal of microbiological methods</t>
  </si>
  <si>
    <t>Classification of food spoilage bacterial species and their sodium chloride, sodium acetate and glycine tolerance using chemometrics analysis and Raman spectroscopy</t>
  </si>
  <si>
    <t>Yamamoto,Takashi;Taylor,J. Nicholas;Koseki,Shige;Koyama,Kento</t>
  </si>
  <si>
    <t>RefID:1046-yamamoto2021classification</t>
  </si>
  <si>
    <t>https://doi.org/10.1016/j.gloenvcha.2021.102277</t>
  </si>
  <si>
    <t>https://www.sciencedirect.com/science/article/pii/S095937802100056X</t>
  </si>
  <si>
    <t>0959-3780</t>
  </si>
  <si>
    <t>ID: 271866</t>
  </si>
  <si>
    <t>The concept of climate resilient development pathways (CRDPs) introduced in IPCC’s Fifth Assessment Report remains poorly conceptualised. We have attempted to deepen the conceptualisation of climate resilient development (CRD) or climate compatible development, while charting its pathways through fuzzy cognitive maps (FCMs)-based simulations aided by knowledge based on stakeholders’ insights. We conceptualise CRD as a development embracing mitigation, adaptation and inclusive sustainable development to advance planetary health and well-being for all. The FCMs-based simulations demonstrate that appropriate enabling conditions are critical to the achievement of CRD, the most important of them being (i) the ethics, values, and worldviews shaping CRD’s directions by framing appropriate climate narratives and action; (ii) partnerships and commitment to finance and technology by the governments; (iii) interactions between the actors and arenas ofengagement facilitating CRD decisions and actions; and (iv) dimensions of governance at multiple levels involving policy, institutions and practice. Citizens’ defence against climate change as a human right, along with planetary health and well-being, demands synergies while implementing mitigation, adaptation and sustainable development. Short-term decisions and actions related to mitigation, adaptation, and sustainable development could have long-term effects on CRDPs. CRD could entail a societal transformation to eudaimonic living for ensuring universal well-being. The findings of this research could have profound implications for multilateral negotiations.</t>
  </si>
  <si>
    <t>Global Environ.Change</t>
  </si>
  <si>
    <t>Global Environmental Change</t>
  </si>
  <si>
    <t>Pathways for climate resilient development: Human well-being within a safe and just space in the 21st century</t>
  </si>
  <si>
    <t>Singh,Pramod K.;Chudasama,Harpalsinh</t>
  </si>
  <si>
    <t>RefID:1047-singh2021pathways</t>
  </si>
  <si>
    <t>https://doi.org/10.1016/j.cej.2020.128138</t>
  </si>
  <si>
    <t>https://www.sciencedirect.com/science/article/pii/S1385894720342546</t>
  </si>
  <si>
    <t>1385-8947</t>
  </si>
  <si>
    <t>ID: 271942</t>
  </si>
  <si>
    <t>To prevent global warming and climate change caused by CO2 emissions, the Intergovernmental Panel on Climate Change (IPCC) recommends lowering CO2 emissions to limit the global temperature to 1.5 °C. In addition to carbon capture and storage (CCS) technologies, there is a growing interest to explore CO2 utilisation. Several review papers exist in the literature either focusing on one or two CO2 transformation technologies or covering only experimental studies. This review paper addresses the gap by classifying CO2 transformation technologies and looking at products from CO2 conversion. It reviews experiment and modelling/simulation-based studies for CO2 biological and chemical conversion processes to assess their technical barriers. A detailed analysis of their technology readiness level, cost, market and environmental benefits are also elaborated. Finally, the research trend and projects for CO2 transformation technologies worldwide as well as the key challenges hindering their commercial deployments are carefully outlined. The analysis of the research trend shows a significant increase in research for CO2 utilisation with hydrogenation and electrochemical reduction being the most studied technologies since 2016. 53% of the projects are laboratory projects whereas, only 14% account for commercial projects. There is currently no commercial project for plasma catalysis, photochemical, electrochemical and non-photosynthetic technologies. The USA holds the highest number of 45 projects including 8, 6, 10 and 21 commercial, demonstration, pilot and laboratory projects, respectively. The development of improved catalysts and process intensification techniques are highly needed for successful scale-up of CO2 transformation technologies.</t>
  </si>
  <si>
    <t>Chem.Eng.J.</t>
  </si>
  <si>
    <t>Chemical Engineering Journal</t>
  </si>
  <si>
    <t>Transformation technologies for CO2 utilisation: Current status, challenges and future prospects</t>
  </si>
  <si>
    <t>Kamkeng,Ariane D. N.;Wang,Meihong;Hu,Jun;Du,Wenli;Qian,Feng</t>
  </si>
  <si>
    <t>RefID:1048-kamkeng2021transformation</t>
  </si>
  <si>
    <t>https://doi.org/10.1016/j.jclepro.2021.127930</t>
  </si>
  <si>
    <t>https://www.sciencedirect.com/science/article/pii/S095965262102148X</t>
  </si>
  <si>
    <t>Dockless bike sharing (DBS) provides a sustainable and green travel mode, which also enhances the connections with other travel modes. Understanding the travel mobility and demand of DBS become an urgent task for government and operators to provide better service. In this paper, we propose a network-based method to detect the travel mobility of DBS users based on the actual trip data. The studied area is divided by square grid with same size. The grids with trips are considered as nodes and the connections between nodes are considered as edges. To gain the dynamic characteristics of DBS travel mobility, we construct several networks according to different time periods in a weekday. We build a data-driven framework to analyze DBS network including accessibility, spatial inequality, spatial autocorrelation and network-based indicators. The relationship between flow strength and point-of-interest (POI) is discussed. The results show that travel demands of DBS are higher in morning peak and evening peak on weekdays. The DBS networks are inequality, connections are concentrated on center area. From the network view, the DBS network are assortative and positive autocorrelated with evident communities. The results imply that the number of residence and transport facility have strong correlations with flow strength.</t>
  </si>
  <si>
    <t>Green travel mobility of dockless bike-sharing based on trip data in big cities: A spatial network analysis</t>
  </si>
  <si>
    <t>Zhang,Hui;Zhuge,Chengxiang;Jia,Jianmin;Shi,Baiying;Wang,Wei</t>
  </si>
  <si>
    <t>RefID:1049-zhang2021green</t>
  </si>
  <si>
    <t>https://doi.org/10.1016/j.enbuild.2021.111009</t>
  </si>
  <si>
    <t>https://www.sciencedirect.com/science/article/pii/S0378778821002930</t>
  </si>
  <si>
    <t>For residential environments, energy-reducing strategies to cope with user activities and behaviour are currently limited mainly to the implementation of improved lighting technology. Non-residential environments have already been operating smart lighting systems for many years. These systems use advanced and integrated lighting technology, including an internet-based network for data communication. As user activities and behaviour in the residential sector significantly differ from the non-residential one; thus, a non-residential energy optimisation potential may not necessarily be achievable and directly translatable to the residential sector. Also, the architectural typological variety amongst residences may be larger than non-residences. In residential buildings, the effect of the composition of a household (domestic establishment) and user activities on smart lighting systems' consumption and efficiency are not explicitly investigated before. In this light simulation study in Sweden, the electric lighting energy consumption for a two-room apartment was modelled for three different household scenarios using DIALux Evo and DIVA-for Rhino. The household scenarios were composed based on input by 12 existing Swedish households and incorporate residential occupancy variety. The study’s findings suggested that the appropriate use of smart lighting solutions, including optimised sensor applications, has the potential to save more than 50% of electric lighting energy consumption compared to non-smart systems. The study demonstrated promising simulation results specifically focussing on (smart) lighting application alternatives in the residential sector.</t>
  </si>
  <si>
    <t>Smart versus conventional lighting in apartments - Electric lighting energy consumption simulation for three different households</t>
  </si>
  <si>
    <t>Hafezparast Moadab,Nima;Olsson,Thomas;Fischl,Géza;Aries,Myriam</t>
  </si>
  <si>
    <t>RefID:1050-hafezparast2021smart</t>
  </si>
  <si>
    <t>https://doi.org/10.1016/j.eswa.2022.116567</t>
  </si>
  <si>
    <t>https://www.sciencedirect.com/science/article/pii/S0957417422000653</t>
  </si>
  <si>
    <t>With the increasing awareness of environmental protection and social responsibility, sustainable supplier selection (SSS) has been receiving more and more attention. However, traditional methods for selecting sustainable suppliers suffer from three main drawbacks: (i) Few existing studies have considered criteria weightings that have been determined both subjectively and objectively, reasonably and simultaneously. Moreover, among these limited studies, existing methods for combining weightings that have been calculated both subjectively and objectively provide only a poor degree of differentiation. (ii) Although MULTIMOORA method has high potential to solve the complex SSS problem, few researchers have given it much attention. (iii) The current Reference Point Approach within MULTIMOORA is not comprehensive as it only considers the distance between the alternative and the positive ideal point. Together, these drawbacks result in both inefficiency and ineffectiveness in SSS. This paper proposes a novel fuzzy MULTIMOORA-based method for SSS. The proposed method, firstly, obtains weights by both group Best Worst Method (subjective method) and fuzzy Shannon Entropy Method (objective method), respectively. Then the two types of weights are combined by Deviation Maximization method, reasonably and effectively. Finally, the paper introduces an improved fuzzy MULTIMOORA method to rank alternative suppliers, which considers both the minimum distance from the positive ideal point and the maximum distance from the negative ideal point. The practicability and effectiveness of the proposed method is verified in an illustrative application in Company L, a well-known international forklift truck manufacturer in China.</t>
  </si>
  <si>
    <t>1 June 2022</t>
  </si>
  <si>
    <t>Supplier selection in sustainable supply chains: Using the integrated BWM, fuzzy Shannon entropy, and fuzzy MULTIMOORA methods</t>
  </si>
  <si>
    <t>Shang,Zilong;Yang,Xiaoying;Barnes,David;Wu,Chong</t>
  </si>
  <si>
    <t>RefID:1051-shang2022supplier</t>
  </si>
  <si>
    <t>https://doi.org/10.1016/j.tsc.2020.100694</t>
  </si>
  <si>
    <t>https://www.sciencedirect.com/science/article/pii/S1871187120301681</t>
  </si>
  <si>
    <t>The paper aims to introduce the conceptual framework of problem solving through values. The framework consists of problem analysis, selection of value(s) as a background for the solution, the search for alternative ways of the solution, and the rationale for the solution. This framework reveals when, how, and why is important to think about values when solving problems. A consistent process fosters cohesive and creative value-based thinking during problem solving rather than teaching specific values. Therefore, the framework discloses the possibility for enabling the development of value-grounded problem solving capability.The application of this framework highlights the importance of responsibility for the chosen values that are the basis for the alternatives which determine actions. The 4W framework is meaningful for the people’s lives and their professional work. It is particularly important in the process of future professionals’ education. Critical issues concerning the development of problem solving through values are discussed when considering and examining options for the implementation of the 4W framework in educational institutions.</t>
  </si>
  <si>
    <t>Problem solving through values: A challenge for thinking and capability development</t>
  </si>
  <si>
    <t>Škėrienė,Sandrita;Jucevičienė,Palmira</t>
  </si>
  <si>
    <t>RefID:1052-škėrienė2020problem</t>
  </si>
  <si>
    <t>https://doi.org/10.1016/j.physa.2021.126235</t>
  </si>
  <si>
    <t>https://www.sciencedirect.com/science/article/pii/S0378437121005082</t>
  </si>
  <si>
    <t>0378-4371</t>
  </si>
  <si>
    <t>ID: 271529</t>
  </si>
  <si>
    <t>With the development of integrated and intelligent transportation systems, the stability and security of system performance are highly emphasized. Resilience and vulnerability are representative indicators in the performance analysis of transportation systems. A large number of related studies have emerged in recent years. Therefore, this paper reviews the recent progress in the study of vulnerability and resilience. Specific definitions of resilience and vulnerability are first given from the perspective of transportation system’s supply and demand. Other related concepts of transportation system performance (TSP) are also discussed including reliability, robustness, survivability and risk. The existing studies can be divided into two aspects, i.e., the traditional topological structure and system structure analysis. The study of topology structure mainly revolves around graph theory, which is also the cornerstone of TSP research. In recent years, advances in data analysis and model simulation technology have led to an increasing number of studies considering the overall transportation system structure. The related metrics and research methods are carefully analyzed and summarized from qualitative and quantitative perspectives. Research challenges are discussed, and future directions are presented.</t>
  </si>
  <si>
    <t>Physica A: Statistical Mechanics and its Applications</t>
  </si>
  <si>
    <t>Vulnerability and resilience of transportation systems: A recent literature review</t>
  </si>
  <si>
    <t>Pan,Shouzheng;Yan,Hai;He,Jia;He,Zhengbing</t>
  </si>
  <si>
    <t>RefID:1053-pan2021vulnerability</t>
  </si>
  <si>
    <t>https://doi.org/10.1016/j.molliq.2020.112482</t>
  </si>
  <si>
    <t>https://www.sciencedirect.com/science/article/pii/S0167732219359537</t>
  </si>
  <si>
    <t>0167-7322</t>
  </si>
  <si>
    <t>ID: 271359</t>
  </si>
  <si>
    <t>The rise in transmission voltages levels, the demand for insulating reliability of the transformer is getting more and more critical. The mineral oil (MO) together with paper is the main insulation constituents in oil-immersed transformers. To enhance the insulation level of ultra-high voltage (UHV) transformers and to decrease its weight and size, it is highly required to increase the insulating conduct of transformer oil (TO) and oil-impregnated cellulose. Lately, a distinctive novel venture of application of nanotechnology with liquid insulation of transformer has been conducted and the results have displayed marvelous enhancement in the insulation properties of transformer oil. The transformer oil-based nanofluids research domain (i.e., NFs) has been attracting huge attention during recent years both in theoretical and practical fields. NFs may be applied as a potential substitute for MO in the near future. To recognize various brunts of NFs and show evolving developments and challenges, the study demonstrates a scientometric review established on 210 published features from 2004 to 2019 through co-author, co-occurring and co-citation investigations. The significance of the editorial lies in compiling former inquiries, categorizing research nature, motivations and forecasting impending research orientations. Lastly, some recommendations for future NFs research and application are suggested.</t>
  </si>
  <si>
    <t>15 March 2020</t>
  </si>
  <si>
    <t>Journal of Molecular Liquids</t>
  </si>
  <si>
    <t>The impacts of nanotechnology on the improvement of liquid insulation of transformers: Emerging trends and challenges</t>
  </si>
  <si>
    <t>Rafiq,Muhammad;Shafique,Muhammad;Azam,Anam;Ateeq,Muhammad</t>
  </si>
  <si>
    <t>RefID:1054-rafiq2020impacts</t>
  </si>
  <si>
    <t>https://doi.org/10.1016/j.promfg.2020.05.063</t>
  </si>
  <si>
    <t>https://www.sciencedirect.com/science/article/pii/S2351978920315158</t>
  </si>
  <si>
    <t>In this work, we present a model for origami-based sheet metal (OSM) folding that can predict the required bending force. OSM folding is enabled by introducing bending features along the bending line, named material discontinuity (MD). Firstly, the introduced analysis in this work developed a bending setup for OSM that does not require a die then introduced a method to analytically derive the bending force for a regular sheet without any added folding features. The analytical approach is followed using an experimental setup identical to the developed OSM bending configuration. Secondly, the OSM bending experiment is conducted to measure the required bending force and to identify which parameters influence the OSM bending force significantly. Finally, an empirical model is proposed considering the analytical force in the first step and the influencing parameters defined in the second step. Regression analysis is carried out using one portion of experimental force measurement to determine the coefficients of the proposed empirical model. The other measurement set is used to validate the prediction model. The validation results of the proposed prediction model show good agreement between the developed prediction model and the experiment results. The prediction model provided a shape factor that represents the topology of each bending feature, as well.</t>
  </si>
  <si>
    <t>An experimental and analytical model for force prediction in sheet metal forming process using perforated sheet and origami principles</t>
  </si>
  <si>
    <t>Ablat,Muhammad Ali;Qattawi,Ala;Jaman,Md Shah;Alafaghani,Ala’aldin;Yau,Curtis;Soshi,Masakazu;Sun,Jian-Qiao</t>
  </si>
  <si>
    <t>RefID:1055-ablat2020experimental</t>
  </si>
  <si>
    <t>https://doi.org/10.1016/j.jocm.2021.100306</t>
  </si>
  <si>
    <t>https://www.sciencedirect.com/science/article/pii/S1755534521000397</t>
  </si>
  <si>
    <t>1755-5345</t>
  </si>
  <si>
    <t>ID: 286731</t>
  </si>
  <si>
    <t>This study proposes a joint modelling approach to simulate episode timing decisions of skeletal activities -- activities that typically take precedence in the scheduling process -- using copulas. The analyses focus on examining the correlation between activity start time and duration while exploring the timing behaviour over a 20-year period between 1996 and 2016 in the Greater Toronto and Hamilton Area. For three types of agent classes (“Worker”, “Student”, “Both”), timing decisions associated with three skeletal activities are investigated: “Work”, “Work Business” and “School”. To obtain mutually exclusive homogeneous subsamples, further segmentation of agents is undertaken considering employment and/or student status, and occupation of the individuals. Parametric models are fitted independently to marginal start time and duration distributions using finite mixture models before estimating copula models for their joint distributions. In the “Worker” class, considerable stability is observed in “Work” activity timing models in all occupation sectors for full-time out-of-home employees, except for the “retail sales/service” sector. “Student” class agents’ “School” timing behaviour is also found to be stable in general for full-time students. More noise is observed in the timing behaviour of “Both” class agents. Given the correlation levels observed, it is concluded that start time and duration variables should be modelled jointly, not independently, within an agent-based, activity-based travel demand modelling framework. This paper demonstrates that it is possible to capture complex behaviour in timing decisions through parsimonious models that only utilize a small number of parameters and recommends exploiting behavioural information accrued over time while developing models.</t>
  </si>
  <si>
    <t>Journal of Choice Modelling</t>
  </si>
  <si>
    <t>Longitudinal investigation of skeletal activity episode timing decisions – A copula approach</t>
  </si>
  <si>
    <t>Ozonder,Gozde;Miller,Eric J.</t>
  </si>
  <si>
    <t>RefID:1056-ozonder2021longitudinal</t>
  </si>
  <si>
    <t>https://doi.org/10.1016/j.buildenv.2021.108146</t>
  </si>
  <si>
    <t>https://www.sciencedirect.com/science/article/pii/S0360132321005473</t>
  </si>
  <si>
    <t>This article reviews the literature on the Indoor Environment Quality of a built environment. Thermal comfort is a complex concern and the methods studied so far are only approximate. The first part of this review deals with the general description of the topic. This was followed by the classification of the literature published in the last fifty years based on the year of publication, methodologies adopted and comfort parameters studied. The main focus remained on a notable number of articles from recent years. In the following sections, the different factors responsible for the IEQ and its effects on the well-being and thermal comfort of the occupants are discussed. The next part deals with the evaluation of thermal comfort using various models and indices of thermal comfort described by the various literature. A range of IEQ-related issues, such as sick body syndrome, cold drafts, hot, and cold radiation are discussed. This study reviews the literature that signifies the importance of IEQ and factors that affect human thermal comfort. It documents how physical, psychological, personal, and environmental factors affect human thermal comfort, and efforts have been made to simplify a rather complex relationship between comfort parameters, occupant well-being, and IEQ. The study would be useful for designers, engineers, and researchers undertaking studies in this area.</t>
  </si>
  <si>
    <t>Investigation of indoor environment quality and factors affecting human comfort: A critical review</t>
  </si>
  <si>
    <t>Ganesh,Ghogare Abhijeet;Sinha,Shobha Lata;Verma,Tikendra Nath;Dewangan,Satish Kumar</t>
  </si>
  <si>
    <t>RefID:1057-ganesh2021investigation</t>
  </si>
  <si>
    <t>https://doi.org/10.1016/j.jsv.2021.116633</t>
  </si>
  <si>
    <t>https://www.sciencedirect.com/science/article/pii/S0022460X21006416</t>
  </si>
  <si>
    <t>0022-460X</t>
  </si>
  <si>
    <t>ID: 272606</t>
  </si>
  <si>
    <t>An advanced duct microphone array analysis based on a user friendly iterative Bayesian Inverse Approach (iBIA) has been successfully applied to assess the modal content and the Sound Power Level of fan/outlet guide vanes (OGV) broadband noise. It is shown that iBIA provides considerable reduction of artefacts associated to array sidelobes leading to an improved dynamic range in the reconstructed mode distribution plots. The method also benefits from a data-dependent and fully automated regularisation procedure. Moreover, it allows to control the sparsity degree of the reconstructed modal content: thus different sparsity levels can be tailored for specific noise components, such as fan tones or broadband mode components. It also applies directly to the cross-spectral matrix of measurements, thus advantage can be taken of averaging the data over several snapshots whenever the assumption of stationarity and ergodicity holds. These features facilitate its application to industrially relevant configurations such as the UFFA fan test rig that was operated by AneCom AeroTest in order to deliver reference data for broadband noise modelling in the frame of the European Project TurboNoiseBB. The iBIA has been applied to perform a full azimuthal and radial mode detection as well as axial-wavenumber and azimuthal decompositions. Two configurations of fan/OGV-spacing along two working lines have been tested. The radiated noise has been measured by in-duct microphone arrays located at the intake and downstream of the fan module. Longer rotor–stator gaps are shown to reduce high frequency levels at approach conditions for both inlet and exhaust noise over a large frequency range. The benefit of long gaps tends to vanish for higher fan speeds and even leads to noise increase at high frequencies. Duct sound power estimates obtained from a full azimuthal and radial decomposition have been compared to estimates from both the wavenumber and the azimuthal decompositions, the latter two requiring further assumptions regarding the modal energy distribution. Based on this approach, the widely used equal energy per mode and equal energy density per mode assumptions have thus been evaluated on a large industrially relevant experimental data set.</t>
  </si>
  <si>
    <t>3 March 2022</t>
  </si>
  <si>
    <t>J.Sound Vibrat.</t>
  </si>
  <si>
    <t>Journal of Sound and Vibration</t>
  </si>
  <si>
    <t>Modal analysis of in-duct fan broadband noise via an iterative Bayesian inverse approach</t>
  </si>
  <si>
    <t>Pereira,A.;Jacob,Marc C.</t>
  </si>
  <si>
    <t>RefID:1058-pereira2022modal</t>
  </si>
  <si>
    <t>https://doi.org/10.1016/j.egyr.2021.11.286</t>
  </si>
  <si>
    <t>https://www.sciencedirect.com/science/article/pii/S2352484721014335</t>
  </si>
  <si>
    <t>Energy internet(EI) has developed from concept and theoretical framework to practical operation, attracting more and more attention. The application of complex network analysis(CNA) in EI research is conducive to realizing more secure, economic and sustainable distributed renewable energy supply and utilization in cities, and to realizing energy conservation, emission reduction and energy efficiency improvement in low-carbon cities. Based on the development history of EI, this paper introduces regional energy internet(REI) from two aspects of research scope and main characteristics. At the same time, based on reviewing the graph theory(GT) and CNA’s application in energy-related domain, it summarizes the particularity of coupling interconnection between transportation network and social network in REI. The concept of energy self-organization(ESO) and energy community(EC) is introduced based on self-organization theory, meanwhile, the differences and advantages between ESO and previous similar concepts are summarized and compared. On this basis, the key issues of REI are analyzed from the perspective of ECs, including complex network topology modeling, optimal network flow allocation, coordination and complementary control, cascade failure mechanism(the scale of different failures can be enlarged through interdependence) analysis and multi-agent interest interaction game. Meanwhile, main research challenges are summarized and the future work is prospected. Finally, the paper conclude the work and deficiencies—it provides a theoretical basis for realizing a city’s collaborative optimization, independent autonomy and efficient low-carbon operation, and improves the application of CNA in urban REI research.</t>
  </si>
  <si>
    <t>A review of regional energy internet in smart city from the perspective of energy community</t>
  </si>
  <si>
    <t>Guo,Min;Xia,Mingchao;Chen,Qifang</t>
  </si>
  <si>
    <t>RefID:1059-guo2022review</t>
  </si>
  <si>
    <t>https://doi.org/10.1016/j.jwpe.2020.101810</t>
  </si>
  <si>
    <t>https://www.sciencedirect.com/science/article/pii/S2214714420306875</t>
  </si>
  <si>
    <t>Breakthrough curves of water contaminants are usually analyzed using simple fixed bed models such as the Bohart-Adams, Thomas, and Yoon-Nelson equations, which are by design symmetric. Because breakthrough data often follow an asymmetric pattern, the use of models that do not account for asymmetry could lead to poor fits, consequently resulting in erroneous estimates of breakthrough and exhaustion times. To address this issue, the Bohart-Adams, Thomas, and Yoon-Nelson models were modified by a logarithmic transformation to enhance their data fitting ability. The three modified models were found capable of providing robust fits to seven separate sets of previously reported asymmetric breakthrough data of water contaminants (fluoride, methylene blue, salicylic acid, lead, mercury, nickel, and arsenic), with reported residual root mean square error (RRMSE) values ranging from 0.019 to 0.046. In consequence, the new models were found capable of providing reliable estimates of breakthrough and exhaustion times corresponding to any predetermined concentration level. By contrast, the three original models were found to perform poorly, reporting inferior RRMSE values ranging from 0.038 to 0.086 for data fits and providing grossly inaccurate estimates of breakthrough and exhaustion times. The new models contain only parameters that appear in the original models, and are highly flexible, being able to assume virtually all monotonically increasing sigmoid shapes. They represent a far more accurate alternative to the original models.</t>
  </si>
  <si>
    <t>Improved fixed bed models for correlating asymmetric adsorption breakthrough curves</t>
  </si>
  <si>
    <t>Apiratikul,Ronbanchob;Chu,Khim Hoong</t>
  </si>
  <si>
    <t>RefID:1060-apiratikul2021improved</t>
  </si>
  <si>
    <t>https://doi.org/10.1016/j.enbuild.2021.111509</t>
  </si>
  <si>
    <t>https://www.sciencedirect.com/science/article/pii/S0378778821007933</t>
  </si>
  <si>
    <t>In this paper, we describe patterns of residential heating based on data from 255 homes in and around Edinburgh, Scotland, UK, spanning August 2016 to June 2018. We describe: (i) the room temperatures achieved, (ii) the diurnal durations of heating use, and (iii) common diurnal patterns of heating behaviour. We investigate how these factors vary between weekdays and weekends, over the course of the year, by external temperature, and by room type. We compare these empirical findings with the simplifying assumptions about heating patterns found in the UK’s Standard Assessment Procedure (SAP), a widely-used building energy performance model. There are areas of concurrence and others of substantial difference with these model assumptions. Indoor achieved temperatures are substantially lower than SAP assumptions. The duration and timings of heating use vary substantially between homes and along lines of season and outdoor temperature, whereas the SAP model assumes no such variation. Little variation is found along the lines of weekday vs. weekend, whereas the SAP model assumes differences, or between living space and other rooms, consistent with the SAP. The results are relevant for those interested in how SAP assumptions regarding household heating behaviours and achieved indoor temperatures concur with empirical data.</t>
  </si>
  <si>
    <t>Domestic heating behaviour and room temperatures: Empirical evidence from Scottish homes</t>
  </si>
  <si>
    <t>Pullinger,Martin;Berliner,Niklas;Goddard,Nigel;Shipworth,David</t>
  </si>
  <si>
    <t>RefID:1061-pullinger2022domestic</t>
  </si>
  <si>
    <t>https://doi.org/10.1016/j.cnsns.2021.105901</t>
  </si>
  <si>
    <t>https://www.sciencedirect.com/science/article/pii/S1007570421002136</t>
  </si>
  <si>
    <t>1007-5704</t>
  </si>
  <si>
    <t>ID: 272639</t>
  </si>
  <si>
    <t>In this paper we test for nonlinearity and chaos in some cryptocurrencies returns and volatility. Financial markets are characterized by the so-called chaos model-data paradox, that is, it is relatively easy to design theoretical dynamic financial models that behave chaotically, but it is hard to find robust evidence of this kind of chaotic behaviour in real dataset. In fact, this paradox has been taken as an evidence that support the Efficient Market Hypothesis (EMH). In this paper we apply new robust computational methods based on statistical procedures to reconstruct the underlying attractor and to estimate the Lyapunov exponents based on the Jacobian neural nets. We have tested nonlinearity and chaos in some digital cryptocurrencies (Bitcoin, Ethereum, Ripple and Litecoin). The results show strong evidence against EMH supporting the hypothesis that those time series come from an underlying unknown generating process that behave nonlinear and chaotically. This fact points out that a potential explication to the chaos model-data paradox lies in the methods traditionally used in the literature which are not robust and do not have the capability to find chaos in financial time-series data.</t>
  </si>
  <si>
    <t>Communications in Nonlinear Science and Numerical Simulation</t>
  </si>
  <si>
    <t>Solving the chaos model-data paradox in the cryptocurrency market</t>
  </si>
  <si>
    <t>Pietrych,Lukasz;Sandubete,Julio E.;Escot,Lorenzo</t>
  </si>
  <si>
    <t>RefID:1062-pietrych2021solving</t>
  </si>
  <si>
    <t>https://doi.org/10.1016/j.energy.2020.118817</t>
  </si>
  <si>
    <t>https://www.sciencedirect.com/science/article/pii/S0360544220319241</t>
  </si>
  <si>
    <t>Effective geothermal power generation depends on two main elements: geothermal reservoir management and maintenance of the power plant. Reservoir management consists of both the fluid production and reinjection of brine to the underground. The management of wells is important to ensure the sustainability of the reservoir. Thus, the flow rate control systems are essential to protect geothermal reservoirs under long-term power production. The second issue is the daily change in electricity prices and the load change process is complex because geothermal well controls are not flexible operations. The well management thus requires control approaches, and fuzzy control can be one effective solution. In this study, a fuzzy control system has been developed to control flow rates of the wells in Kızıldere geothermal field and its performance has been compared with the real data taken from the Kızıldere Power Plant. The results of comparison show that the fuzzy controllers achieved the target energy production in 2 h instead of 5 h, compared to the real data. Based on the real data, the reinjection was only able to stabilize at the end of the fourth hour and the process took only 2 h when using the fuzzy controllers.</t>
  </si>
  <si>
    <t>The importance of long-term well management in geothermal power systems using fuzzy control: A Western Anatolia (Turkey) case study</t>
  </si>
  <si>
    <t>Tut Haklıdır,Füsun S.</t>
  </si>
  <si>
    <t>RefID:1063-tut2020importance</t>
  </si>
  <si>
    <t>https://doi.org/10.1016/B978-0-12-818314-4.00003-0</t>
  </si>
  <si>
    <t>https://www.sciencedirect.com/science/article/pii/B9780128183144000030</t>
  </si>
  <si>
    <t>Aviation Fuels</t>
  </si>
  <si>
    <t>Khandelwal,Bhupendra</t>
  </si>
  <si>
    <t>ID: 780596</t>
  </si>
  <si>
    <t>The fact that turbine engines are running at much higher temperatures and compression ratios drives the need to use fuel, prior to combustion, as a heat removal source confirms the need for a clear understanding of fuel thermal stability. As new alternative jet fuels are introduced into the commercial market, it is imperative that fuel thermal stability is well known and understood. All fuels contain numerous compounds and additives that have an effect on fuel thermal stability. It is important to review fuel composition and the reactions that occur when exposed to oxygen, when heated, and also when blended with other fuels. Currently, the issue of thermal stability in fossil jet fuels and alternative jet fuels is a barrier to having blends of greater than 50% for commercial use. Different pathways and schemes to carbonaceous deposition are discussed along with results of current laboratory testing and historical research. Methods of testing and analysis of the thermal stability of different fuels and blends are also presented in this chapter. The goal carbon net-zero fuels can be accomplished with increased research and attention to these topics.</t>
  </si>
  <si>
    <t>Chapter 8 - Thermal stability and impact of alternative fuels</t>
  </si>
  <si>
    <t>Hamilton,Jerry;Sadat,Yousef;Dwyer,Matthew;Ghali,Pierre;Khandelwal,Bhupendra</t>
  </si>
  <si>
    <t>RefID:1064-hamilton2021chapter</t>
  </si>
  <si>
    <t>https://doi.org/10.1016/j.rser.2021.110783</t>
  </si>
  <si>
    <t>https://www.sciencedirect.com/science/article/pii/S1364032121000782</t>
  </si>
  <si>
    <t>As a non-renewable resource, mineral oil has been re-evaluated for its value and suitability as the coolant and insulator in transformers because of its environmental unfriendliness, fire hazards, and operating efficiency dissatisfaction. As a result, alternative dielectric liquids meeting the demands for more reliable, safer, and cleaner energy has been a critical need. Plant-based insulating fluids, non-toxic to the environment and ultimately biodegradable, have been flowing into the mainstream for achieving cost efficiencies, performance advantages, and enhancing safety. With more than 20 years of field experience, plant-based oils are now employed in more than 600,000 transformers worldwide, and have been established an enviable performance track record. Far from being just a mineral oil replacement, but more significantly, plant-based oils have filled a gap in some specific application scenarios where mineral oils fail to satisfy the fire-safety and environmental standards. This article reviews the research status of plant-based insulating fluids for transformer, including both challenges and outlook circa 2020. Plant-based oils have many inherent advantages over mineral oil, but also have numerous and unique challenges.</t>
  </si>
  <si>
    <t>A critical review of plant-based insulating fluids for transformer: 30-year development</t>
  </si>
  <si>
    <t>Shen,Zijia;Wang,Feipeng;Wang,Zhiqing;Li,Jian</t>
  </si>
  <si>
    <t>RefID:1065-shen2021critical</t>
  </si>
  <si>
    <t>https://doi.org/10.1016/j.fbp.2020.01.009</t>
  </si>
  <si>
    <t>https://www.sciencedirect.com/science/article/pii/S0960308519310028</t>
  </si>
  <si>
    <t>0960-3085</t>
  </si>
  <si>
    <t>ID: 276830</t>
  </si>
  <si>
    <t>Hydration of the seeds of chan (Hyptis suaveolens (L.) Poit) produces a mucilage that exudes and agglutinates on the surface; the mucilage is difficult to separate from the seed. This study proposes a new strategy for the extraction of hydrated mucilage using the surface response methodology (RSM) and polynomial equations for the optimization of the mucilage extraction by mechanical agitation (MA) and ultrasound-assisted extraction (UAE). The results of the solid:liquid extractions were fitted to a second-order polynomial model for the optimization; the evaluation of the experimental response variables included the yield, viscosity, thixotropy, flow behavior index, consistency coefficient, glass transition temperature, melting temperature, enthalpy and heat capacity. The predicted values of the viscosity, thixotropy, glass transition temperature and melting temperature were significantly different (p &lt; 0.05). The optimal extraction conditions of the mucilage using MA and UAE included the solid:liquid ratios of 1:40 and 1:34.5 with 14.1 and 30 min agitation at 50 and 34.2 °C, respectively. The MA data were compared with the results of UAE and demonstrated that UAE improved certain properties of the mucilage obtained using the optimal extraction conditions proposed by the polynomial models. These conditions enable the use of the mucilage in additional applications in food and pharmaceutical formulations.</t>
  </si>
  <si>
    <t>Food Bioprod.Process.</t>
  </si>
  <si>
    <t>Food and Bioproducts Processing</t>
  </si>
  <si>
    <t>Modeling and optimization of the parameters affecting extraction of the chan seed mucilage (Hyptis suaveolens (L.) Poit) by mechanical agitation (MA) and ultrasound-assisted extraction (UAE) in a multiple variables system</t>
  </si>
  <si>
    <t>Morales-Tovar,Melissa Esther;Ramos-Ramírez,Emma Gloria;Salazar-Montoya,Juan Alfredo</t>
  </si>
  <si>
    <t>RefID:1066-morales-tovar2020modeling</t>
  </si>
  <si>
    <t>https://doi.org/10.1016/j.envres.2020.109638</t>
  </si>
  <si>
    <t>https://www.sciencedirect.com/science/article/pii/S0013935120305314</t>
  </si>
  <si>
    <t>Recent advances in understanding of biological mechanisms and adverse outcome pathways for many exposure-related diseases show that certain common mechanisms involve thresholds and nonlinearities in biological exposure concentration-response (C-R) functions. These range from ultrasensitive molecular switches in signaling pathways, to assembly and activation of inflammasomes, to rupture of lysosomes and pyroptosis of cells. Realistic dose-response modeling and risk analysis must confront the reality of nonlinear C-R functions. This paper reviews several challenges for traditional statistical regression modeling of C-R functions with thresholds and nonlinearities, together with methods for overcoming them. Statistically significantly positive exposure-response regression coefficients can arise from many non-causal sources such as model specification errors, incompletely controlled confounding, exposure estimation errors, attribution of interactions to factors, associations among explanatory variables, or coincident historical trends. If so, the unadjusted regression coefficients do not necessarily predict how or whether reducing exposure would reduce risk. We discuss statistical options for controlling for such threats, and advocate causal Bayesian networks and dynamic simulation models as potentially valuable complements to nonparametric regression modeling for assessing causally interpretable nonlinear C-R functions and understanding how time patterns of exposures affect risk. We conclude that these approaches are promising for extending the great advances made in statistical C-R modeling methods in recent decades to clarify how to design regulations that are more causally effective in protecting human health.</t>
  </si>
  <si>
    <t>Implications of nonlinearity, confounding, and interactions for estimating exposure concentration-response functions in quantitative risk analysis</t>
  </si>
  <si>
    <t>Cox,Louis Anthony</t>
  </si>
  <si>
    <t>RefID:1067-cox2020implications</t>
  </si>
  <si>
    <t>https://doi.org/10.1016/j.insmatheco.2021.11.002</t>
  </si>
  <si>
    <t>https://www.sciencedirect.com/science/article/pii/S0167668721001682</t>
  </si>
  <si>
    <t>0167-6687</t>
  </si>
  <si>
    <t>ID: 271685</t>
  </si>
  <si>
    <t>Three correlated risk factors, namely, financial, mortality and lapse risks, are modelled in an integrated way to support the valuation of guaranteed minimum accumulation benefits (GMAB). The dynamics of such risk factors under the risk-adjusted measure needed for valuation are derived. A sequence of reference probability measure changes is employed to obtain a compact and implementable price representations. We demonstrate how a change of numéraire approach facilitates the valuation of a GMAB rider in a variable annuity. A numerical illustration is presented to confirm the computational efficiency and accuracy of our proposed valuation methodology. In particular, our proposed approach on average takes only 0.07% of the computing time for the Monte-Carlo (MC) simulation technique to complete the valuation calculation. Furthermore, the standard errors of our approach's results are lower than those obtained from the MC-based computations. A sensitivity analysis is also performed with respect to various parameters. When there are no renewal options in a GMAB contract, we get the special case of a guaranteed minimum maturity benefit for which a closed-form valuation solution is established.</t>
  </si>
  <si>
    <t>Insurance: Mathematics and Economics</t>
  </si>
  <si>
    <t>Valuing guaranteed minimum accumulation benefits by a change of numéraire approach</t>
  </si>
  <si>
    <t>Huang,Yiming;Mamon,Rogemar;Xiong,Heng</t>
  </si>
  <si>
    <t>RefID:1068-huang2022valuing</t>
  </si>
  <si>
    <t>https://doi.org/10.1016/j.tranpol.2021.09.005</t>
  </si>
  <si>
    <t>https://www.sciencedirect.com/science/article/pii/S0967070X21002705</t>
  </si>
  <si>
    <t>0967-070X</t>
  </si>
  <si>
    <t>ID: 271794</t>
  </si>
  <si>
    <t>Maritime autonomous surface ships (MASS) have received significant attention recently both by academia and industry to the point that the International Maritime Organization (IMO) started a regulatory scoping exercise. So far, most of the discussions have been solely focused on technical developments, thus overlooking the complex array of socio-economic and policy factors. This paper aims to fill this gap by comprehensively analyzing MASS development. We develop and apply a novel model of technology adoption (TechAdo) to holistically assess MASS as an innovation. By triangulating data from elite interviews, with work at the IMO and a systematic literature search, we show that MASS is in development but still in its infancy. Our analyses show that factors in the enabling environment (social acceptance, regulation, and governance), along with human capital, have been overlooked and need to be carefully considered by future research and policy.</t>
  </si>
  <si>
    <t>Transp.Policy</t>
  </si>
  <si>
    <t>Transport Policy</t>
  </si>
  <si>
    <t>Assessing innovation in transport: An application of the Technology Adoption (TechAdo) model to Maritime Autonomous Surface Ships (MASS)</t>
  </si>
  <si>
    <t>Fonseca,Tiago;Lagdami,Khanssa;Schröder-Hinrichs,Jens-Uwe</t>
  </si>
  <si>
    <t>RefID:1069-fonseca2021assessing</t>
  </si>
  <si>
    <t>https://doi.org/10.1016/j.ejor.2021.08.023</t>
  </si>
  <si>
    <t>https://www.sciencedirect.com/science/article/pii/S037722172100713X</t>
  </si>
  <si>
    <t>We propose a novel flexible framework for the joint evolution of stock log-returns and their volatility based on time changed Lévy processes. The novelty of the approach stems from the generality of the jump structure we endow our model with, and the ability of the model to generate leverage effects out of the pure jump component. We derive the characteristic function and the forward characteristic function of the log-returns, which allow for the efficient pricing of vanilla and forward-start-like option contracts by Fourier transform methods. The proposed framework achieves robust calibration performance properties especially in the case of pure jump specifications. The results offered in this paper could have potentially interesting implications in terms of design of models and hedging strategies, and their development.</t>
  </si>
  <si>
    <t>Smiles &amp; smirks: Volatility and leverage by jumps</t>
  </si>
  <si>
    <t>Ballotta,Laura;Rayée,Grégory</t>
  </si>
  <si>
    <t>RefID:1070-ballotta2022smiles</t>
  </si>
  <si>
    <t>https://doi.org/10.1016/j.fueleneab.2020.09.003</t>
  </si>
  <si>
    <t>https://www.sciencedirect.com/science/article/pii/S0140670120300357</t>
  </si>
  <si>
    <t>0140-6701</t>
  </si>
  <si>
    <t>ID: 271486</t>
  </si>
  <si>
    <t>Fuel and Energy Abstracts</t>
  </si>
  <si>
    <t>Subject Index</t>
  </si>
  <si>
    <t>RefID:1071-2020subject</t>
  </si>
  <si>
    <t>https://doi.org/10.1016/j.pmr.2020.07.003</t>
  </si>
  <si>
    <t>https://www.sciencedirect.com/science/article/pii/S1047965120300553</t>
  </si>
  <si>
    <t>1047-9651</t>
  </si>
  <si>
    <t>ID: 273353</t>
  </si>
  <si>
    <t>Phys.Med.Rehabil.Clin.N.Am.</t>
  </si>
  <si>
    <t>Physical Medicine and Rehabilitation Clinics of North America</t>
  </si>
  <si>
    <t>Autonomic Rehabilitation: Adapting to Change</t>
  </si>
  <si>
    <t>Gharbo,Raouf S.</t>
  </si>
  <si>
    <t>RefID:1072-gharbo2020autonomic</t>
  </si>
  <si>
    <t>https://doi.org/10.1016/j.stueduc.2021.101092</t>
  </si>
  <si>
    <t>https://www.sciencedirect.com/science/article/pii/S0191491X21001188</t>
  </si>
  <si>
    <t>0191-491X</t>
  </si>
  <si>
    <t>ID: 271765</t>
  </si>
  <si>
    <t>Given the need to develop common frameworks for conceptualizing teaching quality and common instruments for measuring it, the current paper brings together a small group of interested scholars who have used generic, content-specific, and hybrid frameworks and classroom observation instruments to reflect on how collaboration can be enhanced in research on teaching quality. Five categories of challenges that inhere in such collaborative work are identified and discussed: establishing common goals and agendas; resolving differences in terminology and structure; addressing issues of operationalization and measurement; dealing with insufficient transparency and the need for sharing information; and attending to issues of limited funding. We also offer some possible solutions for dealing with these challenges. These solutions are envisioned to contribute toward moving the field forward by supporting more scholarly collaborations in the future.</t>
  </si>
  <si>
    <t xml:space="preserve"> </t>
  </si>
  <si>
    <t>Studies in Educational Evaluation</t>
  </si>
  <si>
    <t>Working more collaboratively to better understand teaching and its quality: Challenges faced and possible solutions</t>
  </si>
  <si>
    <t>Charalambous,Charalambos Y.;Praetorius,Anna-Katharina;Sammons,Pamela;Walkowiak,Temple;Jentsch,Armin;Kyriakides,Leonidas</t>
  </si>
  <si>
    <t>RefID:1073-charalambous2021working</t>
  </si>
  <si>
    <t>User 15</t>
  </si>
  <si>
    <t>User 14</t>
  </si>
  <si>
    <t>User 13</t>
  </si>
  <si>
    <t>User 12</t>
  </si>
  <si>
    <t>User 11</t>
  </si>
  <si>
    <t>User 10</t>
  </si>
  <si>
    <t>User 9</t>
  </si>
  <si>
    <t>User 8</t>
  </si>
  <si>
    <t>User 7</t>
  </si>
  <si>
    <t>User 6</t>
  </si>
  <si>
    <t>User 5</t>
  </si>
  <si>
    <t>User 4</t>
  </si>
  <si>
    <t>User 3</t>
  </si>
  <si>
    <t>User 2</t>
  </si>
  <si>
    <t>User 1</t>
  </si>
  <si>
    <t>Shortened Title</t>
  </si>
  <si>
    <t>Retrieved Date</t>
  </si>
  <si>
    <t>Identifying Phrase</t>
  </si>
  <si>
    <t>Data Source</t>
  </si>
  <si>
    <t>Database</t>
  </si>
  <si>
    <t>Call Number</t>
  </si>
  <si>
    <t>PMCID</t>
  </si>
  <si>
    <t>PMID</t>
  </si>
  <si>
    <t>URL</t>
  </si>
  <si>
    <t>Links</t>
  </si>
  <si>
    <t>Original Foreign Title</t>
  </si>
  <si>
    <t>Sub file/Database</t>
  </si>
  <si>
    <t>Classification</t>
  </si>
  <si>
    <t>Output Language</t>
  </si>
  <si>
    <t>Accession Number</t>
  </si>
  <si>
    <t>Author/Address</t>
  </si>
  <si>
    <t>Availability</t>
  </si>
  <si>
    <t>ISSN/ISBN</t>
  </si>
  <si>
    <t>Title, Tertiary</t>
  </si>
  <si>
    <t>Authors, Quinary</t>
  </si>
  <si>
    <t>Authors, Quaternary</t>
  </si>
  <si>
    <t>Authors, Tertiary</t>
  </si>
  <si>
    <t>Place Of Publication</t>
  </si>
  <si>
    <t>Edition</t>
  </si>
  <si>
    <t>Title Secondary</t>
  </si>
  <si>
    <t>Authors, Secondary</t>
  </si>
  <si>
    <t>Personal Notes</t>
  </si>
  <si>
    <t>Notes</t>
  </si>
  <si>
    <t>Keywords</t>
  </si>
  <si>
    <t>Other Pages</t>
  </si>
  <si>
    <t>Pub Date Free From</t>
  </si>
  <si>
    <t>Pub Month &amp; Day</t>
  </si>
  <si>
    <t>Pub Year</t>
  </si>
  <si>
    <t>Periodical Abbrev</t>
  </si>
  <si>
    <t>Periodical Full</t>
  </si>
  <si>
    <t>Title Primary</t>
  </si>
  <si>
    <t>Authors, Primary</t>
  </si>
  <si>
    <t>Reference Id</t>
  </si>
  <si>
    <t>Reference Type</t>
  </si>
  <si>
    <t>10.1055/a-1533-2861</t>
  </si>
  <si>
    <t>PMC8440046</t>
  </si>
  <si>
    <t>Horm Metab Res</t>
  </si>
  <si>
    <t>Koch CA</t>
  </si>
  <si>
    <t>Horm Metab Res. 2021 Sep,53(9):575-587. doi: 10.1055/a-1533-2861. Epub 2021 Sep 8.</t>
  </si>
  <si>
    <t>Koch CA, Sharda P, Patel J, Gubbi S, Bansal R, Bartel MJ.</t>
  </si>
  <si>
    <t>Climate Change and Obesity</t>
  </si>
  <si>
    <t>10.1001/jamanetworkopen.2021.37296</t>
  </si>
  <si>
    <t>NIHMS1765145</t>
  </si>
  <si>
    <t>PMC8672234</t>
  </si>
  <si>
    <t>JAMA Netw Open</t>
  </si>
  <si>
    <t>Bardia A</t>
  </si>
  <si>
    <t>JAMA Netw Open. 2021 Dec 1,4(12):e2137296. doi: 10.1001/jamanetworkopen.2021.37296.</t>
  </si>
  <si>
    <t>Bardia A, Treggiari MM, Michel G, Dai F, Tickoo M, Wai M, Schuster K, Mathis M, Shah N, Kheterpal S, Schonberger RB.</t>
  </si>
  <si>
    <t>Adherence to Guidelines for the Administration of Intraoperative Antibiotics in a Nationwide US Sample</t>
  </si>
  <si>
    <t>10.7326/M21-3824</t>
  </si>
  <si>
    <t>PMC8803137</t>
  </si>
  <si>
    <t>Ann Intern Med</t>
  </si>
  <si>
    <t>Staub K</t>
  </si>
  <si>
    <t>Ann Intern Med. 2022 Feb 1:M21-3824. doi: 10.7326/M21-3824. Online ahead of print.</t>
  </si>
  <si>
    <t>Staub K, Panczak R, Matthes KL, Floris J, Berlin C, Junker C, Weitkunat R, Mamelund SE, Zwahlen M, Riou J.</t>
  </si>
  <si>
    <t>Historically High Excess Mortality During the COVID-19 Pandemic in Switzerland, Sweden, and Spain</t>
  </si>
  <si>
    <t>10.1007/s10479-021-04091-3</t>
  </si>
  <si>
    <t>PMC8176672</t>
  </si>
  <si>
    <t>Ann Oper Res</t>
  </si>
  <si>
    <t>Kumar A</t>
  </si>
  <si>
    <t>Ann Oper Res. 2021 Jun 4:1-27. doi: 10.1007/s10479-021-04091-3. Online ahead of print.</t>
  </si>
  <si>
    <t>Kumar A, Choi TM, Wamba SF, Gupta S, Tan KH.</t>
  </si>
  <si>
    <t>Infection vulnerability stratification risk modelling of COVID-19 data: a deterministic SEIR epidemic model analysis</t>
  </si>
  <si>
    <t>10.1007/s10479-021-04238-2</t>
  </si>
  <si>
    <t>PMC8497050</t>
  </si>
  <si>
    <t>Goodarzian F</t>
  </si>
  <si>
    <t>Ann Oper Res. 2021 Oct 7:1-65. doi: 10.1007/s10479-021-04238-2. Online ahead of print.</t>
  </si>
  <si>
    <t>Goodarzian F, Ghasemi P, Gunasekaren A, Taleizadeh AA, Abraham A.</t>
  </si>
  <si>
    <t>A sustainable-resilience healthcare network for handling COVID-19 pandemic</t>
  </si>
  <si>
    <t>10.1038/s41598-021-02622-3</t>
  </si>
  <si>
    <t>PMC8664819</t>
  </si>
  <si>
    <t>Sci Rep</t>
  </si>
  <si>
    <t>Kostoulas P</t>
  </si>
  <si>
    <t>Sci Rep. 2021 Dec 10,11(1):23775. doi: 10.1038/s41598-021-02622-3.</t>
  </si>
  <si>
    <t>Kostoulas P, Meletis E, Pateras K, Eusebi P, Kostoulas T, Furuya-Kanamori L, Speybroeck N, Denwood M, Doi SAR, Althaus CL, Kirkeby C, Rohani P, Dhand NK, Peñalvo JL, Thabane L, BenMiled S, Sharifi H, Walter SD.</t>
  </si>
  <si>
    <t>The epidemic volatility index, a novel early warning tool for identifying new waves in an epidemic</t>
  </si>
  <si>
    <t>10.1186/s13613-021-00836-2</t>
  </si>
  <si>
    <t>PMC7983090</t>
  </si>
  <si>
    <t>Ann Intensive Care</t>
  </si>
  <si>
    <t>Lim A</t>
  </si>
  <si>
    <t>Ann Intensive Care. 2021 Mar 22,11(1):50. doi: 10.1186/s13613-021-00836-2.</t>
  </si>
  <si>
    <t>Lim A, Radujkovic A, Weigand MA, Merle U.</t>
  </si>
  <si>
    <t>Soluble receptor for advanced glycation end products (sRAGE) as a biomarker of COVID-19 disease severity and indicator of the need for mechanical ventilation, ARDS and mortality</t>
  </si>
  <si>
    <t>10.1093/ndt/gfab320</t>
  </si>
  <si>
    <t>Nephrol Dial Transplant</t>
  </si>
  <si>
    <t>Yi TW</t>
  </si>
  <si>
    <t>Nephrol Dial Transplant. 2021 Nov 13:gfab320. doi: 10.1093/ndt/gfab320. Online ahead of print.</t>
  </si>
  <si>
    <t>Yi TW, Laing C, Kretzler M, Nkulikiyinka R, Legrand M, Jardine M, Rossignol P, Smyth B.</t>
  </si>
  <si>
    <t>Digital health and artificial intelligence in kidney research: a report from the 2020 Kidney Disease Clinical Trialists (KDCT) meeting</t>
  </si>
  <si>
    <t>10.1101/2021.06.04.21258355</t>
  </si>
  <si>
    <t>PMC8202439</t>
  </si>
  <si>
    <t>medRxiv</t>
  </si>
  <si>
    <t>Islam SJ</t>
  </si>
  <si>
    <t>medRxiv. 2021 Jun 7:2021.06.04.21258355. doi: 10.1101/2021.06.04.21258355. Preprint.</t>
  </si>
  <si>
    <t>Islam SJ, Nayak A, Hu Y, Mehta A, Dieppa K, Almuwaqqat Z, Ko YA, Patel SA, Goyal A, Sullivan S, Lewis TT, Vaccarino V, Morris AA, Quyyumi AA.</t>
  </si>
  <si>
    <t>Ecological Analysis of the Temporal Trends in the Association of Social Vulnerability and Race/Ethnicity with County-Level COVID-19 Incidence and Outcomes in the United States</t>
  </si>
  <si>
    <t>10.1080/07853890.2021.1884744</t>
  </si>
  <si>
    <t>PMC7889197</t>
  </si>
  <si>
    <t>Ann Med</t>
  </si>
  <si>
    <t>Park HC</t>
  </si>
  <si>
    <t>Ann Med. 2021 Dec,53(1):357-364. doi: 10.1080/07853890.2021.1884744.</t>
  </si>
  <si>
    <t>Park HC, Kim DH, Cho A, Kim J, Yun KS, Kim J, Lee YK.</t>
  </si>
  <si>
    <t>Clinical outcomes of initially asymptomatic patients with COVID-19: a Korean nationwide cohort study</t>
  </si>
  <si>
    <t>10.1308/rcsann.2021.0316</t>
  </si>
  <si>
    <t>Ann R Coll Surg Engl</t>
  </si>
  <si>
    <t>Zubair A</t>
  </si>
  <si>
    <t>Ann R Coll Surg Engl. 2022 Feb 17. doi: 10.1308/rcsann.2021.0316. Online ahead of print.</t>
  </si>
  <si>
    <t>Zubair A, Zhang H, Scholfield DW, Ahmad R, Ahmed J, Ali S, Ghufoor K.</t>
  </si>
  <si>
    <t>Head-neck dissection course during COVID-19 pandemic: challenges, adaptations and how we did it</t>
  </si>
  <si>
    <t>10.2196/30422</t>
  </si>
  <si>
    <t>PMC8457341</t>
  </si>
  <si>
    <t>JMIR Ment Health</t>
  </si>
  <si>
    <t>Omowale SS</t>
  </si>
  <si>
    <t>JMIR Ment Health. 2021 Sep 21,8(9):e30422. doi: 10.2196/30422.</t>
  </si>
  <si>
    <t>Omowale SS, Casas A, Lai YH, Sanders SA, Hill AV, Wallace ML, Rathbun SL, Gary-Webb TL, Burke LE, Davis EM, Mendez DD.</t>
  </si>
  <si>
    <t>Trends in Stress Throughout Pregnancy and Postpartum Period During the COVID-19 Pandemic: Longitudinal Study Using Ecological Momentary Assessment and Data From the Postpartum Mothers Mobile Study</t>
  </si>
  <si>
    <t>10.1177/0022146521996275</t>
  </si>
  <si>
    <t>PMC8446898</t>
  </si>
  <si>
    <t>J Health Soc Behav</t>
  </si>
  <si>
    <t>Jenkins TM</t>
  </si>
  <si>
    <t>J Health Soc Behav. 2021 Sep,62(3):255-270. doi: 10.1177/0022146521996275.</t>
  </si>
  <si>
    <t>Jenkins TM, Underman K, Vinson AH, Olsen LD, Hirshfield LE.</t>
  </si>
  <si>
    <t>The Resurgence of Medical Education in Sociology: A Return to Our Roots and an Agenda for the Future</t>
  </si>
  <si>
    <t>10.1308/rcsann.2021.0028</t>
  </si>
  <si>
    <t>Madanipour S</t>
  </si>
  <si>
    <t>Ann R Coll Surg Engl. 2021 Jun,103(6):390-394. doi: 10.1308/rcsann.2021.0028. Epub 2021 May 11.</t>
  </si>
  <si>
    <t>Madanipour S, Iranpour F, Goetz T, Khan S.</t>
  </si>
  <si>
    <t>COVID-19: lessons learnt and priorities in trauma and orthopaedic surgery</t>
  </si>
  <si>
    <t>PMC8045777</t>
  </si>
  <si>
    <t>JMIR Med Inform</t>
  </si>
  <si>
    <t>Aktar S</t>
  </si>
  <si>
    <t>JMIR Med Inform. 2021 Apr 13,9(4):e25884. doi: 10.2196/25884.</t>
  </si>
  <si>
    <t>Aktar S, Ahamad MM, Rashed-Al-Mahfuz M, Azad A, Uddin S, Kamal A, Alyami SA, Lin PI, Islam SMS, Quinn JM, Eapen V, Moni MA.</t>
  </si>
  <si>
    <t>10.2105/AJPH.2021.306419</t>
  </si>
  <si>
    <t>PMC8495647</t>
  </si>
  <si>
    <t>Am J Public Health</t>
  </si>
  <si>
    <t>Zimmermann LV</t>
  </si>
  <si>
    <t>Am J Public Health. 2021 Jul,111(S2):S59-S62. doi: 10.2105/AJPH.2021.306419.</t>
  </si>
  <si>
    <t>Zimmermann LV, Salvatore M, Babu GR, Mukherjee B.</t>
  </si>
  <si>
    <t>Estimating COVID-19‒ Related Mortality in India: An Epidemiological Challenge With Insufficient Data</t>
  </si>
  <si>
    <t>10.1016/j.amp.2021.02.005</t>
  </si>
  <si>
    <t>PMC7883744</t>
  </si>
  <si>
    <t>Ann Med Psychol (Paris)</t>
  </si>
  <si>
    <t>Khodami MA</t>
  </si>
  <si>
    <t>Ann Med Psychol (Paris). 2021 Feb 15. doi: 10.1016/j.amp.2021.02.005. Online ahead of print.</t>
  </si>
  <si>
    <t>Khodami MA.</t>
  </si>
  <si>
    <t>Perceived Stress, Emotion Regulation and Quality of life During the Covid-19 outbreak: A Multi-Cultural Online Survey</t>
  </si>
  <si>
    <t>10.1007/s11042-021-11654-w</t>
  </si>
  <si>
    <t>PMC8721641</t>
  </si>
  <si>
    <t>Multimed Tools Appl</t>
  </si>
  <si>
    <t>Peyvandi A</t>
  </si>
  <si>
    <t>Multimed Tools Appl. 2022 Jan 3:1-30. doi: 10.1007/s11042-021-11654-w. Online ahead of print.</t>
  </si>
  <si>
    <t>Peyvandi A, Majidi B, Peyvandi S, Patra JC, Moshiri B.</t>
  </si>
  <si>
    <t>Location-aware hazardous litter management for smart emergency governance in urban eco-cyber-physical systems</t>
  </si>
  <si>
    <t>10.1097/CCE.0000000000000515</t>
  </si>
  <si>
    <t>PMC8378790</t>
  </si>
  <si>
    <t>Crit Care Explor</t>
  </si>
  <si>
    <t>Churpek MM</t>
  </si>
  <si>
    <t>Crit Care Explor. 2021 Aug 19,3(8):e0515. doi: 10.1097/CCE.0000000000000515. eCollection 2021 Aug.</t>
  </si>
  <si>
    <t>Churpek MM, Gupta S, Spicer AB, Hayek SS, Srivastava A, Chan L, Melamed ML, Brenner SK, Radbel J, Madhani-Lovely F, Bhatraju PK, Bansal A, Green A, Goyal N, Shaefi S, Parikh CR, Semler MW, Leaf DE.</t>
  </si>
  <si>
    <t>Machine Learning Prediction of Death in Critically Ill Patients With Coronavirus Disease 2019</t>
  </si>
  <si>
    <t>10.1186/s13613-020-00749-6</t>
  </si>
  <si>
    <t>PMC7561433</t>
  </si>
  <si>
    <t>Lapidus N</t>
  </si>
  <si>
    <t>Ann Intensive Care. 2020 Oct 16,10(1):135. doi: 10.1186/s13613-020-00749-6.</t>
  </si>
  <si>
    <t>Lapidus N, Zhou X, Carrat F, Riou B, Zhao Y, Hejblum G.</t>
  </si>
  <si>
    <t>Biased and unbiased estimation of the average length of stay in intensive care units in the Covid-19 pandemic</t>
  </si>
  <si>
    <t>10.1038/s41562-021-01139-z</t>
  </si>
  <si>
    <t>PMC8298205</t>
  </si>
  <si>
    <t>Nat Hum Behav</t>
  </si>
  <si>
    <t>Nivette AE</t>
  </si>
  <si>
    <t>Nat Hum Behav. 2021 Jul,5(7):868-877. doi: 10.1038/s41562-021-01139-z. Epub 2021 Jun 2.</t>
  </si>
  <si>
    <t>Nivette AE, Zahnow R, Aguilar R, Ahven A, Amram S, Ariel B, Burbano MJA, Astolfi R, Baier D, Bark HM, Beijers JEH, Bergman M, Breetzke G, Concha-Eastman IA, Curtis-Ham S, Davenport R, Díaz C, Fleitas D, Gerell M, Jang KH, Kääriäinen J, Lappi-Seppälä T, Lim WS, Revilla RL, Mazerolle L, Meško G, Pereda N, Peres MFT, Poblete-Cazenave R, Rose S, Svensson R, Trajtenberg N, van der Lippe T, Veldkamp J, Perdomo CJV, Eisner MP.</t>
  </si>
  <si>
    <t>A global analysis of the impact of COVID-19 stay-at-home restrictions on crime</t>
  </si>
  <si>
    <t>PMC8545284</t>
  </si>
  <si>
    <t>Ames AD</t>
  </si>
  <si>
    <t>IEEE Access. 2020 Oct 8,8:188454-188474. doi: 10.1109/ACCESS.2020.3029558. eCollection 2020.</t>
  </si>
  <si>
    <t>Ames AD, Molnar TG, Singletary AW, Orosz G.</t>
  </si>
  <si>
    <t>10.1136/bmjopen-2020-041778</t>
  </si>
  <si>
    <t>PMC7733201</t>
  </si>
  <si>
    <t>BMJ Open</t>
  </si>
  <si>
    <t>Salvatore M</t>
  </si>
  <si>
    <t>BMJ Open. 2020 Dec 10,10(12):e041778. doi: 10.1136/bmjopen-2020-041778.</t>
  </si>
  <si>
    <t>Salvatore M, Basu D, Ray D, Kleinsasser M, Purkayastha S, Bhattacharyya R, Mukherjee B.</t>
  </si>
  <si>
    <t>Comprehensive public health evaluation of lockdown as a non-pharmaceutical intervention on COVID-19 spread in India: national trends masking state-level variations</t>
  </si>
  <si>
    <t>10.21037/atm.2020.03.147</t>
  </si>
  <si>
    <t>PMC7210129</t>
  </si>
  <si>
    <t>Ann Transl Med</t>
  </si>
  <si>
    <t>Hong Y</t>
  </si>
  <si>
    <t>Ann Transl Med. 2020 Apr,8(7):443. doi: 10.21037/atm.2020.03.147.</t>
  </si>
  <si>
    <t>Hong Y, Wu X, Qu J, Gao Y, Chen H, Zhang Z.</t>
  </si>
  <si>
    <t>Clinical characteristics of Coronavirus Disease 2019 and development of a prediction model for prolonged hospital length of stay</t>
  </si>
  <si>
    <t>10.1007/s10479-021-04205-x</t>
  </si>
  <si>
    <t>PMC8296834</t>
  </si>
  <si>
    <t>Akyildirim E</t>
  </si>
  <si>
    <t>Ann Oper Res. 2021 Jul 22:1-32. doi: 10.1007/s10479-021-04205-x. Online ahead of print.</t>
  </si>
  <si>
    <t>Akyildirim E, Cepni O, Corbet S, Uddin GS.</t>
  </si>
  <si>
    <t>Forecasting mid-price movement of Bitcoin futures using machine learning</t>
  </si>
  <si>
    <t>10.7326/M20-2628</t>
  </si>
  <si>
    <t>PMC7384264</t>
  </si>
  <si>
    <t>Twahirwa Rwema JO</t>
  </si>
  <si>
    <t>Ann Intern Med. 2020 Nov 3,173(9):752-753. doi: 10.7326/M20-2628. Epub 2020 Jun 18.</t>
  </si>
  <si>
    <t>Twahirwa Rwema JO, Diouf D, Phaswana-Mafuya N, Rusatira JC, Manouan A, Uwizeye E, Drame FM, Tamoufe U, Baral SD.</t>
  </si>
  <si>
    <t>COVID-19 Across Africa: Epidemiologic Heterogeneity and Necessity of Contextually Relevant Transmission Models and Intervention Strategies</t>
  </si>
  <si>
    <t>10.1080/01419870.2021.1867216</t>
  </si>
  <si>
    <t>NIHMS1681965</t>
  </si>
  <si>
    <t>PMC8143036</t>
  </si>
  <si>
    <t>Ethn Racial Stud</t>
  </si>
  <si>
    <t>Cobb RJ</t>
  </si>
  <si>
    <t>Ethn Racial Stud. 2021,44(5):806-818. doi: 10.1080/01419870.2021.1867216. Epub 2021 Feb 3.</t>
  </si>
  <si>
    <t>Cobb RJ, Erving CL, Byrd WC.</t>
  </si>
  <si>
    <t>Perceived COVID-19 health threat increases psychological distress among Black Americans</t>
  </si>
  <si>
    <t>10.1007/s10479-021-04042-y</t>
  </si>
  <si>
    <t>PMC8059431</t>
  </si>
  <si>
    <t>Karanasos M</t>
  </si>
  <si>
    <t>Ann Oper Res. 2021 Apr 21:1-40. doi: 10.1007/s10479-021-04042-y. Online ahead of print.</t>
  </si>
  <si>
    <t>Karanasos M, Yfanti S, Hunter J.</t>
  </si>
  <si>
    <t>Emerging stock market volatility and economic fundamentals: the importance of US uncertainty spillovers, financial and health crises</t>
  </si>
  <si>
    <t>10.1007/s10479-021-04392-7</t>
  </si>
  <si>
    <t>PMC8598933</t>
  </si>
  <si>
    <t>Chai S</t>
  </si>
  <si>
    <t>Ann Oper Res. 2021 Nov 18:1-22. doi: 10.1007/s10479-021-04392-7. Online ahead of print.</t>
  </si>
  <si>
    <t>Chai S, Zhang Z, Zhang Z.</t>
  </si>
  <si>
    <t>Carbon price prediction for China's ETS pilots using variational mode decomposition and optimized extreme learning machine</t>
  </si>
  <si>
    <t>10.2196/25066</t>
  </si>
  <si>
    <t>PMC8061893</t>
  </si>
  <si>
    <t>Cummings BC</t>
  </si>
  <si>
    <t>JMIR Med Inform. 2021 Apr 21,9(4):e25066. doi: 10.2196/25066.</t>
  </si>
  <si>
    <t>Cummings BC, Ansari S, Motyka JR, Wang G, Medlin RP Jr, Kronick SL, Singh K, Park PK, Napolitano LM, Dickson RP, Mathis MR, Sjoding MW, Admon AJ, Blank R, McSparron JI, Ward KR, Gillies CE.</t>
  </si>
  <si>
    <t>Predicting Intensive Care Transfers and Other Unforeseen Events: Analytic Model Validation Study and Comparison to Existing Methods</t>
  </si>
  <si>
    <t>10.21037/atm-20-6001</t>
  </si>
  <si>
    <t>PMC7607120</t>
  </si>
  <si>
    <t>Zhang W</t>
  </si>
  <si>
    <t>Ann Transl Med. 2020 Oct,8(19):1231. doi: 10.21037/atm-20-6001.</t>
  </si>
  <si>
    <t>Zhang W, Zhang Z, Ye Y, Luo Y, Pan S, Qi H, Yu Z, Qu J.</t>
  </si>
  <si>
    <t>Lymphocyte percentage and hemoglobin as a joint parameter for the prediction of severe and nonsevere COVID-19: a preliminary study</t>
  </si>
  <si>
    <t>10.1007/s10479-021-04492-4</t>
  </si>
  <si>
    <t>PMC8783804</t>
  </si>
  <si>
    <t>Jana RK</t>
  </si>
  <si>
    <t>Ann Oper Res. 2022 Jan 23:1-22. doi: 10.1007/s10479-021-04492-4. Online ahead of print.</t>
  </si>
  <si>
    <t>Jana RK, Ghosh I.</t>
  </si>
  <si>
    <t>A residual driven ensemble machine learning approach for forecasting natural gas prices: analyses for pre-and during-COVID-19 phases</t>
  </si>
  <si>
    <t>PMC8502627</t>
  </si>
  <si>
    <t>Sci China Life Sci</t>
  </si>
  <si>
    <t>Zhong Q</t>
  </si>
  <si>
    <t>Sci China Life Sci. 2021 Oct 8:1-12. doi: 10.1007/s11427-021-1987-5. Online ahead of print.</t>
  </si>
  <si>
    <t>Zhong Q, Li Z, Wang W, Zhang L, He K.</t>
  </si>
  <si>
    <t>10.3389/fpsyg.2021.647964</t>
  </si>
  <si>
    <t>PMC8129547</t>
  </si>
  <si>
    <t>Front Psychol</t>
  </si>
  <si>
    <t>Morales-Rodríguez FM</t>
  </si>
  <si>
    <t>Front Psychol. 2021 May 4,12:647964. doi: 10.3389/fpsyg.2021.647964. eCollection 2021.</t>
  </si>
  <si>
    <t>Morales-Rodríguez FM, Martínez-Ramón JP, Méndez I, Ruiz-Esteban C.</t>
  </si>
  <si>
    <t>Stress, Coping, and Resilience Before and After COVID-19: A Predictive Model Based on Artificial Intelligence in the University Environment</t>
  </si>
  <si>
    <t>10.1007/s11831-021-09643-1</t>
  </si>
  <si>
    <t>PMC8484856</t>
  </si>
  <si>
    <t>Arch Comput Methods Eng</t>
  </si>
  <si>
    <t>Wang Z</t>
  </si>
  <si>
    <t>Arch Comput Methods Eng. 2021,28(6):4283-4295. doi: 10.1007/s11831-021-09643-1. Epub 2021 Oct 1.</t>
  </si>
  <si>
    <t>Wang Z, Carrasco-Teja M, Zhang X, Teichert GH, Garikipati K.</t>
  </si>
  <si>
    <t>System Inference Via Field Inversion for the Spatio-Temporal Progression of Infectious Diseases: Studies of COVID-19 in Michigan and Mexico</t>
  </si>
  <si>
    <t>10.1097/SLA.0000000000005150</t>
  </si>
  <si>
    <t>NIHMS1732042</t>
  </si>
  <si>
    <t>PMC8840988</t>
  </si>
  <si>
    <t>Ann Surg</t>
  </si>
  <si>
    <t>Eton RE</t>
  </si>
  <si>
    <t>Ann Surg. 2021 Aug 13:10.1097/SLA.0000000000005150. doi: 10.1097/SLA.0000000000005150. Online ahead of print.</t>
  </si>
  <si>
    <t>Eton RE, Yost ML, Thompson MP, Osborne NH, Nathan H, Englesbe MJ, Brown CS.</t>
  </si>
  <si>
    <t>Association of Elective Surgical Volume with State Executive Order Curtailing Elective Surgery in Michigan During the COVID-19 Pandemic</t>
  </si>
  <si>
    <t>10.1016/j.annals.2021.103313</t>
  </si>
  <si>
    <t>PMC8484109</t>
  </si>
  <si>
    <t>Ann Tour Res</t>
  </si>
  <si>
    <t>Yang Y</t>
  </si>
  <si>
    <t>Ann Tour Res. 2021 Nov,91:103313. doi: 10.1016/j.annals.2021.103313. Epub 2021 Oct 1.</t>
  </si>
  <si>
    <t>Yang Y, Zhang CX, Rickly JM.</t>
  </si>
  <si>
    <t>A review of early COVID-19 research in tourism: Launching the Annals of Tourism Research's Curated Collection on coronavirus and tourism</t>
  </si>
  <si>
    <t>10.1016/j.annals.2021.103346</t>
  </si>
  <si>
    <t>PMC8734289</t>
  </si>
  <si>
    <t>Williams AM</t>
  </si>
  <si>
    <t>Ann Tour Res. 2022 Jan,92:103346. doi: 10.1016/j.annals.2021.103346. Epub 2021 Dec 24.</t>
  </si>
  <si>
    <t>Williams AM, Chen JL, Li G, Baláž V.</t>
  </si>
  <si>
    <t>Risk, uncertainty and ambiguity amid Covid-19: A multi-national analysis of international travel intentions</t>
  </si>
  <si>
    <t>10.1007/s00500-021-05871-6</t>
  </si>
  <si>
    <t>PMC8132284</t>
  </si>
  <si>
    <t>Soft comput</t>
  </si>
  <si>
    <t>Lai H</t>
  </si>
  <si>
    <t>Soft comput. 2021 May 19:1-16. doi: 10.1007/s00500-021-05871-6. Online ahead of print.</t>
  </si>
  <si>
    <t>Lai H, Khan YA, Thaljaoui A, Chammam W, Abbas SZ.</t>
  </si>
  <si>
    <t>COVID-19 pandemic and unemployment rate: A hybrid unemployment rate prediction approach for developed and developing countries of Asia</t>
  </si>
  <si>
    <t>10.1007/s13369-021-06548-w</t>
  </si>
  <si>
    <t>PMC8762194</t>
  </si>
  <si>
    <t>Arab J Sci Eng</t>
  </si>
  <si>
    <t>Brahim GB</t>
  </si>
  <si>
    <t>Arab J Sci Eng. 2022 Jan 17:1-19. doi: 10.1007/s13369-021-06548-w. Online ahead of print.</t>
  </si>
  <si>
    <t>Brahim GB.</t>
  </si>
  <si>
    <t>Predicting Student Performance from Online Engagement Activities Using Novel Statistical Features</t>
  </si>
  <si>
    <t>10.1093/jac/dkab443</t>
  </si>
  <si>
    <t>J Antimicrob Chemother</t>
  </si>
  <si>
    <t>Andrews A</t>
  </si>
  <si>
    <t>J Antimicrob Chemother. 2022 Feb 23,77(3):799-802. doi: 10.1093/jac/dkab443.</t>
  </si>
  <si>
    <t>Andrews A, Bou-Antoun S, Guy R, Brown CS, Hopkins S, Gerver S.</t>
  </si>
  <si>
    <t>Respiratory antibacterial prescribing in primary care and the COVID-19 pandemic in England, winter season 2020-21</t>
  </si>
  <si>
    <t>10.1186/s12931-022-01951-9</t>
  </si>
  <si>
    <t>PMC8851822</t>
  </si>
  <si>
    <t>Respir Res</t>
  </si>
  <si>
    <t>Junhai Z</t>
  </si>
  <si>
    <t>Respir Res. 2022 Feb 17,23(1):33. doi: 10.1186/s12931-022-01951-9.</t>
  </si>
  <si>
    <t>Junhai Z, Jing Y, Beibei C, Li L.</t>
  </si>
  <si>
    <t>The value of ROX index in predicting the outcome of high flow nasal cannula: a systematic review and meta-analysis</t>
  </si>
  <si>
    <t>10.1007/s10489-020-01929-4</t>
  </si>
  <si>
    <t>PMC7662031</t>
  </si>
  <si>
    <t>Appl Intell (Dordr)</t>
  </si>
  <si>
    <t>Kumari P</t>
  </si>
  <si>
    <t>Appl Intell (Dordr). 2021,51(5):2818-2837. doi: 10.1007/s10489-020-01929-4. Epub 2020 Nov 13.</t>
  </si>
  <si>
    <t>Kumari P, Singh HP, Singh S.</t>
  </si>
  <si>
    <t>SEIAQRDT model for the spread of novel coronavirus (COVID-19): A case study in India</t>
  </si>
  <si>
    <t>10.1089/jpm.2021.0486</t>
  </si>
  <si>
    <t>J Palliat Med</t>
  </si>
  <si>
    <t>Epler K</t>
  </si>
  <si>
    <t>J Palliat Med. 2021 Dec 30. doi: 10.1089/jpm.2021.0486. Online ahead of print.</t>
  </si>
  <si>
    <t>Epler K, Lenhan B, O'Callaghan T, Painter N, Troost J, Barrett J, Jacobson E.</t>
  </si>
  <si>
    <t>If Your Heart Were to Stop: Characterization and Comparison of Code Status Orders in Adult Patients Admitted with COVID-19</t>
  </si>
  <si>
    <t>10.3389/fpsyg.2021.716528</t>
  </si>
  <si>
    <t>PMC8377156</t>
  </si>
  <si>
    <t>Sandín B</t>
  </si>
  <si>
    <t>Front Psychol. 2021 Aug 6,12:716528. doi: 10.3389/fpsyg.2021.716528. eCollection 2021.</t>
  </si>
  <si>
    <t>Sandín B, Espinosa V, Valiente RM, García-Escalera J, Schmitt JC, Arnáez S, Chorot P.</t>
  </si>
  <si>
    <t>Effects of Coronavirus Fears on Anxiety and Depressive Disorder Symptoms in Clinical and Subclinical Adolescents: The Role of Negative Affect, Intolerance of Uncertainty, and Emotion Regulation Strategies</t>
  </si>
  <si>
    <t>10.1016/j.bja.2020.11.034</t>
  </si>
  <si>
    <t>PMC7833820</t>
  </si>
  <si>
    <t>Br J Anaesth</t>
  </si>
  <si>
    <t>Douville NJ</t>
  </si>
  <si>
    <t>Br J Anaesth. 2021 Mar,126(3):578-589. doi: 10.1016/j.bja.2020.11.034. Epub 2020 Dec 4.</t>
  </si>
  <si>
    <t>Douville NJ, Douville CB, Mentz G, Mathis MR, Pancaro C, Tremper KK, Engoren M.</t>
  </si>
  <si>
    <t>Clinically applicable approach for predicting mechanical ventilation in patients with COVID-19</t>
  </si>
  <si>
    <t>10.1038/s41598-021-95957-w</t>
  </si>
  <si>
    <t>PMC8371014</t>
  </si>
  <si>
    <t>AlJame M</t>
  </si>
  <si>
    <t>Sci Rep. 2021 Aug 17,11(1):16682. doi: 10.1038/s41598-021-95957-w.</t>
  </si>
  <si>
    <t>AlJame M, Imtiaz A, Ahmad I, Mohammed A.</t>
  </si>
  <si>
    <t>Deep forest model for diagnosing COVID-19 from routine blood tests</t>
  </si>
  <si>
    <t>10.1016/j.cvdhj.2021.12.003</t>
  </si>
  <si>
    <t>PMC8719367</t>
  </si>
  <si>
    <t>Cardiovasc Digit Health J</t>
  </si>
  <si>
    <t>Sridhar AR</t>
  </si>
  <si>
    <t>Cardiovasc Digit Health J. 2021 Dec 31. doi: 10.1016/j.cvdhj.2021.12.003. Online ahead of print.</t>
  </si>
  <si>
    <t>Sridhar AR, Chen ZH, Mayfield JJ, Fohner AE, Arvanitis P, Atkinson S, Braunschweig F, Chatterjee NA, Zamponi AF, Johnson G, Joshi SA, Lassen MCH, Poole JE, Rumer C, Skaarup KG, Biering-Sørensen T, Blomstrom-Lundqvist C, Linde CM, Maleckar MM, Boyle PM.</t>
  </si>
  <si>
    <t>Identifying Risk of Adverse Outcomes in COVID-19 Patients via Artificial Intelligence-Powered Analysis of 12-Lead Intake Electrocardiogram</t>
  </si>
  <si>
    <t>Wiad Lek</t>
  </si>
  <si>
    <t>Smiianov VA</t>
  </si>
  <si>
    <t>Wiad Lek. 2020,73(11):2332-2338.</t>
  </si>
  <si>
    <t>Smiianov VA, Lyulyov OV, Pimonenko TV, Andrushchenko TA, Sova S, Grechkovskaya NV.</t>
  </si>
  <si>
    <t>THE IMPACT OF THE PANDEMIC LOCKDOWN ON AIR POLLUTION, HEALTH AND ECONOMIC GROWTH: SYSTEM DYNAMICS ANALYSIS</t>
  </si>
  <si>
    <t>PMC8019340</t>
  </si>
  <si>
    <t>Evol Intell</t>
  </si>
  <si>
    <t>Shah V</t>
  </si>
  <si>
    <t>Evol Intell. 2021 Apr 3:1-11. doi: 10.1007/s12065-021-00600-2. Online ahead of print.</t>
  </si>
  <si>
    <t>Shah V, Shelke A, Parab M, Shah J, Mehendale N.</t>
  </si>
  <si>
    <t>10.3390/healthcare8020181</t>
  </si>
  <si>
    <t>PMC7349072</t>
  </si>
  <si>
    <t>Healthcare (Basel)</t>
  </si>
  <si>
    <t>Melin P</t>
  </si>
  <si>
    <t>Healthcare (Basel). 2020 Jun 19,8(2):181. doi: 10.3390/healthcare8020181.</t>
  </si>
  <si>
    <t>Melin P, Monica JC, Sanchez D, Castillo O.</t>
  </si>
  <si>
    <t>Multiple Ensemble Neural Network Models with Fuzzy Response Aggregation for Predicting COVID-19 Time Series: The Case of Mexico</t>
  </si>
  <si>
    <t>10.1111/insr.12402</t>
  </si>
  <si>
    <t>PMC7436714</t>
  </si>
  <si>
    <t>Int Stat Rev</t>
  </si>
  <si>
    <t>Tang L</t>
  </si>
  <si>
    <t>Int Stat Rev. 2020 Aug,88(2):462-513. doi: 10.1111/insr.12402. Epub 2020 Aug 3.</t>
  </si>
  <si>
    <t>Tang L, Zhou Y, Wang L, Purkayastha S, Zhang L, He J, Wang F, Song PX.</t>
  </si>
  <si>
    <t>A Review of Multi-Compartment Infectious Disease Models</t>
  </si>
  <si>
    <t>10.33963/KP.15653</t>
  </si>
  <si>
    <t>Kardiol Pol</t>
  </si>
  <si>
    <t>Bryndza MA</t>
  </si>
  <si>
    <t>Kardiol Pol. 2021 Jan 25,79(1):66-68. doi: 10.33963/KP.15653. Epub 2020 Oct 21.</t>
  </si>
  <si>
    <t>Bryndza MA, Litwinowicz R, Bartuś S, Nosal M, Godlewski J, Orzechowska A, Wiśniewski A, Korpak-Wysocka R, Rzeszutko Ł, Kocik P, Matysek J, Klecha A, Wiśniowski Ł, Blicharz J, Maliszewski M, Filip G, Kapelak B, Bartuś K, Legutko J.</t>
  </si>
  <si>
    <t>Incidence of mechanical complications following myocardial infarction during the first two months of the COVID-19 pandemic in the Southern Poland region: a multicenter study</t>
  </si>
  <si>
    <t>10.1016/j.annonc.2020.04.006</t>
  </si>
  <si>
    <t>PMC7172785</t>
  </si>
  <si>
    <t>Ann Oncol</t>
  </si>
  <si>
    <t>Miyashita H</t>
  </si>
  <si>
    <t>Ann Oncol. 2020 Aug,31(8):1088-1089. doi: 10.1016/j.annonc.2020.04.006. Epub 2020 Apr 21.</t>
  </si>
  <si>
    <t>Miyashita H, Mikami T, Chopra N, Yamada T, Chernyavsky S, Rizk D, Cruz C.</t>
  </si>
  <si>
    <t>Do patients with cancer have a poorer prognosis of COVID-19? An experience in New York City</t>
  </si>
  <si>
    <t>10.1016/S1473-3099(21)00136-5</t>
  </si>
  <si>
    <t>PMC8062085</t>
  </si>
  <si>
    <t>Lancet Infect Dis</t>
  </si>
  <si>
    <t>Kondratiuk AL</t>
  </si>
  <si>
    <t>Lancet Infect Dis. 2021 Jun,21(6):756-757. doi: 10.1016/S1473-3099(21)00136-5. Epub 2021 Apr 22.</t>
  </si>
  <si>
    <t>Kondratiuk AL, Pillay TD, Kon OM, Lalvani A.</t>
  </si>
  <si>
    <t>A conceptual framework to accelerate the clinical impact of evolving research into long COVID</t>
  </si>
  <si>
    <t>10.7326/ACPJ202108170-095</t>
  </si>
  <si>
    <t>Agarwal A</t>
  </si>
  <si>
    <t>Ann Intern Med. 2021 Aug,174(8):JC95. doi: 10.7326/ACPJ202108170-095. Epub 2021 Aug 3.</t>
  </si>
  <si>
    <t>Agarwal A, Lang E.</t>
  </si>
  <si>
    <t>In adults hospitalized with COVID-19, the 5-variable SOARS score predicted in-hospital mortality</t>
  </si>
  <si>
    <t>10.1093/europace/euaa187</t>
  </si>
  <si>
    <t>PMC7313983</t>
  </si>
  <si>
    <t>Europace</t>
  </si>
  <si>
    <t>Varma N</t>
  </si>
  <si>
    <t>Europace. 2021 Feb 5,23(2):313. doi: 10.1093/europace/euaa187.</t>
  </si>
  <si>
    <t>Varma N, Marrouche NF, Aguinaga L, Albert CM, Arbelo E, Choi JI, Chung MK, Conte G, Dagher L, Epstein LM, Ghanbari H, Han JK, Heidbuchel H, Huang H, Lakkireddy DR, Ngarmukos T, Russo AM, Saad EB, Saenz Morales LC, Sandau KE, Sridhar ARM, Stecker EC, Varosy PD.</t>
  </si>
  <si>
    <t>HRS/EHRA/APHRS/LAHRS/ACC/AHA worldwide practice update for telehealth and arrhythmia monitoring during and after a pandemic</t>
  </si>
  <si>
    <t>10.1001/jamanetworkopen.2021.35286</t>
  </si>
  <si>
    <t>PMC8605481</t>
  </si>
  <si>
    <t>Wong A</t>
  </si>
  <si>
    <t>JAMA Netw Open. 2021 Nov 1,4(11):e2135286. doi: 10.1001/jamanetworkopen.2021.35286.</t>
  </si>
  <si>
    <t>Wong A, Cao J, Lyons PG, Dutta S, Major VJ, Ötles E, Singh K.</t>
  </si>
  <si>
    <t>Quantification of Sepsis Model Alerts in 24 US Hospitals Before and During the COVID-19 Pandemic</t>
  </si>
  <si>
    <t>10.7326/M20-1956</t>
  </si>
  <si>
    <t>PMC7197037</t>
  </si>
  <si>
    <t>Wong JB</t>
  </si>
  <si>
    <t>Ann Intern Med. 2020 Sep 1,173(5):396-398. doi: 10.7326/M20-1956. Epub 2020 Apr 16.</t>
  </si>
  <si>
    <t>Wong JB.</t>
  </si>
  <si>
    <t>Pandemic Surge Models in the Time of Severe Acute Respiratory Syndrome Coronavirus 2: Wrong or Useful?</t>
  </si>
  <si>
    <t>10.7326/M20-1565</t>
  </si>
  <si>
    <t>PMC7197035</t>
  </si>
  <si>
    <t>Jewell NP</t>
  </si>
  <si>
    <t>Ann Intern Med. 2020 Aug 4,173(3):226-227. doi: 10.7326/M20-1565. Epub 2020 Apr 14.</t>
  </si>
  <si>
    <t>Jewell NP, Lewnard JA, Jewell BL.</t>
  </si>
  <si>
    <t>Caution Warranted: Using the Institute for Health Metrics and Evaluation Model for Predicting the Course of the COVID-19 Pandemic</t>
  </si>
  <si>
    <t>10.1161/CIRCOUTCOMES.120.007628</t>
  </si>
  <si>
    <t>PMC7742213</t>
  </si>
  <si>
    <t>Circ Cardiovasc Qual Outcomes</t>
  </si>
  <si>
    <t>Nallamothu BK</t>
  </si>
  <si>
    <t>Circ Cardiovasc Qual Outcomes. 2020 Dec,13(12):e007628. doi: 10.1161/CIRCOUTCOMES.120.007628. Epub 2020 Oct 30.</t>
  </si>
  <si>
    <t>Nallamothu BK.</t>
  </si>
  <si>
    <t>Calling an Audible: COVID-19 and Competitive Sports</t>
  </si>
  <si>
    <t>10.1016/j.bjps.2020.08.067</t>
  </si>
  <si>
    <t>PMC7446652</t>
  </si>
  <si>
    <t>J Plast Reconstr Aesthet Surg</t>
  </si>
  <si>
    <t>Shaw AV</t>
  </si>
  <si>
    <t>J Plast Reconstr Aesthet Surg. 2021 Feb,74(2):407-447. doi: 10.1016/j.bjps.2020.08.067. Epub 2020 Aug 25.</t>
  </si>
  <si>
    <t>Shaw AV, Reed AJ, Ryan D, Nijjher J, Critchley P, Ramsden A, Furniss D.</t>
  </si>
  <si>
    <t>Coming out of the crisis: Restarting services after the coronavirus pandemic</t>
  </si>
  <si>
    <t>PMC8055577</t>
  </si>
  <si>
    <t>J Hazard Mater</t>
  </si>
  <si>
    <t>Mesgarpour M</t>
  </si>
  <si>
    <t>J Hazard Mater. 2021 Jul 5,413:125358. doi: 10.1016/j.jhazmat.2021.125358. Epub 2021 Feb 9.</t>
  </si>
  <si>
    <t>Mesgarpour M, Abad JMN, Alizadeh R, Wongwises S, Doranehgard MH, Ghaderi S, Karimi N.</t>
  </si>
  <si>
    <t>Prediction of the spread of Corona-virus carrying droplets in a bus - A computational based artificial intelligence approach</t>
  </si>
  <si>
    <t>10.3390/healthcare8030200</t>
  </si>
  <si>
    <t>PMC7551570</t>
  </si>
  <si>
    <t>Chen T</t>
  </si>
  <si>
    <t>Healthcare (Basel). 2020 Jul 7,8(3):200. doi: 10.3390/healthcare8030200.</t>
  </si>
  <si>
    <t>Chen T, Peng L, Yin X, Rong J, Yang J, Cong G.</t>
  </si>
  <si>
    <t>Analysis of User Satisfaction with Online Education Platforms in China during the COVID-19 Pandemic</t>
  </si>
  <si>
    <t>10.1016/j.annonc.2021.02.001</t>
  </si>
  <si>
    <t>Martin-Moreno JM</t>
  </si>
  <si>
    <t>Ann Oncol. 2021 Apr,32(4):425-426. doi: 10.1016/j.annonc.2021.02.001. Epub 2021 Feb 21.</t>
  </si>
  <si>
    <t>Martin-Moreno JM, Lessof S.</t>
  </si>
  <si>
    <t>Predictions of cancer mortality in Europe in 2021: room for hope in the shadow of COVID-19?</t>
  </si>
  <si>
    <t>10.1136/injuryprev-2020-043947</t>
  </si>
  <si>
    <t>Inj Prev</t>
  </si>
  <si>
    <t>Inada H</t>
  </si>
  <si>
    <t>Inj Prev. 2021 Feb,27(1):98-100. doi: 10.1136/injuryprev-2020-043947. Epub 2020 Oct 16.</t>
  </si>
  <si>
    <t>Inada H, Ashraf L, Campbell S.</t>
  </si>
  <si>
    <t>COVID-19 lockdown and fatal motor vehicle collisions due to speed-related traffic violations in Japan: a time-series study</t>
  </si>
  <si>
    <t>PMC8304106</t>
  </si>
  <si>
    <t>J Med Internet Res</t>
  </si>
  <si>
    <t>Yu CS</t>
  </si>
  <si>
    <t>J Med Internet Res. 2021 Jul 9,23(7):e31085. doi: 10.2196/31085.</t>
  </si>
  <si>
    <t>Yu CS, Chang SS, Chang TH, Wu JL, Lin YJ, Chien HF, Chen RJ.</t>
  </si>
  <si>
    <t>Correction: A COVID-19 Pandemic Artificial Intelligence-Based System With Deep Learning Forecasting and Automatic Statistical Data Acquisition: Development and Implementation Study</t>
  </si>
  <si>
    <t>10.1097/MNH.0000000000000677</t>
  </si>
  <si>
    <t>Curr Opin Nephrol Hypertens</t>
  </si>
  <si>
    <t>Tantisattamo E</t>
  </si>
  <si>
    <t>Curr Opin Nephrol Hypertens. 2021 Jan,30(1):1-4. doi: 10.1097/MNH.0000000000000677.</t>
  </si>
  <si>
    <t>Tantisattamo E, Kalantar-Zadeh K.</t>
  </si>
  <si>
    <t>Editorial: Novel therapeutic approaches in chronic kidney disease, uremia and kidney transplantation: past, present and future</t>
  </si>
  <si>
    <t>10.1016/j.techfore.2021.120637</t>
  </si>
  <si>
    <t>PMC8640974</t>
  </si>
  <si>
    <t>Technol Forecast Soc Change</t>
  </si>
  <si>
    <t>Güngör BO</t>
  </si>
  <si>
    <t>Technol Forecast Soc Change. 2021 May,166:120637. doi: 10.1016/j.techfore.2021.120637. Epub 2021 Jan 27.</t>
  </si>
  <si>
    <t>Güngör BO, Ertuğrul HM, Soytaş U.</t>
  </si>
  <si>
    <t>Impact of Covid-19 outbreak on Turkish gasoline consumption</t>
  </si>
  <si>
    <t>10.1016/j.eswa.2022.116553</t>
  </si>
  <si>
    <t>PMC8782769</t>
  </si>
  <si>
    <t>Expert Syst Appl</t>
  </si>
  <si>
    <t>Vukovic DB</t>
  </si>
  <si>
    <t>Expert Syst Appl. 2022 May 15,194:116553. doi: 10.1016/j.eswa.2022.116553. Epub 2022 Jan 22.</t>
  </si>
  <si>
    <t>Vukovic DB, Romanyuk K, Ivashchenko S, Grigorieva EM.</t>
  </si>
  <si>
    <t>10.3389/fpubh.2021.663189</t>
  </si>
  <si>
    <t>PMC8141801</t>
  </si>
  <si>
    <t>Front Public Health</t>
  </si>
  <si>
    <t>Ye R</t>
  </si>
  <si>
    <t>Front Public Health. 2021 May 10,9:663189. doi: 10.3389/fpubh.2021.663189. eCollection 2021.</t>
  </si>
  <si>
    <t>Ye R, An N, Xie Y, Luo K, Lin Y.</t>
  </si>
  <si>
    <t>An Empirical Study on the Equity Performance of China's Health Insurance Companies During the COVID-19 Pandemic-Based on Cases of Dominant Listed Companies</t>
  </si>
  <si>
    <t>PMC8300658</t>
  </si>
  <si>
    <t>Proc Math Phys Eng Sci</t>
  </si>
  <si>
    <t>Fokas AS</t>
  </si>
  <si>
    <t>Proc Math Phys Eng Sci. 2021 May,477(2249):20200745. doi: 10.1098/rspa.2020.0745. Epub 2021 May 19.</t>
  </si>
  <si>
    <t>Fokas AS, Dikaios N, Kastis GA.</t>
  </si>
  <si>
    <t>PMC8811587</t>
  </si>
  <si>
    <t>Appl Nanosci</t>
  </si>
  <si>
    <t>Sowjanya AM</t>
  </si>
  <si>
    <t>Appl Nanosci. 2022 Feb 3:1-12. doi: 10.1007/s13204-021-02063-4. Online ahead of print.</t>
  </si>
  <si>
    <t>Sowjanya AM, Mrudula O.</t>
  </si>
  <si>
    <t>10.1016/j.pdpdt.2020.101836</t>
  </si>
  <si>
    <t>PMC7255238</t>
  </si>
  <si>
    <t>Photodiagnosis Photodyn Ther</t>
  </si>
  <si>
    <t>Nogueira MS</t>
  </si>
  <si>
    <t>Photodiagnosis Photodyn Ther. 2020 Sep,31:101836. doi: 10.1016/j.pdpdt.2020.101836. Epub 2020 May 27.</t>
  </si>
  <si>
    <t>Nogueira MS.</t>
  </si>
  <si>
    <t>Biophotonic telemedicine for disease diagnosis and monitoring during pandemics: Overcoming COVID-19 and shaping the future of healthcare</t>
  </si>
  <si>
    <t>10.1016/j.thromres.2021.03.006</t>
  </si>
  <si>
    <t>PMC7938753</t>
  </si>
  <si>
    <t>Thromb Res</t>
  </si>
  <si>
    <t>Aktaa S</t>
  </si>
  <si>
    <t>Thromb Res. 2021 Jun,202:17-23. doi: 10.1016/j.thromres.2021.03.006. Epub 2021 Mar 8.</t>
  </si>
  <si>
    <t>Aktaa S, Wu J, Nadarajah R, Rashid M, de Belder M, Deanfield J, Mamas MA, Gale CP.</t>
  </si>
  <si>
    <t>Incidence and mortality due to thromboembolic events during the COVID-19 pandemic: Multi-sourced population-based health records cohort study</t>
  </si>
  <si>
    <t>10.1016/j.ijid.2020.02.058</t>
  </si>
  <si>
    <t>PMC7102659</t>
  </si>
  <si>
    <t>Int J Infect Dis</t>
  </si>
  <si>
    <t>Lin Q</t>
  </si>
  <si>
    <t>Int J Infect Dis. 2020 Apr,93:211-216. doi: 10.1016/j.ijid.2020.02.058. Epub 2020 Mar 4.</t>
  </si>
  <si>
    <t>Lin Q, Zhao S, Gao D, Lou Y, Yang S, Musa SS, Wang MH, Cai Y, Wang W, Yang L, He D.</t>
  </si>
  <si>
    <t>A conceptual model for the coronavirus disease 2019 (COVID-19) outbreak in Wuhan, China with individual reaction and governmental action</t>
  </si>
  <si>
    <t>10.1177/1460458220954730</t>
  </si>
  <si>
    <t>Health Informatics J</t>
  </si>
  <si>
    <t>Liu P</t>
  </si>
  <si>
    <t>Health Informatics J. 2020 Dec,26(4):3106-3122. doi: 10.1177/1460458220954730. Epub 2020 Sep 10.</t>
  </si>
  <si>
    <t>Liu P.</t>
  </si>
  <si>
    <t>Intermittent demand forecasting for medical consumables with short life cycle using a dynamic neural network during the COVID-19 epidemic</t>
  </si>
  <si>
    <t>PMC8581627</t>
  </si>
  <si>
    <t>J Biomed Inform</t>
  </si>
  <si>
    <t>Rashed EA</t>
  </si>
  <si>
    <t>J Biomed Inform. 2021 May,117:103743. doi: 10.1016/j.jbi.2021.103743. Epub 2021 Mar 20.</t>
  </si>
  <si>
    <t>Rashed EA, Kodera S, Shirakami H, Kawaguchi R, Watanabe K, Hirata A.</t>
  </si>
  <si>
    <t>PMC8810344</t>
  </si>
  <si>
    <t>J Ambient Intell Humaniz Comput</t>
  </si>
  <si>
    <t>Kadri F</t>
  </si>
  <si>
    <t>J Ambient Intell Humaniz Comput. 2022 Feb 3:1-15. doi: 10.1007/s12652-022-03717-z. Online ahead of print.</t>
  </si>
  <si>
    <t>Kadri F, Dairi A, Harrou F, Sun Y.</t>
  </si>
  <si>
    <t>PMC7195106</t>
  </si>
  <si>
    <t>Appl Soft Comput</t>
  </si>
  <si>
    <t>Fong SJ</t>
  </si>
  <si>
    <t>Appl Soft Comput. 2020 Aug,93:106282. doi: 10.1016/j.asoc.2020.106282. Epub 2020 Apr 9.</t>
  </si>
  <si>
    <t>Fong SJ, Li G, Dey N, Crespo RG, Herrera-Viedma E.</t>
  </si>
  <si>
    <t>10.1016/j.frl.2020.101844</t>
  </si>
  <si>
    <t>PMC8191513</t>
  </si>
  <si>
    <t>Financ Res Lett</t>
  </si>
  <si>
    <t>Ly KT</t>
  </si>
  <si>
    <t>Financ Res Lett. 2021 Jul,41:101844. doi: 10.1016/j.frl.2020.101844. Epub 2020 Nov 12.</t>
  </si>
  <si>
    <t>Ly KT.</t>
  </si>
  <si>
    <t>A COVID-19 forecasting system using adaptive neuro-fuzzy inference</t>
  </si>
  <si>
    <t>10.1101/2020.05.25.20113043</t>
  </si>
  <si>
    <t>PMC7310653</t>
  </si>
  <si>
    <t>Basu D</t>
  </si>
  <si>
    <t>medRxiv. 2020 Jun 14:2020.05.25.20113043. doi: 10.1101/2020.05.25.20113043. Preprint.</t>
  </si>
  <si>
    <t>Basu D, Salvatore M, Ray D, Kleinsasser M, Purkayastha S, Bhattacharyya R, Mukherjee B.</t>
  </si>
  <si>
    <t>A Comprehensive Public Health Evaluation of Lockdown as a Non-pharmaceutical Intervention on COVID-19 Spread in India: National Trends Masking State Level Variations</t>
  </si>
  <si>
    <t>10.1101/2022.02.07.21268280</t>
  </si>
  <si>
    <t>PMC8845429</t>
  </si>
  <si>
    <t>Lam JY</t>
  </si>
  <si>
    <t>medRxiv. 2022 Feb 8:2022.02.07.21268280. doi: 10.1101/2022.02.07.21268280. Preprint.</t>
  </si>
  <si>
    <t>Lam JY, Roberts SC, Shimizu C, Bainto E, Sivilay N, Tremoulet AH, Gardiner MA, Kanegaye JT, Hogan AH, Salazar JC, Mohandas S, Szmuszkovicz JR, Mahanta S, Dionne A, Newburger JW, Ansusinha E, DeBiasi RL, Hao S, Ling XB, Cohen HJ, Nemati S, Burns JC, Pediatric Emergency Medicine Kawasaki Disease Research Group, CHARMS Study Group.</t>
  </si>
  <si>
    <t>Multicenter Validation of a Machine Learning Algorithm for Diagnosing Pediatric Patients with Multisystem Inflammatory Syndrome and Kawasaki Disease</t>
  </si>
  <si>
    <t>10.1016/j.puhe.2020.06.056</t>
  </si>
  <si>
    <t>PMC7340023</t>
  </si>
  <si>
    <t>Public Health</t>
  </si>
  <si>
    <t>Bray I</t>
  </si>
  <si>
    <t>Public Health. 2020 Aug,185:261-263. doi: 10.1016/j.puhe.2020.06.056. Epub 2020 Jul 7.</t>
  </si>
  <si>
    <t>Bray I, Gibson A, White J.</t>
  </si>
  <si>
    <t>Coronavirus disease 2019 mortality: a multivariate ecological analysis in relation to ethnicity, population density, obesity, deprivation and pollution</t>
  </si>
  <si>
    <t>10.1016/j.jenvman.2021.113511</t>
  </si>
  <si>
    <t>PMC8437676</t>
  </si>
  <si>
    <t>J Environ Manage</t>
  </si>
  <si>
    <t>Ben Jabeur S</t>
  </si>
  <si>
    <t>J Environ Manage. 2021 Nov 15,298:113511. doi: 10.1016/j.jenvman.2021.113511. Epub 2021 Aug 13.</t>
  </si>
  <si>
    <t>Ben Jabeur S, Khalfaoui R, Ben Arfi W.</t>
  </si>
  <si>
    <t>10.1016/j.chaos.2020.109917</t>
  </si>
  <si>
    <t>PMC7241408</t>
  </si>
  <si>
    <t>Chaos Solitons Fractals</t>
  </si>
  <si>
    <t>Chaos Solitons Fractals. 2020 Sep,138:109917. doi: 10.1016/j.chaos.2020.109917. Epub 2020 May 21.</t>
  </si>
  <si>
    <t>Analysis of Spatial Spread Relationships of Coronavirus (COVID-19) Pandemic in the World using Self Organizing Maps</t>
  </si>
  <si>
    <t>10.1097/PHM.0000000000001532</t>
  </si>
  <si>
    <t>PMC7406213</t>
  </si>
  <si>
    <t>Am J Phys Med Rehabil</t>
  </si>
  <si>
    <t>Diaz-Segarra N</t>
  </si>
  <si>
    <t>Am J Phys Med Rehabil. 2020 Oct,99(10):876-879. doi: 10.1097/PHM.0000000000001532.</t>
  </si>
  <si>
    <t>Diaz-Segarra N, Edmond A, Kunac A, Yonclas P.</t>
  </si>
  <si>
    <t>COVID-19 Ischemic Strokes as an Emerging Rehabilitation Population: A Case Series</t>
  </si>
  <si>
    <t>10.3390/s21196379</t>
  </si>
  <si>
    <t>PMC8512533</t>
  </si>
  <si>
    <t>Sensors (Basel)</t>
  </si>
  <si>
    <t>Deif MA</t>
  </si>
  <si>
    <t>Sensors (Basel). 2021 Sep 24,21(19):6379. doi: 10.3390/s21196379.</t>
  </si>
  <si>
    <t>Deif MA, Solyman AAA, Alsharif MH, Uthansakul P.</t>
  </si>
  <si>
    <t>Automated Triage System for Intensive Care Admissions during the COVID-19 Pandemic Using Hybrid XGBoost-AHP Approach</t>
  </si>
  <si>
    <t>10.1016/j.chaos.2020.110015</t>
  </si>
  <si>
    <t>PMC7293493</t>
  </si>
  <si>
    <t>Kırbaş İ</t>
  </si>
  <si>
    <t>Chaos Solitons Fractals. 2020 Sep,138:110015. doi: 10.1016/j.chaos.2020.110015. Epub 2020 Jun 13.</t>
  </si>
  <si>
    <t>Kırbaş İ, Sözen A, Tuncer AD, Kazancıoğlu FŞ.</t>
  </si>
  <si>
    <t>Comparative analysis and forecasting of COVID-19 cases in various European countries with ARIMA, NARNN and LSTM approaches</t>
  </si>
  <si>
    <t>10.1007/s42979-021-00864-6</t>
  </si>
  <si>
    <t>PMC8449528</t>
  </si>
  <si>
    <t>SN Comput Sci</t>
  </si>
  <si>
    <t>Paul SK</t>
  </si>
  <si>
    <t>SN Comput Sci. 2021,2(6):465. doi: 10.1007/s42979-021-00864-6. Epub 2021 Sep 18.</t>
  </si>
  <si>
    <t>Paul SK, Jana S, Bhaumik P.</t>
  </si>
  <si>
    <t>Explaining Causal Influence of External Factors on Incidence Rate of Covid-19</t>
  </si>
  <si>
    <t>10.1371/journal.pone.0236464</t>
  </si>
  <si>
    <t>PMC7373269</t>
  </si>
  <si>
    <t>PLoS One</t>
  </si>
  <si>
    <t>Hong HG</t>
  </si>
  <si>
    <t>PLoS One. 2020 Jul 21,15(7):e0236464. doi: 10.1371/journal.pone.0236464. eCollection 2020.</t>
  </si>
  <si>
    <t>Hong HG, Li Y.</t>
  </si>
  <si>
    <t>Estimation of time-varying reproduction numbers underlying epidemiological processes: A new statistical tool for the COVID-19 pandemic</t>
  </si>
  <si>
    <t>10.1002/sim.9357</t>
  </si>
  <si>
    <t>Stat Med</t>
  </si>
  <si>
    <t>Bhaduri R</t>
  </si>
  <si>
    <t>Stat Med. 2022 Feb 27. doi: 10.1002/sim.9357. Online ahead of print.</t>
  </si>
  <si>
    <t>Bhaduri R, Kundu R, Purkayastha S, Kleinsasser M, Beesley LJ, Mukherjee B, Datta J.</t>
  </si>
  <si>
    <t>Extending the susceptible-exposed-infected-removed (SEIR) model to handle the false negative rate and symptom-based administration of COVID-19 diagnostic tests: SEIR-fansy</t>
  </si>
  <si>
    <t>PMC8105308</t>
  </si>
  <si>
    <t>Results Phys</t>
  </si>
  <si>
    <t>Kao IH</t>
  </si>
  <si>
    <t>Results Phys. 2021 Jun,25:104287. doi: 10.1016/j.rinp.2021.104287. Epub 2021 May 8.</t>
  </si>
  <si>
    <t>Kao IH, Perng JW.</t>
  </si>
  <si>
    <t>10.1016/j.jstrokecerebrovasdis.2020.105283</t>
  </si>
  <si>
    <t>PMC7455117</t>
  </si>
  <si>
    <t>J Stroke Cerebrovasc Dis</t>
  </si>
  <si>
    <t>Xu J</t>
  </si>
  <si>
    <t>J Stroke Cerebrovasc Dis. 2020 Nov,29(11):105283. doi: 10.1016/j.jstrokecerebrovasdis.2020.105283. Epub 2020 Aug 28.</t>
  </si>
  <si>
    <t>Xu J, Xiao W, Liang X, Zhang P, Shi L, Wang Y, Wang Y, Yang H.</t>
  </si>
  <si>
    <t>The Association of Cerebrovascular Disease with Adverse Outcomes in COVID-19 Patients: A Meta-Analysis Based on Adjusted Effect Estimates</t>
  </si>
  <si>
    <t>10.1088/1478-3975/abf990</t>
  </si>
  <si>
    <t>Phys Biol</t>
  </si>
  <si>
    <t>Liu XX</t>
  </si>
  <si>
    <t>Phys Biol. 2021 May 28,18(4). doi: 10.1088/1478-3975/abf990.</t>
  </si>
  <si>
    <t>Liu XX, Hu S, Fong SJ, Crespo RG, Herrera-Viedma E.</t>
  </si>
  <si>
    <t>Modelling dynamics of coronavirus disease 2019 spread for pandemic forecasting based on Simulink</t>
  </si>
  <si>
    <t>10.1016/j.clinbiochem.2021.11.001</t>
  </si>
  <si>
    <t>PMC8577569</t>
  </si>
  <si>
    <t>Clin Biochem</t>
  </si>
  <si>
    <t>Rigo-Bonnin R</t>
  </si>
  <si>
    <t>Clin Biochem. 2022 Feb,100:13-21. doi: 10.1016/j.clinbiochem.2021.11.001. Epub 2021 Nov 9.</t>
  </si>
  <si>
    <t>Rigo-Bonnin R, Gumucio-Sanguino VD, Pérez-Fernández XL, Corral-Ansa L, Fuset-Cabanes M, Pons-Serra M, Hernández-Jiménez E, Ventura-Pedret S, Boza-Hernández E, Gasa M, Solanich X, Sabater-Riera J.</t>
  </si>
  <si>
    <t>Individual outcome prediction models for patients with COVID-19 based on their first day of admission to the intensive care unit</t>
  </si>
  <si>
    <t>10.1016/j.rinp.2021.104845</t>
  </si>
  <si>
    <t>PMC8478079</t>
  </si>
  <si>
    <t>Lounis M</t>
  </si>
  <si>
    <t>Results Phys. 2021 Sep 23:104845. doi: 10.1016/j.rinp.2021.104845. Online ahead of print.</t>
  </si>
  <si>
    <t>Lounis M, Torrealba-Rodriguez O, Conde-Gutiérrez RA.</t>
  </si>
  <si>
    <t>10.1002/emp2.12595</t>
  </si>
  <si>
    <t>PMC8716570</t>
  </si>
  <si>
    <t>J Am Coll Emerg Physicians Open</t>
  </si>
  <si>
    <t>Beiser DG</t>
  </si>
  <si>
    <t>J Am Coll Emerg Physicians Open. 2021 Dec 29,2(6):e12595. doi: 10.1002/emp2.12595. eCollection 2021 Dec.</t>
  </si>
  <si>
    <t>Beiser DG, Jarou ZJ, Kassir AA, Puskarich MA, Vrablik MC, Rosenman ED, McDonald SA, Meltzer AC, Courtney DM, Kabrhel C, Kline JA, RECOVER Investigators.</t>
  </si>
  <si>
    <t>Predicting 30-day return hospital admissions in patients with COVID-19 discharged from the emergency department: A national retrospective cohort study</t>
  </si>
  <si>
    <t>PMC7437445</t>
  </si>
  <si>
    <t>Data Brief</t>
  </si>
  <si>
    <t>Hawas M</t>
  </si>
  <si>
    <t>Data Brief. 2020 Oct,32:106175. doi: 10.1016/j.dib.2020.106175. Epub 2020 Aug 19.</t>
  </si>
  <si>
    <t>Hawas M.</t>
  </si>
  <si>
    <t>10.1017/S0950268820002174</t>
  </si>
  <si>
    <t>PMC7533481</t>
  </si>
  <si>
    <t>Epidemiol Infect</t>
  </si>
  <si>
    <t>Ahmad I</t>
  </si>
  <si>
    <t>Epidemiol Infect. 2020 Sep 21,148:e222. doi: 10.1017/S0950268820002174.</t>
  </si>
  <si>
    <t>Ahmad I, Muhammad Asad S.</t>
  </si>
  <si>
    <t>Predictions of coronavirus COVID-19 distinct cases in Pakistan through an artificial neural network</t>
  </si>
  <si>
    <t>10.3390/ijerph18073834</t>
  </si>
  <si>
    <t>PMC8038789</t>
  </si>
  <si>
    <t>Int J Environ Res Public Health</t>
  </si>
  <si>
    <t>Davahli MR</t>
  </si>
  <si>
    <t>Int J Environ Res Public Health. 2021 Apr 6,18(7):3834. doi: 10.3390/ijerph18073834.</t>
  </si>
  <si>
    <t>Davahli MR, Fiok K, Karwowski W, Aljuaid AM, Taiar R.</t>
  </si>
  <si>
    <t>Predicting the Dynamics of the COVID-19 Pandemic in the United States Using Graph Theory-Based Neural Networks</t>
  </si>
  <si>
    <t>10.1007/s42979-021-00944-7</t>
  </si>
  <si>
    <t>PMC8562043</t>
  </si>
  <si>
    <t>Bansal V</t>
  </si>
  <si>
    <t>SN Comput Sci. 2022,3(1):41. doi: 10.1007/s42979-021-00944-7. Epub 2021 Nov 2.</t>
  </si>
  <si>
    <t>Bansal V, Buckchash H, Raman B.</t>
  </si>
  <si>
    <t>Computational Intelligence Enabled Student Performance Estimation in the Age of COVID-19</t>
  </si>
  <si>
    <t>Dong H</t>
  </si>
  <si>
    <t>J Biomed Inform. 2021 Apr,116:103728. doi: 10.1016/j.jbi.2021.103728. Epub 2021 Mar 9.</t>
  </si>
  <si>
    <t>Dong H, Suárez-Paniagua V, Whiteley W, Wu H.</t>
  </si>
  <si>
    <t>10.1007/s10489-020-01938-3</t>
  </si>
  <si>
    <t>PMC7775669</t>
  </si>
  <si>
    <t>Appl Intell (Dordr). 2021 Jan 1:1-37. doi: 10.1007/s10489-020-01938-3. Online ahead of print.</t>
  </si>
  <si>
    <t>Liu XX, Fong SJ, Dey N, Crespo RG, Herrera-Viedma E.</t>
  </si>
  <si>
    <t>A new SEAIRD pandemic prediction model with clinical and epidemiological data analysis on COVID-19 outbreak</t>
  </si>
  <si>
    <t>10.1007/s13762-021-03139-y</t>
  </si>
  <si>
    <t>PMC7857098</t>
  </si>
  <si>
    <t>Int J Environ Sci Technol (Tehran)</t>
  </si>
  <si>
    <t>Najah A</t>
  </si>
  <si>
    <t>Int J Environ Sci Technol (Tehran). 2021 Feb 3:1-10. doi: 10.1007/s13762-021-03139-y. Online ahead of print.</t>
  </si>
  <si>
    <t>Najah A, Teo FY, Chow MF, Huang YF, Latif SD, Abdullah S, Ismail M, El-Shafie A.</t>
  </si>
  <si>
    <t>Surface water quality status and prediction during movement control operation order under COVID-19 pandemic: Case studies in Malaysia</t>
  </si>
  <si>
    <t>10.1111/nyas.14757</t>
  </si>
  <si>
    <t>Ann N Y Acad Sci</t>
  </si>
  <si>
    <t>Petzke TM</t>
  </si>
  <si>
    <t>Ann N Y Acad Sci. 2022 Feb 25. doi: 10.1111/nyas.14757. Online ahead of print.</t>
  </si>
  <si>
    <t>Petzke TM, Schomaker J.</t>
  </si>
  <si>
    <t>A bias toward the unknown: individual and environmental factors influencing exploratory behavior</t>
  </si>
  <si>
    <t>10.1101/2020.12.13.20248129</t>
  </si>
  <si>
    <t>PMC7755147</t>
  </si>
  <si>
    <t>Wang L</t>
  </si>
  <si>
    <t>medRxiv. 2020 Dec 15:2020.12.13.20248129. doi: 10.1101/2020.12.13.20248129. Preprint.</t>
  </si>
  <si>
    <t>Wang L, Ben X, Adiga A, Sadilek A, Tendulkar A, Venkatramanan S, Vullikanti A, Aggarwal G, Talekar A, Chen J, Lewis BL, Swarup S, Kapoor A, Tambe M, Marathe M.</t>
  </si>
  <si>
    <t>Using Mobility Data to Understand and Forecast COVID19 Dynamics</t>
  </si>
  <si>
    <t>10.1007/s11227-021-03935-w</t>
  </si>
  <si>
    <t>PMC8215493</t>
  </si>
  <si>
    <t>J Supercomput</t>
  </si>
  <si>
    <t>Ahanger TA</t>
  </si>
  <si>
    <t>J Supercomput. 2022,78(2):1783-1806. doi: 10.1007/s11227-021-03935-w. Epub 2021 Jun 21.</t>
  </si>
  <si>
    <t>Ahanger TA, Tariq U, Nusir M, Aldaej A, Ullah I, Sulman A.</t>
  </si>
  <si>
    <t>A novel IoT-fog-cloud-based healthcare system for monitoring and predicting COVID-19 outspread</t>
  </si>
  <si>
    <t>10.1101/2022.02.15.480546</t>
  </si>
  <si>
    <t>PMC8863144</t>
  </si>
  <si>
    <t>bioRxiv</t>
  </si>
  <si>
    <t>Tubiana J</t>
  </si>
  <si>
    <t>bioRxiv. 2022 Feb 15:2022.02.15.480546. doi: 10.1101/2022.02.15.480546. Preprint.</t>
  </si>
  <si>
    <t>Tubiana J, Xiang Y, Fan L, Wolfson HJ, Chen K, Schneidman-Duhovny D, Shi Y.</t>
  </si>
  <si>
    <t>Reduced antigenicity of Omicron lowers host serologic response</t>
  </si>
  <si>
    <t>10.1016/j.amsu.2020.09.044</t>
  </si>
  <si>
    <t>PMC7532803</t>
  </si>
  <si>
    <t>Ann Med Surg (Lond)</t>
  </si>
  <si>
    <t>Ryan L</t>
  </si>
  <si>
    <t>Ann Med Surg (Lond). 2020 Nov,59:207-216. doi: 10.1016/j.amsu.2020.09.044. Epub 2020 Oct 3.</t>
  </si>
  <si>
    <t>Ryan L, Lam C, Mataraso S, Allen A, Green-Saxena A, Pellegrini E, Hoffman J, Barton C, McCoy A, Das R.</t>
  </si>
  <si>
    <t>Mortality prediction model for the triage of COVID-19, pneumonia, and mechanically ventilated ICU patients: A retrospective study</t>
  </si>
  <si>
    <t>10.1016/j.envres.2021.112348</t>
  </si>
  <si>
    <t>PMC8577104</t>
  </si>
  <si>
    <t>Environ Res</t>
  </si>
  <si>
    <t>Aragão DP</t>
  </si>
  <si>
    <t>Environ Res. 2022 Mar,204(Pt D):112348. doi: 10.1016/j.envres.2021.112348. Epub 2021 Nov 9.</t>
  </si>
  <si>
    <t>Aragão DP, Oliveira EV, Bezerra AA, Dos Santos DH, da Silva Junior AG, Pereira IG, Piscitelli P, Miani A, Distante C, Cuno JS, Conci A, Gonçalves LMG.</t>
  </si>
  <si>
    <t>Multivariate data driven prediction of COVID-19 dynamics: Towards new results with temperature, humidity and air quality data</t>
  </si>
  <si>
    <t>10.1101/2021.10.06.21264569</t>
  </si>
  <si>
    <t>PMC8509102</t>
  </si>
  <si>
    <t>Price BS</t>
  </si>
  <si>
    <t>medRxiv. 2021 Oct 7:2021.10.06.21264569. doi: 10.1101/2021.10.06.21264569. Preprint.</t>
  </si>
  <si>
    <t>Price BS, Khodaverdi M, Halasz A, Hendricks B, Kimble W, Smith GS, Hodder SL.</t>
  </si>
  <si>
    <t>Predicting increases in COVID-19 incidence to identify locations for targeted testing in West Virginia: A machine learning enhanced approach</t>
  </si>
  <si>
    <t>10.1371/journal.pone.0259538</t>
  </si>
  <si>
    <t>PMC8565789</t>
  </si>
  <si>
    <t>PLoS One. 2021 Nov 3,16(11):e0259538. doi: 10.1371/journal.pone.0259538. eCollection 2021.</t>
  </si>
  <si>
    <t>10.1007/s12559-020-09786-6</t>
  </si>
  <si>
    <t>PMC7888531</t>
  </si>
  <si>
    <t>Cognit Comput</t>
  </si>
  <si>
    <t>Hasan KT</t>
  </si>
  <si>
    <t>Cognit Comput. 2021 Feb 17:1-14. doi: 10.1007/s12559-020-09786-6. Online ahead of print.</t>
  </si>
  <si>
    <t>Hasan KT, Rahman MM, Ahmmed MM, Chowdhury AA, Islam MK.</t>
  </si>
  <si>
    <t>4P Model for Dynamic Prediction of COVID-19: a Statistical and Machine Learning Approach</t>
  </si>
  <si>
    <t>PMC7437443</t>
  </si>
  <si>
    <t>Wang P</t>
  </si>
  <si>
    <t>Chaos Solitons Fractals. 2020 Nov,140:110214. doi: 10.1016/j.chaos.2020.110214. Epub 2020 Aug 19.</t>
  </si>
  <si>
    <t>Wang P, Zheng X, Ai G, Liu D, Zhu B.</t>
  </si>
  <si>
    <t>10.1007/s00500-020-05549-5</t>
  </si>
  <si>
    <t>PMC7804581</t>
  </si>
  <si>
    <t>Soft comput. 2021 Jan 13:1-38. doi: 10.1007/s00500-020-05549-5. Online ahead of print.</t>
  </si>
  <si>
    <t>Melin P, Sánchez D, Monica JC, Castillo O.</t>
  </si>
  <si>
    <t>Optimization using the firefly algorithm of ensemble neural networks with type-2 fuzzy integration for COVID-19 time series prediction</t>
  </si>
  <si>
    <t>10.1016/j.alcohol.2021.06.004</t>
  </si>
  <si>
    <t>PMC8421038</t>
  </si>
  <si>
    <t>Alcohol</t>
  </si>
  <si>
    <t>Castaldelli-Maia JM</t>
  </si>
  <si>
    <t>Alcohol. 2021 Nov,96:37-42. doi: 10.1016/j.alcohol.2021.06.004. Epub 2021 Jul 8.</t>
  </si>
  <si>
    <t>Castaldelli-Maia JM, Segura LE, Martins SS.</t>
  </si>
  <si>
    <t>The concerning increasing trend of alcohol beverage sales in the U.S. during the COVID-19 pandemic</t>
  </si>
  <si>
    <t>10.1016/j.jlp.2020.104310</t>
  </si>
  <si>
    <t>PMC7525359</t>
  </si>
  <si>
    <t>J Loss Prev Process Ind</t>
  </si>
  <si>
    <t>Alauddin M</t>
  </si>
  <si>
    <t>J Loss Prev Process Ind. 2020 Nov,68:104310. doi: 10.1016/j.jlp.2020.104310. Epub 2020 Sep 30.</t>
  </si>
  <si>
    <t>Alauddin M, Islam Khan MA, Khan F, Imtiaz S, Ahmed S, Amyotte P.</t>
  </si>
  <si>
    <t>How can process safety and a risk management approach guide pandemic risk management?</t>
  </si>
  <si>
    <t>10.1016/j.vaccine.2020.09.031</t>
  </si>
  <si>
    <t>PMC7492005</t>
  </si>
  <si>
    <t>Vaccine</t>
  </si>
  <si>
    <t>Dean NE</t>
  </si>
  <si>
    <t>Vaccine. 2020 Oct 27,38(46):7213-7216. doi: 10.1016/j.vaccine.2020.09.031. Epub 2020 Sep 15.</t>
  </si>
  <si>
    <t>Dean NE, Pastore Y Piontti A, Madewell ZJ, Cummings DAT, Hitchings MDT, Joshi K, Kahn R, Vespignani A, Halloran ME, Longini IM Jr.</t>
  </si>
  <si>
    <t>Ensemble forecast modeling for the design of COVID-19 vaccine efficacy trials</t>
  </si>
  <si>
    <t>10.1007/s00500-020-05452-z</t>
  </si>
  <si>
    <t>PMC7675021</t>
  </si>
  <si>
    <t>Soft comput. 2020 Nov 19:1-10. doi: 10.1007/s00500-020-05452-z. Online ahead of print.</t>
  </si>
  <si>
    <t>A new prediction approach of the COVID-19 virus pandemic behavior with a hybrid ensemble modular nonlinear autoregressive neural network</t>
  </si>
  <si>
    <t>10.4103/jehp.jehp_138_21</t>
  </si>
  <si>
    <t>PMC8719570</t>
  </si>
  <si>
    <t>J Educ Health Promot</t>
  </si>
  <si>
    <t>Nopour R</t>
  </si>
  <si>
    <t>J Educ Health Promot. 2021 Nov 30,10:405. doi: 10.4103/jehp.jehp_138_21. eCollection 2021.</t>
  </si>
  <si>
    <t>Nopour R, Kazemi-Arpanahi H, Shanbehzadeh M, Azizifar A.</t>
  </si>
  <si>
    <t>Performance analysis of data mining algorithms for diagnosing COVID-19</t>
  </si>
  <si>
    <t>10.1308/rcsann.2021.0206</t>
  </si>
  <si>
    <t>Matharu GS</t>
  </si>
  <si>
    <t>Ann R Coll Surg Engl. 2021 Dec 23. doi: 10.1308/rcsann.2021.0206. Online ahead of print.</t>
  </si>
  <si>
    <t>Matharu GS, Culliford DJ, Blom AW, Judge A.</t>
  </si>
  <si>
    <t>Projections for primary hip and knee replacement surgery up to the year 2060: an analysis based on data from The National Joint Registry for England, Wales, Northern Ireland and the Isle of Man</t>
  </si>
  <si>
    <t>PMC8623208</t>
  </si>
  <si>
    <t>Kandasamy V</t>
  </si>
  <si>
    <t>Sensors (Basel). 2021 Nov 15,21(22):7582. doi: 10.3390/s21227582.</t>
  </si>
  <si>
    <t>Kandasamy V, Trojovský P, Machot FA, Kyamakya K, Bacanin N, Askar S, Abouhawwash M.</t>
  </si>
  <si>
    <t>Big Data</t>
  </si>
  <si>
    <t>Martínez-Álvarez F</t>
  </si>
  <si>
    <t>Big Data. 2020 Aug,8(4):308-322. doi: 10.1089/big.2020.0051. Epub 2020 Jul 22.</t>
  </si>
  <si>
    <t>Martínez-Álvarez F, Asencio-Cortés G, Torres JF, Gutiérrez-Avilés D, Melgar-García L, Pérez-Chacón R, Rubio-Escudero C, Riquelme JC, Troncoso A.</t>
  </si>
  <si>
    <t>PMC8486164</t>
  </si>
  <si>
    <t>Energy (Oxf)</t>
  </si>
  <si>
    <t>Wu B</t>
  </si>
  <si>
    <t>Energy (Oxf). 2021 Jul 1,226:120403. doi: 10.1016/j.energy.2021.120403. Epub 2021 Mar 18.</t>
  </si>
  <si>
    <t>Wu B, Wang L, Wang S, Zeng YR.</t>
  </si>
  <si>
    <t>Forecasting the U.S. oil markets based on social media information during the COVID-19 pandemic</t>
  </si>
  <si>
    <t>10.1016/j.imu.2021.100825</t>
  </si>
  <si>
    <t>PMC8712462</t>
  </si>
  <si>
    <t>Inform Med Unlocked</t>
  </si>
  <si>
    <t>Varzaneh ZA</t>
  </si>
  <si>
    <t>Inform Med Unlocked. 2022,28:100825. doi: 10.1016/j.imu.2021.100825. Epub 2021 Dec 28.</t>
  </si>
  <si>
    <t>Varzaneh ZA, Orooji A, Erfannia L, Shanbehzadeh M.</t>
  </si>
  <si>
    <t>A new COVID-19 intubation prediction strategy using an intelligent feature selection and K-NN method</t>
  </si>
  <si>
    <t>10.1038/s41598-021-98361-6</t>
  </si>
  <si>
    <t>PMC8455619</t>
  </si>
  <si>
    <t>Sci Rep. 2021 Sep 21,11(1):18759. doi: 10.1038/s41598-021-98361-6.</t>
  </si>
  <si>
    <t>Xu J, Lu Z, Xie Y.</t>
  </si>
  <si>
    <t>Loan default prediction of Chinese P2P market: a machine learning methodology</t>
  </si>
  <si>
    <t>10.7326/M20-1491</t>
  </si>
  <si>
    <t>PMC7143156</t>
  </si>
  <si>
    <t>Woolhandler S</t>
  </si>
  <si>
    <t>Ann Intern Med. 2020 Jul 7,173(1):63-64. doi: 10.7326/M20-1491. Epub 2020 Apr 7.</t>
  </si>
  <si>
    <t>Woolhandler S, Himmelstein DU.</t>
  </si>
  <si>
    <t>Intersecting U.S. Epidemics: COVID-19 and Lack of Health Insurance</t>
  </si>
  <si>
    <t>PMC8760128</t>
  </si>
  <si>
    <t>Int J Data Sci Anal</t>
  </si>
  <si>
    <t>Lucas B</t>
  </si>
  <si>
    <t>Int J Data Sci Anal. 2022 Jan 15:1-20. doi: 10.1007/s41060-021-00295-9. Online ahead of print.</t>
  </si>
  <si>
    <t>Lucas B, Vahedi B, Karimzadeh M.</t>
  </si>
  <si>
    <t>10.1016/j.jbi.2021.103887</t>
  </si>
  <si>
    <t>PMC8364768</t>
  </si>
  <si>
    <t>Swaraj A</t>
  </si>
  <si>
    <t>J Biomed Inform. 2021 Sep,121:103887. doi: 10.1016/j.jbi.2021.103887. Epub 2021 Aug 15.</t>
  </si>
  <si>
    <t>Swaraj A, Verma K, Kaur A, Singh G, Kumar A, Melo de Sales L.</t>
  </si>
  <si>
    <t>10.1155/2021/6089677</t>
  </si>
  <si>
    <t>PMC8684576</t>
  </si>
  <si>
    <t>Comput Intell Neurosci</t>
  </si>
  <si>
    <t>Alkhammash EH</t>
  </si>
  <si>
    <t>Comput Intell Neurosci. 2021 Dec 18,2021:6089677. doi: 10.1155/2021/6089677. eCollection 2021.</t>
  </si>
  <si>
    <t>Alkhammash EH, Algethami H, Alshahrani R.</t>
  </si>
  <si>
    <t>Novel Prediction Model for COVID-19 in Saudi Arabia Based on an LSTM Algorithm</t>
  </si>
  <si>
    <t>10.26355/eurrev_202003_20709</t>
  </si>
  <si>
    <t>Eur Rev Med Pharmacol Sci</t>
  </si>
  <si>
    <t>Al-Najjar H</t>
  </si>
  <si>
    <t>Eur Rev Med Pharmacol Sci. 2020 Mar,24(6):3400-3403. doi: 10.26355/eurrev_202003_20709.</t>
  </si>
  <si>
    <t>Al-Najjar H, Al-Rousan N.</t>
  </si>
  <si>
    <t>A classifier prediction model to predict the status of Coronavirus COVID-19 patients in South Korea</t>
  </si>
  <si>
    <t>10.1371/journal.pone.0257253</t>
  </si>
  <si>
    <t>PMC8480894</t>
  </si>
  <si>
    <t>Naser MN</t>
  </si>
  <si>
    <t>PLoS One. 2021 Sep 29,16(9):e0257253. doi: 10.1371/journal.pone.0257253. eCollection 2021.</t>
  </si>
  <si>
    <t>Naser MN, Al-Ghatam R, Darwish AH, Alqahtani MM, Alahmadi HA, Mohamed KA, Hasan NK, Perez NS.</t>
  </si>
  <si>
    <t>Risk factors, predictions, and progression of acute kidney injury in hospitalized COVID-19 patients: An observational retrospective cohort study</t>
  </si>
  <si>
    <t>10.1016/j.annemergmed.2020.07.035</t>
  </si>
  <si>
    <t>NIHMS1626742</t>
  </si>
  <si>
    <t>PMC7377712</t>
  </si>
  <si>
    <t>Ann Emerg Med</t>
  </si>
  <si>
    <t>Friedman J</t>
  </si>
  <si>
    <t>Ann Emerg Med. 2020 Oct,76(4):413-426. doi: 10.1016/j.annemergmed.2020.07.035. Epub 2020 Jul 23.</t>
  </si>
  <si>
    <t>Friedman J, Calderón-Villarreal A, Bojorquez I, Vera Hernández C, Schriger DL, Tovar Hirashima E.</t>
  </si>
  <si>
    <t>Excess Out-of-Hospital Mortality and Declining Oxygen Saturation: The Sentinel Role of Emergency Medical Services Data in the COVID-19 Crisis in Tijuana, Mexico</t>
  </si>
  <si>
    <t>10.1016/j.patter.2022.100435</t>
  </si>
  <si>
    <t>PMC8805211</t>
  </si>
  <si>
    <t>Patterns (N Y)</t>
  </si>
  <si>
    <t>Wen Z</t>
  </si>
  <si>
    <t>Patterns (N Y). 2022 Feb 1:100435. doi: 10.1016/j.patter.2022.100435. Online ahead of print.</t>
  </si>
  <si>
    <t>Wen Z, Powell G, Chafi I, Buckeridge DL, Li Y.</t>
  </si>
  <si>
    <t>Inferring global-scale temporal latent topics from news reports to predict public health interventions for COVID-19</t>
  </si>
  <si>
    <t>PMC7833666</t>
  </si>
  <si>
    <t>Gupta M</t>
  </si>
  <si>
    <t>Appl Soft Comput. 2021 Mar,101:107039. doi: 10.1016/j.asoc.2020.107039. Epub 2020 Dec 25.</t>
  </si>
  <si>
    <t>Gupta M, Jain R, Taneja S, Chaudhary G, Khari M, Verdú E.</t>
  </si>
  <si>
    <t>10.3390/e23081018</t>
  </si>
  <si>
    <t>PMC8392555</t>
  </si>
  <si>
    <t>Entropy (Basel)</t>
  </si>
  <si>
    <t>Zhang S</t>
  </si>
  <si>
    <t>Entropy (Basel). 2021 Aug 6,23(8):1018. doi: 10.3390/e23081018.</t>
  </si>
  <si>
    <t>Zhang S, Fang W.</t>
  </si>
  <si>
    <t>Multifractal Behaviors of Stock Indices and Their Ability to Improve Forecasting in a Volatility Clustering Period</t>
  </si>
  <si>
    <t>PMC8502508</t>
  </si>
  <si>
    <t>Neural Comput Appl</t>
  </si>
  <si>
    <t>Abbasimehr H</t>
  </si>
  <si>
    <t>Neural Comput Appl. 2021 Oct 10:1-15. doi: 10.1007/s00521-021-06548-9. Online ahead of print.</t>
  </si>
  <si>
    <t>Abbasimehr H, Paki R, Bahrini A.</t>
  </si>
  <si>
    <t>10.1016/j.trc.2021.103361</t>
  </si>
  <si>
    <t>PMC8418203</t>
  </si>
  <si>
    <t>Transp Res Part C Emerg Technol</t>
  </si>
  <si>
    <t>Liu Y</t>
  </si>
  <si>
    <t>Transp Res Part C Emerg Technol. 2021 Oct,131:103361. doi: 10.1016/j.trc.2021.103361. Epub 2021 Aug 25.</t>
  </si>
  <si>
    <t>Liu Y, Tong LC, Zhu X, Du W.</t>
  </si>
  <si>
    <t>Dynamic activity chain pattern estimation under mobility demand changes during COVID-19</t>
  </si>
  <si>
    <t>10.3390/s21072377</t>
  </si>
  <si>
    <t>PMC8037967</t>
  </si>
  <si>
    <t>Zhang J</t>
  </si>
  <si>
    <t>Sensors (Basel). 2021 Mar 29,21(7):2377. doi: 10.3390/s21072377.</t>
  </si>
  <si>
    <t>Zhang J, Fan Y, Zhang L, Xu C, Dong X, Liu L, Zhang Z, Qiu X.</t>
  </si>
  <si>
    <t>Seepage Time Soft Sensor Model of Nonwoven Fabric Based on the Extreme Learning Machine Integrating Monte Carlo</t>
  </si>
  <si>
    <t>10.1002/art.41599</t>
  </si>
  <si>
    <t>PMC7753664</t>
  </si>
  <si>
    <t>Arthritis Rheumatol</t>
  </si>
  <si>
    <t>Lee JJ</t>
  </si>
  <si>
    <t>Arthritis Rheumatol. 2021 Apr,73(4):566-567. doi: 10.1002/art.41599. Epub 2021 Mar 11.</t>
  </si>
  <si>
    <t>Lee JJ, Shi Z.</t>
  </si>
  <si>
    <t>Consequences of a Great Crisis on Chronic Diseases: How Childhood Exposures May Shape Future Health</t>
  </si>
  <si>
    <t>10.1007/s10479-021-04490-6</t>
  </si>
  <si>
    <t>PMC8732964</t>
  </si>
  <si>
    <t>Lotfi R</t>
  </si>
  <si>
    <t>Ann Oper Res. 2022 Jan 6:1-25. doi: 10.1007/s10479-021-04490-6. Online ahead of print.</t>
  </si>
  <si>
    <t>Lotfi R, Kheiri K, Sadeghi A, Babaee Tirkolaee E.</t>
  </si>
  <si>
    <t>An extended robust mathematical model to project the course of COVID-19 epidemic in Iran</t>
  </si>
  <si>
    <t>10.7759/cureus.16679</t>
  </si>
  <si>
    <t>PMC8390973</t>
  </si>
  <si>
    <t>Cureus</t>
  </si>
  <si>
    <t>Katsuki M</t>
  </si>
  <si>
    <t>Cureus. 2021 Jul 28,13(7):e16679. doi: 10.7759/cureus.16679. eCollection 2021 Jul.</t>
  </si>
  <si>
    <t>Katsuki M, Matsuo M.</t>
  </si>
  <si>
    <t>Relationship Between Medical Questionnaire and Influenza Rapid Test Positivity: Subjective Pretest Probability, "I Think I Have Influenza," Contributes to the Positivity Rate</t>
  </si>
  <si>
    <t>PMC7372258</t>
  </si>
  <si>
    <t>Comput Electr Eng</t>
  </si>
  <si>
    <t>Koppu S</t>
  </si>
  <si>
    <t>Comput Electr Eng. 2020 Oct,87:106765. doi: 10.1016/j.compeleceng.2020.106765. Epub 2020 Jul 21.</t>
  </si>
  <si>
    <t>Koppu S, Maddikunta PKR, Srivastava G.</t>
  </si>
  <si>
    <t>10.1016/j.cmpb.2021.106394</t>
  </si>
  <si>
    <t>PMC8420135</t>
  </si>
  <si>
    <t>Comput Methods Programs Biomed</t>
  </si>
  <si>
    <t>Khalid S</t>
  </si>
  <si>
    <t>Comput Methods Programs Biomed. 2021 Nov,211:106394. doi: 10.1016/j.cmpb.2021.106394. Epub 2021 Sep 6.</t>
  </si>
  <si>
    <t>Khalid S, Yang C, Blacketer C, Duarte-Salles T, Fernández-Bertolín S, Kim C, Park RW, Park J, Schuemie MJ, Sena AG, Suchard MA, You SC, Rijnbeek PR, Reps JM.</t>
  </si>
  <si>
    <t>A standardized analytics pipeline for reliable and rapid development and validation of prediction models using observational health data</t>
  </si>
  <si>
    <t>10.1097/MD.0000000000027422</t>
  </si>
  <si>
    <t>PMC8500634</t>
  </si>
  <si>
    <t>Medicine (Baltimore)</t>
  </si>
  <si>
    <t>Mann CZ</t>
  </si>
  <si>
    <t>Medicine (Baltimore). 2021 Oct 8,100(40):e27422. doi: 10.1097/MD.0000000000027422.</t>
  </si>
  <si>
    <t>Mann CZ, Abshire C, Yost M, Kaatz S, Swaminathan L, Flanders SA, Prescott HC, Gagnon-Bartsch JA.</t>
  </si>
  <si>
    <t>Derivation and external validation of a simple risk score to predict in-hospital mortality in patients hospitalized for COVID-19: A multicenter retrospective cohort study</t>
  </si>
  <si>
    <t>10.1007/s11739-021-02805-w</t>
  </si>
  <si>
    <t>PMC8318055</t>
  </si>
  <si>
    <t>Intern Emerg Med</t>
  </si>
  <si>
    <t>Lagolio E</t>
  </si>
  <si>
    <t>Intern Emerg Med. 2021 Jul 28:1-6. doi: 10.1007/s11739-021-02805-w. Online ahead of print.</t>
  </si>
  <si>
    <t>Lagolio E, Demurtas J, Buzzetti R, Cortassa G, Bottone S, Spadafora L, Cocino C, Smith L, Benzing T, Polidori MC.</t>
  </si>
  <si>
    <t>A rapid and feasible tool for clinical decision making in community-dwelling patients with COVID-19 and those admitted to emergency departments: the Braden-LDH-HorowITZ Assessment-BLITZ</t>
  </si>
  <si>
    <t>10.3390/bioengineering8060084</t>
  </si>
  <si>
    <t>PMC8230711</t>
  </si>
  <si>
    <t>Bioengineering (Basel)</t>
  </si>
  <si>
    <t>Carvalho K</t>
  </si>
  <si>
    <t>Bioengineering (Basel). 2021 Jun 11,8(6):84. doi: 10.3390/bioengineering8060084.</t>
  </si>
  <si>
    <t>Carvalho K, Vicente JP, Jakovljevic M, Teixeira JPR.</t>
  </si>
  <si>
    <t>Analysis and Forecasting Incidence, Intensive Care Unit Admissions, and Projected Mortality Attributable to COVID-19 in Portugal, the UK, Germany, Italy, and France: Predictions for 4 Weeks Ahead</t>
  </si>
  <si>
    <t>10.1183/13993003.02964-2020</t>
  </si>
  <si>
    <t>PMC8576809</t>
  </si>
  <si>
    <t>Eur Respir J</t>
  </si>
  <si>
    <t>Bellou V</t>
  </si>
  <si>
    <t>Eur Respir J. 2022 Feb 3,59(2):2002964. doi: 10.1183/13993003.02964-2020. Print 2022 Feb.</t>
  </si>
  <si>
    <t>Bellou V, Tzoulaki I, van Smeden M, Moons KGM, Evangelou E, Belbasis L.</t>
  </si>
  <si>
    <t>Prognostic factors for adverse outcomes in patients with COVID-19: a field-wide systematic review and meta-analysis</t>
  </si>
  <si>
    <t>10.1136/bmj-2021-068576</t>
  </si>
  <si>
    <t>PMC8850910</t>
  </si>
  <si>
    <t>BMJ</t>
  </si>
  <si>
    <t>Kamran F</t>
  </si>
  <si>
    <t>BMJ. 2022 Feb 17,376:e068576. doi: 10.1136/bmj-2021-068576.</t>
  </si>
  <si>
    <t>Kamran F, Tang S, Otles E, McEvoy DS, Saleh SN, Gong J, Li BY, Dutta S, Liu X, Medford RJ, Valley TS, West LR, Singh K, Blumberg S, Donnelly JP, Shenoy ES, Ayanian JZ, Nallamothu BK, Sjoding MW, Wiens J.</t>
  </si>
  <si>
    <t>Early identification of patients admitted to hospital for covid-19 at risk of clinical deterioration: model development and multisite external validation study</t>
  </si>
  <si>
    <t>10.2196/31862</t>
  </si>
  <si>
    <t>PMC8576598</t>
  </si>
  <si>
    <t>JMIR Form Res</t>
  </si>
  <si>
    <t>Popescu C</t>
  </si>
  <si>
    <t>JMIR Form Res. 2021 Oct 25,5(10):e31862. doi: 10.2196/31862.</t>
  </si>
  <si>
    <t>Popescu C, Golden G, Benrimoh D, Tanguay-Sela M, Slowey D, Lundrigan E, Williams J, Desormeau B, Kardani D, Perez T, Rollins C, Israel S, Perlman K, Armstrong C, Baxter J, Whitmore K, Fradette MJ, Felcarek-Hope K, Soufi G, Fratila R, Mehltretter J, Looper K, Steiner W, Rej S, Karp JF, Heller K, Parikh SV, McGuire-Snieckus R, Ferrari M, Margolese H, Turecki G.</t>
  </si>
  <si>
    <t>Evaluating the Clinical Feasibility of an Artificial Intelligence-Powered, Web-Based Clinical Decision Support System for the Treatment of Depression in Adults: Longitudinal Feasibility Study</t>
  </si>
  <si>
    <t>IEEE Trans Cybern</t>
  </si>
  <si>
    <t>Zheng N</t>
  </si>
  <si>
    <t>IEEE Trans Cybern. 2020 Jul,50(7):2891-2904. doi: 10.1109/TCYB.2020.2990162. Epub 2020 May 8.</t>
  </si>
  <si>
    <t>Zheng N, Du S, Wang J, Zhang H, Cui W, Kang Z, Yang T, Lou B, Chi Y, Long H, Ma M, Yuan Q, Zhang S, Zhang D, Ye F, Xin J.</t>
  </si>
  <si>
    <t>PMC7837051</t>
  </si>
  <si>
    <t>Procedia Comput Sci</t>
  </si>
  <si>
    <t>Mohammad Masum AK</t>
  </si>
  <si>
    <t>Procedia Comput Sci. 2020,178:291-300. doi: 10.1016/j.procs.2020.11.031. Epub 2020 Dec 7.</t>
  </si>
  <si>
    <t>Mohammad Masum AK, Khushbu SA, Keya M, Abujar S, Hossain SA.</t>
  </si>
  <si>
    <t>10.1513/AnnalsATS.202006-698OC</t>
  </si>
  <si>
    <t>PMC8328366</t>
  </si>
  <si>
    <t>Ann Am Thorac Soc</t>
  </si>
  <si>
    <t>Singh K</t>
  </si>
  <si>
    <t>Ann Am Thorac Soc. 2021 Jul,18(7):1129-1137. doi: 10.1513/AnnalsATS.202006-698OC.</t>
  </si>
  <si>
    <t>Singh K, Valley TS, Tang S, Li BY, Kamran F, Sjoding MW, Wiens J, Otles E, Donnelly JP, Wei MY, McBride JP, Cao J, Penoza C, Ayanian JZ, Nallamothu BK.</t>
  </si>
  <si>
    <t>Evaluating a Widely Implemented Proprietary Deterioration Index Model among Hospitalized Patients with COVID-19</t>
  </si>
  <si>
    <t>10.1093/jacamr/dlab002</t>
  </si>
  <si>
    <t>PMC7928888</t>
  </si>
  <si>
    <t>JAC Antimicrob Resist</t>
  </si>
  <si>
    <t>Rawson TM</t>
  </si>
  <si>
    <t>JAC Antimicrob Resist. 2021 Feb 3,3(1):dlab002. doi: 10.1093/jacamr/dlab002. eCollection 2021 Mar.</t>
  </si>
  <si>
    <t>Rawson TM, Hernandez B, Wilson RC, Ming D, Herrero P, Ranganathan N, Skolimowska K, Gilchrist M, Satta G, Georgiou P, Holmes AH.</t>
  </si>
  <si>
    <t>Supervised machine learning to support the diagnosis of bacterial infection in the context of COVID-19</t>
  </si>
  <si>
    <t>10.1002/ceat.202100152</t>
  </si>
  <si>
    <t>PMC8239653</t>
  </si>
  <si>
    <t>Chem Eng Technol</t>
  </si>
  <si>
    <t>Vorona-Slivinskaya L</t>
  </si>
  <si>
    <t>Chem Eng Technol. 2021 Jun 7:10.1002/ceat.202100152. doi: 10.1002/ceat.202100152. Online ahead of print.</t>
  </si>
  <si>
    <t>Vorona-Slivinskaya L, Koryakov A, Semenycheva I, Druzyanova V.</t>
  </si>
  <si>
    <t>Demand dynamics for hydrocarbon fuels during the COVID-19 pandemic</t>
  </si>
  <si>
    <t>10.1371/journal.pone.0239960</t>
  </si>
  <si>
    <t>PMC7535054</t>
  </si>
  <si>
    <t>Hao Y</t>
  </si>
  <si>
    <t>PLoS One. 2020 Oct 5,15(10):e0239960. doi: 10.1371/journal.pone.0239960. eCollection 2020.</t>
  </si>
  <si>
    <t>Hao Y, Xu T, Hu H, Wang P, Bai Y.</t>
  </si>
  <si>
    <t>Prediction and analysis of Corona Virus Disease 2019</t>
  </si>
  <si>
    <t>10.1016/j.scitotenv.2020.142227</t>
  </si>
  <si>
    <t>PMC7473012</t>
  </si>
  <si>
    <t>Sci Total Environ</t>
  </si>
  <si>
    <t>Shen L</t>
  </si>
  <si>
    <t>Sci Total Environ. 2021 Feb 1,754:142227. doi: 10.1016/j.scitotenv.2020.142227. Epub 2020 Sep 4.</t>
  </si>
  <si>
    <t>Shen L, Zhao T, Wang H, Liu J, Bai Y, Kong S, Zheng H, Zhu Y, Shu Z.</t>
  </si>
  <si>
    <t>Importance of meteorology in air pollution events during the city lockdown for COVID-19 in Hubei Province, Central China</t>
  </si>
  <si>
    <t>10.1001/jamanetworkopen.2021.28534</t>
  </si>
  <si>
    <t>PMC8482058</t>
  </si>
  <si>
    <t>Grzesiak E</t>
  </si>
  <si>
    <t>JAMA Netw Open. 2021 Sep 1,4(9):e2128534. doi: 10.1001/jamanetworkopen.2021.28534.</t>
  </si>
  <si>
    <t>Grzesiak E, Bent B, McClain MT, Woods CW, Tsalik EL, Nicholson BP, Veldman T, Burke TW, Gardener Z, Bergstrom E, Turner RB, Chiu C, Doraiswamy PM, Hero A, Henao R, Ginsburg GS, Dunn J.</t>
  </si>
  <si>
    <t>Assessment of the Feasibility of Using Noninvasive Wearable Biometric Monitoring Sensors to Detect Influenza and the Common Cold Before Symptom Onset</t>
  </si>
  <si>
    <t>10.3389/fpubh.2021.675766</t>
  </si>
  <si>
    <t>PMC8255789</t>
  </si>
  <si>
    <t>Snider B</t>
  </si>
  <si>
    <t>Front Public Health. 2021 Jun 21,9:675766. doi: 10.3389/fpubh.2021.675766. eCollection 2021.</t>
  </si>
  <si>
    <t>Snider B, McBean EA, Yawney J, Gadsden SA, Patel B.</t>
  </si>
  <si>
    <t>Identification of Variable Importance for Predictions of Mortality From COVID-19 Using AI Models for Ontario, Canada</t>
  </si>
  <si>
    <t>10.1016/j.vaccine.2021.08.098</t>
  </si>
  <si>
    <t>PMC8405507</t>
  </si>
  <si>
    <t>Albani VVL</t>
  </si>
  <si>
    <t>Vaccine. 2021 Oct 1,39(41):6088-6094. doi: 10.1016/j.vaccine.2021.08.098. Epub 2021 Aug 31.</t>
  </si>
  <si>
    <t>Albani VVL, Loria J, Massad E, Zubelli JP.</t>
  </si>
  <si>
    <t>The impact of COVID-19 vaccination delay: A data-driven modeling analysis for Chicago and New York City</t>
  </si>
  <si>
    <t>10.1016/j.isatra.2021.08.008</t>
  </si>
  <si>
    <t>PMC8349905</t>
  </si>
  <si>
    <t>ISA Trans</t>
  </si>
  <si>
    <t>Tutsoy O</t>
  </si>
  <si>
    <t>ISA Trans. 2021 Aug 9:S0019-0578(21)00436-5. doi: 10.1016/j.isatra.2021.08.008. Online ahead of print.</t>
  </si>
  <si>
    <t>Tutsoy O, Polat A.</t>
  </si>
  <si>
    <t>Linear and non-linear dynamics of the epidemics: System identification based parametric prediction models for the pandemic outbreaks</t>
  </si>
  <si>
    <t>10.3389/frma.2021.673928</t>
  </si>
  <si>
    <t>PMC8366518</t>
  </si>
  <si>
    <t>Front Res Metr Anal</t>
  </si>
  <si>
    <t>Aljohani T</t>
  </si>
  <si>
    <t>Front Res Metr Anal. 2021 Aug 2,6:673928. doi: 10.3389/frma.2021.673928. eCollection 2021.</t>
  </si>
  <si>
    <t>Aljohani T, Cristea AI.</t>
  </si>
  <si>
    <t>Learners Demographics Classification on MOOCs During the COVID-19: Author Profiling via Deep Learning Based on Semantic and Syntactic Representations</t>
  </si>
  <si>
    <t>10.1016/j.asoc.2021.107561</t>
  </si>
  <si>
    <t>PMC8648081</t>
  </si>
  <si>
    <t>Cerna S</t>
  </si>
  <si>
    <t>Appl Soft Comput. 2021 Sep,109:107561. doi: 10.1016/j.asoc.2021.107561. Epub 2021 Jun 4.</t>
  </si>
  <si>
    <t>Cerna S, Arcolezi HH, Guyeux C, Royer-Fey G, Chevallier C.</t>
  </si>
  <si>
    <t>Machine learning-based forecasting of firemen ambulances' turnaround time in hospitals, considering the COVID-19 impact</t>
  </si>
  <si>
    <t>PMC7832145</t>
  </si>
  <si>
    <t>Fotiadis A</t>
  </si>
  <si>
    <t>Ann Tour Res. 2021 Mar,87:103117. doi: 10.1016/j.annals.2020.103117. Epub 2020 Dec 13.</t>
  </si>
  <si>
    <t>Fotiadis A, Polyzos S, Huan TTC.</t>
  </si>
  <si>
    <t>10.3390/e23030325</t>
  </si>
  <si>
    <t>PMC8000965</t>
  </si>
  <si>
    <t>Davidescu AA</t>
  </si>
  <si>
    <t>Entropy (Basel). 2021 Mar 9,23(3):325. doi: 10.3390/e23030325.</t>
  </si>
  <si>
    <t>Davidescu AA, Apostu SA, Paul A.</t>
  </si>
  <si>
    <t>Comparative Analysis of Different Univariate Forecasting Methods in Modelling and Predicting the Romanian Unemployment Rate for the Period 2021-2022</t>
  </si>
  <si>
    <t>10.1016/j.chaos.2020.110203</t>
  </si>
  <si>
    <t>PMC7428770</t>
  </si>
  <si>
    <t>Wieczorek M</t>
  </si>
  <si>
    <t>Chaos Solitons Fractals. 2020 Nov,140:110203. doi: 10.1016/j.chaos.2020.110203. Epub 2020 Aug 15.</t>
  </si>
  <si>
    <t>Wieczorek M, Siłka J, Woźniak M.</t>
  </si>
  <si>
    <t>Neural network powered COVID-19 spread forecasting model</t>
  </si>
  <si>
    <t>10.1016/j.array.2021.100085</t>
  </si>
  <si>
    <t>PMC8378999</t>
  </si>
  <si>
    <t>Array (N Y)</t>
  </si>
  <si>
    <t>Vadyala SR</t>
  </si>
  <si>
    <t>Array (N Y). 2021 Sep,11:100085. doi: 10.1016/j.array.2021.100085. Epub 2021 Aug 21.</t>
  </si>
  <si>
    <t>Vadyala SR, Betgeri SN, Sherer EA, Amritphale A.</t>
  </si>
  <si>
    <t>Prediction of the number of COVID-19 confirmed cases based on K-means-LSTM</t>
  </si>
  <si>
    <t>10.1002/hpm.3265</t>
  </si>
  <si>
    <t>Int J Health Plann Manage</t>
  </si>
  <si>
    <t>Powell AL</t>
  </si>
  <si>
    <t>Int J Health Plann Manage. 2021 Sep,36(5):1936-1942. doi: 10.1002/hpm.3265. Epub 2021 Jul 1.</t>
  </si>
  <si>
    <t>Powell AL, Wood RM.</t>
  </si>
  <si>
    <t>Projecting the effect of easing societal restrictions on non-COVID-19 emergency demand in the UK: Statistical inference using public mobility data</t>
  </si>
  <si>
    <t>PMC7926078</t>
  </si>
  <si>
    <t>Pers Ubiquitous Comput</t>
  </si>
  <si>
    <t>Subramani P</t>
  </si>
  <si>
    <t>Pers Ubiquitous Comput. 2021 Mar 3:1-14. doi: 10.1007/s00779-021-01531-6. Online ahead of print.</t>
  </si>
  <si>
    <t>Subramani P, K S, B KR, R S, B D P.</t>
  </si>
  <si>
    <t>10.3390/ijerph17197080</t>
  </si>
  <si>
    <t>PMC7579012</t>
  </si>
  <si>
    <t>Eltoukhy AEE</t>
  </si>
  <si>
    <t>Int J Environ Res Public Health. 2020 Sep 27,17(19):7080. doi: 10.3390/ijerph17197080.</t>
  </si>
  <si>
    <t>Eltoukhy AEE, Shaban IA, Chan FTS, Abdel-Aal MAM.</t>
  </si>
  <si>
    <t>Data Analytics for Predicting COVID-19 Cases in Top Affected Countries: Observations and Recommendations</t>
  </si>
  <si>
    <t>10.1016/j.chaos.2020.110547</t>
  </si>
  <si>
    <t>PMC7719007</t>
  </si>
  <si>
    <t>Kalantari M</t>
  </si>
  <si>
    <t>Chaos Solitons Fractals. 2021 Jan,142:110547. doi: 10.1016/j.chaos.2020.110547. Epub 2020 Dec 5.</t>
  </si>
  <si>
    <t>Kalantari M.</t>
  </si>
  <si>
    <t>Forecasting COVID-19 pandemic using optimal singular spectrum analysis</t>
  </si>
  <si>
    <t>10.2196/25442</t>
  </si>
  <si>
    <t>PMC7759509</t>
  </si>
  <si>
    <t>Ko H</t>
  </si>
  <si>
    <t>J Med Internet Res. 2020 Dec 23,22(12):e25442. doi: 10.2196/25442.</t>
  </si>
  <si>
    <t>Ko H, Chung H, Kang WS, Park C, Kim DW, Kim SE, Chung CR, Ko RE, Lee H, Seo JH, Choi TY, Jaimes R, Kim KW, Lee J.</t>
  </si>
  <si>
    <t>An Artificial Intelligence Model to Predict the Mortality of COVID-19 Patients at Hospital Admission Time Using Routine Blood Samples: Development and Validation of an Ensemble Model</t>
  </si>
  <si>
    <t>10.1016/j.heliyon.2022.e08737</t>
  </si>
  <si>
    <t>PMC8743799</t>
  </si>
  <si>
    <t>Alavi A</t>
  </si>
  <si>
    <t>Heliyon. 2022 Jan,8(1):e08737. doi: 10.1016/j.heliyon.2022.e08737. Epub 2022 Jan 10.</t>
  </si>
  <si>
    <t>Alavi A, Sadid MS, Ahmed M, Abid F.</t>
  </si>
  <si>
    <t>10.1186/s13017-021-00401-z</t>
  </si>
  <si>
    <t>PMC8602977</t>
  </si>
  <si>
    <t>World J Emerg Surg</t>
  </si>
  <si>
    <t>Yasin YJ</t>
  </si>
  <si>
    <t>World J Emerg Surg. 2021 Nov 19,16(1):57. doi: 10.1186/s13017-021-00401-z.</t>
  </si>
  <si>
    <t>Yasin YJ, Alao DO, Grivna M, Abu-Zidan FM.</t>
  </si>
  <si>
    <t>Impact of the COVID-19 Pandemic on road traffic collision injury patterns and severity in Al-Ain City, United Arab Emirates</t>
  </si>
  <si>
    <t>10.1016/j.dsx.2020.09.002</t>
  </si>
  <si>
    <t>PMC7467899</t>
  </si>
  <si>
    <t>Diabetes Metab Syndr</t>
  </si>
  <si>
    <t>Kumar G</t>
  </si>
  <si>
    <t>Diabetes Metab Syndr. 2020 Nov-Dec,14(6):1735-1742. doi: 10.1016/j.dsx.2020.09.002. Epub 2020 Sep 3.</t>
  </si>
  <si>
    <t>Kumar G, Kumar RR.</t>
  </si>
  <si>
    <t>A correlation study between meteorological parameters and COVID-19 pandemic in Mumbai, India</t>
  </si>
  <si>
    <t>10.1016/j.scitotenv.2020.138762</t>
  </si>
  <si>
    <t>PMC7169890</t>
  </si>
  <si>
    <t>Tomar A</t>
  </si>
  <si>
    <t>Sci Total Environ. 2020 Aug 1,728:138762. doi: 10.1016/j.scitotenv.2020.138762. Epub 2020 Apr 20.</t>
  </si>
  <si>
    <t>Tomar A, Gupta N.</t>
  </si>
  <si>
    <t>Prediction for the spread of COVID-19 in India and effectiveness of preventive measures</t>
  </si>
  <si>
    <t>10.1016/j.scs.2022.103719</t>
  </si>
  <si>
    <t>PMC8799456</t>
  </si>
  <si>
    <t>Sustain Cities Soc</t>
  </si>
  <si>
    <t>Wang J</t>
  </si>
  <si>
    <t>Sustain Cities Soc. 2022 May,80:103719. doi: 10.1016/j.scs.2022.103719. Epub 2022 Jan 29.</t>
  </si>
  <si>
    <t>Wang J, Huang J, Fu Q, Gao E, Chen J.</t>
  </si>
  <si>
    <t>Metabolism-based ventilation monitoring and control method for COVID-19 risk mitigation in gymnasiums and alike places</t>
  </si>
  <si>
    <t>10.1016/j.procs.2021.01.102</t>
  </si>
  <si>
    <t>PMC7894084</t>
  </si>
  <si>
    <t>Rasjid ZE</t>
  </si>
  <si>
    <t>Procedia Comput Sci. 2021,179:982-988. doi: 10.1016/j.procs.2021.01.102. Epub 2021 Feb 19.</t>
  </si>
  <si>
    <t>Rasjid ZE, Setiawan R, Effendi A.</t>
  </si>
  <si>
    <t>A Comparison: Prediction of Death and Infected COVID-19 Cases in Indonesia Using Time Series Smoothing and LSTM Neural Network</t>
  </si>
  <si>
    <t>10.1007/s10479-020-03871-7</t>
  </si>
  <si>
    <t>PMC7779111</t>
  </si>
  <si>
    <t>Khalilpourazari S</t>
  </si>
  <si>
    <t>Ann Oper Res. 2021 Jan 3:1-45. doi: 10.1007/s10479-020-03871-7. Online ahead of print.</t>
  </si>
  <si>
    <t>Khalilpourazari S, Hashemi Doulabi H.</t>
  </si>
  <si>
    <t>Designing a hybrid reinforcement learning based algorithm with application in prediction of the COVID-19 pandemic in Quebec</t>
  </si>
  <si>
    <t>10.1177/0194599820983330</t>
  </si>
  <si>
    <t>Otolaryngol Head Neck Surg</t>
  </si>
  <si>
    <t>Losorelli SD</t>
  </si>
  <si>
    <t>Otolaryngol Head Neck Surg. 2021 Aug,165(2):239-243. doi: 10.1177/0194599820983330. Epub 2021 Jan 5.</t>
  </si>
  <si>
    <t>Losorelli SD, Vendra V, Hildrew DM, Woodson EA, Brenner MJ, Sirjani DB.</t>
  </si>
  <si>
    <t>The Future of Telemedicine: Revolutionizing Health Care or Flash in the Pan?</t>
  </si>
  <si>
    <t>PMC7743072</t>
  </si>
  <si>
    <t>ArXiv</t>
  </si>
  <si>
    <t>Gao J</t>
  </si>
  <si>
    <t>ArXiv. 2020 Jul 23:arXiv:2008.04215v2. Preprint.</t>
  </si>
  <si>
    <t>Gao J, Sharma R, Qian C, Glass LM, Spaeder J, Romberg J, Sun J, Xiao C.</t>
  </si>
  <si>
    <t>STAN: Spatio-Temporal Attention Network for Pandemic Prediction Using Real World Evidence</t>
  </si>
  <si>
    <t>10.1016/j.idm.2020.11.006</t>
  </si>
  <si>
    <t>PMC7716746</t>
  </si>
  <si>
    <t>Infect Dis Model</t>
  </si>
  <si>
    <t>Fathi-Kazerooni S</t>
  </si>
  <si>
    <t>Infect Dis Model. 2021,6:183-194. doi: 10.1016/j.idm.2020.11.006. Epub 2020 Dec 4.</t>
  </si>
  <si>
    <t>Fathi-Kazerooni S, Rojas-Cessa R, Dong Z, Umpaichitra V.</t>
  </si>
  <si>
    <t>Correlation of subway turnstile entries and COVID-19 incidence and deaths in New York City</t>
  </si>
  <si>
    <t>10.1016/j.chaos.2021.111399</t>
  </si>
  <si>
    <t>PMC8416568</t>
  </si>
  <si>
    <t>Haghighat F</t>
  </si>
  <si>
    <t>Chaos Solitons Fractals. 2021 Nov,152:111399. doi: 10.1016/j.chaos.2021.111399. Epub 2021 Sep 4.</t>
  </si>
  <si>
    <t>Haghighat F.</t>
  </si>
  <si>
    <t>PMC7805455</t>
  </si>
  <si>
    <t>Tang F</t>
  </si>
  <si>
    <t>ArXiv. 2021 Jan 6:arXiv:2101.02113v1. Preprint.</t>
  </si>
  <si>
    <t>Tang F, Feng Y, Chiheb H, Fan J.</t>
  </si>
  <si>
    <t>The Interplay of Demographic Variables and Social Distancing Scores in Deep Prediction of U.S. COVID-19 Cases</t>
  </si>
  <si>
    <t>10.2196/28876</t>
  </si>
  <si>
    <t>PMC8360333</t>
  </si>
  <si>
    <t>Rabiolo A</t>
  </si>
  <si>
    <t>J Med Internet Res. 2021 Aug 11,23(8):e28876. doi: 10.2196/28876.</t>
  </si>
  <si>
    <t>Rabiolo A, Alladio E, Morales E, McNaught AI, Bandello F, Afifi AA, Marchese A.</t>
  </si>
  <si>
    <t>Forecasting the COVID-19 Epidemic by Integrating Symptom Search Behavior Into Predictive Models: Infoveillance Study</t>
  </si>
  <si>
    <t>10.1016/j.wneu.2021.04.137</t>
  </si>
  <si>
    <t>World Neurosurg</t>
  </si>
  <si>
    <t>Sahin B</t>
  </si>
  <si>
    <t>World Neurosurg. 2021 Jul,151:e857-e870. doi: 10.1016/j.wneu.2021.04.137. Epub 2021 May 8.</t>
  </si>
  <si>
    <t>Sahin B, Hanalioglu S.</t>
  </si>
  <si>
    <t>The Continuing Impact of Coronavirus Disease 2019 on Neurosurgical Training at the 1-Year Mark: Results of a Nationwide Survey of Neurosurgery Residents in Turkey</t>
  </si>
  <si>
    <t>10.3390/s22031060</t>
  </si>
  <si>
    <t>PMC8838375</t>
  </si>
  <si>
    <t>Mehdizadeh Dastjerdi A</t>
  </si>
  <si>
    <t>Sensors (Basel). 2022 Jan 29,22(3):1060. doi: 10.3390/s22031060.</t>
  </si>
  <si>
    <t>Mehdizadeh Dastjerdi A, Morency C.</t>
  </si>
  <si>
    <t>Bike-Sharing Demand Prediction at Community Level under COVID-19 Using Deep Learning</t>
  </si>
  <si>
    <t>PMC8434621</t>
  </si>
  <si>
    <t>Jiao F</t>
  </si>
  <si>
    <t>Sensors (Basel). 2021 Sep 4,21(17):5950. doi: 10.3390/s21175950.</t>
  </si>
  <si>
    <t>Jiao F, Huang L, Song R, Huang H.</t>
  </si>
  <si>
    <t>10.1371/journal.ppat.1009583</t>
  </si>
  <si>
    <t>PMC8174688</t>
  </si>
  <si>
    <t>PLoS Pathog</t>
  </si>
  <si>
    <t>Colella JP</t>
  </si>
  <si>
    <t>PLoS Pathog. 2021 Jun 3,17(6):e1009583. doi: 10.1371/journal.ppat.1009583. eCollection 2021 Jun.</t>
  </si>
  <si>
    <t>Colella JP, Bates J, Burneo SF, Camacho MA, Carrion Bonilla C, Constable I, D'Elía G, Dunnum JL, Greiman S, Hoberg EP, Lessa E, Liphardt SW, Londoño-Gaviria M, Losos E, Lutz HL, Ordóñez Garza N, Peterson AT, Martin ML, Ribas CC, Struminger B, Torres-Pérez F, Thompson CW, Weksler M, Cook JA.</t>
  </si>
  <si>
    <t>Leveraging natural history biorepositories as a global, decentralized, pathogen surveillance network</t>
  </si>
  <si>
    <t>PMC7308840</t>
  </si>
  <si>
    <t>Chatterjee A</t>
  </si>
  <si>
    <t>Sensors (Basel). 2020 May 29,20(11):3089. doi: 10.3390/s20113089.</t>
  </si>
  <si>
    <t>Chatterjee A, Gerdes MW, Martinez SG.</t>
  </si>
  <si>
    <t>10.1016/j.seps.2020.100976</t>
  </si>
  <si>
    <t>PMC7687416</t>
  </si>
  <si>
    <t>Socioecon Plann Sci</t>
  </si>
  <si>
    <t>Huang CJ</t>
  </si>
  <si>
    <t>Socioecon Plann Sci. 2020 Nov 25:100976. doi: 10.1016/j.seps.2020.100976. Online ahead of print.</t>
  </si>
  <si>
    <t>Huang CJ, Shen Y, Kuo PH, Chen YH.</t>
  </si>
  <si>
    <t>Novel Spatiotemporal Feature Extraction Parallel Deep Neural Network for Forecasting Confirmed Cases of Coronavirus Disease 2019</t>
  </si>
  <si>
    <t>10.4414/smw.2021.20572</t>
  </si>
  <si>
    <t>Swiss Med Wkly</t>
  </si>
  <si>
    <t>Diebold M</t>
  </si>
  <si>
    <t>Swiss Med Wkly. 2021 Jul 19,151:w20572. doi: 10.4414/smw.2021.20572. eCollection 2021 Jul 19.</t>
  </si>
  <si>
    <t>Diebold M, Martinez AE, Adam KM, Bassetti S, Osthoff M, Kassi E, Steiger J, Pargger H, Siegemund M, Battegay M, Khanna N, Schaub S, Wesch C, Dickenmann M, Weisser M.</t>
  </si>
  <si>
    <t>Temporal trends of COVID-19 related in-hospital mortality and demographics in Switzerland - a retrospective single centre cohort study</t>
  </si>
  <si>
    <t>10.2147/RMHP.S313312</t>
  </si>
  <si>
    <t>PMC8275866</t>
  </si>
  <si>
    <t>Risk Manag Healthc Policy</t>
  </si>
  <si>
    <t>Cegan JC</t>
  </si>
  <si>
    <t>Risk Manag Healthc Policy. 2021 Jul 7,14:2877-2885. doi: 10.2147/RMHP.S313312. eCollection 2021.</t>
  </si>
  <si>
    <t>Cegan JC, Trump BD, Cibulsky SM, Collier ZA, Cummings CL, Greer SL, Jarman H, Klasa K, Kleinman G, Surette MA, Wells E, Linkov I.</t>
  </si>
  <si>
    <t>Can Comorbidity Data Explain Cross-State and Cross-National Difference in COVID-19 Death Rates?</t>
  </si>
  <si>
    <t>PMC7826038</t>
  </si>
  <si>
    <t>Kivrak M</t>
  </si>
  <si>
    <t>Comput Methods Programs Biomed. 2021 Apr,201:105951. doi: 10.1016/j.cmpb.2021.105951. Epub 2021 Jan 22.</t>
  </si>
  <si>
    <t>Kivrak M, Guldogan E, Colak C.</t>
  </si>
  <si>
    <t>10.1007/s10479-021-04116-x</t>
  </si>
  <si>
    <t>PMC8207820</t>
  </si>
  <si>
    <t>Ftiti Z</t>
  </si>
  <si>
    <t>Ann Oper Res. 2021 Jun 16:1-26. doi: 10.1007/s10479-021-04116-x. Online ahead of print.</t>
  </si>
  <si>
    <t>Ftiti Z, Louhichi W, Ben Ameur H.</t>
  </si>
  <si>
    <t>Cryptocurrency volatility forecasting: What can we learn from the first wave of the COVID-19 outbreak?</t>
  </si>
  <si>
    <t>PMC8342694</t>
  </si>
  <si>
    <t>Nat Commun</t>
  </si>
  <si>
    <t>Murphy C</t>
  </si>
  <si>
    <t>Nat Commun. 2021 Aug 5,12(1):4720. doi: 10.1038/s41467-021-24732-2.</t>
  </si>
  <si>
    <t>Murphy C, Laurence E, Allard A.</t>
  </si>
  <si>
    <t>PMC8027716</t>
  </si>
  <si>
    <t>Sinha A</t>
  </si>
  <si>
    <t>Appl Intell (Dordr). 2021,51(12):8579-8597. doi: 10.1007/s10489-021-02352-z. Epub 2021 Apr 8.</t>
  </si>
  <si>
    <t>Sinha A, Rathi M.</t>
  </si>
  <si>
    <t>10.1016/j.imu.2020.100386</t>
  </si>
  <si>
    <t>PMC7361102</t>
  </si>
  <si>
    <t>Hartono P</t>
  </si>
  <si>
    <t>Inform Med Unlocked. 2020,20:100386. doi: 10.1016/j.imu.2020.100386. Epub 2020 Jul 15.</t>
  </si>
  <si>
    <t>Hartono P.</t>
  </si>
  <si>
    <t>10.1016/j.ejca.2020.08.017</t>
  </si>
  <si>
    <t>PMC7470707</t>
  </si>
  <si>
    <t>Eur J Cancer</t>
  </si>
  <si>
    <t>Elkrief A</t>
  </si>
  <si>
    <t>Eur J Cancer. 2020 Nov,139:181-187. doi: 10.1016/j.ejca.2020.08.017. Epub 2020 Sep 3.</t>
  </si>
  <si>
    <t>Elkrief A, Desilets A, Papneja N, Cvetkovic L, Groleau C, Lakehal YA, Shbat L, Richard C, Malo J, Belkaid W, Cook E, Doucet S, Tran TH, Jao K, Daaboul N, Bhang E, Loree JM, Miller WH Jr, Vinh DC, Bouganim N, Batist G, Letendre C, Routy B.</t>
  </si>
  <si>
    <t>High mortality among hospital-acquired COVID-19 infection in patients with cancer: A multicentre observational cohort study</t>
  </si>
  <si>
    <t>PMC8242522</t>
  </si>
  <si>
    <t>Math Methods Appl Sci</t>
  </si>
  <si>
    <t>Math Methods Appl Sci. 2021 May 22:10.1002/mma.7500. doi: 10.1002/mma.7500. Online ahead of print.</t>
  </si>
  <si>
    <t>10.7326/M20-7385</t>
  </si>
  <si>
    <t>PMC7901655</t>
  </si>
  <si>
    <t>Shiels MS</t>
  </si>
  <si>
    <t>Ann Intern Med. 2021 Apr,174(4):437-443. doi: 10.7326/M20-7385. Epub 2020 Dec 15.</t>
  </si>
  <si>
    <t>Shiels MS, Almeida JS, García-Closas M, Albert PS, Freedman ND, Berrington de González A.</t>
  </si>
  <si>
    <t>Impact of Population Growth and Aging on Estimates of Excess U.S. Deaths During the COVID-19 Pandemic, March to August 2020</t>
  </si>
  <si>
    <t>PMC7797027</t>
  </si>
  <si>
    <t>Rauf HT</t>
  </si>
  <si>
    <t>Pers Ubiquitous Comput. 2021 Jan 10:1-18. doi: 10.1007/s00779-020-01494-0. Online ahead of print.</t>
  </si>
  <si>
    <t>Rauf HT, Lali MIU, Khan MA, Kadry S, Alolaiyan H, Razaq A, Irfan R.</t>
  </si>
  <si>
    <t>PMC8571680</t>
  </si>
  <si>
    <t>Model Earth Syst Environ</t>
  </si>
  <si>
    <t>Khedhiri S</t>
  </si>
  <si>
    <t>Model Earth Syst Environ. 2021 Nov 6:1-10. doi: 10.1007/s40808-021-01332-z. Online ahead of print.</t>
  </si>
  <si>
    <t>Khedhiri S.</t>
  </si>
  <si>
    <t>10.1016/j.jclepro.2021.127327</t>
  </si>
  <si>
    <t>PMC8525877</t>
  </si>
  <si>
    <t>J Clean Prod</t>
  </si>
  <si>
    <t>Qiu W</t>
  </si>
  <si>
    <t>J Clean Prod. 2021 Jul 25,308:127327. doi: 10.1016/j.jclepro.2021.127327. Epub 2021 May 1.</t>
  </si>
  <si>
    <t>Qiu W, He H, Xu T, Jia C, Li W.</t>
  </si>
  <si>
    <t>The air quality changes and related mortality benefits during the coronavirus disease 2019 pandemic in China: Results from a nationwide forecasting study</t>
  </si>
  <si>
    <t>PMC8155803</t>
  </si>
  <si>
    <t>Environ Sci Pollut Res Int</t>
  </si>
  <si>
    <t>Said AB</t>
  </si>
  <si>
    <t>Environ Sci Pollut Res Int. 2021 Oct,28(40):56043-56052. doi: 10.1007/s11356-021-14286-7. Epub 2021 May 27.</t>
  </si>
  <si>
    <t>Said AB, Erradi A, Aly HA, Mohamed A.</t>
  </si>
  <si>
    <t>10.1111/risa.13617</t>
  </si>
  <si>
    <t>Risk Anal</t>
  </si>
  <si>
    <t>Anderson EL</t>
  </si>
  <si>
    <t>Risk Anal. 2020 Nov,40(S1):2272-2299. doi: 10.1111/risa.13617. Epub 2020 Nov 3.</t>
  </si>
  <si>
    <t>Anderson EL, Omenn GS, Turnham P.</t>
  </si>
  <si>
    <t>Improving Health Risk Assessment as a Basis for Public Health Decisions in the 21st Century</t>
  </si>
  <si>
    <t>10.3389/fpubh.2021.697850</t>
  </si>
  <si>
    <t>PMC8452905</t>
  </si>
  <si>
    <t>Wang X</t>
  </si>
  <si>
    <t>Front Public Health. 2021 Sep 7,9:697850. doi: 10.3389/fpubh.2021.697850. eCollection 2021.</t>
  </si>
  <si>
    <t>Wang X, Li H, Sun C, Zhang X, Wang T, Dong C, Guo D.</t>
  </si>
  <si>
    <t>Prediction of Mental Health in Medical Workers During COVID-19 Based on Machine Learning</t>
  </si>
  <si>
    <t>PMC8775387</t>
  </si>
  <si>
    <t>Alamrouni A</t>
  </si>
  <si>
    <t>Int J Environ Res Public Health. 2022 Jan 10,19(2):738. doi: 10.3390/ijerph19020738.</t>
  </si>
  <si>
    <t>Alamrouni A, Aslanova F, Mati S, Maccido HS, Jibril AA, Usman AG, Abba SI.</t>
  </si>
  <si>
    <t>10.5334/aogh.3001</t>
  </si>
  <si>
    <t>PMC7442167</t>
  </si>
  <si>
    <t>Ann Glob Health</t>
  </si>
  <si>
    <t>Binagwaho A</t>
  </si>
  <si>
    <t>Ann Glob Health. 2020 Aug 19,86(1):104. doi: 10.5334/aogh.3001.</t>
  </si>
  <si>
    <t>Binagwaho A, Frisch MF, Ntawukuriryayo JT, Hirschhorn LR.</t>
  </si>
  <si>
    <t>Changing the COVID-19 Narrative in Africa: Using an Implementation Research Lens to Understand Successes and Plan for Challenges Ahead</t>
  </si>
  <si>
    <t>10.1371/journal.pone.0255692</t>
  </si>
  <si>
    <t>PMC8341532</t>
  </si>
  <si>
    <t>Khalil A</t>
  </si>
  <si>
    <t>PLoS One. 2021 Aug 5,16(8):e0255692. doi: 10.1371/journal.pone.0255692. eCollection 2021.</t>
  </si>
  <si>
    <t>Khalil A, Dhingra R, Al-Mulki J, Hassoun M, Alexis N.</t>
  </si>
  <si>
    <t>Questioning the sex-specific differences in the association of smoking on the survival rate of hospitalized COVID-19 patients</t>
  </si>
  <si>
    <t>PMC8480399</t>
  </si>
  <si>
    <t>Sankaranarayanan S</t>
  </si>
  <si>
    <t>J Med Internet Res. 2021 Sep 28,23(9):e30157. doi: 10.2196/30157.</t>
  </si>
  <si>
    <t>Sankaranarayanan S, Balan J, Walsh JR, Wu Y, Minnich S, Piazza A, Osborne C, Oliver GR, Lesko J, Bates KL, Khezeli K, Block DR, DiGuardo M, Kreuter J, O'Horo JC, Kalantari J, Klee EW, Salama ME, Kipp B, Morice WG, Jenkinson G.</t>
  </si>
  <si>
    <t>PMC7256553</t>
  </si>
  <si>
    <t>Swapnarekha H</t>
  </si>
  <si>
    <t>Chaos Solitons Fractals. 2020 Sep,138:109947. doi: 10.1016/j.chaos.2020.109947. Epub 2020 May 29.</t>
  </si>
  <si>
    <t>Swapnarekha H, Behera HS, Nayak J, Naik B.</t>
  </si>
  <si>
    <t>PMC8607148</t>
  </si>
  <si>
    <t>Philos Trans A Math Phys Eng Sci</t>
  </si>
  <si>
    <t>Jiang JY</t>
  </si>
  <si>
    <t>Philos Trans A Math Phys Eng Sci. 2022 Jan 10,380(2214):20210125. doi: 10.1098/rsta.2021.0125. Epub 2021 Nov 22.</t>
  </si>
  <si>
    <t>Jiang JY, Zhou Y, Chen X, Jhou YR, Zhao L, Liu S, Yang PC, Ahmar J, Wang W.</t>
  </si>
  <si>
    <t>PMC8275764</t>
  </si>
  <si>
    <t>Er S</t>
  </si>
  <si>
    <t>Sci Rep. 2021 Jul 12,11(1):14262. doi: 10.1038/s41598-021-93545-6.</t>
  </si>
  <si>
    <t>Er S, Yang S, Zhao T.</t>
  </si>
  <si>
    <t>10.3390/ijerph17145115</t>
  </si>
  <si>
    <t>PMC7400194</t>
  </si>
  <si>
    <t>Pereira IG</t>
  </si>
  <si>
    <t>Int J Environ Res Public Health. 2020 Jul 15,17(14):5115. doi: 10.3390/ijerph17145115.</t>
  </si>
  <si>
    <t>Pereira IG, Guerin JM, Silva Júnior AG, Garcia GS, Piscitelli P, Miani A, Distante C, Gonçalves LMG.</t>
  </si>
  <si>
    <t>Forecasting Covid-19 Dynamics in Brazil: A Data Driven Approach</t>
  </si>
  <si>
    <t>10.1016/j.jss.2020.11.034</t>
  </si>
  <si>
    <t>PMC7664345</t>
  </si>
  <si>
    <t>J Surg Res</t>
  </si>
  <si>
    <t>Kemp MT</t>
  </si>
  <si>
    <t>J Surg Res. 2021 Apr,260:300-306. doi: 10.1016/j.jss.2020.11.034. Epub 2020 Nov 13.</t>
  </si>
  <si>
    <t>Kemp MT, Liesman DR, Williams AM, Brown CS, Iancu AM, Wakam GK, Biesterveld BE, Alam HB.</t>
  </si>
  <si>
    <t>Surgery Provider Perceptions on Telehealth Visits During the COVID-19 Pandemic: Room for Improvement</t>
  </si>
  <si>
    <t>10.1073/pnas.2109098118</t>
  </si>
  <si>
    <t>PMC8379976</t>
  </si>
  <si>
    <t>Proc Natl Acad Sci U S A</t>
  </si>
  <si>
    <t>Xing X</t>
  </si>
  <si>
    <t>Proc Natl Acad Sci U S A. 2021 Aug 17,118(33):e2109098118. doi: 10.1073/pnas.2109098118.</t>
  </si>
  <si>
    <t>Xing X, Xiong Y, Yang R, Wang R, Wang W, Kan H, Lu T, Li D, Cao J, Peñuelas J, Ciais P, Bauer N, Boucher O, Balkanski Y, Hauglustaine D, Brasseur G, Morawska L, Janssens IA, Wang X, Sardans J, Wang Y, Deng Y, Wang L, Chen J, Tang X, Zhang R.</t>
  </si>
  <si>
    <t>Predicting the effect of confinement on the COVID-19 spread using machine learning enriched with satellite air pollution observations</t>
  </si>
  <si>
    <t>10.1007/s10198-021-01347-4</t>
  </si>
  <si>
    <t>PMC8332000</t>
  </si>
  <si>
    <t>Eur J Health Econ</t>
  </si>
  <si>
    <t>Perone G</t>
  </si>
  <si>
    <t>Eur J Health Econ. 2021 Aug 4:1-24. doi: 10.1007/s10198-021-01347-4. Online ahead of print.</t>
  </si>
  <si>
    <t>Perone G.</t>
  </si>
  <si>
    <t>Comparison of ARIMA, ETS, NNAR, TBATS and hybrid models to forecast the second wave of COVID-19 hospitalizations in Italy</t>
  </si>
  <si>
    <t>PMC8590139</t>
  </si>
  <si>
    <t>Abdullah M</t>
  </si>
  <si>
    <t>Neural Comput Appl. 2021 Nov 13:1-15. doi: 10.1007/s00521-021-06712-1. Online ahead of print.</t>
  </si>
  <si>
    <t>Abdullah M, Al-Ayyoub M, AlRawashdeh S, Shatnawi F.</t>
  </si>
  <si>
    <t>10.1007/s10462-021-10008-0</t>
  </si>
  <si>
    <t>PMC8062617</t>
  </si>
  <si>
    <t>Artif Intell Rev</t>
  </si>
  <si>
    <t>Revuelta I</t>
  </si>
  <si>
    <t>Artif Intell Rev. 2021 Apr 23:1-32. doi: 10.1007/s10462-021-10008-0. Online ahead of print.</t>
  </si>
  <si>
    <t>Revuelta I, Santos-Arteaga FJ, Montagud-Marrahi E, Ventura-Aguiar P, Di Caprio D, Cofan F, Cucchiari D, Torregrosa V, Piñeiro GJ, Esforzado N, Bodro M, Ugalde-Altamirano J, Moreno A, Campistol JM, Alcaraz A, Bayès B, Poch E, Oppenheimer F, Diekmann F.</t>
  </si>
  <si>
    <t>A hybrid data envelopment analysis-artificial neural network prediction model for COVID-19 severity in transplant recipients</t>
  </si>
  <si>
    <t>Chaos</t>
  </si>
  <si>
    <t>Ray A</t>
  </si>
  <si>
    <t>Chaos. 2021 Nov,31(11):111105. doi: 10.1063/5.0074213.</t>
  </si>
  <si>
    <t>Ray A, Chakraborty T, Ghosh D.</t>
  </si>
  <si>
    <t>10.1016/j.aohep.2021.100350</t>
  </si>
  <si>
    <t>PMC8045426</t>
  </si>
  <si>
    <t>Ann Hepatol</t>
  </si>
  <si>
    <t>Mendizabal M</t>
  </si>
  <si>
    <t>Ann Hepatol. 2021 Nov-Dec,25:100350. doi: 10.1016/j.aohep.2021.100350. Epub 2021 Apr 14.</t>
  </si>
  <si>
    <t>Mendizabal M, Ridruejo E, Piñero F, Anders M, Padilla M, Toro LG, Torre A, Montes P, Urzúa A, Gonzalez Ballerga E, Silveyra MD, Michelato D, Díaz J, Peralta M, Pages J, García SR, Gutierrez Lozano I, Macias Y, Cocozzella D, Chavez-Tapia N, Tagle M, Dominguez A, Varón A, Vera Pozo E, Higuera-de la Tijera F, Bustios C, Conte D, Escajadillo N, Gómez AJ, Tenorio L, Castillo Barradas M, Schinoni MI, Bessone F, Contreras F, Nazal L, Sanchez A, García M, Brutti J, Cabrera MC, Miranda-Zazueta G, Rojas G, Cattaneo M, Castro-Narro G, Rubinstein F, Silva MO.</t>
  </si>
  <si>
    <t>Comparison of different prognostic scores for patients with cirrhosis hospitalized with SARS-CoV-2 infection</t>
  </si>
  <si>
    <t>10.1016/j.eswa.2021.115879</t>
  </si>
  <si>
    <t>PMC8450050</t>
  </si>
  <si>
    <t>Ronaghi F</t>
  </si>
  <si>
    <t>Expert Syst Appl. 2022 Jan,187:115879. doi: 10.1016/j.eswa.2021.115879. Epub 2021 Sep 20.</t>
  </si>
  <si>
    <t>Ronaghi F, Salimibeni M, Naderkhani F, Mohammadi A.</t>
  </si>
  <si>
    <t>COVID19-HPSMP : COVID-19 adopted Hybrid and Parallel deep information fusion framework for stock price movement prediction</t>
  </si>
  <si>
    <t>PMC8233414</t>
  </si>
  <si>
    <t>Ayoobi N</t>
  </si>
  <si>
    <t>Results Phys. 2021 Aug,27:104495. doi: 10.1016/j.rinp.2021.104495. Epub 2021 Jun 26.</t>
  </si>
  <si>
    <t>Ayoobi N, Sharifrazi D, Alizadehsani R, Shoeibi A, Gorriz JM, Moosaei H, Khosravi A, Nahavandi S, Gholamzadeh Chofreh A, Goni FA, Klemeš JJ, Mosavi A.</t>
  </si>
  <si>
    <t>10.3390/ijerph18168677</t>
  </si>
  <si>
    <t>PMC8394359</t>
  </si>
  <si>
    <t>Aznar-Gimeno R</t>
  </si>
  <si>
    <t>Int J Environ Res Public Health. 2021 Aug 17,18(16):8677. doi: 10.3390/ijerph18168677.</t>
  </si>
  <si>
    <t>Aznar-Gimeno R, Esteban LM, Labata-Lezaun G, Del-Hoyo-Alonso R, Abadia-Gallego D, Paño-Pardo JR, Esquillor-Rodrigo MJ, Lanas Á, Serrano MT.</t>
  </si>
  <si>
    <t>A Clinical Decision Web to Predict ICU Admission or Death for Patients Hospitalised with COVID-19 Using Machine Learning Algorithms</t>
  </si>
  <si>
    <t>10.1186/s40537-021-00430-0</t>
  </si>
  <si>
    <t>PMC7948653</t>
  </si>
  <si>
    <t>J Big Data</t>
  </si>
  <si>
    <t>Budiharto W</t>
  </si>
  <si>
    <t>J Big Data. 2021,8(1):47. doi: 10.1186/s40537-021-00430-0. Epub 2021 Mar 11.</t>
  </si>
  <si>
    <t>Budiharto W.</t>
  </si>
  <si>
    <t>Data science approach to stock prices forecasting in Indonesia during Covid-19 using Long Short-Term Memory (LSTM)</t>
  </si>
  <si>
    <t>10.1093/bioinformatics/btaa705</t>
  </si>
  <si>
    <t>PMC7454304</t>
  </si>
  <si>
    <t>Bioinformatics</t>
  </si>
  <si>
    <t>Mock F</t>
  </si>
  <si>
    <t>Bioinformatics. 2021 Apr 20,37(3):318-325. doi: 10.1093/bioinformatics/btaa705.</t>
  </si>
  <si>
    <t>Mock F, Viehweger A, Barth E, Marz M.</t>
  </si>
  <si>
    <t>VIDHOP, viral host prediction with deep learning</t>
  </si>
  <si>
    <t>10.1007/s42979-021-00598-5</t>
  </si>
  <si>
    <t>PMC8057011</t>
  </si>
  <si>
    <t>Bedi P</t>
  </si>
  <si>
    <t>SN Comput Sci. 2021,2(3):224. doi: 10.1007/s42979-021-00598-5. Epub 2021 Apr 20.</t>
  </si>
  <si>
    <t>Bedi P, Dhiman S, Gole P, Gupta N, Jindal V.</t>
  </si>
  <si>
    <t>Prediction of COVID-19 Trend in India and Its Four Worst-Affected States Using Modified SEIRD and LSTM Models</t>
  </si>
  <si>
    <t>PMC8198917</t>
  </si>
  <si>
    <t>Int J Environ Res Public Health. 2021 May 27,18(11):5736. doi: 10.3390/ijerph18115736.</t>
  </si>
  <si>
    <t>Rashed EA, Hirata A.</t>
  </si>
  <si>
    <t>10.1007/s11071-021-07099-3</t>
  </si>
  <si>
    <t>PMC8754528</t>
  </si>
  <si>
    <t>Nonlinear Dyn</t>
  </si>
  <si>
    <t>Bhattacharyya A</t>
  </si>
  <si>
    <t>Nonlinear Dyn. 2022 Jan 13:1-16. doi: 10.1007/s11071-021-07099-3. Online ahead of print.</t>
  </si>
  <si>
    <t>Bhattacharyya A, Chakraborty T, Rai SN.</t>
  </si>
  <si>
    <t>Stochastic forecasting of COVID-19 daily new cases across countries with a novel hybrid time series model</t>
  </si>
  <si>
    <t>PMC8371262</t>
  </si>
  <si>
    <t>Neurobiol Stress</t>
  </si>
  <si>
    <t>Chen Z</t>
  </si>
  <si>
    <t>Neurobiol Stress. 2021 Aug 8,15:100378. doi: 10.1016/j.ynstr.2021.100378. eCollection 2021 Nov.</t>
  </si>
  <si>
    <t>Chen Z, Feng P, Becker B, Xu T, Nassar MR, Sirois F, Hommel B, Zhang C, He Q, Qiu J, He L, Lei X, Chen H, Feng T.</t>
  </si>
  <si>
    <t>10.1016/j.chaos.2020.110018</t>
  </si>
  <si>
    <t>PMC7293453</t>
  </si>
  <si>
    <t>Pathan RK</t>
  </si>
  <si>
    <t>Chaos Solitons Fractals. 2020 Sep,138:110018. doi: 10.1016/j.chaos.2020.110018. Epub 2020 Jun 13.</t>
  </si>
  <si>
    <t>Pathan RK, Biswas M, Khandaker MU.</t>
  </si>
  <si>
    <t>Time series prediction of COVID-19 by mutation rate analysis using recurrent neural network-based LSTM model</t>
  </si>
  <si>
    <t>10.1016/j.matpr.2020.10.400</t>
  </si>
  <si>
    <t>PMC7590822</t>
  </si>
  <si>
    <t>Mater Today Proc</t>
  </si>
  <si>
    <t>Nivethitha T</t>
  </si>
  <si>
    <t>Mater Today Proc. 2021,45:2293-2305. doi: 10.1016/j.matpr.2020.10.400. Epub 2020 Oct 27.</t>
  </si>
  <si>
    <t>Nivethitha T, Palanisamy SK, Mohana Prakash K, Jeevitha K.</t>
  </si>
  <si>
    <t>10.1016/j.jiph.2021.04.015</t>
  </si>
  <si>
    <t>PMC8098037</t>
  </si>
  <si>
    <t>J Infect Public Health</t>
  </si>
  <si>
    <t>Toğa G</t>
  </si>
  <si>
    <t>J Infect Public Health. 2021 Jul,14(7):811-816. doi: 10.1016/j.jiph.2021.04.015. Epub 2021 May 5.</t>
  </si>
  <si>
    <t>Toğa G, Atalay B, Toksari MD.</t>
  </si>
  <si>
    <t>10.1016/j.cmpb.2021.105973</t>
  </si>
  <si>
    <t>PMC7868062</t>
  </si>
  <si>
    <t>Shoaib M</t>
  </si>
  <si>
    <t>Comput Methods Programs Biomed. 2021 Apr,202:105973. doi: 10.1016/j.cmpb.2021.105973. Epub 2021 Feb 7.</t>
  </si>
  <si>
    <t>Shoaib M, Raja MAZ, Sabir MT, Bukhari AH, Alrabaiah H, Shah Z, Kumam P, Islam S.</t>
  </si>
  <si>
    <t>A stochastic numerical analysis based on hybrid NAR-RBFs networks nonlinear SITR model for novel COVID-19 dynamics</t>
  </si>
  <si>
    <t>10.1016/j.procs.2021.12.105</t>
  </si>
  <si>
    <t>PMC8745940</t>
  </si>
  <si>
    <t>de Carvalho KCM</t>
  </si>
  <si>
    <t>Procedia Comput Sci. 2022,196:1021-1027. doi: 10.1016/j.procs.2021.12.105. Epub 2022 Jan 10.</t>
  </si>
  <si>
    <t>de Carvalho KCM, Vicente JP, Teixeira JP.</t>
  </si>
  <si>
    <t>COVID-19 Time Series Forecasting - Twenty Days Ahead</t>
  </si>
  <si>
    <t>10.3389/fpubh.2021.675801</t>
  </si>
  <si>
    <t>PMC8062709</t>
  </si>
  <si>
    <t>Pan WT</t>
  </si>
  <si>
    <t>Front Public Health. 2021 Apr 9,9:675801. doi: 10.3389/fpubh.2021.675801. eCollection 2021.</t>
  </si>
  <si>
    <t>Pan WT, Huang QY, Yang ZY, Zhu FY, Pang YN, Zhuang ME.</t>
  </si>
  <si>
    <t>Determinants of Tourism Stocks During the COVID-19: Evidence From the Deep Learning Models</t>
  </si>
  <si>
    <t>10.1186/s12916-020-01884-4</t>
  </si>
  <si>
    <t>PMC7840427</t>
  </si>
  <si>
    <t>BMC Med</t>
  </si>
  <si>
    <t>Khailaie S</t>
  </si>
  <si>
    <t>BMC Med. 2021 Jan 28,19(1):32. doi: 10.1186/s12916-020-01884-4.</t>
  </si>
  <si>
    <t>Khailaie S, Mitra T, Bandyopadhyay A, Schips M, Mascheroni P, Vanella P, Lange B, Binder SC, Meyer-Hermann M.</t>
  </si>
  <si>
    <t>Development of the reproduction number from coronavirus SARS-CoV-2 case data in Germany and implications for political measures</t>
  </si>
  <si>
    <t>10.1245/s10434-021-11086-8</t>
  </si>
  <si>
    <t>PMC8603898</t>
  </si>
  <si>
    <t>Ann Surg Oncol</t>
  </si>
  <si>
    <t>Davis CH</t>
  </si>
  <si>
    <t>Ann Surg Oncol. 2022 Mar,29(3):1629-1635. doi: 10.1245/s10434-021-11086-8. Epub 2021 Nov 19.</t>
  </si>
  <si>
    <t>Davis CH, Ho J, Greco SH, Koshenkov VP, Vidri RJ, Farma JM, Berger AC.</t>
  </si>
  <si>
    <t>COVID-19 is Affecting the Presentation and Treatment of Melanoma Patients in the Northeastern United States</t>
  </si>
  <si>
    <t>10.1037/amp0000714</t>
  </si>
  <si>
    <t>Am Psychol</t>
  </si>
  <si>
    <t>Pietromonaco PR</t>
  </si>
  <si>
    <t>Am Psychol. 2021 Apr,76(3):438-450. doi: 10.1037/amp0000714. Epub 2020 Jul 23.</t>
  </si>
  <si>
    <t>Pietromonaco PR, Overall NC.</t>
  </si>
  <si>
    <t>Applying relationship science to evaluate how the COVID-19 pandemic may impact couples' relationships</t>
  </si>
  <si>
    <t>PMC8582864</t>
  </si>
  <si>
    <t>Int J Environ Res Public Health. 2021 Nov 4,18(21):11595. doi: 10.3390/ijerph182111595.</t>
  </si>
  <si>
    <t>Aragão DP, Dos Santos DH, Mondini A, Gonçalves LMG.</t>
  </si>
  <si>
    <t>10.1016/j.imu.2021.100566</t>
  </si>
  <si>
    <t>PMC8021451</t>
  </si>
  <si>
    <t>Ghany KKA</t>
  </si>
  <si>
    <t>Inform Med Unlocked. 2021,23:100566. doi: 10.1016/j.imu.2021.100566. Epub 2021 Apr 6.</t>
  </si>
  <si>
    <t>Ghany KKA, Zawbaa HM, Sabri HM.</t>
  </si>
  <si>
    <t>COVID-19 prediction using LSTM algorithm: GCC case study</t>
  </si>
  <si>
    <t>10.1016/j.patrec.2021.08.033</t>
  </si>
  <si>
    <t>PMC8442304</t>
  </si>
  <si>
    <t>Pattern Recognit Lett</t>
  </si>
  <si>
    <t>Ma Y</t>
  </si>
  <si>
    <t>Pattern Recognit Lett. 2021 Nov,151:275-280. doi: 10.1016/j.patrec.2021.08.033. Epub 2021 Sep 15.</t>
  </si>
  <si>
    <t>Ma Y, Li Z, Gou J, Ding L, Yang D, Feng G.</t>
  </si>
  <si>
    <t>Adoption of improved neural network blade pattern recognition in prevention and control of corona virus disease-19 pandemic</t>
  </si>
  <si>
    <t>PMC7486001</t>
  </si>
  <si>
    <t>Jung SY</t>
  </si>
  <si>
    <t>J Med Internet Res. 2020 Sep 9,22(9):e19907. doi: 10.2196/19907.</t>
  </si>
  <si>
    <t>Jung SY, Jo H, Son H, Hwang HJ.</t>
  </si>
  <si>
    <t>PMC8255093</t>
  </si>
  <si>
    <t>Tan L</t>
  </si>
  <si>
    <t>Neural Comput Appl. 2021 Jul 4:1-14. doi: 10.1007/s00521-021-06219-9. Online ahead of print.</t>
  </si>
  <si>
    <t>Tan L, Yu K, Bashir AK, Cheng X, Ming F, Zhao L, Zhou X.</t>
  </si>
  <si>
    <t>10.1016/j.atherosclerosis.2021.06.926</t>
  </si>
  <si>
    <t>PMC8294603</t>
  </si>
  <si>
    <t>Atherosclerosis</t>
  </si>
  <si>
    <t>De Luca G</t>
  </si>
  <si>
    <t>Atherosclerosis. 2021 Sep,332:48-54. doi: 10.1016/j.atherosclerosis.2021.06.926. Epub 2021 Jul 21.</t>
  </si>
  <si>
    <t>De Luca G, Debel N, Cercek M, Jensen LO, Vavlukis M, Calmac L, Johnson T, Ferrer GR, Ganyukov V, Wojakowski W, Kinnaird T, von Birgelen C, Cottin Y, IJsselmuiden A, Tuccillo B, Versaci F, Royaards KJ, Berg JT, Laine M, Dirksen M, Siviglia M, Casella G, Kala P, Díez Gil JL, Banning A, Becerra V, De Simone C, Santucci A, Carrillo X, Scoccia A, Amoroso G, Van't Hof AW, Kovarnik T, Tsigkas G, Mehilli J, Gabrielli G, Rios XF, Bakraceski N, Levesque S, Cirrincione G, Guiducci V, Kidawa M, Spedicato L, Marinucci L, Ludman P, Zilio F, Galasso G, Fabris E, Menichelli M, Garcia-Touchard A, Manzo S, Caiazzo G, Moreu J, Forés JS, Donazzan L, Vignali L, Teles R, Benit E, Agostoni P, Ojeda FB, Lehtola H, Camacho-Freiere S, Kraaijeveld A, Antti Y, Boccalatte M, Deharo P, Martínez-Luengas IL, Scheller B, Varytimiadi E, Moreno R, Uccello G, Faurie B, Gutierrez Barrios A, Milewski M, Bruwiere E, Smits P, Wilbert B, Di Uccio FS, Parodi G, Kedhi E, Verdoia M.</t>
  </si>
  <si>
    <t>Impact of SARS-CoV-2 positivity on clinical outcome among STEMI patients undergoing mechanical reperfusion: Insights from the ISACS STEMI COVID 19 registry</t>
  </si>
  <si>
    <t>10.1016/j.chaos.2021.111621</t>
  </si>
  <si>
    <t>PMC8603113</t>
  </si>
  <si>
    <t>Angeli M</t>
  </si>
  <si>
    <t>Chaos Solitons Fractals. 2022 Jan,154:111621. doi: 10.1016/j.chaos.2021.111621. Epub 2021 Nov 19.</t>
  </si>
  <si>
    <t>Angeli M, Neofotistos G, Mattheakis M, Kaxiras E.</t>
  </si>
  <si>
    <t>Modeling the effect of the vaccination campaign on the COVID-19 pandemic</t>
  </si>
  <si>
    <t>10.18502/ijph.v49iS1.3675</t>
  </si>
  <si>
    <t>PMC8266002</t>
  </si>
  <si>
    <t>Iran J Public Health</t>
  </si>
  <si>
    <t>Moftakhar L</t>
  </si>
  <si>
    <t>Iran J Public Health. 2020 Oct,49(Suppl 1):92-100. doi: 10.18502/ijph.v49iS1.3675.</t>
  </si>
  <si>
    <t>Moftakhar L, Seif M, Safe MS.</t>
  </si>
  <si>
    <t>Exponentially Increasing Trend of Infected Patients with COVID-19 in Iran: A Comparison of Neural Network and ARIMA Forecasting Models</t>
  </si>
  <si>
    <t>10.1002/hpm.3156</t>
  </si>
  <si>
    <t>PMC8251276</t>
  </si>
  <si>
    <t>Molla MMA</t>
  </si>
  <si>
    <t>Int J Health Plann Manage. 2021 Jul,36(4):1014-1029. doi: 10.1002/hpm.3156. Epub 2021 Mar 25.</t>
  </si>
  <si>
    <t>Molla MMA, Disha JA, Yeasmin M, Ghosh AK, Nafisa T.</t>
  </si>
  <si>
    <t>Decreasing transmission and initiation of countrywide vaccination: Key challenges for future management of COVID-19 pandemic in Bangladesh</t>
  </si>
  <si>
    <t>10.1073/pnas.2012002117</t>
  </si>
  <si>
    <t>PMC7585010</t>
  </si>
  <si>
    <t>Li R</t>
  </si>
  <si>
    <t>Proc Natl Acad Sci U S A. 2020 Oct 20,117(42):26151-26157. doi: 10.1073/pnas.2012002117. Epub 2020 Sep 28.</t>
  </si>
  <si>
    <t>Li R, Chen B, Zhang T, Ren Z, Song Y, Xiao Y, Hou L, Cai J, Xu B, Li M, Chan KKY, Tu Y, Yang M, Yang J, Liu Z, Shen C, Wang C, Xu L, Liu Q, Bao S, Zhang J, Bi Y, Bai Y, Deng K, Zhang W, Huang W, Whittington JD, Stenseth NC, Guan D, Gong P, Xu B.</t>
  </si>
  <si>
    <t>Global COVID-19 pandemic demands joint interventions for the suppression of future waves</t>
  </si>
  <si>
    <t>PMC7205623</t>
  </si>
  <si>
    <t>Chimmula VKR</t>
  </si>
  <si>
    <t>Chaos Solitons Fractals. 2020 Jun,135:109864. doi: 10.1016/j.chaos.2020.109864. Epub 2020 May 8.</t>
  </si>
  <si>
    <t>Chimmula VKR, Zhang L.</t>
  </si>
  <si>
    <t>10.1016/j.envpol.2020.115920</t>
  </si>
  <si>
    <t>PMC7598373</t>
  </si>
  <si>
    <t>Environ Pollut</t>
  </si>
  <si>
    <t>Tadano YS</t>
  </si>
  <si>
    <t>Environ Pollut. 2021 Jan 1,268(Pt B):115920. doi: 10.1016/j.envpol.2020.115920. Epub 2020 Oct 29.</t>
  </si>
  <si>
    <t>Tadano YS, Potgieter-Vermaak S, Kachba YR, Chiroli DMG, Casacio L, Santos-Silva JC, Moreira CAB, Machado V, Alves TA, Siqueira H, Godoi RHM.</t>
  </si>
  <si>
    <t>Dynamic model to predict the association between air quality, COVID-19 cases, and level of lockdown</t>
  </si>
  <si>
    <t>PMC8626152</t>
  </si>
  <si>
    <t>Singh V</t>
  </si>
  <si>
    <t>iScience. 2021 Dec 17,24(12):103523. doi: 10.1016/j.isci.2021.103523. Epub 2021 Nov 27.</t>
  </si>
  <si>
    <t>Singh V, Kamaleswaran R, Chalfin D, Buño-Soto A, San Roman J, Rojas-Kenney E, Molinaro R, von Sengbusch S, Hodjat P, Comaniciu D, Kamen A.</t>
  </si>
  <si>
    <t>10.1097/MD.0000000000026532</t>
  </si>
  <si>
    <t>PMC8284724</t>
  </si>
  <si>
    <t>Lin JK</t>
  </si>
  <si>
    <t>Medicine (Baltimore). 2021 Jul 16,100(28):e26532. doi: 10.1097/MD.0000000000026532.</t>
  </si>
  <si>
    <t>Lin JK, Chien TW, Wang LY, Chou W.</t>
  </si>
  <si>
    <t>An artificial neural network model to predict the mortality of COVID-19 patients using routine blood samples at the time of hospital admission: Development and validation study</t>
  </si>
  <si>
    <t>PMC8139395</t>
  </si>
  <si>
    <t>J Med Internet Res. 2021 May 20,23(5):e27806. doi: 10.2196/27806.</t>
  </si>
  <si>
    <t>PMC7159058</t>
  </si>
  <si>
    <t>JMIR Public Health Surveill</t>
  </si>
  <si>
    <t>Ayyoubzadeh SM</t>
  </si>
  <si>
    <t>JMIR Public Health Surveill. 2020 Apr 14,6(2):e18828. doi: 10.2196/18828.</t>
  </si>
  <si>
    <t>Ayyoubzadeh SM, Ayyoubzadeh SM, Zahedi H, Ahmadi M, R Niakan Kalhori S.</t>
  </si>
  <si>
    <t>10.1101/2020.07.30.20164970</t>
  </si>
  <si>
    <t>PMC7402052</t>
  </si>
  <si>
    <t>Chibwana MG</t>
  </si>
  <si>
    <t>medRxiv. 2020 Aug 5:2020.07.30.20164970. doi: 10.1101/2020.07.30.20164970. Preprint.</t>
  </si>
  <si>
    <t>Chibwana MG, Jere KC, Kamn'gona R, Mandolo J, Katunga-Phiri V, Tembo D, Mitole N, Musasa S, Sichone S, Lakudzala A, Sibale L, Matambo P, Kadwala I, Byrne RL, Mbewe A, Henrion MYR, Morton B, Phiri C, Mallewa J, Mwandumba HC, Adams ER, Gordon SB, Jambo KC.</t>
  </si>
  <si>
    <t>High SARS-CoV-2 seroprevalence in health care workers but relatively low numbers of deaths in urban Malawi</t>
  </si>
  <si>
    <t>PMC8372525</t>
  </si>
  <si>
    <t>Iloanusi O</t>
  </si>
  <si>
    <t>Chaos Solitons Fractals. 2021 Nov,152:111340. doi: 10.1016/j.chaos.2021.111340. Epub 2021 Aug 18.</t>
  </si>
  <si>
    <t>Iloanusi O, Ross A.</t>
  </si>
  <si>
    <t>10.1017/dmp.2020.298</t>
  </si>
  <si>
    <t>PMC7511835</t>
  </si>
  <si>
    <t>Disaster Med Public Health Prep</t>
  </si>
  <si>
    <t>Brown RB</t>
  </si>
  <si>
    <t>Disaster Med Public Health Prep. 2020 Jun,14(3):364-371. doi: 10.1017/dmp.2020.298. Epub 2020 Aug 12.</t>
  </si>
  <si>
    <t>Brown RB.</t>
  </si>
  <si>
    <t>Public Health Lessons Learned From Biases in Coronavirus Mortality Overestimation</t>
  </si>
  <si>
    <t>PMC7955925</t>
  </si>
  <si>
    <t>ArunKumar KE</t>
  </si>
  <si>
    <t>Chaos Solitons Fractals. 2021 May,146:110861. doi: 10.1016/j.chaos.2021.110861. Epub 2021 Mar 14.</t>
  </si>
  <si>
    <t>ArunKumar KE, Kalaga DV, Kumar CMS, Kawaji M, Brenza TM.</t>
  </si>
  <si>
    <t>10.3389/fpubh.2021.741030</t>
  </si>
  <si>
    <t>PMC8529122</t>
  </si>
  <si>
    <t>Liu Q</t>
  </si>
  <si>
    <t>Front Public Health. 2021 Oct 7,9:741030. doi: 10.3389/fpubh.2021.741030. eCollection 2021.</t>
  </si>
  <si>
    <t>Liu Q, Fung DLX, Lac L, Hu P.</t>
  </si>
  <si>
    <t>A Novel Matrix Profile-Guided Attention LSTM Model for Forecasting COVID-19 Cases in USA</t>
  </si>
  <si>
    <t>10.1007/s42979-021-00764-9</t>
  </si>
  <si>
    <t>PMC8267227</t>
  </si>
  <si>
    <t>SN Comput Sci. 2021,2(5):372. doi: 10.1007/s42979-021-00764-9. Epub 2021 Jul 9.</t>
  </si>
  <si>
    <t>Shoaib M, Salahudin H, Hammad M, Ahmad S, Khan AA, Khan MM, Baig MAI, Ahmad F, Ullah MK.</t>
  </si>
  <si>
    <t>Performance Evaluation of Soft Computing Approaches for Forecasting COVID-19 Pandemic Cases</t>
  </si>
  <si>
    <t>10.1016/j.rinp.2021.103813</t>
  </si>
  <si>
    <t>PMC7816944</t>
  </si>
  <si>
    <t>Jain N</t>
  </si>
  <si>
    <t>Results Phys. 2021 Feb,21:103813. doi: 10.1016/j.rinp.2021.103813. Epub 2021 Jan 17.</t>
  </si>
  <si>
    <t>Jain N, Jhunthra S, Garg H, Gupta V, Mohan S, Ahmadian A, Salahshour S, Ferrara M.</t>
  </si>
  <si>
    <t>Prediction modelling of COVID using machine learning methods from B-cell dataset</t>
  </si>
  <si>
    <t>PMC8646626</t>
  </si>
  <si>
    <t>Expert Syst</t>
  </si>
  <si>
    <t>Subramanian M</t>
  </si>
  <si>
    <t>Expert Syst. 2021 Oct 6:10.1111/exsy.12834. doi: 10.1111/exsy.12834. Online ahead of print.</t>
  </si>
  <si>
    <t>Subramanian M, Shanmuga Vadivel K, Hatamleh WA, Alnuaim AA, Abdelhady M, V E S.</t>
  </si>
  <si>
    <t>10.1007/s00477-021-02168-w</t>
  </si>
  <si>
    <t>PMC8787453</t>
  </si>
  <si>
    <t>Stoch Environ Res Risk Assess</t>
  </si>
  <si>
    <t>Niraula P</t>
  </si>
  <si>
    <t>Stoch Environ Res Risk Assess. 2022 Jan 25:1-19. doi: 10.1007/s00477-021-02168-w. Online ahead of print.</t>
  </si>
  <si>
    <t>Niraula P, Mateu J, Chaudhuri S.</t>
  </si>
  <si>
    <t>A Bayesian machine learning approach for spatio-temporal prediction of COVID-19 cases</t>
  </si>
  <si>
    <t>PMC7451108</t>
  </si>
  <si>
    <t>Abdulaal A</t>
  </si>
  <si>
    <t>J Med Internet Res. 2020 Aug 25,22(8):e20259. doi: 10.2196/20259.</t>
  </si>
  <si>
    <t>Abdulaal A, Patel A, Charani E, Denny S, Mughal N, Moore L.</t>
  </si>
  <si>
    <t>PMC8566049</t>
  </si>
  <si>
    <t>J Healthc Eng</t>
  </si>
  <si>
    <t>Liu T</t>
  </si>
  <si>
    <t>J Healthc Eng. 2021 Oct 27,2021:1535046. doi: 10.1155/2021/1535046. eCollection 2021.</t>
  </si>
  <si>
    <t>Liu T, Bai Y, Du M, Gao Y, Liu Y.</t>
  </si>
  <si>
    <t>10.1073/pnas.2019034118</t>
  </si>
  <si>
    <t>PMC7999946</t>
  </si>
  <si>
    <t>Damialis A</t>
  </si>
  <si>
    <t>Proc Natl Acad Sci U S A. 2021 Mar 23,118(12):e2019034118. doi: 10.1073/pnas.2019034118.</t>
  </si>
  <si>
    <t>Damialis A, Gilles S, Sofiev M, Sofieva V, Kolek F, Bayr D, Plaza MP, Leier-Wirtz V, Kaschuba S, Ziska LH, Bielory L, Makra L, Del Mar Trigo M, COVID-19/POLLEN study group, Traidl-Hoffmann C.</t>
  </si>
  <si>
    <t>Higher airborne pollen concentrations correlated with increased SARS-CoV-2 infection rates, as evidenced from 31 countries across the globe</t>
  </si>
  <si>
    <t>PMC8845508</t>
  </si>
  <si>
    <t>Chen J</t>
  </si>
  <si>
    <t>ArXiv. 2022 Feb 10:arXiv:2202.05031v1. Preprint.</t>
  </si>
  <si>
    <t>Chen J, Wei GW.</t>
  </si>
  <si>
    <t>Omicron BA.2 (B.1.1.529.2): high potential to becoming the next dominating variant</t>
  </si>
  <si>
    <t>10.1016/j.jenvman.2021.114316</t>
  </si>
  <si>
    <t>PMC8714297</t>
  </si>
  <si>
    <t>Becchetti L</t>
  </si>
  <si>
    <t>J Environ Manage. 2022 Mar 1,305:114316. doi: 10.1016/j.jenvman.2021.114316. Epub 2021 Dec 29.</t>
  </si>
  <si>
    <t>Becchetti L, Conzo G, Conzo P, Salustri F.</t>
  </si>
  <si>
    <t>Understanding the heterogeneity of COVID-19 deaths and contagions: The role of air pollution and lockdown decisions</t>
  </si>
  <si>
    <t>PMC8025919</t>
  </si>
  <si>
    <t>Asgari Mehrabadi M</t>
  </si>
  <si>
    <t>JMIR Public Health Surveill. 2021 Apr 6,7(4):e22880. doi: 10.2196/22880.</t>
  </si>
  <si>
    <t>Asgari Mehrabadi M, Dutt N, Rahmani AM.</t>
  </si>
  <si>
    <t>10.1111/trf.16051</t>
  </si>
  <si>
    <t>Transfusion</t>
  </si>
  <si>
    <t>Pagano MB</t>
  </si>
  <si>
    <t>Transfusion. 2020 Dec,60(12):2859-2866. doi: 10.1111/trf.16051. Epub 2020 Aug 28.</t>
  </si>
  <si>
    <t>Pagano MB, Cataife G, Fertrin KY, Gernsheimer T, R Hess J, Staley E, Clark C, Senn N, Tuott E, C Tsang H.</t>
  </si>
  <si>
    <t>Blood use and transfusion needs at a large health care system in Washington state during the SARS-CoV-2 pandemic</t>
  </si>
  <si>
    <t>PMC8523546</t>
  </si>
  <si>
    <t>Alassafi MO</t>
  </si>
  <si>
    <t>Neurocomputing. 2022 Jan 11,468:335-344. doi: 10.1016/j.neucom.2021.10.035. Epub 2021 Oct 19.</t>
  </si>
  <si>
    <t>Alassafi MO, Jarrah M, Alotaibi R.</t>
  </si>
  <si>
    <t>10.1016/j.scs.2022.103772</t>
  </si>
  <si>
    <t>PMC8832881</t>
  </si>
  <si>
    <t>Chew AWZ</t>
  </si>
  <si>
    <t>Sustain Cities Soc. 2022 Feb 11:103772. doi: 10.1016/j.scs.2022.103772. Online ahead of print.</t>
  </si>
  <si>
    <t>Chew AWZ, Zhang L.</t>
  </si>
  <si>
    <t>Data-Driven Multiscale Modelling and Analysis of COVID-19 Spatiotemporal Evolution Using Explainable AI</t>
  </si>
  <si>
    <t>10.1016/j.asoc.2021.107683</t>
  </si>
  <si>
    <t>PMC8262446</t>
  </si>
  <si>
    <t>Dong M</t>
  </si>
  <si>
    <t>Appl Soft Comput. 2021 Nov,111:107683. doi: 10.1016/j.asoc.2021.107683. Epub 2021 Jul 7.</t>
  </si>
  <si>
    <t>Dong M, Tang C, Ji J, Lin Q, Wong KC.</t>
  </si>
  <si>
    <t>Transmission trend of the COVID-19 pandemic predicted by dendritic neural regression</t>
  </si>
  <si>
    <t>10.1007/s12274-021-3670-y</t>
  </si>
  <si>
    <t>PMC8316888</t>
  </si>
  <si>
    <t>Nano Res</t>
  </si>
  <si>
    <t>Guo Y</t>
  </si>
  <si>
    <t>Nano Res. 2021,14(12):4894-4900. doi: 10.1007/s12274-021-3670-y. Epub 2021 Jul 28.</t>
  </si>
  <si>
    <t>Guo Y, Sun Y, Tang A, Wang CH, Zhao Y, Bai M, Xu S, Xu Z, Tang T, Wang S, Qiu C, Xu K, Peng X, Han J, Pop E, Chai Y.</t>
  </si>
  <si>
    <t>Field-effect at electrical contacts to two-dimensional materials</t>
  </si>
  <si>
    <t>10.1093/bioinformatics/btac088</t>
  </si>
  <si>
    <t>Bioinformatics. 2022 Feb 14:btac088. doi: 10.1093/bioinformatics/btac088. Online ahead of print.</t>
  </si>
  <si>
    <t>Xing X, Yang F, Li H, Zhang J, Zhao Y, Gao M, Huang J, Yao J.</t>
  </si>
  <si>
    <t>Multi-Level Attention Graph Neural Network Based on Co-expression Gene Modules for Disease Diagnosis and Prognosis</t>
  </si>
  <si>
    <t>10.5334/aogh.3007</t>
  </si>
  <si>
    <t>PMC7546105</t>
  </si>
  <si>
    <t>Ghandour R</t>
  </si>
  <si>
    <t>Ann Glob Health. 2020 Oct 8,86(1):131. doi: 10.5334/aogh.3007.</t>
  </si>
  <si>
    <t>Ghandour R, Ghanayem R, Alkhanafsa F, Alsharif A, Asfour H, Hoshiya A, Masalmeh A, Nadi M, Othman L, Ryahe S, Wahdan Y, Wahsh S, Yamani A, Giacaman R.</t>
  </si>
  <si>
    <t>Double Burden of COVID-19 Pandemic and Military Occupation: Mental Health Among a Palestinian University Community in the West Bank</t>
  </si>
  <si>
    <t>PMC7988633</t>
  </si>
  <si>
    <t>BMC Pulm Med</t>
  </si>
  <si>
    <t>Glangetas A</t>
  </si>
  <si>
    <t>BMC Pulm Med. 2021 Mar 24,21(1):103. doi: 10.1186/s12890-021-01467-w.</t>
  </si>
  <si>
    <t>Glangetas A, Hartley MA, Cantais A, Courvoisier DS, Rivollet D, Shama DM, Perez A, Spechbach H, Trombert V, Bourquin S, Jaggi M, Barazzone-Argiroffo C, Gervaix A, Siebert JN.</t>
  </si>
  <si>
    <t>10.1371/journal.pone.0253925</t>
  </si>
  <si>
    <t>PMC8259963</t>
  </si>
  <si>
    <t>PLoS One. 2021 Jul 6,16(7):e0253925. doi: 10.1371/journal.pone.0253925. eCollection 2021.</t>
  </si>
  <si>
    <t>Davahli MR, Karwowski W, Fiok K.</t>
  </si>
  <si>
    <t>Optimizing COVID-19 vaccine distribution across the United States using deterministic and stochastic recurrent neural networks</t>
  </si>
  <si>
    <t>10.1016/j.asoc.2021.107592</t>
  </si>
  <si>
    <t>PMC8186943</t>
  </si>
  <si>
    <t>Ceylan Z</t>
  </si>
  <si>
    <t>Appl Soft Comput. 2021 Sep,109:107592. doi: 10.1016/j.asoc.2021.107592. Epub 2021 Jun 9.</t>
  </si>
  <si>
    <t>Ceylan Z.</t>
  </si>
  <si>
    <t>Short-term prediction of COVID-19 spread using grey rolling model optimized by particle swarm optimization</t>
  </si>
  <si>
    <t>10.1007/s00477-021-02098-7</t>
  </si>
  <si>
    <t>PMC8481113</t>
  </si>
  <si>
    <t>Shaibani MJ</t>
  </si>
  <si>
    <t>Stoch Environ Res Risk Assess. 2021 Sep 30:1-16. doi: 10.1007/s00477-021-02098-7. Online ahead of print.</t>
  </si>
  <si>
    <t>Shaibani MJ, Emamgholipour S, Moazeni SS.</t>
  </si>
  <si>
    <t>Investigation of robustness of hybrid artificial neural network with artificial bee colony and firefly algorithm in predicting COVID-19 new cases: case study of Iran</t>
  </si>
  <si>
    <t>PMC7928935</t>
  </si>
  <si>
    <t>J Am Med Inform Assoc</t>
  </si>
  <si>
    <t>J Am Med Inform Assoc. 2021 Mar 18,28(4):733-743. doi: 10.1093/jamia/ocaa322.</t>
  </si>
  <si>
    <t>10.1109/tbdata.2020.3048644</t>
  </si>
  <si>
    <t>NIHMS1678826</t>
  </si>
  <si>
    <t>PMC7990133</t>
  </si>
  <si>
    <t>IEEE Trans Big Data</t>
  </si>
  <si>
    <t>Wanyan T</t>
  </si>
  <si>
    <t>IEEE Trans Big Data. 2021 Mar,7(1):38-44. doi: 10.1109/tbdata.2020.3048644. Epub 2020 Dec 31.</t>
  </si>
  <si>
    <t>Wanyan T, Vaid A, De Freitas JK, Somani S, Miotto R, Nadkarni GN, Azad A, Ding Y, Glicksberg BS.</t>
  </si>
  <si>
    <t>PMC8285044</t>
  </si>
  <si>
    <t>Shah S</t>
  </si>
  <si>
    <t>Artif Intell Rev. 2021 Jul 16:1-22. doi: 10.1007/s10462-021-09988-w. Online ahead of print.</t>
  </si>
  <si>
    <t>Shah S, Mulahuwaish A, Ghafoor KZ, Maghdid HS.</t>
  </si>
  <si>
    <t>PMC7298499</t>
  </si>
  <si>
    <t>Arora P</t>
  </si>
  <si>
    <t>Chaos Solitons Fractals. 2020 Oct,139:110017. doi: 10.1016/j.chaos.2020.110017. Epub 2020 Jun 17.</t>
  </si>
  <si>
    <t>Arora P, Kumar H, Panigrahi BK.</t>
  </si>
  <si>
    <t>10.1001/jamanetworkopen.2021.11621</t>
  </si>
  <si>
    <t>PMC8176329</t>
  </si>
  <si>
    <t>Stout MJ</t>
  </si>
  <si>
    <t>JAMA Netw Open. 2021 Jun 1,4(6):e2111621. doi: 10.1001/jamanetworkopen.2021.11621.</t>
  </si>
  <si>
    <t>Stout MJ, Van De Ven CJM, Parekh VI, Pardo JL, Garifullin M, Xu M, Fenner DE, Smith RD.</t>
  </si>
  <si>
    <t>Use of Electronic Medical Records to Estimate Changes in Pregnancy and Birth Rates During the COVID-19 Pandemic</t>
  </si>
  <si>
    <t>10.1093/jamia/ocaa117</t>
  </si>
  <si>
    <t>PMC7314034</t>
  </si>
  <si>
    <t>Oniani D</t>
  </si>
  <si>
    <t>J Am Med Inform Assoc. 2020 Aug 1,27(8):1259-1267. doi: 10.1093/jamia/ocaa117.</t>
  </si>
  <si>
    <t>Oniani D, Jiang G, Liu H, Shen F.</t>
  </si>
  <si>
    <t>Constructing co-occurrence network embeddings to assist association extraction for COVID-19 and other coronavirus infectious diseases</t>
  </si>
  <si>
    <t>10.1016/j.imu.2021.100691</t>
  </si>
  <si>
    <t>PMC8349399</t>
  </si>
  <si>
    <t>Kolozsvári LR</t>
  </si>
  <si>
    <t>Inform Med Unlocked. 2021,25:100691. doi: 10.1016/j.imu.2021.100691. Epub 2021 Aug 8.</t>
  </si>
  <si>
    <t>Kolozsvári LR, Bérczes T, Hajdu A, Gesztelyi R, Tiba A, Varga I, Al-Tammemi AB, Szőllősi GJ, Harsányi S, Garbóczy S, Zsuga J.</t>
  </si>
  <si>
    <t>Predicting the epidemic curve of the coronavirus (SARS-CoV-2) disease (COVID-19) using artificial intelligence: An application on the first and second waves</t>
  </si>
  <si>
    <t>PMC8060563</t>
  </si>
  <si>
    <t>Front Robot AI</t>
  </si>
  <si>
    <t>Michelin AM</t>
  </si>
  <si>
    <t>Front Robot AI. 2021 Apr 8,8:612392. doi: 10.3389/frobt.2021.612392. eCollection 2021.</t>
  </si>
  <si>
    <t>Michelin AM, Korres G, Ba'ara S, Assadi H, Alsuradi H, Sayegh RR, Argyros A, Eid M.</t>
  </si>
  <si>
    <t>10.1371/journal.pone.0243189</t>
  </si>
  <si>
    <t>PMC7745974</t>
  </si>
  <si>
    <t>PLoS One. 2020 Dec 17,15(12):e0243189. doi: 10.1371/journal.pone.0243189. eCollection 2020.</t>
  </si>
  <si>
    <t>Wieczorek M, Siłka J, Połap D, Woźniak M, Damaševičius R.</t>
  </si>
  <si>
    <t>Real-time neural network based predictor for cov19 virus spread</t>
  </si>
  <si>
    <t>10.1080/07853890.2021.1968484</t>
  </si>
  <si>
    <t>PMC8381942</t>
  </si>
  <si>
    <t>Banon T</t>
  </si>
  <si>
    <t>Ann Med. 2021 Dec,53(1):1410-1418. doi: 10.1080/07853890.2021.1968484.</t>
  </si>
  <si>
    <t>Banon T, Wortsman J, Ben Moshe S, Gazit S, Peretz A, Ben Tov A, Chodick G, Perez G, Patalon T.</t>
  </si>
  <si>
    <t>Evaluating red blood cell distribution width from community blood tests as a predictor of hospitalization and mortality in adults with SARS-CoV-2: a cohort study</t>
  </si>
  <si>
    <t>PMC8545243</t>
  </si>
  <si>
    <t>Abdelminaam DS</t>
  </si>
  <si>
    <t>IEEE Access. 2021 Feb 9,9:27840-27867. doi: 10.1109/ACCESS.2021.3058066. eCollection 2021.</t>
  </si>
  <si>
    <t>Abdelminaam DS, Ismail FH, Taha M, Taha A, Houssein EH, Nabil A.</t>
  </si>
  <si>
    <t>10.1016/j.bspc.2021.102494</t>
  </si>
  <si>
    <t>PMC7874981</t>
  </si>
  <si>
    <t>Biomed Signal Process Control</t>
  </si>
  <si>
    <t>Talkhi N</t>
  </si>
  <si>
    <t>Biomed Signal Process Control. 2021 Apr,66:102494. doi: 10.1016/j.bspc.2021.102494. Epub 2021 Feb 10.</t>
  </si>
  <si>
    <t>Talkhi N, Akhavan Fatemi N, Ataei Z, Jabbari Nooghabi M.</t>
  </si>
  <si>
    <t>Modeling and forecasting number of confirmed and death caused COVID-19 in IRAN: A comparison of time series forecasting methods</t>
  </si>
  <si>
    <t>10.1016/j.chemosphere.2021.130502</t>
  </si>
  <si>
    <t>Chemosphere</t>
  </si>
  <si>
    <t>Khaniabadi YO</t>
  </si>
  <si>
    <t>Chemosphere. 2021 Sep,278:130502. doi: 10.1016/j.chemosphere.2021.130502. Epub 2021 Apr 7.</t>
  </si>
  <si>
    <t>Khaniabadi YO, Sicard P.</t>
  </si>
  <si>
    <t>A 10-year assessment of ambient fine particles and related health endpoints in a large Mediterranean city</t>
  </si>
  <si>
    <t>Brief Bioinform</t>
  </si>
  <si>
    <t>Bartoszewicz JM</t>
  </si>
  <si>
    <t>Brief Bioinform. 2021 Nov 5,22(6):bbab269. doi: 10.1093/bib/bbab269.</t>
  </si>
  <si>
    <t>Bartoszewicz JM, Genske U, Renard BY.</t>
  </si>
  <si>
    <t>10.1007/s42979-021-00724-3</t>
  </si>
  <si>
    <t>PMC8196294</t>
  </si>
  <si>
    <t>Mohtasham Khani M</t>
  </si>
  <si>
    <t>SN Comput Sci. 2021,2(4):335. doi: 10.1007/s42979-021-00724-3. Epub 2021 Jun 12.</t>
  </si>
  <si>
    <t>Mohtasham Khani M, Vahidnia S, Abbasi A.</t>
  </si>
  <si>
    <t>A Deep Learning-Based Method for Forecasting Gold Price with Respect to Pandemics</t>
  </si>
  <si>
    <t>10.2196/28028</t>
  </si>
  <si>
    <t>PMC8447921</t>
  </si>
  <si>
    <t>Lam C</t>
  </si>
  <si>
    <t>JMIR Form Res. 2021 Sep 14,5(9):e28028. doi: 10.2196/28028.</t>
  </si>
  <si>
    <t>Lam C, Tso CF, Green-Saxena A, Pellegrini E, Iqbal Z, Evans D, Hoffman J, Calvert J, Mao Q, Das R.</t>
  </si>
  <si>
    <t>Semisupervised Deep Learning Techniques for Predicting Acute Respiratory Distress Syndrome From Time-Series Clinical Data: Model Development and Validation Study</t>
  </si>
  <si>
    <t>10.2196/27060</t>
  </si>
  <si>
    <t>PMC8057199</t>
  </si>
  <si>
    <t>Chung H</t>
  </si>
  <si>
    <t>J Med Internet Res. 2021 Apr 19,23(4):e27060. doi: 10.2196/27060.</t>
  </si>
  <si>
    <t>Chung H, Ko H, Kang WS, Kim KW, Lee H, Park C, Song HO, Choi TY, Seo JH, Lee J.</t>
  </si>
  <si>
    <t>Prediction and Feature Importance Analysis for Severity of COVID-19 in South Korea Using Artificial Intelligence: Model Development and Validation</t>
  </si>
  <si>
    <t>PMC8250893</t>
  </si>
  <si>
    <t>Transbound Emerg Dis</t>
  </si>
  <si>
    <t>Bhimala KR</t>
  </si>
  <si>
    <t>Transbound Emerg Dis. 2021 Apr 10:10.1111/tbed.14102. doi: 10.1111/tbed.14102. Online ahead of print.</t>
  </si>
  <si>
    <t>Bhimala KR, Patra GK, Mopuri R, Mutheneni SR.</t>
  </si>
  <si>
    <t>PMC8730462</t>
  </si>
  <si>
    <t>PLoS Comput Biol</t>
  </si>
  <si>
    <t>Annapragada AV</t>
  </si>
  <si>
    <t>PLoS Comput Biol. 2021 Dec 21,17(12):e1009712. doi: 10.1371/journal.pcbi.1009712. eCollection 2021 Dec.</t>
  </si>
  <si>
    <t>Annapragada AV, Greenstein JL, Bose SN, Winters BD, Sarma SV, Winslow RL.</t>
  </si>
  <si>
    <t>SWIFT: A deep learning approach to prediction of hypoxemic events in critically-Ill patients using SpO2 waveform prediction</t>
  </si>
  <si>
    <t>PMC8592248</t>
  </si>
  <si>
    <t>PeerJ Comput Sci</t>
  </si>
  <si>
    <t>Hong Z</t>
  </si>
  <si>
    <t>PeerJ Comput Sci. 2021 Nov 12,7:e770. doi: 10.7717/peerj-cs.770. eCollection 2021.</t>
  </si>
  <si>
    <t>Hong Z, Fan Z, Tong X, Zhou R, Pan H, Zhang Y, Han Y, Wang J, Yang S, Wu H, Li J.</t>
  </si>
  <si>
    <t>10.1016/j.asoc.2021.107946</t>
  </si>
  <si>
    <t>PMC8494501</t>
  </si>
  <si>
    <t>Cui S</t>
  </si>
  <si>
    <t>Appl Soft Comput. 2021 Dec,113:107946. doi: 10.1016/j.asoc.2021.107946. Epub 2021 Oct 7.</t>
  </si>
  <si>
    <t>Cui S, Wang Y, Wang D, Sai Q, Huang Z, Cheng TCE.</t>
  </si>
  <si>
    <t>A two-layer nested heterogeneous ensemble learning predictive method for COVID-19 mortality</t>
  </si>
  <si>
    <t>10.1016/j.seps.2022.101249</t>
  </si>
  <si>
    <t>PMC8800166</t>
  </si>
  <si>
    <t>Masum M</t>
  </si>
  <si>
    <t>Socioecon Plann Sci. 2022 Jan 29:101249. doi: 10.1016/j.seps.2022.101249. Online ahead of print.</t>
  </si>
  <si>
    <t>Masum M, Masud MA, Adnan MI, Shahriar H, Kim S.</t>
  </si>
  <si>
    <t>Comparative study of a mathematical epidemic model, statistical modeling, and deep learning for COVID-19 forecasting and management</t>
  </si>
  <si>
    <t>10.1101/2021.02.17.431554</t>
  </si>
  <si>
    <t>PMC7899454</t>
  </si>
  <si>
    <t>Dai Y</t>
  </si>
  <si>
    <t>bioRxiv. 2021 Feb 19:2021.02.17.431554. doi: 10.1101/2021.02.17.431554. Preprint.</t>
  </si>
  <si>
    <t>Dai Y, Wang J, Jeong HH, Chen W, Jia P, Zhao Z.</t>
  </si>
  <si>
    <t>Association of CXCR6 with COVID-19 severity: Delineating the host genetic factors in transcriptomic regulation</t>
  </si>
  <si>
    <t>10.1007/s00464-020-07631-3</t>
  </si>
  <si>
    <t>PMC7238959</t>
  </si>
  <si>
    <t>Surg Endosc</t>
  </si>
  <si>
    <t>Dort J</t>
  </si>
  <si>
    <t>Surg Endosc. 2020 Jul,34(7):2856-2862. doi: 10.1007/s00464-020-07631-3. Epub 2020 May 20.</t>
  </si>
  <si>
    <t>Dort J, Romanelli J, Choudhury N, Flink BJ, Lak K, Levy S, Needleman BJ, Paget CJ 3rd, Telem D, Schwarz E, Zhang LP, Sylla P, Mellinger JD, Matthews BD, Feldman L, Pryor AD, Asbun HJ.</t>
  </si>
  <si>
    <t>SAGES primer for taking care of yourself during and after the COVID-19 crisis</t>
  </si>
  <si>
    <t>PMC7556112</t>
  </si>
  <si>
    <t>Li Y</t>
  </si>
  <si>
    <t>Front Public Health. 2020 Sep 30,8:587937. doi: 10.3389/fpubh.2020.587937. eCollection 2020.</t>
  </si>
  <si>
    <t>Li Y, Horowitz MA, Liu J, Chew A, Lan H, Liu Q, Sha D, Yang C.</t>
  </si>
  <si>
    <t>10.1371/journal.pone.0238280</t>
  </si>
  <si>
    <t>PMC7451659</t>
  </si>
  <si>
    <t>Liu F</t>
  </si>
  <si>
    <t>PLoS One. 2020 Aug 27,15(8):e0238280. doi: 10.1371/journal.pone.0238280. eCollection 2020.</t>
  </si>
  <si>
    <t>Liu F, Wang J, Liu J, Li Y, Liu D, Tong J, Li Z, Yu D, Fan Y, Bi X, Zhang X, Mo S.</t>
  </si>
  <si>
    <t>Predicting and analyzing the COVID-19 epidemic in China: Based on SEIRD, LSTM and GWR models</t>
  </si>
  <si>
    <t>10.1007/s10489-021-02381-8</t>
  </si>
  <si>
    <t>PMC8172182</t>
  </si>
  <si>
    <t>Banerjee S</t>
  </si>
  <si>
    <t>Appl Intell (Dordr). 2021 Jun 2:1-10. doi: 10.1007/s10489-021-02381-8. Online ahead of print.</t>
  </si>
  <si>
    <t>Banerjee S, Lian Y.</t>
  </si>
  <si>
    <t>Data driven covid-19 spread prediction based on mobility and mask mandate information</t>
  </si>
  <si>
    <t>PMC8542449</t>
  </si>
  <si>
    <t>Patterns (N Y). 2021 Dec 10,2(12):100389. doi: 10.1016/j.patter.2021.100389. Epub 2021 Oct 25.</t>
  </si>
  <si>
    <t>Wanyan T, Honarvar H, Jaladanki SK, Zang C, Naik N, Somani S, De Freitas JK, Paranjpe I, Vaid A, Zhang J, Miotto R, Wang Z, Nadkarni GN, Zitnik M, Azad A, Wang F, Ding Y, Glicksberg BS.</t>
  </si>
  <si>
    <t>10.1007/s11869-020-00968-7</t>
  </si>
  <si>
    <t>PMC7831622</t>
  </si>
  <si>
    <t>Air Qual Atmos Health</t>
  </si>
  <si>
    <t>Shatnawi N</t>
  </si>
  <si>
    <t>Air Qual Atmos Health. 2021,14(5):643-652. doi: 10.1007/s11869-020-00968-7. Epub 2021 Jan 25.</t>
  </si>
  <si>
    <t>Shatnawi N, Abu-Qdais H.</t>
  </si>
  <si>
    <t>Assessing and predicting air quality in northern Jordan during the lockdown due to the COVID-19 virus pandemic using artificial neural network</t>
  </si>
  <si>
    <t>10.1016/j.scitotenv.2021.146257</t>
  </si>
  <si>
    <t>PMC7943388</t>
  </si>
  <si>
    <t>Tarazona JV</t>
  </si>
  <si>
    <t>Sci Total Environ. 2021 Jul 15,778:146257. doi: 10.1016/j.scitotenv.2021.146257. Epub 2021 Mar 10.</t>
  </si>
  <si>
    <t>Tarazona JV, Martínez M, Martínez MA, Anadón A.</t>
  </si>
  <si>
    <t>Environmental impact assessment of COVID-19 therapeutic solutions. A prospective analysis</t>
  </si>
  <si>
    <t>PMC7805456</t>
  </si>
  <si>
    <t>ArXiv. 2021 Jan 11:arXiv:2101.04013v1. Preprint.</t>
  </si>
  <si>
    <t>Wanyan T, Honarvar H, Jaladanki SK, Zang C, Naik N, Somani S, Freitas JK, Paranjpe I, Vaid A, Miotto R, Nadkarni GN, Zitnik M, ArifulAzad, Wang F, Ding Y, Glicksberg BS.</t>
  </si>
  <si>
    <t>Contrastive Learning Improves Critical Event Prediction in COVID-19 Patients</t>
  </si>
  <si>
    <t>10.1007/s41870-020-00484-y</t>
  </si>
  <si>
    <t>PMC7250543</t>
  </si>
  <si>
    <t>Int J Inf Technol</t>
  </si>
  <si>
    <t>Yadav RS</t>
  </si>
  <si>
    <t>Int J Inf Technol. 2020,12(4):1321-1330. doi: 10.1007/s41870-020-00484-y. Epub 2020 May 26.</t>
  </si>
  <si>
    <t>Yadav RS.</t>
  </si>
  <si>
    <t>Data analysis of COVID-2019 epidemic using machine learning methods: a case study of India</t>
  </si>
  <si>
    <t>10.3390/ijerph18147376</t>
  </si>
  <si>
    <t>PMC8307714</t>
  </si>
  <si>
    <t>Stevenson F</t>
  </si>
  <si>
    <t>Int J Environ Res Public Health. 2021 Jul 9,18(14):7376. doi: 10.3390/ijerph18147376.</t>
  </si>
  <si>
    <t>Stevenson F, Hayasi K, Bragazzi NL, Kong JD, Asgary A, Lieberman B, Ruan X, Mathaha T, Dahbi SE, Choma J, Kawonga M, Mbada M, Tripathi N, Orbinski J, Mellado B, Wu J.</t>
  </si>
  <si>
    <t>Development of an Early Alert System for an Additional Wave of COVID-19 Cases Using a Recurrent Neural Network with Long Short-Term Memory</t>
  </si>
  <si>
    <t>10.1093/ehjqcco/qcaa081</t>
  </si>
  <si>
    <t>PMC7665490</t>
  </si>
  <si>
    <t>Eur Heart J Qual Care Clin Outcomes</t>
  </si>
  <si>
    <t>Phelps M</t>
  </si>
  <si>
    <t>Eur Heart J Qual Care Clin Outcomes. 2021 Mar 15,7(2):172-180. doi: 10.1093/ehjqcco/qcaa081.</t>
  </si>
  <si>
    <t>Phelps M, Christensen DM, Gerds T, Fosbøl E, Torp-Pedersen C, Schou M, Køber L, Kragholm K, Andersson C, Biering-Sørensen T, Christensen HC, Andersen MP, Gislason G.</t>
  </si>
  <si>
    <t>Cardiovascular comorbidities as predictors for severe COVID-19 infection or death</t>
  </si>
  <si>
    <t>PMC7852051</t>
  </si>
  <si>
    <t>Neural Process Lett</t>
  </si>
  <si>
    <t>Shafqat S</t>
  </si>
  <si>
    <t>Neural Process Lett. 2021 Feb 2:1-27. doi: 10.1007/s11063-021-10425-w. Online ahead of print.</t>
  </si>
  <si>
    <t>Shafqat S, Fayyaz M, Khattak HA, Bilal M, Khan S, Ishtiaq O, Abbasi A, Shafqat F, Alnumay WS, Chatterjee P.</t>
  </si>
  <si>
    <t>PMC8789377</t>
  </si>
  <si>
    <t>Comput Econ</t>
  </si>
  <si>
    <t>Basu S</t>
  </si>
  <si>
    <t>Comput Econ. 2022 Jan 26:1-32. doi: 10.1007/s10614-021-10223-5. Online ahead of print.</t>
  </si>
  <si>
    <t>Basu S, Sen S.</t>
  </si>
  <si>
    <t>10.1007/s00477-020-01827-8</t>
  </si>
  <si>
    <t>PMC7261047</t>
  </si>
  <si>
    <t>Sujath R</t>
  </si>
  <si>
    <t>Stoch Environ Res Risk Assess. 2020,34(7):959-972. doi: 10.1007/s00477-020-01827-8. Epub 2020 May 30.</t>
  </si>
  <si>
    <t>Sujath R, Chatterjee JM, Hassanien AE.</t>
  </si>
  <si>
    <t>A machine learning forecasting model for COVID-19 pandemic in India</t>
  </si>
  <si>
    <t>10.1016/j.ajem.2021.05.047</t>
  </si>
  <si>
    <t>NIHMS1712591</t>
  </si>
  <si>
    <t>PMC8555971</t>
  </si>
  <si>
    <t>Am J Emerg Med</t>
  </si>
  <si>
    <t>Ramgopal S</t>
  </si>
  <si>
    <t>Am J Emerg Med. 2021 Nov,49:142-147. doi: 10.1016/j.ajem.2021.05.047. Epub 2021 May 21.</t>
  </si>
  <si>
    <t>Ramgopal S, Pelletier JH, Rakkar J, Horvat CM.</t>
  </si>
  <si>
    <t>10.1002/oca.2806</t>
  </si>
  <si>
    <t>PMC8661857</t>
  </si>
  <si>
    <t>Optim Control Appl Methods</t>
  </si>
  <si>
    <t>Chen Y</t>
  </si>
  <si>
    <t>Optim Control Appl Methods. 2021 Oct 21:10.1002/oca.2806. doi: 10.1002/oca.2806. Online ahead of print.</t>
  </si>
  <si>
    <t>Chen Y, He H, Liu D, Zhang X, Wang J, Yang Y.</t>
  </si>
  <si>
    <t>Prediction of asymptomatic COVID-19 infections based on complex network</t>
  </si>
  <si>
    <t>10.1038/s41598-021-94696-2</t>
  </si>
  <si>
    <t>PMC8313557</t>
  </si>
  <si>
    <t>García-Cremades S</t>
  </si>
  <si>
    <t>Sci Rep. 2021 Jul 26,11(1):15173. doi: 10.1038/s41598-021-94696-2.</t>
  </si>
  <si>
    <t>García-Cremades S, Morales-García J, Hernández-Sanjaime R, Martínez-España R, Bueno-Crespo A, Hernández-Orallo E, López-Espín JJ, Cecilia JM.</t>
  </si>
  <si>
    <t>Improving prediction of COVID-19 evolution by fusing epidemiological and mobility data</t>
  </si>
  <si>
    <t>10.1159/000519485</t>
  </si>
  <si>
    <t>Ann Nutr Metab</t>
  </si>
  <si>
    <t>Riesgo H</t>
  </si>
  <si>
    <t>Ann Nutr Metab. 2021,77(6):324-329. doi: 10.1159/000519485. Epub 2021 Oct 21.</t>
  </si>
  <si>
    <t>Riesgo H, Castro A, Del Amo S, San Ceferino MJ, Izaola O, Primo D, Gómez Hoyos E, López Gómez JJ, de Luis DA.</t>
  </si>
  <si>
    <t>Prevalence of Risk of Malnutrition and Risk of Sarcopenia in a Reference Hospital for COVID-19: Relationship with Mortality</t>
  </si>
  <si>
    <t>10.2196/27992</t>
  </si>
  <si>
    <t>PMC8320734</t>
  </si>
  <si>
    <t>JMIR Form Res. 2021 Jul 28,5(7):e27992. doi: 10.2196/27992.</t>
  </si>
  <si>
    <t>Abdulaal A, Patel A, Al-Hindawi A, Charani E, Alqahtani SA, Davies GW, Mughal N, Moore LSP.</t>
  </si>
  <si>
    <t>Clinical Utility and Functionality of an Artificial Intelligence-Based App to Predict Mortality in COVID-19: Mixed Methods Analysis</t>
  </si>
  <si>
    <t>10.1111/exsy.12759</t>
  </si>
  <si>
    <t>PMC8420483</t>
  </si>
  <si>
    <t>Alyasseri ZAA</t>
  </si>
  <si>
    <t>Expert Syst. 2021 Jul 28:e12759. doi: 10.1111/exsy.12759. Online ahead of print.</t>
  </si>
  <si>
    <t>Alyasseri ZAA, Al-Betar MA, Doush IA, Awadallah MA, Abasi AK, Makhadmeh SN, Alomari OA, Abdulkareem KH, Adam A, Damasevicius R, Mohammed MA, Zitar RA.</t>
  </si>
  <si>
    <t>Review on COVID-19 diagnosis models based on machine learning and deep learning approaches</t>
  </si>
  <si>
    <t>10.1007/s11356-020-11930-6</t>
  </si>
  <si>
    <t>PMC7789896</t>
  </si>
  <si>
    <t>Guo Q</t>
  </si>
  <si>
    <t>Environ Sci Pollut Res Int. 2021 Mar,28(9):11672-11682. doi: 10.1007/s11356-020-11930-6. Epub 2021 Jan 7.</t>
  </si>
  <si>
    <t>Guo Q, He Z.</t>
  </si>
  <si>
    <t>Prediction of the confirmed cases and deaths of global COVID-19 using artificial intelligence</t>
  </si>
  <si>
    <t>10.1016/j.amsu.2021.02.009</t>
  </si>
  <si>
    <t>PMC7879065</t>
  </si>
  <si>
    <t>Ahmed S</t>
  </si>
  <si>
    <t>Ann Med Surg (Lond). 2021 Mar,63:102163. doi: 10.1016/j.amsu.2021.02.009. Epub 2021 Feb 12.</t>
  </si>
  <si>
    <t>Ahmed S, Ansar Ahmed Z, Siddiqui I, Haroon Rashid N, Mansoor M, Jafri L.</t>
  </si>
  <si>
    <t>Evaluation of serum ferritin for prediction of severity and mortality in COVID-19- A cross sectional study</t>
  </si>
  <si>
    <t>10.1007/s00405-020-06068-7</t>
  </si>
  <si>
    <t>PMC7250256</t>
  </si>
  <si>
    <t>Eur Arch Otorhinolaryngol</t>
  </si>
  <si>
    <t>Ferri E</t>
  </si>
  <si>
    <t>Eur Arch Otorhinolaryngol. 2020 Aug,277(8):2403-2404. doi: 10.1007/s00405-020-06068-7. Epub 2020 May 26.</t>
  </si>
  <si>
    <t>Ferri E, Boscolo Nata F, Pedruzzi B, Campolieti G, Scotto di Clemente F, Baratto F, Cristalli G.</t>
  </si>
  <si>
    <t>Indications and timing for tracheostomy in patients with SARS CoV2-related</t>
  </si>
  <si>
    <t>10.1016/j.resuscitation.2021.11.025</t>
  </si>
  <si>
    <t>PMC8611825</t>
  </si>
  <si>
    <t>Resuscitation</t>
  </si>
  <si>
    <t>Gupta K</t>
  </si>
  <si>
    <t>Resuscitation. 2022 Jan,170:134-140. doi: 10.1016/j.resuscitation.2021.11.025. Epub 2021 Nov 24.</t>
  </si>
  <si>
    <t>Gupta K, Girotra S, Nallamothu BK, Kennedy K, Starks MA, Chan PS, American Heart Association's Get With the Guidelines®-Resuscitation Investigators (listed in Supplementary Appendix).</t>
  </si>
  <si>
    <t>Impact of the three COVID-19 surges in 2020 on in-hospital cardiac arrest survival in the United States</t>
  </si>
  <si>
    <t>PMC7858607</t>
  </si>
  <si>
    <t>Xu W</t>
  </si>
  <si>
    <t>Sci Rep. 2021 Feb 3,11(1):2933. doi: 10.1038/s41598-021-82492-x.</t>
  </si>
  <si>
    <t>Xu W, Sun NN, Gao HN, Chen ZY, Yang Y, Ju B, Tang LL.</t>
  </si>
  <si>
    <t>10.1016/j.annonc.2021.12.007</t>
  </si>
  <si>
    <t>Dalmartello M</t>
  </si>
  <si>
    <t>Ann Oncol. 2022 Mar,33(3):330-339. doi: 10.1016/j.annonc.2021.12.007. Epub 2022 Jan 26.</t>
  </si>
  <si>
    <t>Dalmartello M, La Vecchia C, Bertuccio P, Boffetta P, Levi F, Negri E, Malvezzi M.</t>
  </si>
  <si>
    <t>European cancer mortality predictions for the year 2022 with focus on ovarian cancer</t>
  </si>
  <si>
    <t>10.1159/000512609</t>
  </si>
  <si>
    <t>Cerebrovasc Dis</t>
  </si>
  <si>
    <t>Xun K</t>
  </si>
  <si>
    <t>Cerebrovasc Dis. 2021,50(2):185-199. doi: 10.1159/000512609. Epub 2020 Dec 30.</t>
  </si>
  <si>
    <t>Xun K, Mo J, Ruan S, Dai J, Zhang W, Lv Y, Du N, Chen S, Shen Z, Wu Y.</t>
  </si>
  <si>
    <t>A Meta-Analysis of Prognostic Factors in Patients with Posterior Circulation Stroke after Mechanical Thrombectomy</t>
  </si>
  <si>
    <t>10.1007/s10489-021-02616-8</t>
  </si>
  <si>
    <t>PMC8256957</t>
  </si>
  <si>
    <t>Jing N</t>
  </si>
  <si>
    <t>Appl Intell (Dordr). 2021 Jul 5:1-16. doi: 10.1007/s10489-021-02616-8. Online ahead of print.</t>
  </si>
  <si>
    <t>Jing N, Shi Z, Hu Y, Yuan J.</t>
  </si>
  <si>
    <t>Cross-sectional analysis and data-driven forecasting of confirmed COVID-19 cases</t>
  </si>
  <si>
    <t>10.1186/s12911-021-01442-9</t>
  </si>
  <si>
    <t>PMC8322831</t>
  </si>
  <si>
    <t>BMC Med Inform Decis Mak</t>
  </si>
  <si>
    <t>Yu X</t>
  </si>
  <si>
    <t>BMC Med Inform Decis Mak. 2021 Jul 30,21(Suppl 2):94. doi: 10.1186/s12911-021-01442-9.</t>
  </si>
  <si>
    <t>Yu X, Shen Y, Ni Y, Huang X, Wang X, Chen Q, Tang B.</t>
  </si>
  <si>
    <t>CapsTM: capsule network for Chinese medical text matching</t>
  </si>
  <si>
    <t>10.1016/j.rinp.2021.104462</t>
  </si>
  <si>
    <t>PMC8216863</t>
  </si>
  <si>
    <t>Luo J</t>
  </si>
  <si>
    <t>Results Phys. 2021 Aug,27:104462. doi: 10.1016/j.rinp.2021.104462. Epub 2021 Jun 22.</t>
  </si>
  <si>
    <t>Luo J, Zhang Z, Fu Y, Rao F.</t>
  </si>
  <si>
    <t>Time series prediction of COVID-19 transmission in America using LSTM and XGBoost algorithms</t>
  </si>
  <si>
    <t>PMC8531233</t>
  </si>
  <si>
    <t>Quilodrán-Casas C</t>
  </si>
  <si>
    <t>Neurocomputing. 2022 Jan 22,470:11-28. doi: 10.1016/j.neucom.2021.10.043. Epub 2021 Oct 22.</t>
  </si>
  <si>
    <t>Quilodrán-Casas C, Silva VLS, Arcucci R, Heaney CE, Guo Y, Pain CC.</t>
  </si>
  <si>
    <t>10.1016/j.psep.2021.03.032</t>
  </si>
  <si>
    <t>PMC7983456</t>
  </si>
  <si>
    <t>Process Saf Environ Prot</t>
  </si>
  <si>
    <t>Guleryuz D</t>
  </si>
  <si>
    <t>Process Saf Environ Prot. 2021 May,149:927-935. doi: 10.1016/j.psep.2021.03.032. Epub 2021 Mar 22.</t>
  </si>
  <si>
    <t>Guleryuz D.</t>
  </si>
  <si>
    <t>Forecasting outbreak of COVID-19 in Turkey, Comparison of Box-Jenkins, Brown's exponential smoothing and long short-term memory models</t>
  </si>
  <si>
    <t>10.1016/j.matpr.2020.11.117</t>
  </si>
  <si>
    <t>PMC7670896</t>
  </si>
  <si>
    <t>Shyam Sunder Reddy K</t>
  </si>
  <si>
    <t>Mater Today Proc. 2020 Nov 17. doi: 10.1016/j.matpr.2020.11.117. Online ahead of print.</t>
  </si>
  <si>
    <t>Shyam Sunder Reddy K, Padmanabha Reddy YCA, Mallikarjuna Rao C.</t>
  </si>
  <si>
    <t>Recurrent neural network based prediction of number of COVID-19 cases in India</t>
  </si>
  <si>
    <t>10.1016/j.jbi.2021.103766</t>
  </si>
  <si>
    <t>PMC8061626</t>
  </si>
  <si>
    <t>Aljaaf AJ</t>
  </si>
  <si>
    <t>J Biomed Inform. 2021 Jun,118:103766. doi: 10.1016/j.jbi.2021.103766. Epub 2021 Apr 22.</t>
  </si>
  <si>
    <t>Aljaaf AJ, Mohsin TM, Al-Jumeily D, Alloghani M.</t>
  </si>
  <si>
    <t>A fusion of data science and feed-forward neural network-based modelling of COVID-19 outbreak forecasting in IRAQ</t>
  </si>
  <si>
    <t>10.3855/jidc.15004</t>
  </si>
  <si>
    <t>J Infect Dev Ctries</t>
  </si>
  <si>
    <t>Zrieq R</t>
  </si>
  <si>
    <t>J Infect Dev Ctries. 2022 Jan 31,16(1):90-100. doi: 10.3855/jidc.15004.</t>
  </si>
  <si>
    <t>Zrieq R, Boubaker S, Kamel S, Alzain M, Algahtani FD.</t>
  </si>
  <si>
    <t>Analysis and modeling of COVID-19 epidemic dynamics in Saudi Arabia using SIR-PSO and machine learning approaches</t>
  </si>
  <si>
    <t>10.1007/s12559-021-09885-y</t>
  </si>
  <si>
    <t>PMC8175062</t>
  </si>
  <si>
    <t>Gomez-Cravioto DA</t>
  </si>
  <si>
    <t>Cognit Comput. 2021 Jun 3:1-12. doi: 10.1007/s12559-021-09885-y. Online ahead of print.</t>
  </si>
  <si>
    <t>Gomez-Cravioto DA, Diaz-Ramos RE, Cantu-Ortiz FJ, Ceballos HG.</t>
  </si>
  <si>
    <t>Data Analysis and Forecasting of the COVID-19 Spread: A Comparison of Recurrent Neural Networks and Time Series Models</t>
  </si>
  <si>
    <t>10.1140/epjp/s13360-021-01285-3</t>
  </si>
  <si>
    <t>PMC7970774</t>
  </si>
  <si>
    <t>Eur Phys J Plus</t>
  </si>
  <si>
    <t>Puleio A</t>
  </si>
  <si>
    <t>Eur Phys J Plus. 2021,136(3):319. doi: 10.1140/epjp/s13360-021-01285-3. Epub 2021 Mar 16.</t>
  </si>
  <si>
    <t>Puleio A.</t>
  </si>
  <si>
    <t>Recurrent neural network ensemble, a new instrument for the prediction of infectious diseases</t>
  </si>
  <si>
    <t>10.1016/j.chaos.2020.110027</t>
  </si>
  <si>
    <t>PMC7324930</t>
  </si>
  <si>
    <t>da Silva RG</t>
  </si>
  <si>
    <t>Chaos Solitons Fractals. 2020 Oct,139:110027. doi: 10.1016/j.chaos.2020.110027. Epub 2020 Jun 30.</t>
  </si>
  <si>
    <t>da Silva RG, Ribeiro MHDM, Mariani VC, Coelho LDS.</t>
  </si>
  <si>
    <t>10.1016/j.imu.2020.100449</t>
  </si>
  <si>
    <t>PMC7572278</t>
  </si>
  <si>
    <t>Inform Med Unlocked. 2020,21:100449. doi: 10.1016/j.imu.2020.100449. Epub 2020 Oct 20.</t>
  </si>
  <si>
    <t>AlJame M, Ahmad I, Imtiaz A, Mohammed A.</t>
  </si>
  <si>
    <t>Ensemble learning model for diagnosing COVID-19 from routine blood tests</t>
  </si>
  <si>
    <t>10.1016/j.clnesp.2021.10.010</t>
  </si>
  <si>
    <t>PMC8548834</t>
  </si>
  <si>
    <t>Clin Nutr ESPEN</t>
  </si>
  <si>
    <t>Moonen HP</t>
  </si>
  <si>
    <t>Clin Nutr ESPEN. 2021 Dec,46:185-192. doi: 10.1016/j.clnesp.2021.10.010. Epub 2021 Oct 27.</t>
  </si>
  <si>
    <t>Moonen HP, Bos AE, Hermans AJ, Stikkelman E, van Zanten FJ, van Zanten AR.</t>
  </si>
  <si>
    <t>Bioelectric impedance body composition and phase angle in relation to 90-day adverse outcome in hospitalized COVID-19 ward and ICU patients: The prospective BIAC-19 study</t>
  </si>
  <si>
    <t>10.1016/j.asoc.2021.107643</t>
  </si>
  <si>
    <t>PMC8225317</t>
  </si>
  <si>
    <t>Elleuch MA</t>
  </si>
  <si>
    <t>Appl Soft Comput. 2021 Oct,110:107643. doi: 10.1016/j.asoc.2021.107643. Epub 2021 Jun 24.</t>
  </si>
  <si>
    <t>Elleuch MA, Hassena AB, Abdelhedi M, Pinto FS.</t>
  </si>
  <si>
    <t>Real-time prediction of COVID-19 patients health situations using Artificial Neural Networks and Fuzzy Interval Mathematical modeling</t>
  </si>
  <si>
    <t>10.7326/M20-1260</t>
  </si>
  <si>
    <t>PMC7153364</t>
  </si>
  <si>
    <t>Weissman GE</t>
  </si>
  <si>
    <t>Ann Intern Med. 2020 Jul 7,173(1):21-28. doi: 10.7326/M20-1260. Epub 2020 Apr 7.</t>
  </si>
  <si>
    <t>Weissman GE, Crane-Droesch A, Chivers C, Luong T, Hanish A, Levy MZ, Lubken J, Becker M, Draugelis ME, Anesi GL, Brennan PJ, Christie JD, Hanson CW 3rd, Mikkelsen ME, Halpern SD.</t>
  </si>
  <si>
    <t>Locally Informed Simulation to Predict Hospital Capacity Needs During the COVID-19 Pandemic</t>
  </si>
  <si>
    <t>10.1016/j.chaos.2020.110140</t>
  </si>
  <si>
    <t>PMC7369612</t>
  </si>
  <si>
    <t>Chaos Solitons Fractals. 2020 Sep,138:110140. doi: 10.1016/j.chaos.2020.110140. Epub 2020 Jul 20.</t>
  </si>
  <si>
    <t>Basu S, Campbell RH.</t>
  </si>
  <si>
    <t>Going by the numbers : Learning and modeling COVID-19 disease dynamics</t>
  </si>
  <si>
    <t>10.1016/j.smhl.2021.100218</t>
  </si>
  <si>
    <t>PMC8438802</t>
  </si>
  <si>
    <t>Smart Health (Amst)</t>
  </si>
  <si>
    <t>Yao Y</t>
  </si>
  <si>
    <t>Smart Health (Amst). 2021 Nov,22:100218. doi: 10.1016/j.smhl.2021.100218. Epub 2021 Sep 14.</t>
  </si>
  <si>
    <t>Yao Y, Geara TG, Shi W.</t>
  </si>
  <si>
    <t>Impact of COVID-19 on city-scale transportation and safety: An early experience from Detroit</t>
  </si>
  <si>
    <t>10.1186/s41256-020-00145-4</t>
  </si>
  <si>
    <t>PMC7200323</t>
  </si>
  <si>
    <t>Glob Health Res Policy</t>
  </si>
  <si>
    <t>Liu Z</t>
  </si>
  <si>
    <t>Glob Health Res Policy. 2020 May 6,5:20. doi: 10.1186/s41256-020-00145-4. eCollection 2020.</t>
  </si>
  <si>
    <t>Liu Z, Huang S, Lu W, Su Z, Yin X, Liang H, Zhang H.</t>
  </si>
  <si>
    <t>Modeling the trend of coronavirus disease 2019 and restoration of operational capability of metropolitan medical service in China: a machine learning and mathematical model-based analysis</t>
  </si>
  <si>
    <t>10.1038/s41598-021-88281-w</t>
  </si>
  <si>
    <t>PMC8079423</t>
  </si>
  <si>
    <t>Sci Rep. 2021 Apr 27,11(1):9089. doi: 10.1038/s41598-021-88281-w.</t>
  </si>
  <si>
    <t>Albani VVL, Velho RM, Zubelli JP.</t>
  </si>
  <si>
    <t>Estimating, monitoring, and forecasting COVID-19 epidemics: a spatiotemporal approach applied to NYC data</t>
  </si>
  <si>
    <t>10.1186/s12889-021-11051-w</t>
  </si>
  <si>
    <t>PMC8355578</t>
  </si>
  <si>
    <t>BMC Public Health</t>
  </si>
  <si>
    <t>BMC Public Health. 2021 Aug 11,21(1):1533. doi: 10.1186/s12889-021-11051-w.</t>
  </si>
  <si>
    <t>Xu J, Xiao W, Liang X, Shi L, Zhang P, Wang Y, Wang Y, Yang H.</t>
  </si>
  <si>
    <t>A meta-analysis on the risk factors adjusted association between cardiovascular disease and COVID-19 severity</t>
  </si>
  <si>
    <t>PMC7669866</t>
  </si>
  <si>
    <t>Dias SB</t>
  </si>
  <si>
    <t>Sci Rep. 2020 Nov 16,10(1):19888. doi: 10.1038/s41598-020-76740-9.</t>
  </si>
  <si>
    <t>Dias SB, Hadjileontiadou SJ, Diniz J, Hadjileontiadis LJ.</t>
  </si>
  <si>
    <t>10.1007/s12559-021-09859-0</t>
  </si>
  <si>
    <t>PMC8041393</t>
  </si>
  <si>
    <t>Chowdhury AA</t>
  </si>
  <si>
    <t>Cognit Comput. 2021,13(3):761-770. doi: 10.1007/s12559-021-09859-0. Epub 2021 Apr 12.</t>
  </si>
  <si>
    <t>Chowdhury AA, Hasan KT, Hoque KKS.</t>
  </si>
  <si>
    <t>Analysis and Prediction of COVID-19 Pandemic in Bangladesh by Using ANFIS and LSTM Network</t>
  </si>
  <si>
    <t>10.1016/j.apenergy.2021.118303</t>
  </si>
  <si>
    <t>PMC8758938</t>
  </si>
  <si>
    <t>Appl Energy</t>
  </si>
  <si>
    <t>Liu J</t>
  </si>
  <si>
    <t>Appl Energy. 2022 Mar 15,310:118303. doi: 10.1016/j.apenergy.2021.118303. Epub 2022 Jan 14.</t>
  </si>
  <si>
    <t>Liu J, Zhang Z, Fan X, Zhang Y, Wang J, Zhou K, Liang S, Yu X, Zhang W.</t>
  </si>
  <si>
    <t>Power system load forecasting using mobility optimization and multi-task learning in COVID-19</t>
  </si>
  <si>
    <t>10.18433/jpps31969</t>
  </si>
  <si>
    <t>J Pharm Pharm Sci</t>
  </si>
  <si>
    <t>Padilla R</t>
  </si>
  <si>
    <t>J Pharm Pharm Sci. 2021,24:210-219. doi: 10.18433/jpps31969.</t>
  </si>
  <si>
    <t>Padilla R, Arquiette J, Mai Y, Singh G, Galang K, Liang E.</t>
  </si>
  <si>
    <t>Clinical Outcomes of COVID-19 Patients Treated with Convalescent Plasma or Remdesivir Alone and in Combination at a Community Hospital in California's Central Valley</t>
  </si>
  <si>
    <t>10.1097/SLA.0000000000005152</t>
  </si>
  <si>
    <t>Winter Beatty J</t>
  </si>
  <si>
    <t>Ann Surg. 2021 Dec 1,274(6):904-912. doi: 10.1097/SLA.0000000000005152.</t>
  </si>
  <si>
    <t>Winter Beatty J, Clarke JM, Sounderajah V, Acharya A, Rabinowicz S, Martin G, Warren LR, Yalamanchili S, Scott AJ, Burgnon E, Purkayastha S, Markar S, Kinross JM, PANSURG-PREDICT Collaborative.</t>
  </si>
  <si>
    <t>Impact of the COVID-19 Pandemic on Emergency Adult Surgical Patients and Surgical Services: An International Multi-center Cohort Study and Department Survey</t>
  </si>
  <si>
    <t>10.47102/annals-acadmedsg.2020391</t>
  </si>
  <si>
    <t>Ann Acad Med Singap</t>
  </si>
  <si>
    <t>Long VJE</t>
  </si>
  <si>
    <t>Ann Acad Med Singap. 2021 Mar,50(3):222-231. doi: 10.47102/annals-acadmedsg.2020391.</t>
  </si>
  <si>
    <t>Long VJE, Liu JCJ.</t>
  </si>
  <si>
    <t>Behavioural changes during the COVID-19 pandemic: Results of a nationwide survey in Singapore</t>
  </si>
  <si>
    <t>PMC7643377</t>
  </si>
  <si>
    <t>Alanazi SA</t>
  </si>
  <si>
    <t>J Healthc Eng. 2020 Oct 29,2020:8857346. doi: 10.1155/2020/8857346. eCollection 2020.</t>
  </si>
  <si>
    <t>Alanazi SA, Kamruzzaman MM, Alruwaili M, Alshammari N, Alqahtani SA, Karime A.</t>
  </si>
  <si>
    <t>PMC8315503</t>
  </si>
  <si>
    <t>Soc Netw Anal Min</t>
  </si>
  <si>
    <t>Hasni S</t>
  </si>
  <si>
    <t>Soc Netw Anal Min. 2021,11(1):66. doi: 10.1007/s13278-021-00777-5. Epub 2021 Jul 27.</t>
  </si>
  <si>
    <t>Hasni S, Faiz S.</t>
  </si>
  <si>
    <t>PMC8545302</t>
  </si>
  <si>
    <t>Ramchandani A</t>
  </si>
  <si>
    <t>IEEE Access. 2020 Aug 28,8:159915-159930. doi: 10.1109/ACCESS.2020.3019989. eCollection 2020.</t>
  </si>
  <si>
    <t>Ramchandani A, Fan C, Mostafavi A.</t>
  </si>
  <si>
    <t>10.1136/bmjgh-2020-003727</t>
  </si>
  <si>
    <t>PMC7733233</t>
  </si>
  <si>
    <t>BMJ Glob Health</t>
  </si>
  <si>
    <t>Gilman RT</t>
  </si>
  <si>
    <t>BMJ Glob Health. 2020 Dec,5(12):e003727. doi: 10.1136/bmjgh-2020-003727.</t>
  </si>
  <si>
    <t>Gilman RT, Mahroof-Shaffi S, Harkensee C, Chamberlain AT.</t>
  </si>
  <si>
    <t>Modelling interventions to control COVID-19 outbreaks in a refugee camp</t>
  </si>
  <si>
    <t>10.1111/bcp.15103</t>
  </si>
  <si>
    <t>Br J Clin Pharmacol</t>
  </si>
  <si>
    <t>Veettil SK</t>
  </si>
  <si>
    <t>Br J Clin Pharmacol. 2021 Oct 7. doi: 10.1111/bcp.15103. Online ahead of print.</t>
  </si>
  <si>
    <t>Veettil SK, Sadoyu S, Bald EM, Chandran VP, Khuu SAT, Pitak P, Lee YY, Nair AB, Antony PT, Ford AC, Chaiyakunapruk N.</t>
  </si>
  <si>
    <t>Association of proton-pump inhibitor use with adverse health outcomes: A systematic umbrella review of meta-analyses of cohort studies and randomised controlled trials</t>
  </si>
  <si>
    <t>10.1038/s41598-021-00948-6</t>
  </si>
  <si>
    <t>PMC8560776</t>
  </si>
  <si>
    <t>Wang Y</t>
  </si>
  <si>
    <t>Sci Rep. 2021 Nov 1,11(1):21413. doi: 10.1038/s41598-021-00948-6.</t>
  </si>
  <si>
    <t>Wang Y, Xu C, Yao S, Wang L, Zhao Y, Ren J, Li Y.</t>
  </si>
  <si>
    <t>Estimating the COVID-19 prevalence and mortality using a novel data-driven hybrid model based on ensemble empirical mode decomposition</t>
  </si>
  <si>
    <t>PMC7919846</t>
  </si>
  <si>
    <t>Ikemura K</t>
  </si>
  <si>
    <t>J Med Internet Res. 2021 Feb 26,23(2):e23458. doi: 10.2196/23458.</t>
  </si>
  <si>
    <t>Ikemura K, Bellin E, Yagi Y, Billett H, Saada M, Simone K, Stahl L, Szymanski J, Goldstein DY, Reyes Gil M.</t>
  </si>
  <si>
    <t>10.1016/j.scitotenv.2021.147947</t>
  </si>
  <si>
    <t>PMC8141262</t>
  </si>
  <si>
    <t>Li X</t>
  </si>
  <si>
    <t>Sci Total Environ. 2021 Oct 1,789:147947. doi: 10.1016/j.scitotenv.2021.147947. Epub 2021 May 23.</t>
  </si>
  <si>
    <t>Li X, Kulandaivelu J, Zhang S, Shi J, Sivakumar M, Mueller J, Luby S, Ahmed W, Coin L, Jiang G.</t>
  </si>
  <si>
    <t>Data-driven estimation of COVID-19 community prevalence through wastewater-based epidemiology</t>
  </si>
  <si>
    <t>10.1371/journal.pone.0246360</t>
  </si>
  <si>
    <t>PMC7877772</t>
  </si>
  <si>
    <t>Zhang G</t>
  </si>
  <si>
    <t>PLoS One. 2021 Feb 11,16(2):e0246360. doi: 10.1371/journal.pone.0246360. eCollection 2021.</t>
  </si>
  <si>
    <t>Zhang G, Liu X.</t>
  </si>
  <si>
    <t>Prediction and control of COVID-19 spreading based on a hybrid intelligent model</t>
  </si>
  <si>
    <t>10.1007/s10489-021-02239-z</t>
  </si>
  <si>
    <t>PMC7883891</t>
  </si>
  <si>
    <t>Huang B</t>
  </si>
  <si>
    <t>Appl Intell (Dordr). 2021,51(5):3074-3085. doi: 10.1007/s10489-021-02239-z. Epub 2021 Feb 15.</t>
  </si>
  <si>
    <t>Huang B, Zhu Y, Gao Y, Zeng G, Zhang J, Liu J, Liu L.</t>
  </si>
  <si>
    <t>The analysis of isolation measures for epidemic control of COVID-19</t>
  </si>
  <si>
    <t>10.3389/fgene.2021.652907</t>
  </si>
  <si>
    <t>PMC8481902</t>
  </si>
  <si>
    <t>Front Genet</t>
  </si>
  <si>
    <t>Barbiero P</t>
  </si>
  <si>
    <t>Front Genet. 2021 Sep 16,12:652907. doi: 10.3389/fgene.2021.652907. eCollection 2021.</t>
  </si>
  <si>
    <t>Barbiero P, Viñas Torné R, Lió P.</t>
  </si>
  <si>
    <t>Graph Representation Forecasting of Patient's Medical Conditions: Toward a Digital Twin</t>
  </si>
  <si>
    <t>10.1186/s13054-021-03720-4</t>
  </si>
  <si>
    <t>PMC8370055</t>
  </si>
  <si>
    <t>Crit Care</t>
  </si>
  <si>
    <t>Magunia H</t>
  </si>
  <si>
    <t>Crit Care. 2021 Aug 17,25(1):295. doi: 10.1186/s13054-021-03720-4.</t>
  </si>
  <si>
    <t>Magunia H, Lederer S, Verbuecheln R, Gilot BJ, Koeppen M, Haeberle HA, Mirakaj V, Hofmann P, Marx G, Bickenbach J, Nohe B, Lay M, Spies C, Edel A, Schiefenhövel F, Rahmel T, Putensen C, Sellmann T, Koch T, Brandenburger T, Kindgen-Milles D, Brenner T, Berger M, Zacharowski K, Adam E, Posch M, Moerer O, Scheer CS, Sedding D, Weigand MA, Fichtner F, Nau C, Prätsch F, Wiesmann T, Koch C, Schneider G, Lahmer T, Straub A, Meiser A, Weiss M, Jungwirth B, Wappler F, Meybohm P, Herrmann J, Malek N, Kohlbacher O, Biergans S, Rosenberger P.</t>
  </si>
  <si>
    <t>Machine learning identifies ICU outcome predictors in a multicenter COVID-19 cohort</t>
  </si>
  <si>
    <t>10.1186/s13063-021-05828-y</t>
  </si>
  <si>
    <t>PMC8642765</t>
  </si>
  <si>
    <t>Trials</t>
  </si>
  <si>
    <t>Cagetti MG</t>
  </si>
  <si>
    <t>Trials. 2021 Dec 4,22(1):871. doi: 10.1186/s13063-021-05828-y.</t>
  </si>
  <si>
    <t>Cagetti MG, Cocco F, Calzavara E, Augello D, Zangpoo P, Campus G.</t>
  </si>
  <si>
    <t>Study protocol for a randomized clinical trial to evaluate the effect of the use of Xylitol gum in the prevention of caries lesions in children living in Ladakh-the Caries Prevention Xylitol in Children (CaPreXCh) trial</t>
  </si>
  <si>
    <t>PMC8380005</t>
  </si>
  <si>
    <t>Wang W</t>
  </si>
  <si>
    <t>Soft comput. 2021 Aug 21:1-10. doi: 10.1007/s00500-021-06142-0. Online ahead of print.</t>
  </si>
  <si>
    <t>Wang W, Cai J, Xu J, Wang Y, Zou Y.</t>
  </si>
  <si>
    <t>10.1370/afm.2633</t>
  </si>
  <si>
    <t>PMC7800734</t>
  </si>
  <si>
    <t>Ann Fam Med</t>
  </si>
  <si>
    <t>Kaplan B</t>
  </si>
  <si>
    <t>Ann Fam Med. 2021 Jan-Feb,19(1):75-78. doi: 10.1370/afm.2633.</t>
  </si>
  <si>
    <t>Kaplan B.</t>
  </si>
  <si>
    <t>Access, Equity, and Neutral Space: Telehealth Beyond the Pandemic</t>
  </si>
  <si>
    <t>PMC8128875</t>
  </si>
  <si>
    <t>Cheng M</t>
  </si>
  <si>
    <t>Sci Rep. 2021 May 17,11(1):10424. doi: 10.1038/s41598-021-89202-7.</t>
  </si>
  <si>
    <t>Cheng M, Yin C, Nazarian S, Bogdan P.</t>
  </si>
  <si>
    <t>10.5808/gi.21028</t>
  </si>
  <si>
    <t>PMC8042305</t>
  </si>
  <si>
    <t>Genomics Inform</t>
  </si>
  <si>
    <t>Goo T</t>
  </si>
  <si>
    <t>Genomics Inform. 2021 Mar,19(1):e11. doi: 10.5808/gi.21028. Epub 2021 Mar 25.</t>
  </si>
  <si>
    <t>Goo T, Apio C, Heo G, Lee D, Lee JH, Lim J, Han K, Park T.</t>
  </si>
  <si>
    <t>Forecasting of the COVID-19 pandemic situation of Korea</t>
  </si>
  <si>
    <t>10.1016/j.ajem.2021.08.018</t>
  </si>
  <si>
    <t>PMC8351305</t>
  </si>
  <si>
    <t>Liu S</t>
  </si>
  <si>
    <t>Am J Emerg Med. 2021 Dec,50:218-223. doi: 10.1016/j.ajem.2021.08.018. Epub 2021 Aug 9.</t>
  </si>
  <si>
    <t>Liu S, Luo H, Lei Z, Xu H, Hao T, Chen C, Wang Y, Xie J, Liu L, Ju S, Qiu H, Wang D, Yang Y.</t>
  </si>
  <si>
    <t>A nomogram predicting severe COVID-19 based on a large study cohort from China</t>
  </si>
  <si>
    <t>10.1186/s12879-021-06077-9</t>
  </si>
  <si>
    <t>PMC8181542</t>
  </si>
  <si>
    <t>BMC Infect Dis</t>
  </si>
  <si>
    <t>Purkayastha S</t>
  </si>
  <si>
    <t>BMC Infect Dis. 2021 Jun 7,21(1):533. doi: 10.1186/s12879-021-06077-9.</t>
  </si>
  <si>
    <t>Purkayastha S, Bhattacharyya R, Bhaduri R, Kundu R, Gu X, Salvatore M, Ray D, Mishra S, Mukherjee B.</t>
  </si>
  <si>
    <t>A comparison of five epidemiological models for transmission of SARS-CoV-2 in India</t>
  </si>
  <si>
    <t>10.1371/journal.pone.0246120</t>
  </si>
  <si>
    <t>PMC7842932</t>
  </si>
  <si>
    <t>Ibrahim MR</t>
  </si>
  <si>
    <t>PLoS One. 2021 Jan 28,16(1):e0246120. doi: 10.1371/journal.pone.0246120. eCollection 2021.</t>
  </si>
  <si>
    <t>Ibrahim MR, Haworth J, Lipani A, Aslam N, Cheng T, Christie N.</t>
  </si>
  <si>
    <t>Variational-LSTM autoencoder to forecast the spread of coronavirus across the globe</t>
  </si>
  <si>
    <t>10.1038/s41598-021-95102-7</t>
  </si>
  <si>
    <t>PMC8338980</t>
  </si>
  <si>
    <t>Choi KS</t>
  </si>
  <si>
    <t>Sci Rep. 2021 Aug 4,11(1):15828. doi: 10.1038/s41598-021-95102-7.</t>
  </si>
  <si>
    <t>Choi KS, Kim S, Kim BH, Jeon HJ, Kim JH, Jang JH, Jeong B.</t>
  </si>
  <si>
    <t>Deep graph neural network-based prediction of acute suicidal ideation in young adults</t>
  </si>
  <si>
    <t>IEEE Trans Neural Netw Learn Syst</t>
  </si>
  <si>
    <t>Gu K</t>
  </si>
  <si>
    <t>IEEE Trans Neural Netw Learn Syst. 2021 Oct,32(10):4278-4290. doi: 10.1109/TNNLS.2021.3105394. Epub 2021 Oct 5.</t>
  </si>
  <si>
    <t>Gu K, Liu H, Xia Z, Qiao J, Lin W, Thalmann D.</t>
  </si>
  <si>
    <t>PM₂.₅ Monitoring: Use Information Abundance Measurement and Wide and Deep Learning</t>
  </si>
  <si>
    <t>10.1007/s10578-021-01140-7</t>
  </si>
  <si>
    <t>PMC7899198</t>
  </si>
  <si>
    <t>Child Psychiatry Hum Dev</t>
  </si>
  <si>
    <t>Venta A</t>
  </si>
  <si>
    <t>Child Psychiatry Hum Dev. 2021 Apr,52(2):200-204. doi: 10.1007/s10578-021-01140-7. Epub 2021 Feb 22.</t>
  </si>
  <si>
    <t>Venta A, Bick J, Bechelli J.</t>
  </si>
  <si>
    <t>COVID-19 threatens maternal mental health and infant development: possible paths from stress and isolation to adverse outcomes and a call for research and practice</t>
  </si>
  <si>
    <t>10.1080/14712598.2020.1789097</t>
  </si>
  <si>
    <t>PMC7441753</t>
  </si>
  <si>
    <t>Expert Opin Biol Ther</t>
  </si>
  <si>
    <t>Russano M</t>
  </si>
  <si>
    <t>Expert Opin Biol Ther. 2020 Sep,20(9):959-964. doi: 10.1080/14712598.2020.1789097. Epub 2020 Jul 2.</t>
  </si>
  <si>
    <t>Russano M, Citarella F, Napolitano A, Dell'Aquila E, Cortellini A, Pantano F, Vincenzi B, Tonini G, Santini D.</t>
  </si>
  <si>
    <t>COVID-19 pneumonia and immune-related pneumonitis: critical issues on differential diagnosis, potential interactions, and management</t>
  </si>
  <si>
    <t>10.1016/j.idm.2021.12.005</t>
  </si>
  <si>
    <t>PMC8712463</t>
  </si>
  <si>
    <t>Absar N</t>
  </si>
  <si>
    <t>Infect Dis Model. 2022 Mar,7(1):170-183. doi: 10.1016/j.idm.2021.12.005. Epub 2021 Dec 28.</t>
  </si>
  <si>
    <t>Absar N, Uddin N, Khandaker MU, Ullah H.</t>
  </si>
  <si>
    <t>The efficacy of deep learning based LSTM model in forecasting the outbreak of contagious diseases</t>
  </si>
  <si>
    <t>10.1016/j.compbiomed.2021.104531</t>
  </si>
  <si>
    <t>PMC8164361</t>
  </si>
  <si>
    <t>Comput Biol Med</t>
  </si>
  <si>
    <t>Cobre AF</t>
  </si>
  <si>
    <t>Comput Biol Med. 2021 Jul,134:104531. doi: 10.1016/j.compbiomed.2021.104531. Epub 2021 May 29.</t>
  </si>
  <si>
    <t>Cobre AF, Stremel DP, Noleto GR, Fachi MM, Surek M, Wiens A, Tonin FS, Pontarolo R.</t>
  </si>
  <si>
    <t>Diagnosis and prediction of COVID-19 severity: can biochemical tests and machine learning be used as prognostic indicators?</t>
  </si>
  <si>
    <t>10.1007/s42979-020-00394-7</t>
  </si>
  <si>
    <t>PMC7694891</t>
  </si>
  <si>
    <t>Muhammad LJ</t>
  </si>
  <si>
    <t>SN Comput Sci. 2021,2(1):11. doi: 10.1007/s42979-020-00394-7. Epub 2020 Nov 27.</t>
  </si>
  <si>
    <t>Muhammad LJ, Algehyne EA, Usman SS, Ahmad A, Chakraborty C, Mohammed IA.</t>
  </si>
  <si>
    <t>Supervised Machine Learning Models for Prediction of COVID-19 Infection using Epidemiology Dataset</t>
  </si>
  <si>
    <t>10.1101/2020.12.10.20247361</t>
  </si>
  <si>
    <t>PMC7743090</t>
  </si>
  <si>
    <t>Gu X</t>
  </si>
  <si>
    <t>medRxiv. 2021 Mar 5:2020.12.10.20247361. doi: 10.1101/2020.12.10.20247361. Preprint.</t>
  </si>
  <si>
    <t>Gu X, Mukherjee B, Das S, Datta J.</t>
  </si>
  <si>
    <t>COVID-19 PREDICTION IN SOUTH AFRICA: ESTIMATING THE UNASCERTAINED CASES- THE HIDDEN PART OF THE EPIDEMIOLOGICAL ICEBERG</t>
  </si>
  <si>
    <t>10.1016/j.aohep.2020.10.007</t>
  </si>
  <si>
    <t>PMC7609230</t>
  </si>
  <si>
    <t>Ye L</t>
  </si>
  <si>
    <t>Ann Hepatol. 2021 Mar-Apr,21:100279. doi: 10.1016/j.aohep.2020.10.007. Epub 2020 Nov 4.</t>
  </si>
  <si>
    <t>Ye L, Chen B, Wang Y, Yang Y, Zeng J, Deng G, Deng Y, Zeng F.</t>
  </si>
  <si>
    <t>Prognostic value of liver biochemical parameters for COVID-19 mortality</t>
  </si>
  <si>
    <t>10.1007/s00521-021-06376-x</t>
  </si>
  <si>
    <t>PMC8358916</t>
  </si>
  <si>
    <t>Raheja S</t>
  </si>
  <si>
    <t>Neural Comput Appl. 2021 Aug 12:1-20. doi: 10.1007/s00521-021-06376-x. Online ahead of print.</t>
  </si>
  <si>
    <t>Raheja S, Kasturia S, Cheng X, Kumar M.</t>
  </si>
  <si>
    <t>Machine learning-based diffusion model for prediction of coronavirus-19 outbreak</t>
  </si>
  <si>
    <t>PMC7440083</t>
  </si>
  <si>
    <t>Shastri S</t>
  </si>
  <si>
    <t>Chaos Solitons Fractals. 2020 Nov,140:110227. doi: 10.1016/j.chaos.2020.110227. Epub 2020 Aug 20.</t>
  </si>
  <si>
    <t>Shastri S, Singh K, Kumar S, Kour P, Mansotra V.</t>
  </si>
  <si>
    <t>10.1155/2020/5714714</t>
  </si>
  <si>
    <t>PMC7260624</t>
  </si>
  <si>
    <t>Comput Math Methods Med</t>
  </si>
  <si>
    <t>Car Z</t>
  </si>
  <si>
    <t>Comput Math Methods Med. 2020 May 29,2020:5714714. doi: 10.1155/2020/5714714. eCollection 2020.</t>
  </si>
  <si>
    <t>Car Z, Baressi Šegota S, Anđelić N, Lorencin I, Mrzljak V.</t>
  </si>
  <si>
    <t>Modeling the Spread of COVID-19 Infection Using a Multilayer Perceptron</t>
  </si>
  <si>
    <t>PMC7883884</t>
  </si>
  <si>
    <t>Pattern Anal Appl</t>
  </si>
  <si>
    <t>Atlam M</t>
  </si>
  <si>
    <t>Pattern Anal Appl. 2021,24(3):993-1005. doi: 10.1007/s10044-021-00958-0. Epub 2021 Feb 15.</t>
  </si>
  <si>
    <t>Atlam M, Torkey H, El-Fishawy N, Salem H.</t>
  </si>
  <si>
    <t>10.1016/S2215-0366(21)00256-X</t>
  </si>
  <si>
    <t>PMC8342316</t>
  </si>
  <si>
    <t>Lancet Psychiatry</t>
  </si>
  <si>
    <t>Tzur Bitan D</t>
  </si>
  <si>
    <t>Lancet Psychiatry. 2021 Oct,8(10):901-908. doi: 10.1016/S2215-0366(21)00256-X. Epub 2021 Aug 6.</t>
  </si>
  <si>
    <t>Tzur Bitan D, Kridin K, Cohen AD, Weinstein O.</t>
  </si>
  <si>
    <t>COVID-19 hospitalisation, mortality, vaccination, and postvaccination trends among people with schizophrenia in Israel: a longitudinal cohort study</t>
  </si>
  <si>
    <t>10.1016/j.scitotenv.2021.149834</t>
  </si>
  <si>
    <t>PMC8379898</t>
  </si>
  <si>
    <t>Abdeldayem OM</t>
  </si>
  <si>
    <t>Sci Total Environ. 2022 Jan 10,803:149834. doi: 10.1016/j.scitotenv.2021.149834. Epub 2021 Aug 21.</t>
  </si>
  <si>
    <t>Abdeldayem OM, Dabbish AM, Habashy MM, Mostafa MK, Elhefnawy M, Amin L, Al-Sakkari EG, Ragab A, Rene ER.</t>
  </si>
  <si>
    <t>Viral outbreaks detection and surveillance using wastewater-based epidemiology, viral air sampling, and machine learning techniques: A comprehensive review and outlook</t>
  </si>
  <si>
    <t>10.1136/bmjopen-2020-048086</t>
  </si>
  <si>
    <t>PMC8300549</t>
  </si>
  <si>
    <t>BMJ Open. 2021 Jul 22,11(7):e048086. doi: 10.1136/bmjopen-2020-048086.</t>
  </si>
  <si>
    <t>Temporal trends in the association of social vulnerability and race/ethnicity with county-level COVID-19 incidence and outcomes in the USA: an ecological analysis</t>
  </si>
  <si>
    <t>10.1016/j.matpr.2021.01.480</t>
  </si>
  <si>
    <t>PMC7916526</t>
  </si>
  <si>
    <t>Godavarthi D</t>
  </si>
  <si>
    <t>Mater Today Proc. 2021 Feb 28. doi: 10.1016/j.matpr.2021.01.480. Online ahead of print.</t>
  </si>
  <si>
    <t>Godavarthi D, A MS.</t>
  </si>
  <si>
    <t>Classification of covid related articles using machine learning</t>
  </si>
  <si>
    <t>PMC8571358</t>
  </si>
  <si>
    <t>Nikparvar B</t>
  </si>
  <si>
    <t>Sci Rep. 2021 Nov 5,11(1):21715. doi: 10.1038/s41598-021-01119-3.</t>
  </si>
  <si>
    <t>Nikparvar B, Rahman MM, Hatami F, Thill JC.</t>
  </si>
  <si>
    <t>10.1007/s10489-021-02572-3</t>
  </si>
  <si>
    <t>PMC8232563</t>
  </si>
  <si>
    <t>Dasari CM</t>
  </si>
  <si>
    <t>Appl Intell (Dordr). 2021 Jun 25:1-16. doi: 10.1007/s10489-021-02572-3. Online ahead of print.</t>
  </si>
  <si>
    <t>Dasari CM, Bhukya R.</t>
  </si>
  <si>
    <t>Explainable deep neural networks for novel viral genome prediction</t>
  </si>
  <si>
    <t>10.1007/s11239-021-02565-6</t>
  </si>
  <si>
    <t>PMC8458044</t>
  </si>
  <si>
    <t>J Thromb Thrombolysis</t>
  </si>
  <si>
    <t>Raad M</t>
  </si>
  <si>
    <t>J Thromb Thrombolysis. 2021 Sep 23:1-9. doi: 10.1007/s11239-021-02565-6. Online ahead of print.</t>
  </si>
  <si>
    <t>Raad M, Gorgis S, Abshire C, Yost M, Dabbagh MF, Chehab O, Aurora L, Patel S, Nona P, Yan J, Singh G, Syrjamaki J, Kaatz S, Parikh S.</t>
  </si>
  <si>
    <t>COVID-19 risk index (CRI): a simple and validated emergency department risk score that predicts mortality and the need for mechanical ventilation</t>
  </si>
  <si>
    <t>10.3389/fphar.2021.670170</t>
  </si>
  <si>
    <t>PMC8187793</t>
  </si>
  <si>
    <t>Front Pharmacol</t>
  </si>
  <si>
    <t>Cheng B</t>
  </si>
  <si>
    <t>Front Pharmacol. 2021 May 26,12:670170. doi: 10.3389/fphar.2021.670170. eCollection 2021.</t>
  </si>
  <si>
    <t>Cheng B, Ma J, Yang Y, Shao T, Zhao B, Zeng L.</t>
  </si>
  <si>
    <t>Systemic Corticosteroid Administration in Coronavirus Disease 2019 Outcomes: An Umbrella Meta-Analysis Incorporating Both Mild and Pulmonary Fibrosis-Manifested Severe Disease</t>
  </si>
  <si>
    <t>10.2196/29561</t>
  </si>
  <si>
    <t>PMC8386373</t>
  </si>
  <si>
    <t>JMIR Res Protoc</t>
  </si>
  <si>
    <t>Cislo C</t>
  </si>
  <si>
    <t>JMIR Res Protoc. 2021 Jun 4,10(6):e29561. doi: 10.2196/29561. Online ahead of print.</t>
  </si>
  <si>
    <t>Cislo C, Clingan C, Gilley K, Rozwadowski M, Gainsburg I, Bradley C, Barabas J, Sandford E, Olesnavich M, Tyler J, Mayer C, DeMoss M, Flora C, Forger DB, Cunningham JL, Tewari M, Choi SW.</t>
  </si>
  <si>
    <t>Monitoring beliefs and physiological measures in students at risk for COVID-19 using wearable sensors and smartphone technology: Protocol for a mobile health study</t>
  </si>
  <si>
    <t>10.1016/j.mlwa.2021.100150</t>
  </si>
  <si>
    <t>PMC8427907</t>
  </si>
  <si>
    <t>Mach Learn Appl</t>
  </si>
  <si>
    <t>Bugnon LA</t>
  </si>
  <si>
    <t>Mach Learn Appl. 2021 Dec 15,6:100150. doi: 10.1016/j.mlwa.2021.100150. Epub 2021 Sep 9.</t>
  </si>
  <si>
    <t>Bugnon LA, Raad J, Merino GA, Yones C, Ariel F, Milone DH, Stegmayer G.</t>
  </si>
  <si>
    <t>Deep Learning for the discovery of new pre-miRNAs: Helping the fight against COVID-19</t>
  </si>
  <si>
    <t>Zandavi SM</t>
  </si>
  <si>
    <t>IEEE Trans Cybern. 2021 Nov 4,PP. doi: 10.1109/TCYB.2021.3120967. Online ahead of print.</t>
  </si>
  <si>
    <t>Zandavi SM, Rashidi TH, Vafaee F.</t>
  </si>
  <si>
    <t>10.1016/j.bspc.2020.102149</t>
  </si>
  <si>
    <t>PMC7428786</t>
  </si>
  <si>
    <t>Otoom M</t>
  </si>
  <si>
    <t>Biomed Signal Process Control. 2020 Sep,62:102149. doi: 10.1016/j.bspc.2020.102149. Epub 2020 Aug 15.</t>
  </si>
  <si>
    <t>Otoom M, Otoum N, Alzubaidi MA, Etoom Y, Banihani R.</t>
  </si>
  <si>
    <t>An IoT-based framework for early identification and monitoring of COVID-19 cases</t>
  </si>
  <si>
    <t>10.1038/s41598-021-98302-3</t>
  </si>
  <si>
    <t>PMC8460722</t>
  </si>
  <si>
    <t>Paul A</t>
  </si>
  <si>
    <t>Sci Rep. 2021 Sep 23,11(1):18891. doi: 10.1038/s41598-021-98302-3.</t>
  </si>
  <si>
    <t>Paul A, Bhattacharjee JK, Pal A, Chakraborty S.</t>
  </si>
  <si>
    <t>Emergence of universality in the transmission dynamics of COVID-19</t>
  </si>
  <si>
    <t>10.1093/nargab/lqab004</t>
  </si>
  <si>
    <t>PMC7849996</t>
  </si>
  <si>
    <t>NAR Genom Bioinform</t>
  </si>
  <si>
    <t>NAR Genom Bioinform. 2021 Feb 1,3(1):lqab004. doi: 10.1093/nargab/lqab004. eCollection 2021 Mar.</t>
  </si>
  <si>
    <t>Bartoszewicz JM, Seidel A, Renard BY.</t>
  </si>
  <si>
    <t>Interpretable detection of novel human viruses from genome sequencing data</t>
  </si>
  <si>
    <t>10.1016/j.annepidem.2021.12.012</t>
  </si>
  <si>
    <t>PMC8750695</t>
  </si>
  <si>
    <t>Ann Epidemiol</t>
  </si>
  <si>
    <t>Politis MD</t>
  </si>
  <si>
    <t>Ann Epidemiol. 2022 Jan 11,68:37-44. doi: 10.1016/j.annepidem.2021.12.012. Online ahead of print.</t>
  </si>
  <si>
    <t>Politis MD, Hua X, Ogwara CA, Davies MR, Adebile TM, Sherman MP, Zhou X, Chowell G, Spaulding AC, Fung IC.</t>
  </si>
  <si>
    <t>Spatially refined time-varying reproduction numbers of SARS-CoV-2 in Arkansas and Kentucky and their relationship to population size and public health policy, March - November 2020</t>
  </si>
  <si>
    <t>10.1007/s11071-021-06777-6</t>
  </si>
  <si>
    <t>PMC8339161</t>
  </si>
  <si>
    <t>Yu Z</t>
  </si>
  <si>
    <t>Nonlinear Dyn. 2021,106(2):1509-1523. doi: 10.1007/s11071-021-06777-6. Epub 2021 Aug 5.</t>
  </si>
  <si>
    <t>Yu Z, Abdel-Salam AG, Sohail A, Alam F.</t>
  </si>
  <si>
    <t>Forecasting the impact of environmental stresses on the frequent waves of COVID19</t>
  </si>
  <si>
    <t>10.1021/acs.est.0c07814</t>
  </si>
  <si>
    <t>Environ Sci Technol</t>
  </si>
  <si>
    <t>Rockey NC</t>
  </si>
  <si>
    <t>Environ Sci Technol. 2021 Mar 2,55(5):3322-3332. doi: 10.1021/acs.est.0c07814. Epub 2021 Feb 12.</t>
  </si>
  <si>
    <t>Rockey NC, Henderson JB, Chin K, Raskin L, Wigginton KR.</t>
  </si>
  <si>
    <t>Predictive Modeling of Virus Inactivation by UV</t>
  </si>
  <si>
    <t>10.1186/s40662-021-00273-z</t>
  </si>
  <si>
    <t>PMC8739505</t>
  </si>
  <si>
    <t>Eye Vis (Lond)</t>
  </si>
  <si>
    <t>Gutierrez L</t>
  </si>
  <si>
    <t>Eye Vis (Lond). 2022 Jan 7,9(1):3. doi: 10.1186/s40662-021-00273-z.</t>
  </si>
  <si>
    <t>Gutierrez L, Lim JS, Foo LL, Ng WYY, Yip M, Lim GYS, Wong MHY, Fong A, Rosman M, Mehta JS, Lin H, Ting DSJ, Ting DSW.</t>
  </si>
  <si>
    <t>Application of artificial intelligence in cataract management: current and future directions</t>
  </si>
  <si>
    <t>10.3390/ijerph17124204</t>
  </si>
  <si>
    <t>PMC7344609</t>
  </si>
  <si>
    <t>Mollalo A</t>
  </si>
  <si>
    <t>Int J Environ Res Public Health. 2020 Jun 12,17(12):4204. doi: 10.3390/ijerph17124204.</t>
  </si>
  <si>
    <t>Mollalo A, Rivera KM, Vahedi B.</t>
  </si>
  <si>
    <t>Artificial Neural Network Modeling of Novel Coronavirus (COVID-19) Incidence Rates across the Continental United States</t>
  </si>
  <si>
    <t>10.4314/ahs.v21i1.26</t>
  </si>
  <si>
    <t>PMC8356626</t>
  </si>
  <si>
    <t>Afr Health Sci</t>
  </si>
  <si>
    <t>Dhamodharavadhani S</t>
  </si>
  <si>
    <t>Afr Health Sci. 2021 Mar,21(1):194-206. doi: 10.4314/ahs.v21i1.26.</t>
  </si>
  <si>
    <t>Dhamodharavadhani S, Rathipriya R.</t>
  </si>
  <si>
    <t>COVID-19 mortality rate prediction for India using statistical neural networks and gaussian process regression model</t>
  </si>
  <si>
    <t>10.1111/jth.15463</t>
  </si>
  <si>
    <t>PMC8420489</t>
  </si>
  <si>
    <t>J Thromb Haemost</t>
  </si>
  <si>
    <t>Li A</t>
  </si>
  <si>
    <t>J Thromb Haemost. 2021 Oct,19(10):2522-2532. doi: 10.1111/jth.15463. Epub 2021 Aug 13.</t>
  </si>
  <si>
    <t>Li A, Kuderer NM, Hsu CY, Shyr Y, Warner JL, Shah DP, Kumar V, Shah S, Kulkarni AA, Fu J, Gulati S, Zon RL, Li M, Desai A, Egan PC, Bakouny Z, Kc D, Hwang C, Akpan IJ, McKay RR, Girard J, Schmidt AL, Halmos B, Thompson MA, Patel JM, Pennell NA, Peters S, Elshoury A, de Lima Lopes G, Stover DG, Grivas P, Rini BI, Painter CA, Mishra S, Connors JM, Lyman GH, Rosovsky RP, CCC19 consortium.</t>
  </si>
  <si>
    <t>The CoVID-TE risk assessment model for venous thromboembolism in hospitalized patients with cancer and COVID-19</t>
  </si>
  <si>
    <t>10.1016/j.rinp.2021.104484</t>
  </si>
  <si>
    <t>PMC8215910</t>
  </si>
  <si>
    <t>Shawaqfah M</t>
  </si>
  <si>
    <t>Results Phys. 2021 Aug,27:104484. doi: 10.1016/j.rinp.2021.104484. Epub 2021 Jun 21.</t>
  </si>
  <si>
    <t>Shawaqfah M, Almomani F.</t>
  </si>
  <si>
    <t>Forecast of the outbreak of COVID-19 using artificial neural network: Case study Qatar, Spain, and Italy</t>
  </si>
  <si>
    <t>10.31661/jbpe.v0i0.2104-1300</t>
  </si>
  <si>
    <t>PMC8546157</t>
  </si>
  <si>
    <t>J Biomed Phys Eng</t>
  </si>
  <si>
    <t>Moulaei K</t>
  </si>
  <si>
    <t>J Biomed Phys Eng. 2021 Oct 1,11(5):653-662. doi: 10.31661/jbpe.v0i0.2104-1300. eCollection 2021 Oct.</t>
  </si>
  <si>
    <t>Moulaei K, Ghasemian F, Bahaadinbeigy K, Ershad Sarbi R, Mohamadi Taghiabad Z.</t>
  </si>
  <si>
    <t>Predicting Mortality of COVID-19 Patients based on Data Mining Techniques</t>
  </si>
  <si>
    <t>10.1016/j.asoc.2021.107469</t>
  </si>
  <si>
    <t>PMC8103767</t>
  </si>
  <si>
    <t>Yudistira N</t>
  </si>
  <si>
    <t>Appl Soft Comput. 2021 Sep,109:107469. doi: 10.1016/j.asoc.2021.107469. Epub 2021 May 7.</t>
  </si>
  <si>
    <t>Yudistira N, Sumitro SB, Nahas A, Riama NF.</t>
  </si>
  <si>
    <t>Learning where to look for COVID-19 growth: Multivariate analysis of COVID-19 cases over time using explainable convolution-LSTM</t>
  </si>
  <si>
    <t>PMC8436575</t>
  </si>
  <si>
    <t>Liao Z</t>
  </si>
  <si>
    <t>Comput Biol Med. 2021 Nov,138:104868. doi: 10.1016/j.compbiomed.2021.104868. Epub 2021 Sep 13.</t>
  </si>
  <si>
    <t>Liao Z, Lan P, Fan X, Kelly B, Innes A, Liao Z.</t>
  </si>
  <si>
    <t>PMC8420127</t>
  </si>
  <si>
    <t>Trans GIS</t>
  </si>
  <si>
    <t>Zhang T</t>
  </si>
  <si>
    <t>Trans GIS. 2021 Jul 16:10.1111/tgis.12803. doi: 10.1111/tgis.12803. Online ahead of print.</t>
  </si>
  <si>
    <t>Zhang T, Li J.</t>
  </si>
  <si>
    <t>10.1016/j.compbiomed.2021.105029</t>
  </si>
  <si>
    <t>PMC8590479</t>
  </si>
  <si>
    <t>Ayyildiz E</t>
  </si>
  <si>
    <t>Comput Biol Med. 2021 Dec,139:105029. doi: 10.1016/j.compbiomed.2021.105029. Epub 2021 Nov 13.</t>
  </si>
  <si>
    <t>Ayyildiz E, Erdogan M, Taskin A.</t>
  </si>
  <si>
    <t>Forecasting COVID-19 recovered cases with Artificial Neural Networks to enable designing an effective blood supply chain</t>
  </si>
  <si>
    <t>10.1101/2020.11.28.20240259</t>
  </si>
  <si>
    <t>PMC8132256</t>
  </si>
  <si>
    <t>Nabi KN</t>
  </si>
  <si>
    <t>medRxiv. 2021 Feb 20:2020.11.28.20240259. doi: 10.1101/2020.11.28.20240259. Preprint.</t>
  </si>
  <si>
    <t>Nabi KN, Tahmid MT, Rafi A, Kader ME, Haider MA.</t>
  </si>
  <si>
    <t>Forecasting COVID-19 cases: A comparative analysis between Recurrent and Convolutional Neural Networks</t>
  </si>
  <si>
    <t>10.1016/j.eswa.2022.116611</t>
  </si>
  <si>
    <t>PMC8817764</t>
  </si>
  <si>
    <t>Verma H</t>
  </si>
  <si>
    <t>Expert Syst Appl. 2022 Jun 1,195:116611. doi: 10.1016/j.eswa.2022.116611. Epub 2022 Feb 5.</t>
  </si>
  <si>
    <t>Verma H, Mandal S, Gupta A.</t>
  </si>
  <si>
    <t>Temporal deep learning architecture for prediction of COVID-19 cases in India</t>
  </si>
  <si>
    <t>PMC8817773</t>
  </si>
  <si>
    <t>Torres JF</t>
  </si>
  <si>
    <t>Neural Comput Appl. 2022 Feb 5:1-13. doi: 10.1007/s00521-021-06773-2. Online ahead of print.</t>
  </si>
  <si>
    <t>Torres JF, Martínez-Álvarez F, Troncoso A.</t>
  </si>
  <si>
    <t>PMC8536905</t>
  </si>
  <si>
    <t>Wani MA</t>
  </si>
  <si>
    <t>Environ Sci Pollut Res Int. 2022 Mar,29(12):18271-18281. doi: 10.1007/s11356-021-17046-9. Epub 2021 Oct 23.</t>
  </si>
  <si>
    <t>Wani MA, Farooq J, Wani DM.</t>
  </si>
  <si>
    <t>10.1097/SLA.0000000000004766</t>
  </si>
  <si>
    <t>Bose SK</t>
  </si>
  <si>
    <t>Ann Surg. 2021 May 1,273(5):844-849. doi: 10.1097/SLA.0000000000004766.</t>
  </si>
  <si>
    <t>Bose SK, Dasani S, Roberts SE, Wirtalla C, DeMatteo RP, Doherty GM, Kelz RR.</t>
  </si>
  <si>
    <t>The Cost of Quarantine: Projecting the Financial Impact of Canceled Elective Surgery on the Nation's Hospitals</t>
  </si>
  <si>
    <t>10.1111/jcmm.17098</t>
  </si>
  <si>
    <t>J Cell Mol Med</t>
  </si>
  <si>
    <t>Asteris PG</t>
  </si>
  <si>
    <t>J Cell Mol Med. 2022 Jan 22. doi: 10.1111/jcmm.17098. Online ahead of print.</t>
  </si>
  <si>
    <t>Asteris PG, Gavriilaki E, Touloumenidou T, Koravou EE, Koutra M, Papayanni PG, Pouleres A, Karali V, Lemonis ME, Mamou A, Skentou AD, Papalexandri A, Varelas C, Chatzopoulou F, Chatzidimitriou M, Chatzidimitriou D, Veleni A, Rapti E, Kioumis I, Kaimakamis E, Bitzani M, Boumpas D, Tsantes A, Sotiropoulos D, Papadopoulou A, Kalantzis IG, Vallianatou LA, Armaghani DJ, Cavaleri L, Gandomi AH, Hajihassani M, Hasanipanah M, Koopialipoor M, Lourenço PB, Samui P, Zhou J, Sakellari I, Valsami S, Politou M, Kokoris S, Anagnostopoulos A.</t>
  </si>
  <si>
    <t>Genetic prediction of ICU hospitalization and mortality in COVID-19 patients using artificial neural networks</t>
  </si>
  <si>
    <t>PMC8545307</t>
  </si>
  <si>
    <t>Karacuha E</t>
  </si>
  <si>
    <t>IEEE Access. 2020 Sep 4,8:164012-164034. doi: 10.1109/ACCESS.2020.3021952. eCollection 2020.</t>
  </si>
  <si>
    <t>Karacuha E, Onal NO, Ergun E, Tabatadze V, Alkas H, Karacuha K, Tontus HO, Nu NVN.</t>
  </si>
  <si>
    <t>10.1101/2021.04.14.21255507</t>
  </si>
  <si>
    <t>PMC8077584</t>
  </si>
  <si>
    <t>Zhang-James Y</t>
  </si>
  <si>
    <t>medRxiv. 2021 Apr 20:2021.04.14.21255507. doi: 10.1101/2021.04.14.21255507. Preprint.</t>
  </si>
  <si>
    <t>Zhang-James Y, Hess J, Salekin A, Wang D, Chen S, Winkelstein P, Morley CP, Faraone SV.</t>
  </si>
  <si>
    <t>A seq2seq model to forecast the COVID-19 cases, deaths and reproductive R numbers in US counties</t>
  </si>
  <si>
    <t>10.21203/rs.3.rs-456641/v1</t>
  </si>
  <si>
    <t>PMC8132245</t>
  </si>
  <si>
    <t>Res Sq</t>
  </si>
  <si>
    <t>Res Sq. 2021 Apr 26:rs.3.rs-456641. doi: 10.21203/rs.3.rs-456641/v1. Preprint.</t>
  </si>
  <si>
    <t>Zhang-James Y, Hess J, Salkin A, Wang D, Chen S, Winkelstein P, Morley CP, Faraone SV.</t>
  </si>
  <si>
    <t>PMC8622122</t>
  </si>
  <si>
    <t>Abedin MZ</t>
  </si>
  <si>
    <t>Ann Oper Res. 2021 Nov 26:1-52. doi: 10.1007/s10479-021-04420-6. Online ahead of print.</t>
  </si>
  <si>
    <t>Abedin MZ, Moon MH, Hassan MK, Hajek P.</t>
  </si>
  <si>
    <t>PMC8286648</t>
  </si>
  <si>
    <t>New Gener Comput</t>
  </si>
  <si>
    <t>Dash S</t>
  </si>
  <si>
    <t>New Gener Comput. 2021,39(3-4):515-539. doi: 10.1007/s00354-021-00129-z. Epub 2021 Jul 18.</t>
  </si>
  <si>
    <t>Dash S, Chakravarty S, Mohanty SN, Pattanaik CR, Jain S.</t>
  </si>
  <si>
    <t>10.1038/s41598-022-06992-0</t>
  </si>
  <si>
    <t>PMC8863886</t>
  </si>
  <si>
    <t>Bousquet A</t>
  </si>
  <si>
    <t>Sci Rep. 2022 Feb 22,12(1):3030. doi: 10.1038/s41598-022-06992-0.</t>
  </si>
  <si>
    <t>Bousquet A, Conrad WH, Sadat SO, Vardanyan N, Hong Y.</t>
  </si>
  <si>
    <t>Deep learning forecasting using time-varying parameters of the SIRD model for Covid-19</t>
  </si>
  <si>
    <t>Rev Cardiovasc Med</t>
  </si>
  <si>
    <t>Zimmerman A</t>
  </si>
  <si>
    <t>Rev Cardiovasc Med. 2020 Sep 30,21(3):345-352. doi: 10.31083/j.rcm.2020.03.120.</t>
  </si>
  <si>
    <t>Zimmerman A, Kalra D.</t>
  </si>
  <si>
    <t>10.1016/j.idm.2020.09.002</t>
  </si>
  <si>
    <t>PMC7511200</t>
  </si>
  <si>
    <t>Chakraborty S</t>
  </si>
  <si>
    <t>Infect Dis Model. 2020,5:737-747. doi: 10.1016/j.idm.2020.09.002. Epub 2020 Sep 23.</t>
  </si>
  <si>
    <t>Chakraborty S, Choudhary AK, Sarma M, Hazarika MK.</t>
  </si>
  <si>
    <t>Reaction order and neural network approaches for the simulation of COVID-19 spreading kinetic in India</t>
  </si>
  <si>
    <t>10.1021/acs.jproteome.0c00553</t>
  </si>
  <si>
    <t>PMC7640973</t>
  </si>
  <si>
    <t>J Proteome Res</t>
  </si>
  <si>
    <t>Tilocca B</t>
  </si>
  <si>
    <t>J Proteome Res. 2020 Nov 6,19(11):4233-4241. doi: 10.1021/acs.jproteome.0c00553. Epub 2020 Sep 23.</t>
  </si>
  <si>
    <t>Tilocca B, Britti D, Urbani A, Roncada P.</t>
  </si>
  <si>
    <t>Computational Immune Proteomics Approach to Target COVID-19</t>
  </si>
  <si>
    <t>10.1073/pnas.2014297117</t>
  </si>
  <si>
    <t>PMC7720236</t>
  </si>
  <si>
    <t>Nishi A</t>
  </si>
  <si>
    <t>Proc Natl Acad Sci U S A. 2020 Dec 1,117(48):30285-30294. doi: 10.1073/pnas.2014297117. Epub 2020 Nov 11.</t>
  </si>
  <si>
    <t>Nishi A, Dewey G, Endo A, Neman S, Iwamoto SK, Ni MY, Tsugawa Y, Iosifidis G, Smith JD, Young SD.</t>
  </si>
  <si>
    <t>Network interventions for managing the COVID-19 pandemic and sustaining economy</t>
  </si>
  <si>
    <t>10.26355/eurrev_202111_27267</t>
  </si>
  <si>
    <t>Nittari G</t>
  </si>
  <si>
    <t>Eur Rev Med Pharmacol Sci. 2021 Nov,25(22):7135-7143. doi: 10.26355/eurrev_202111_27267.</t>
  </si>
  <si>
    <t>Nittari G, Marino P, Gibelli F, Sossai P, Sirignano A, Ricci G.</t>
  </si>
  <si>
    <t>Role of meteorological factors in the spread of the Severe Acute Respiratory Syndrome Coronavirus 2 (SARS-CoV-2) pandemic in Italy</t>
  </si>
  <si>
    <t>PMC8296243</t>
  </si>
  <si>
    <t>Khan IU</t>
  </si>
  <si>
    <t>Int J Environ Res Public Health. 2021 Jun 14,18(12):6429. doi: 10.3390/ijerph18126429.</t>
  </si>
  <si>
    <t>Khan IU, Aslam N, Aljabri M, Aljameel SS, Kamaleldin MMA, Alshamrani FM, Chrouf SMB.</t>
  </si>
  <si>
    <t>PMC7503476</t>
  </si>
  <si>
    <t>Jia Q</t>
  </si>
  <si>
    <t>Int J Environ Res Public Health. 2020 Aug 25,17(17):6161. doi: 10.3390/ijerph17176161.</t>
  </si>
  <si>
    <t>Jia Q, Guo Y, Wang G, Barnes SJ.</t>
  </si>
  <si>
    <t>10.1016/j.scs.2021.103339</t>
  </si>
  <si>
    <t>PMC8423673</t>
  </si>
  <si>
    <t>Vu HL</t>
  </si>
  <si>
    <t>Sustain Cities Soc. 2021 Dec,75:103339. doi: 10.1016/j.scs.2021.103339. Epub 2021 Sep 8.</t>
  </si>
  <si>
    <t>Vu HL, Ng KTW, Richter A, Kabir G.</t>
  </si>
  <si>
    <t>The use of a recurrent neural network model with separated time-series and lagged daily inputs for waste disposal rates modeling during COVID-19</t>
  </si>
  <si>
    <t>10.26355/eurrev_202109_26668</t>
  </si>
  <si>
    <t>Al-Najjar D</t>
  </si>
  <si>
    <t>Eur Rev Med Pharmacol Sci. 2021 Sep,25(17):5556-5560. doi: 10.26355/eurrev_202109_26668.</t>
  </si>
  <si>
    <t>Al-Najjar D, Al-Najjar H, Al-Rousan N.</t>
  </si>
  <si>
    <t>Evaluation of the prediction of CoVID-19 recovered and unrecovered cases using symptoms and patient's meta data based on support vector machine, neural network, CHAID and QUEST Models</t>
  </si>
  <si>
    <t>10.1016/j.matpr.2021.07.266</t>
  </si>
  <si>
    <t>PMC8289676</t>
  </si>
  <si>
    <t>Natarajan S</t>
  </si>
  <si>
    <t>Mater Today Proc. 2021 Jul 20. doi: 10.1016/j.matpr.2021.07.266. Online ahead of print.</t>
  </si>
  <si>
    <t>Natarajan S, Kumar M, Gadde SKK, Venugopal V.</t>
  </si>
  <si>
    <t>Outbreak prediction of COVID-19 using recurrent neural network with gated recurrent units</t>
  </si>
  <si>
    <t>10.1007/s41666-020-00088-y</t>
  </si>
  <si>
    <t>PMC7786857</t>
  </si>
  <si>
    <t>J Healthc Inform Res</t>
  </si>
  <si>
    <t>J Healthc Inform Res. 2021,5(1):98-113. doi: 10.1007/s41666-020-00088-y. Epub 2021 Jan 6.</t>
  </si>
  <si>
    <t>Li Y, Jia W, Wang J, Guo J, Liu Q, Li X, Xie G, Wang F.</t>
  </si>
  <si>
    <t>ALeRT-COVID: Attentive Lockdown-awaRe Transfer Learning for Predicting COVID-19 Pandemics in Different Countries</t>
  </si>
  <si>
    <t>10.1371/journal.pone.0244536</t>
  </si>
  <si>
    <t>PMC7815137</t>
  </si>
  <si>
    <t>Chen LP</t>
  </si>
  <si>
    <t>PLoS One. 2021 Jan 19,16(1):e0244536. doi: 10.1371/journal.pone.0244536. eCollection 2021.</t>
  </si>
  <si>
    <t>Chen LP, Zhang Q, Yi GY, He W.</t>
  </si>
  <si>
    <t>Model-based forecasting for Canadian COVID-19 data</t>
  </si>
  <si>
    <t>10.1080/07853890.2021.1891453</t>
  </si>
  <si>
    <t>PMC7919920</t>
  </si>
  <si>
    <t>van Dam PMEL</t>
  </si>
  <si>
    <t>Ann Med. 2021 Dec,53(1):402-409. doi: 10.1080/07853890.2021.1891453.</t>
  </si>
  <si>
    <t>van Dam PMEL, Zelis N, van Kuijk SMJ, Linkens AEMJH, Brüggemann RAG, Spaetgens B, van der Horst ICC, Stassen PM.</t>
  </si>
  <si>
    <t>Performance of prediction models for short-term outcome in COVID-19 patients in the emergency department: a retrospective study</t>
  </si>
  <si>
    <t>10.1016/j.isatra.2020.12.057</t>
  </si>
  <si>
    <t>PMC7834081</t>
  </si>
  <si>
    <t>Gautam Y</t>
  </si>
  <si>
    <t>ISA Trans. 2021 Jan 4:S0019-0578(20)30576-0. doi: 10.1016/j.isatra.2020.12.057. Online ahead of print.</t>
  </si>
  <si>
    <t>Gautam Y.</t>
  </si>
  <si>
    <t>10.2337/dci21-0001</t>
  </si>
  <si>
    <t>Diabetes Care</t>
  </si>
  <si>
    <t>Gregg EW</t>
  </si>
  <si>
    <t>Diabetes Care. 2021 Sep,44(9):1916-1923. doi: 10.2337/dci21-0001. Epub 2021 Jul 9.</t>
  </si>
  <si>
    <t>Gregg EW, Sophiea MK, Weldegiorgis M.</t>
  </si>
  <si>
    <t>Diabetes and COVID-19: Population Impact 18 Months Into the Pandemic</t>
  </si>
  <si>
    <t>10.3389/fdgth.2021.681608</t>
  </si>
  <si>
    <t>PMC8792458</t>
  </si>
  <si>
    <t>Front Digit Health</t>
  </si>
  <si>
    <t>Jamshidi E</t>
  </si>
  <si>
    <t>Front Digit Health. 2022 Jan 13,3:681608. doi: 10.3389/fdgth.2021.681608. eCollection 2021.</t>
  </si>
  <si>
    <t>Jamshidi E, Asgary A, Tavakoli N, Zali A, Setareh S, Esmaily H, Jamaldini SH, Daaee A, Babajani A, Sendani Kashi MA, Jamshidi M, Jamal Rahi S, Mansouri N.</t>
  </si>
  <si>
    <t>Using Machine Learning to Predict Mortality for COVID-19 Patients on Day 0 in the ICU</t>
  </si>
  <si>
    <t>10.1016/j.aohep.2020.10.001</t>
  </si>
  <si>
    <t>PMC7566821</t>
  </si>
  <si>
    <t>Sharma A</t>
  </si>
  <si>
    <t>Ann Hepatol. 2021 Mar-Apr,21:100273. doi: 10.1016/j.aohep.2020.10.001. Epub 2020 Oct 16.</t>
  </si>
  <si>
    <t>Sharma A, Jaiswal P, Kerakhan Y, Saravanan L, Murtaza Z, Zergham A, Honganur NS, Akbar A, Deol A, Francis B, Patel S, Mehta D, Jaiswal R, Singh J, Patel U, Malik P.</t>
  </si>
  <si>
    <t>Liver disease and outcomes among COVID-19 hospitalized patients - A systematic review and meta-analysis</t>
  </si>
  <si>
    <t>10.1016/j.jiph.2021.04.008</t>
  </si>
  <si>
    <t>PMC8061633</t>
  </si>
  <si>
    <t>Farajallah HM</t>
  </si>
  <si>
    <t>J Infect Public Health. 2021 Jul,14(7):886-891. doi: 10.1016/j.jiph.2021.04.008. Epub 2021 Apr 22.</t>
  </si>
  <si>
    <t>Farajallah HM, AlSuwaidi SK, AlSuwaidi SM, AlAli GA, AlZubaidi AS, Carrick FR, Abdulrahman M.</t>
  </si>
  <si>
    <t>Large variations in disease severity, death and ICU admission of 2993 patients infected with SARS-CoV-2: The potential impact of genetic vulnerability</t>
  </si>
  <si>
    <t>10.1016/j.heliyon.2021.e08143</t>
  </si>
  <si>
    <t>PMC8503968</t>
  </si>
  <si>
    <t>Ghafouri-Fard S</t>
  </si>
  <si>
    <t>Heliyon. 2021 Oct,7(10):e08143. doi: 10.1016/j.heliyon.2021.e08143. Epub 2021 Oct 11.</t>
  </si>
  <si>
    <t>Ghafouri-Fard S, Mohammad-Rahimi H, Motie P, Minabi MAS, Taheri M, Nateghinia S.</t>
  </si>
  <si>
    <t>Application of machine learning in the prediction of COVID-19 daily new cases: A scoping review</t>
  </si>
  <si>
    <t>10.1093/heapol/czab096</t>
  </si>
  <si>
    <t>PMC8385927</t>
  </si>
  <si>
    <t>Health Policy Plan</t>
  </si>
  <si>
    <t>Sözen ME</t>
  </si>
  <si>
    <t>Health Policy Plan. 2022 Jan 13,37(1):100-111. doi: 10.1093/heapol/czab096.</t>
  </si>
  <si>
    <t>Sözen ME, Sarıyer G, Ataman MG.</t>
  </si>
  <si>
    <t>Big data analytics and COVID-19: investigating the relationship between government policies and cases in Poland, Turkey and South Korea</t>
  </si>
  <si>
    <t>10.1007/s11071-021-06471-7</t>
  </si>
  <si>
    <t>PMC8090530</t>
  </si>
  <si>
    <t>Conde-Gutiérrez RA</t>
  </si>
  <si>
    <t>Nonlinear Dyn. 2021,104(4):4655-4669. doi: 10.1007/s11071-021-06471-7. Epub 2021 Apr 30.</t>
  </si>
  <si>
    <t>Conde-Gutiérrez RA, Colorado D, Hernández-Bautista SL.</t>
  </si>
  <si>
    <t>Comparison of an artificial neural network and Gompertz model for predicting the dynamics of deaths from COVID-19 in México</t>
  </si>
  <si>
    <t>10.1080/07853890.2021.1946587</t>
  </si>
  <si>
    <t>PMC8366651</t>
  </si>
  <si>
    <t>Cho Y</t>
  </si>
  <si>
    <t>Ann Med. 2021 Dec,53(1):1292-1301. doi: 10.1080/07853890.2021.1946587.</t>
  </si>
  <si>
    <t>Cho Y, Cho Y, Choi HJ, Lee H, Lim TH, Kang H, Ko BS, Oh J.</t>
  </si>
  <si>
    <t>The effect of BMI on COVID-19 outcomes among older patients in South Korea: a nationwide retrospective cohort study</t>
  </si>
  <si>
    <t>PMC8027289</t>
  </si>
  <si>
    <t>Shashikumar SP</t>
  </si>
  <si>
    <t>Chest. 2021 Jun,159(6):2264-2273. doi: 10.1016/j.chest.2020.12.009. Epub 2020 Dec 17.</t>
  </si>
  <si>
    <t>Shashikumar SP, Wardi G, Paul P, Carlile M, Brenner LN, Hibbert KA, North CM, Mukerji SS, Robbins GK, Shao YP, Westover MB, Nemati S, Malhotra A.</t>
  </si>
  <si>
    <t>10.1016/j.techfore.2020.120201</t>
  </si>
  <si>
    <t>PMC7354273</t>
  </si>
  <si>
    <t>Islam AKMN</t>
  </si>
  <si>
    <t>Technol Forecast Soc Change. 2020 Oct,159:120201. doi: 10.1016/j.techfore.2020.120201. Epub 2020 Jul 12.</t>
  </si>
  <si>
    <t>Islam AKMN, Laato S, Talukder S, Sutinen E.</t>
  </si>
  <si>
    <t>Misinformation sharing and social media fatigue during COVID-19: An affordance and cognitive load perspective</t>
  </si>
  <si>
    <t>10.5334/aogh.2902</t>
  </si>
  <si>
    <t>PMC8300582</t>
  </si>
  <si>
    <t>Yassin N</t>
  </si>
  <si>
    <t>Ann Glob Health. 2021 Jul 23,87(1):72. doi: 10.5334/aogh.2902. eCollection 2021.</t>
  </si>
  <si>
    <t>Yassin N, Saleh S.</t>
  </si>
  <si>
    <t>The World after COVID-19: Reflections on Global Health and Policy</t>
  </si>
  <si>
    <t>10.1101/2020.12.24.424262</t>
  </si>
  <si>
    <t>PMC7781330</t>
  </si>
  <si>
    <t>Li G</t>
  </si>
  <si>
    <t>bioRxiv. 2020 Dec 24:2020.12.24.424262. doi: 10.1101/2020.12.24.424262. Preprint.</t>
  </si>
  <si>
    <t>Li G, Iyer B, Prasath VBS, Ni Y, Salomonis N.</t>
  </si>
  <si>
    <t>DeepImmuno: Deep learning-empowered prediction and generation of immunogenic peptides for T cell immunity</t>
  </si>
  <si>
    <t>PMC8625101</t>
  </si>
  <si>
    <t>Life (Basel)</t>
  </si>
  <si>
    <t>Aldhyani THH</t>
  </si>
  <si>
    <t>Life (Basel). 2021 Oct 21,11(11):1118. doi: 10.3390/life11111118.</t>
  </si>
  <si>
    <t>Aldhyani THH, Alkahtani H.</t>
  </si>
  <si>
    <t>10.1016/j.envint.2021.106930</t>
  </si>
  <si>
    <t>PMC8519784</t>
  </si>
  <si>
    <t>Environ Int</t>
  </si>
  <si>
    <t>Marquès M</t>
  </si>
  <si>
    <t>Environ Int. 2022 Jan,158:106930. doi: 10.1016/j.envint.2021.106930. Epub 2021 Oct 16.</t>
  </si>
  <si>
    <t>Marquès M, Correig E, Ibarretxe D, Anoro E, Antonio Arroyo J, Jericó C, Borrallo RM, Miret M, Näf S, Pardo A, Perea V, Pérez-Bernalte R, Ramírez-Montesinos R, Royuela M, Soler C, Urquizu-Padilla M, Zamora A, Pedro-Botet J, STACOV-XULA research group, Masana L, Domingo JL.</t>
  </si>
  <si>
    <t>Long-term exposure to PM(10) above WHO guidelines exacerbates COVID-19 severity and mortality</t>
  </si>
  <si>
    <t>10.1109/TBME.2021.3085576</t>
  </si>
  <si>
    <t>IEEE Trans Biomed Eng</t>
  </si>
  <si>
    <t>Zhu Y</t>
  </si>
  <si>
    <t>IEEE Trans Biomed Eng. 2021 Dec,68(12):3725-3736. doi: 10.1109/TBME.2021.3085576. Epub 2021 Nov 19.</t>
  </si>
  <si>
    <t>Zhu Y, Wang S, Wang S, Wu Q, Wang L, Li H, Wang M, Niu M, Zha Y, Tian J.</t>
  </si>
  <si>
    <t>Mix Contrast for COVID-19 Mild-to-Critical Prediction</t>
  </si>
  <si>
    <t>PMC8408148</t>
  </si>
  <si>
    <t>Sci Rep. 2021 Aug 31,11(1):17422. doi: 10.1038/s41598-021-96903-6.</t>
  </si>
  <si>
    <t>Guo Q, Li M, Wang C, Guo J, Jiang X, Tan J, Wu S, Wang P, Xiao T, Zhou M, Fang Z, Xiao Y, Zhu H.</t>
  </si>
  <si>
    <t>PMC7437517</t>
  </si>
  <si>
    <t>Sadefo Kamdem J</t>
  </si>
  <si>
    <t>Chaos Solitons Fractals. 2020 Nov,140:110215. doi: 10.1016/j.chaos.2020.110215. Epub 2020 Aug 19.</t>
  </si>
  <si>
    <t>Sadefo Kamdem J, Bandolo Essomba R, Njong Berinyuy J.</t>
  </si>
  <si>
    <t>PMC8054028</t>
  </si>
  <si>
    <t>Results Phys. 2021 May,24:104137. doi: 10.1016/j.rinp.2021.104137. Epub 2021 Apr 19.</t>
  </si>
  <si>
    <t>10.1016/j.amp.2021.02.006</t>
  </si>
  <si>
    <t>PMC7885697</t>
  </si>
  <si>
    <t>Gul ZB</t>
  </si>
  <si>
    <t>Ann Med Psychol (Paris). 2022 Feb,180(2):127-132. doi: 10.1016/j.amp.2021.02.006. Epub 2021 Feb 16.</t>
  </si>
  <si>
    <t>Gul ZB.</t>
  </si>
  <si>
    <t>Depression and sexual functions in epilepsy patients: Comparison before and during the COVID-19 pandemic</t>
  </si>
  <si>
    <t>10.1186/s12859-021-04224-2</t>
  </si>
  <si>
    <t>PMC8190741</t>
  </si>
  <si>
    <t>BMC Bioinformatics</t>
  </si>
  <si>
    <t>Kumar S</t>
  </si>
  <si>
    <t>BMC Bioinformatics. 2021 Jun 10,22(Suppl 6):316. doi: 10.1186/s12859-021-04224-2.</t>
  </si>
  <si>
    <t>Kumar S, Sharma R, Tsunoda T, Kumarevel T, Sharma A.</t>
  </si>
  <si>
    <t>Forecasting the spread of COVID-19 using LSTM network</t>
  </si>
  <si>
    <t>10.1097/EDE.0000000000001396</t>
  </si>
  <si>
    <t>PMC8478110</t>
  </si>
  <si>
    <t>Epidemiology</t>
  </si>
  <si>
    <t>Covello L</t>
  </si>
  <si>
    <t>Epidemiology. 2021 Nov 1,32(6):792-799. doi: 10.1097/EDE.0000000000001396.</t>
  </si>
  <si>
    <t>Covello L, Gelman A, Si Y, Wang S.</t>
  </si>
  <si>
    <t>Routine Hospital-based SARS-CoV-2 Testing Outperforms State-based Data in Predicting Clinical Burden</t>
  </si>
  <si>
    <t>10.3390/jcm10173907</t>
  </si>
  <si>
    <t>PMC8432103</t>
  </si>
  <si>
    <t>J Clin Med</t>
  </si>
  <si>
    <t>Hayek SS</t>
  </si>
  <si>
    <t>J Clin Med. 2021 Aug 30,10(17):3907. doi: 10.3390/jcm10173907.</t>
  </si>
  <si>
    <t>Hayek SS, Roderburg C, Blakely P, Launius C, Eugen-Olsen J, Tacke F, Ktena S, Keitel V, Luedde M, Giamarellos-Bourboulis EJ, Luedde T, Loosen SH.</t>
  </si>
  <si>
    <t>Circulating Osteopontin Levels and Outcomes in Patients Hospitalized for COVID-19</t>
  </si>
  <si>
    <t>10.1186/s12889-020-09669-3</t>
  </si>
  <si>
    <t>PMC7576551</t>
  </si>
  <si>
    <t>Wang B</t>
  </si>
  <si>
    <t>BMC Public Health. 2020 Oct 21,20(1):1585. doi: 10.1186/s12889-020-09669-3.</t>
  </si>
  <si>
    <t>Wang B, Liu J, Li Y, Fu S, Xu X, Li L, Zhou J, Liu X, He X, Yan J, Shi Y, Niu J, Yang Y, Li Y, Luo B, Zhang K.</t>
  </si>
  <si>
    <t>Airborne particulate matter, population mobility and COVID-19: a multi-city study in China</t>
  </si>
  <si>
    <t>PMC8345638</t>
  </si>
  <si>
    <t>Int J Environ Res Public Health. 2021 Jul 22,18(15):7799. doi: 10.3390/ijerph18157799.</t>
  </si>
  <si>
    <t>10.1093/abm/kaab101</t>
  </si>
  <si>
    <t>Ann Behav Med</t>
  </si>
  <si>
    <t>Shiloh S</t>
  </si>
  <si>
    <t>Ann Behav Med. 2021 Dec 1:kaab101. doi: 10.1093/abm/kaab101. Online ahead of print.</t>
  </si>
  <si>
    <t>Shiloh S, Peleg S, Nudelman G.</t>
  </si>
  <si>
    <t>Vaccination Against COVID-19: A Longitudinal Trans-Theoretical Study to Determine Factors that Predict Intentions and Behavior</t>
  </si>
  <si>
    <t>PMC8261401</t>
  </si>
  <si>
    <t>Hssayeni MD</t>
  </si>
  <si>
    <t>J Big Data. 2021,8(1):99. doi: 10.1186/s40537-021-00491-1. Epub 2021 Jul 7.</t>
  </si>
  <si>
    <t>Hssayeni MD, Chala A, Dev R, Xu L, Shaw J, Furht B, Ghoraani B.</t>
  </si>
  <si>
    <t>10.7326/M21-0510</t>
  </si>
  <si>
    <t>Paltiel AD</t>
  </si>
  <si>
    <t>Ann Intern Med. 2021 Jun,174(6):803-810. doi: 10.7326/M21-0510. Epub 2021 Mar 9.</t>
  </si>
  <si>
    <t>Paltiel AD, Zheng A, Sax PE.</t>
  </si>
  <si>
    <t>Clinical and Economic Effects of Widespread Rapid Testing to Decrease SARS-CoV-2 Transmission</t>
  </si>
  <si>
    <t>10.1016/j.chaos.2020.109946</t>
  </si>
  <si>
    <t>PMC7256618</t>
  </si>
  <si>
    <t>Torrealba-Rodriguez O</t>
  </si>
  <si>
    <t>Chaos Solitons Fractals. 2020 Sep,138:109946. doi: 10.1016/j.chaos.2020.109946. Epub 2020 May 29.</t>
  </si>
  <si>
    <t>Torrealba-Rodriguez O, Conde-Gutiérrez RA, Hernández-Javier AL.</t>
  </si>
  <si>
    <t>Modeling and prediction of COVID-19 in Mexico applying mathematical and computational models</t>
  </si>
  <si>
    <t>PMC8545219</t>
  </si>
  <si>
    <t>Peng LJ</t>
  </si>
  <si>
    <t>IEEE Access. 2021 Mar 17,9:44162-44172. doi: 10.1109/ACCESS.2021.3066242. eCollection 2021.</t>
  </si>
  <si>
    <t>Peng LJ, Shao XG, Huang WM.</t>
  </si>
  <si>
    <t>10.1101/2021.02.25.21252234</t>
  </si>
  <si>
    <t>PMC7941630</t>
  </si>
  <si>
    <t>medRxiv. 2021 Mar 5:2021.02.25.21252234. doi: 10.1101/2021.02.25.21252234. Preprint.</t>
  </si>
  <si>
    <t>SWIFT: A Deep Learning Approach to Prediction of Hypoxemic Events in Critically-Ill Patients Using SpO (2) Waveform Prediction</t>
  </si>
  <si>
    <t>PMC8579411</t>
  </si>
  <si>
    <t>Durai CAD</t>
  </si>
  <si>
    <t>J Supercomput. 2021 Nov 10:1-13. doi: 10.1007/s11227-021-04149-w. Online ahead of print.</t>
  </si>
  <si>
    <t>Durai CAD, Begum A, Jebaseeli J, Sabahath A.</t>
  </si>
  <si>
    <t>PMC7906283</t>
  </si>
  <si>
    <t>Saha I</t>
  </si>
  <si>
    <t>Front Genet. 2021 Feb 11,12:569120. doi: 10.3389/fgene.2021.569120. eCollection 2021.</t>
  </si>
  <si>
    <t>Saha I, Ghosh N, Maity D, Seal A, Plewczynski D.</t>
  </si>
  <si>
    <t>PMC7413852</t>
  </si>
  <si>
    <t>Eur J Oper Res</t>
  </si>
  <si>
    <t>Nikolopoulos K</t>
  </si>
  <si>
    <t>Eur J Oper Res. 2021 Apr 1,290(1):99-115. doi: 10.1016/j.ejor.2020.08.001. Epub 2020 Aug 8.</t>
  </si>
  <si>
    <t>Nikolopoulos K, Punia S, Schäfers A, Tsinopoulos C, Vasilakis C.</t>
  </si>
  <si>
    <t>PMC8603002</t>
  </si>
  <si>
    <t>Ketu S</t>
  </si>
  <si>
    <t>Soft comput. 2021 Nov 19:1-20. doi: 10.1007/s00500-021-06490-x. Online ahead of print.</t>
  </si>
  <si>
    <t>Ketu S, Mishra PK.</t>
  </si>
  <si>
    <t>10.1016/j.yebeh.2021.107791</t>
  </si>
  <si>
    <t>Epilepsy Behav</t>
  </si>
  <si>
    <t>Gulcebi MI</t>
  </si>
  <si>
    <t>Epilepsy Behav. 2021 Mar,116:107791. doi: 10.1016/j.yebeh.2021.107791. Epub 2021 Feb 10.</t>
  </si>
  <si>
    <t>Gulcebi MI, Bartolini E, Lee O, Lisgaras CP, Onat F, Mifsud J, Striano P, Vezzani A, Hildebrand MS, Jimenez-Jimenez D, Junck L, Lewis-Smith D, Scheffer IE, Thijs RD, Zuberi SM, Blenkinsop S, Fowler HJ, Foley A, Epilepsy Climate Change Consortium, Sisodiya SM.</t>
  </si>
  <si>
    <t>Climate change and epilepsy: Insights from clinical and basic science studies</t>
  </si>
  <si>
    <t>PMC7786871</t>
  </si>
  <si>
    <t>Nayak J</t>
  </si>
  <si>
    <t>Appl Intell (Dordr). 2021,51(5):2908-2938. doi: 10.1007/s10489-020-02102-7. Epub 2021 Jan 6.</t>
  </si>
  <si>
    <t>Nayak J, Naik B, Dinesh P, Vakula K, Rao BK, Ding W, Pelusi D.</t>
  </si>
  <si>
    <t>PMC8287417</t>
  </si>
  <si>
    <t>Chen S</t>
  </si>
  <si>
    <t>Front Public Health. 2021 Jul 5,9:661615. doi: 10.3389/fpubh.2021.661615. eCollection 2021.</t>
  </si>
  <si>
    <t>Chen S, Paul R, Janies D, Murphy K, Feng T, Thill JC.</t>
  </si>
  <si>
    <t>10.1016/j.bspc.2021.103170</t>
  </si>
  <si>
    <t>PMC8450520</t>
  </si>
  <si>
    <t>Radhakrishnan S</t>
  </si>
  <si>
    <t>Biomed Signal Process Control. 2022 Jan,71:103170. doi: 10.1016/j.bspc.2021.103170. Epub 2021 Sep 20.</t>
  </si>
  <si>
    <t>Radhakrishnan S, Nair SG, Isaac J.</t>
  </si>
  <si>
    <t>Multilayer perceptron neural network model development for mechanical ventilator parameters prediction by real time system learning</t>
  </si>
  <si>
    <t>10.1016/j.jbi.2021.103920</t>
  </si>
  <si>
    <t>PMC8482548</t>
  </si>
  <si>
    <t>Safari A</t>
  </si>
  <si>
    <t>J Biomed Inform. 2021 Nov,123:103920. doi: 10.1016/j.jbi.2021.103920. Epub 2021 Sep 30.</t>
  </si>
  <si>
    <t>Safari A, Hosseini R, Mazinani M.</t>
  </si>
  <si>
    <t>A novel deep interval type-2 fuzzy LSTM (DIT2FLSTM) model applied to COVID-19 pandemic time-series prediction</t>
  </si>
  <si>
    <t>10.1513/AnnalsATS.202102-171OC</t>
  </si>
  <si>
    <t>PMC8787794</t>
  </si>
  <si>
    <t>Huang QM</t>
  </si>
  <si>
    <t>Ann Am Thorac Soc. 2022 Jan,19(1):58-65. doi: 10.1513/AnnalsATS.202102-171OC.</t>
  </si>
  <si>
    <t>Huang QM, Zhang PD, Li ZH, Zhou JM, Liu D, Zhang XR, Zhong WF, Zhang YJ, Shen D, Liang F, Song WQ, Yang SG, Guan WJ, Mao C.</t>
  </si>
  <si>
    <t>Genetic Risk and Chronic Obstructive Pulmonary Disease Independently Predict the Risk of Incident Severe COVID-19</t>
  </si>
  <si>
    <t>10.1038/s41598-021-01202-9</t>
  </si>
  <si>
    <t>PMC8569113</t>
  </si>
  <si>
    <t>Medlock KB 3rd</t>
  </si>
  <si>
    <t>Sci Rep. 2021 Nov 4,11(1):21707. doi: 10.1038/s41598-021-01202-9.</t>
  </si>
  <si>
    <t>Medlock KB 3rd, Temzelides T, Hung SYE.</t>
  </si>
  <si>
    <t>COVID-19 and the value of safe transport in the United States</t>
  </si>
  <si>
    <t>PMC7869774</t>
  </si>
  <si>
    <t>Sun C</t>
  </si>
  <si>
    <t>BMC Med Inform Decis Mak. 2021 Feb 8,21(1):45. doi: 10.1186/s12911-020-01359-9.</t>
  </si>
  <si>
    <t>Sun C, Hong S, Song M, Li H, Wang Z.</t>
  </si>
  <si>
    <t>PMC8090920</t>
  </si>
  <si>
    <t>Bhatt AN</t>
  </si>
  <si>
    <t>Arch Comput Methods Eng. 2021 May 3:1-23. doi: 10.1007/s11831-021-09596-5. Online ahead of print.</t>
  </si>
  <si>
    <t>Bhatt AN, Shrivastava N.</t>
  </si>
  <si>
    <t>10.1016/j.athoracsur.2020.12.050</t>
  </si>
  <si>
    <t>PMC7825896</t>
  </si>
  <si>
    <t>Ann Thorac Surg</t>
  </si>
  <si>
    <t>Tabatabai A</t>
  </si>
  <si>
    <t>Ann Thorac Surg. 2021 Dec,112(6):1983-1989. doi: 10.1016/j.athoracsur.2020.12.050. Epub 2021 Jan 21.</t>
  </si>
  <si>
    <t>Tabatabai A, Ghneim MH, Kaczorowski DJ, Shah A, Dave S, Haase DJ, Vesselinov R, Deatrick KB, Rabin J, Rabinowitz RP, Galvagno S Jr, O'Connor JV, Menaker J, Herr DL, Gammie JS, Scalea TM, Madathil RJ.</t>
  </si>
  <si>
    <t>Mortality Risk Assessment in COVID-19 Venovenous Extracorporeal Membrane Oxygenation</t>
  </si>
  <si>
    <t>10.1038/s41598-021-97037-5</t>
  </si>
  <si>
    <t>PMC8408143</t>
  </si>
  <si>
    <t>Ma R</t>
  </si>
  <si>
    <t>Sci Rep. 2021 Aug 31,11(1):17421. doi: 10.1038/s41598-021-97037-5.</t>
  </si>
  <si>
    <t>Ma R, Zheng X, Wang P, Liu H, Zhang C.</t>
  </si>
  <si>
    <t>The prediction and analysis of COVID-19 epidemic trend by combining LSTM and Markov method</t>
  </si>
  <si>
    <t>10.3389/fpubh.2020.00441</t>
  </si>
  <si>
    <t>PMC7485390</t>
  </si>
  <si>
    <t>Front Public Health. 2020 Aug 28,8:441. doi: 10.3389/fpubh.2020.00441. eCollection 2020.</t>
  </si>
  <si>
    <t>Dhamodharavadhani S, Rathipriya R, Chatterjee JM.</t>
  </si>
  <si>
    <t>COVID-19 Mortality Rate Prediction for India Using Statistical Neural Network Models</t>
  </si>
  <si>
    <t>PMC8135853</t>
  </si>
  <si>
    <t>Brief Bioinform. 2021 Nov 5,22(6):bbab160. doi: 10.1093/bib/bbab160.</t>
  </si>
  <si>
    <t>10.1002/jmv.26807</t>
  </si>
  <si>
    <t>PMC8014152</t>
  </si>
  <si>
    <t>J Med Virol</t>
  </si>
  <si>
    <t>Hou CK</t>
  </si>
  <si>
    <t>J Med Virol. 2021 May,93(5):2938-2946. doi: 10.1002/jmv.26807. Epub 2021 Feb 15.</t>
  </si>
  <si>
    <t>Hou CK, Qin YF, Wang G, Liu QL, Yang XY, Wang H.</t>
  </si>
  <si>
    <t>Impact of a long-term air pollution exposure on the case fatality rate of COVID-19 patients-A multicity study</t>
  </si>
  <si>
    <t>10.1016/j.procs.2021.01.250</t>
  </si>
  <si>
    <t>PMC8076817</t>
  </si>
  <si>
    <t>Borghi PH</t>
  </si>
  <si>
    <t>Procedia Comput Sci. 2021,181:940-947. doi: 10.1016/j.procs.2021.01.250. Epub 2021 Feb 22.</t>
  </si>
  <si>
    <t>Borghi PH, Zakordonets O, Teixeira JP.</t>
  </si>
  <si>
    <t>A COVID-19 time series forecasting model based on MLP ANN</t>
  </si>
  <si>
    <t>10.3349/ymj.2022.63.S1</t>
  </si>
  <si>
    <t>PMC8790581</t>
  </si>
  <si>
    <t>Yonsei Med J</t>
  </si>
  <si>
    <t>Park Y</t>
  </si>
  <si>
    <t>Yonsei Med J. 2022 Jan,63(Suppl):S1-S13. doi: 10.3349/ymj.2022.63.S1.</t>
  </si>
  <si>
    <t>Park Y, Lee C, Jung JY.</t>
  </si>
  <si>
    <t>Digital Healthcare for Airway Diseases from Personal Environmental Exposure</t>
  </si>
  <si>
    <t>10.1111/1467-8268.12532</t>
  </si>
  <si>
    <t>PMC8207080</t>
  </si>
  <si>
    <t>Afr Dev Rev</t>
  </si>
  <si>
    <t>Koloma Y</t>
  </si>
  <si>
    <t>Afr Dev Rev. 2021 Apr,33(Suppl 1):S207-S220. doi: 10.1111/1467-8268.12532. Epub 2021 May 5.</t>
  </si>
  <si>
    <t>Koloma Y.</t>
  </si>
  <si>
    <t>COVID-19, financing and sales decline of informal sector MSMEs in Senegal</t>
  </si>
  <si>
    <t>PMC7980090</t>
  </si>
  <si>
    <t>Inf Process Manag</t>
  </si>
  <si>
    <t>Ayoub J</t>
  </si>
  <si>
    <t>Inf Process Manag. 2021 Jul,58(4):102569. doi: 10.1016/j.ipm.2021.102569. Epub 2021 Mar 6.</t>
  </si>
  <si>
    <t>Ayoub J, Yang XJ, Zhou F.</t>
  </si>
  <si>
    <t>10.1101/2020.05.30.20118109</t>
  </si>
  <si>
    <t>PMC7302288</t>
  </si>
  <si>
    <t>medRxiv. 2020 Jun 3:2020.05.30.20118109. doi: 10.1101/2020.05.30.20118109. Preprint.</t>
  </si>
  <si>
    <t>Shashikumar SP, Wardi G, Paul P, Carlile M, Brenner LN, Hibbert KA, North CM, Mukerji S, Robbins G, Shao YP, Malhotra A, Westover B, Nemati S.</t>
  </si>
  <si>
    <t>Development and Prospective Validation of a Transparent Deep Learning Algorithm for Predicting Need for Mechanical Ventilation</t>
  </si>
  <si>
    <t>10.1007/s42979-022-01019-x</t>
  </si>
  <si>
    <t>PMC8758931</t>
  </si>
  <si>
    <t>Rguibi MA</t>
  </si>
  <si>
    <t>SN Comput Sci. 2022,3(2):133. doi: 10.1007/s42979-022-01019-x. Epub 2022 Jan 14.</t>
  </si>
  <si>
    <t>Rguibi MA, Moussa N, Madani A, Aaroud A, Zine-Dine K.</t>
  </si>
  <si>
    <t>Forecasting Covid-19 Transmission with ARIMA and LSTM Techniques in Morocco</t>
  </si>
  <si>
    <t>10.1007/s41870-020-00571-0</t>
  </si>
  <si>
    <t>PMC7779101</t>
  </si>
  <si>
    <t>Int J Inf Technol. 2021,13(4):1291-1301. doi: 10.1007/s41870-020-00571-0. Epub 2021 Jan 3.</t>
  </si>
  <si>
    <t>Deep-LSTM ensemble framework to forecast Covid-19: an insight to the global pandemic</t>
  </si>
  <si>
    <t>PMC8044508</t>
  </si>
  <si>
    <t>Mohimont L</t>
  </si>
  <si>
    <t>Appl Intell (Dordr). 2021 Apr 14:1-26. doi: 10.1007/s10489-021-02359-6. Online ahead of print.</t>
  </si>
  <si>
    <t>Mohimont L, Chemchem A, Alin F, Krajecki M, Steffenel LA.</t>
  </si>
  <si>
    <t>PMC8305306</t>
  </si>
  <si>
    <t>Marzouk M</t>
  </si>
  <si>
    <t>Process Saf Environ Prot. 2021 Sep,153:363-375. doi: 10.1016/j.psep.2021.07.034. Epub 2021 Jul 24.</t>
  </si>
  <si>
    <t>Marzouk M, Elshaboury N, Abdel-Latif A, Azab S.</t>
  </si>
  <si>
    <t>10.7326/M20-3100</t>
  </si>
  <si>
    <t>PMC7505023</t>
  </si>
  <si>
    <t>Kiang MV</t>
  </si>
  <si>
    <t>Ann Intern Med. 2020 Dec 15,173(12):1004-1007. doi: 10.7326/M20-3100. Epub 2020 Sep 11.</t>
  </si>
  <si>
    <t>Kiang MV, Irizarry RA, Buckee CO, Balsari S.</t>
  </si>
  <si>
    <t>Every Body Counts: Measuring Mortality From the COVID-19 Pandemic</t>
  </si>
  <si>
    <t>PMC8521000</t>
  </si>
  <si>
    <t>Kumar RL</t>
  </si>
  <si>
    <t>Front Public Health. 2021 Oct 4,9:744100. doi: 10.3389/fpubh.2021.744100. eCollection 2021.</t>
  </si>
  <si>
    <t>Kumar RL, Khan F, Din S, Band SS, Mosavi A, Ibeke E.</t>
  </si>
  <si>
    <t>PMC8487616</t>
  </si>
  <si>
    <t>Scand J Trauma Resusc Emerg Med</t>
  </si>
  <si>
    <t>Kwon JM</t>
  </si>
  <si>
    <t>Scand J Trauma Resusc Emerg Med. 2021 Oct 3,29(1):145. doi: 10.1186/s13049-021-00953-8.</t>
  </si>
  <si>
    <t>Kwon JM, Lee YR, Jung MS, Lee YJ, Jo YY, Kang DY, Lee SY, Cho YH, Shin JH, Ban JH, Kim KH.</t>
  </si>
  <si>
    <t>PMC7833512</t>
  </si>
  <si>
    <t>Alakus TB</t>
  </si>
  <si>
    <t>Chaos Solitons Fractals. 2020 Nov,140:110120. doi: 10.1016/j.chaos.2020.110120. Epub 2020 Jul 11.</t>
  </si>
  <si>
    <t>Alakus TB, Turkoglu I.</t>
  </si>
  <si>
    <t>10.7717/peerj-cs.746</t>
  </si>
  <si>
    <t>PMC8725668</t>
  </si>
  <si>
    <t>Naeem M</t>
  </si>
  <si>
    <t>PeerJ Comput Sci. 2021 Dec 16,7:e746. doi: 10.7717/peerj-cs.746. eCollection 2021.</t>
  </si>
  <si>
    <t>Naeem M, Yu J, Aamir M, Khan SA, Adeleye O, Khan Z.</t>
  </si>
  <si>
    <t>Comparative analysis of machine learning approaches to analyze and predict the COVID-19 outbreak</t>
  </si>
  <si>
    <t>10.3390/ijerph18031090</t>
  </si>
  <si>
    <t>PMC7908085</t>
  </si>
  <si>
    <t>Peng Z</t>
  </si>
  <si>
    <t>Int J Environ Res Public Health. 2021 Jan 26,18(3):1090. doi: 10.3390/ijerph18031090.</t>
  </si>
  <si>
    <t>Peng Z, Ao S, Liu L, Bao S, Hu T, Wu H, Wang R.</t>
  </si>
  <si>
    <t>Estimating Unreported COVID-19 Cases with a Time-Varying SIR Regression Model</t>
  </si>
  <si>
    <t>10.3390/s21248424</t>
  </si>
  <si>
    <t>PMC8709136</t>
  </si>
  <si>
    <t>Hijazi H</t>
  </si>
  <si>
    <t>Sensors (Basel). 2021 Dec 17,21(24):8424. doi: 10.3390/s21248424.</t>
  </si>
  <si>
    <t>Hijazi H, Abu Talib M, Hasasneh A, Bou Nassif A, Ahmed N, Nasir Q.</t>
  </si>
  <si>
    <t>Wearable Devices, Smartphones, and Interpretable Artificial Intelligence in Combating COVID-19</t>
  </si>
  <si>
    <t>10.1016/j.jep.2020.113477</t>
  </si>
  <si>
    <t>PMC7577282</t>
  </si>
  <si>
    <t>J Ethnopharmacol</t>
  </si>
  <si>
    <t>Jansen C</t>
  </si>
  <si>
    <t>J Ethnopharmacol. 2021 Mar 1,267:113477. doi: 10.1016/j.jep.2020.113477. Epub 2020 Oct 21.</t>
  </si>
  <si>
    <t>Jansen C, Baker JD, Kodaira E, Ang L, Bacani AJ, Aldan JT, Shimoda LMN, Salameh M, Small-Howard AL, Stokes AJ, Turner H, Adra CN.</t>
  </si>
  <si>
    <t>Medicine in motion: Opportunities, challenges and data analytics-based solutions for traditional medicine integration into western medical practice</t>
  </si>
  <si>
    <t>PMC7437542</t>
  </si>
  <si>
    <t>Shahid F</t>
  </si>
  <si>
    <t>Chaos Solitons Fractals. 2020 Nov,140:110212. doi: 10.1016/j.chaos.2020.110212. Epub 2020 Aug 19.</t>
  </si>
  <si>
    <t>Shahid F, Zameer A, Muneeb M.</t>
  </si>
  <si>
    <t>PMC7604086</t>
  </si>
  <si>
    <t>Elsheikh AH</t>
  </si>
  <si>
    <t>Process Saf Environ Prot. 2021 May,149:223-233. doi: 10.1016/j.psep.2020.10.048. Epub 2020 Nov 1.</t>
  </si>
  <si>
    <t>Elsheikh AH, Saba AI, Elaziz MA, Lu S, Shanmugan S, Muthuramalingam T, Kumar R, Mosleh AO, Essa FA, Shehabeldeen TA.</t>
  </si>
  <si>
    <t>10.1016/j.puhe.2021.07.028</t>
  </si>
  <si>
    <t>PMC8318686</t>
  </si>
  <si>
    <t>Mondal P</t>
  </si>
  <si>
    <t>Public Health. 2021 Sep,198:252-259. doi: 10.1016/j.puhe.2021.07.028. Epub 2021 Jul 29.</t>
  </si>
  <si>
    <t>Mondal P, Sinharoy A, Su L.</t>
  </si>
  <si>
    <t>Sociodemographic predictors of COVID-19 vaccine acceptance: a nationwide US-based survey study</t>
  </si>
  <si>
    <t>10.1007/s00246-020-02443-7</t>
  </si>
  <si>
    <t>PMC7471484</t>
  </si>
  <si>
    <t>Pediatr Cardiol</t>
  </si>
  <si>
    <t>Alsaied T</t>
  </si>
  <si>
    <t>Pediatr Cardiol. 2020 Dec,41(8):1813-1818. doi: 10.1007/s00246-020-02443-7. Epub 2020 Sep 3.</t>
  </si>
  <si>
    <t>Alsaied T, Ashfaq A.</t>
  </si>
  <si>
    <t>From Other Journals: A Review of Recent Articles in Pediatric Cardiology</t>
  </si>
  <si>
    <t>10.1080/03014460.2020.1839132</t>
  </si>
  <si>
    <t>Ann Hum Biol</t>
  </si>
  <si>
    <t>Ellison GTH</t>
  </si>
  <si>
    <t>Ann Hum Biol. 2020 Sep,47(6):506-513. doi: 10.1080/03014460.2020.1839132.</t>
  </si>
  <si>
    <t>Ellison GTH.</t>
  </si>
  <si>
    <t>COVID-19 and the epistemology of epidemiological models at the dawn of AI</t>
  </si>
  <si>
    <t>10.23750/abm.v92i2.11086</t>
  </si>
  <si>
    <t>PMC8182608</t>
  </si>
  <si>
    <t>Acta Biomed</t>
  </si>
  <si>
    <t>Venturini S</t>
  </si>
  <si>
    <t>Acta Biomed. 2021 May 12,92(2):e2021202. doi: 10.23750/abm.v92i2.11086.</t>
  </si>
  <si>
    <t>Venturini S, Orso D, Cugini F, Crapis M, Fossati S, Callegari A, Pellis T, Tomasello DC, Tonizzo M, Grembiale A, D'Andrea N, Vetrugno L, Bove T.</t>
  </si>
  <si>
    <t>Artificial neural network model from a case series of COVID-19 patients: a prognostic analysis</t>
  </si>
  <si>
    <t>10.1186/s41256-020-00175-y</t>
  </si>
  <si>
    <t>PMC7680664</t>
  </si>
  <si>
    <t>Niazkar HR</t>
  </si>
  <si>
    <t>Glob Health Res Policy. 2020 Nov 23,5(1):50. doi: 10.1186/s41256-020-00175-y.</t>
  </si>
  <si>
    <t>Niazkar HR, Niazkar M.</t>
  </si>
  <si>
    <t>Application of artificial neural networks to predict the COVID-19 outbreak</t>
  </si>
  <si>
    <t>PMC7699029</t>
  </si>
  <si>
    <t>Chaos Solitons Fractals. 2021 Jan,142:110511. doi: 10.1016/j.chaos.2020.110511. Epub 2020 Nov 28.</t>
  </si>
  <si>
    <t>Abbasimehr H, Paki R.</t>
  </si>
  <si>
    <t>PMC8247192</t>
  </si>
  <si>
    <t>Zhao Y</t>
  </si>
  <si>
    <t>Sci Total Environ. 2021 Nov 15,795:148807. doi: 10.1016/j.scitotenv.2021.148807. Epub 2021 Jul 1.</t>
  </si>
  <si>
    <t>Zhao Y, Wang L, Huang T, Tao S, Liu J, Gao H, Luo J, Huang Y, Liu X, Chen K, Wang L, Ma J.</t>
  </si>
  <si>
    <t>Unsupervised PM(2.5) anomalies in China induced by the COVID-19 epidemic</t>
  </si>
  <si>
    <t>10.1371/journal.pone.0262708</t>
  </si>
  <si>
    <t>PMC8797257</t>
  </si>
  <si>
    <t>Chandra R</t>
  </si>
  <si>
    <t>PLoS One. 2022 Jan 28,17(1):e0262708. doi: 10.1371/journal.pone.0262708. eCollection 2022.</t>
  </si>
  <si>
    <t>Chandra R, Jain A, Singh Chauhan D.</t>
  </si>
  <si>
    <t>Deep learning via LSTM models for COVID-19 infection forecasting in India</t>
  </si>
  <si>
    <t>PMC8473779</t>
  </si>
  <si>
    <t>Data Knowl Eng</t>
  </si>
  <si>
    <t>Lv Z</t>
  </si>
  <si>
    <t>Data Knowl Eng. 2021 Sep,135:101912. doi: 10.1016/j.datak.2021.101912. Epub 2021 Jul 2.</t>
  </si>
  <si>
    <t>Lv Z, Li J, Dong C, Li H, Xu Z.</t>
  </si>
  <si>
    <t>10.1093/emph/eoab006</t>
  </si>
  <si>
    <t>PMC7928958</t>
  </si>
  <si>
    <t>Evol Med Public Health</t>
  </si>
  <si>
    <t>Parker W</t>
  </si>
  <si>
    <t>Evol Med Public Health. 2021 Feb 12,9(1):120-130. doi: 10.1093/emph/eoab006. eCollection 2021.</t>
  </si>
  <si>
    <t>Parker W, Sarafian JT, Broverman SA, Laman JD.</t>
  </si>
  <si>
    <t>Between a hygiene rock and a hygienic hard place: Avoiding SARS-CoV-2 while needing environmental exposures for immunity</t>
  </si>
  <si>
    <t>PMC8356221</t>
  </si>
  <si>
    <t>Soft comput. 2021,25(20):12989-12999. doi: 10.1007/s00500-021-06075-8. Epub 2021 Aug 11.</t>
  </si>
  <si>
    <t>Rauf HT, Gao J, Almadhor A, Arif M, Nafis MT.</t>
  </si>
  <si>
    <t>10.3346/jkms.2021.36.e67</t>
  </si>
  <si>
    <t>PMC7940120</t>
  </si>
  <si>
    <t>J Korean Med Sci</t>
  </si>
  <si>
    <t>Huh K</t>
  </si>
  <si>
    <t>J Korean Med Sci. 2021 Mar 8,36(9):e67. doi: 10.3346/jkms.2021.36.e67.</t>
  </si>
  <si>
    <t>Huh K, Kim YE, Radnaabaatar M, Lee DH, Kim DW, Shin SA, Jung J.</t>
  </si>
  <si>
    <t>Estimating Baseline Incidence of Conditions Potentially Associated with Vaccine Adverse Events: a Call for Surveillance System Using the Korean National Health Insurance Claims Data</t>
  </si>
  <si>
    <t>PMC8522122</t>
  </si>
  <si>
    <t>Knowl Based Syst</t>
  </si>
  <si>
    <t>Knowl Based Syst. 2021 Dec 5,233:107417. doi: 10.1016/j.knosys.2021.107417. Epub 2021 Aug 24.</t>
  </si>
  <si>
    <t>Chew AWZ, Pan Y, Wang Y, Zhang L.</t>
  </si>
  <si>
    <t>10.1007/978-3-030-63761-3_22</t>
  </si>
  <si>
    <t>Adv Exp Med Biol</t>
  </si>
  <si>
    <t>Gholami B</t>
  </si>
  <si>
    <t>Adv Exp Med Biol. 2021,1318:369-402. doi: 10.1007/978-3-030-63761-3_22.</t>
  </si>
  <si>
    <t>Gholami B, Gholami S, Loghman AH, Khodaei B, Seyedpour S, Seyedpour N, Saghazadeh A, Rezaei N.</t>
  </si>
  <si>
    <t>Clinical and Laboratory Predictors of Severity, Criticality, and Mortality in COVID-19: A Multisystem Disease</t>
  </si>
  <si>
    <t>10.1002/cti2.1163</t>
  </si>
  <si>
    <t>PMC7443187</t>
  </si>
  <si>
    <t>Clin Transl Immunology</t>
  </si>
  <si>
    <t>Kam YW</t>
  </si>
  <si>
    <t>Clin Transl Immunology. 2020 Aug 22,9(8):e1163. doi: 10.1002/cti2.1163. eCollection 2020.</t>
  </si>
  <si>
    <t>Kam YW, Ahmed MY, Amrun SN, Lee B, Refaie T, Elgizouli K, Fong SW, Renia L, Ng LF.</t>
  </si>
  <si>
    <t>Systematic analysis of disease-specific immunological signatures in patients with febrile illness from Saudi Arabia</t>
  </si>
  <si>
    <t>10.1111/jth.14901</t>
  </si>
  <si>
    <t>PMC7276881</t>
  </si>
  <si>
    <t>Arjomandi Rad A</t>
  </si>
  <si>
    <t>J Thromb Haemost. 2020 Sep,18(9):2425-2427. doi: 10.1111/jth.14901.</t>
  </si>
  <si>
    <t>Arjomandi Rad A, Vardanyan R, Tas NR.</t>
  </si>
  <si>
    <t>Ibuprofen and thromboembolism in SARS-COV2</t>
  </si>
  <si>
    <t>10.1007/s11063-021-10495-w</t>
  </si>
  <si>
    <t>PMC8012519</t>
  </si>
  <si>
    <t>Namasudra S</t>
  </si>
  <si>
    <t>Neural Process Lett. 2021 Apr 1:1-21. doi: 10.1007/s11063-021-10495-w. Online ahead of print.</t>
  </si>
  <si>
    <t>Namasudra S, Dhamodharavadhani S, Rathipriya R.</t>
  </si>
  <si>
    <t>Nonlinear Neural Network Based Forecasting Model for Predicting COVID-19 Cases</t>
  </si>
  <si>
    <t>10.1109/RBME.2021.3069213</t>
  </si>
  <si>
    <t>IEEE Rev Biomed Eng</t>
  </si>
  <si>
    <t>John CC</t>
  </si>
  <si>
    <t>IEEE Rev Biomed Eng. 2022,15:325-340. doi: 10.1109/RBME.2021.3069213. Epub 2022 Jan 20.</t>
  </si>
  <si>
    <t>John CC, Ponnusamy V, Krishnan Chandrasekaran S, R N.</t>
  </si>
  <si>
    <t>A Survey on Mathematical, Machine Learning and Deep Learning Models for COVID-19 Transmission and Diagnosis</t>
  </si>
  <si>
    <t>10.1016/j.compbiomed.2022.105264</t>
  </si>
  <si>
    <t>PMC8788092</t>
  </si>
  <si>
    <t>Chowdhury SMEK</t>
  </si>
  <si>
    <t>Comput Biol Med. 2022 Jan 25,143:105264. doi: 10.1016/j.compbiomed.2022.105264. Online ahead of print.</t>
  </si>
  <si>
    <t>Chowdhury SMEK, Forkan M, Ahmed SF, Agarwal P, Shawkat Ali ABM, Muyeen SM.</t>
  </si>
  <si>
    <t>Modeling the SARS-CoV-2 parallel transmission dynamics: Asymptomatic and symptomatic pathways</t>
  </si>
  <si>
    <t>10.1371/journal.pone.0253217</t>
  </si>
  <si>
    <t>PMC8248663</t>
  </si>
  <si>
    <t>PLoS One. 2021 Jul 1,16(7):e0253217. doi: 10.1371/journal.pone.0253217. eCollection 2021.</t>
  </si>
  <si>
    <t>Chandra R, He Y.</t>
  </si>
  <si>
    <t>Bayesian neural networks for stock price forecasting before and during COVID-19 pandemic</t>
  </si>
  <si>
    <t>PMC8743418</t>
  </si>
  <si>
    <t>J Thorac Dis</t>
  </si>
  <si>
    <t>Chang Z</t>
  </si>
  <si>
    <t>J Thorac Dis. 2021 Dec,13(12):7034-7053. doi: 10.21037/jtd-21-747.</t>
  </si>
  <si>
    <t>Chang Z, Zhan Z, Zhao Z, You Z, Liu Y, Yan Z, Fu Y, Liang W, Zhao L.</t>
  </si>
  <si>
    <t>10.4103/ijph.IJPH_464_20</t>
  </si>
  <si>
    <t>Indian J Public Health</t>
  </si>
  <si>
    <t>Lahiri A</t>
  </si>
  <si>
    <t>Indian J Public Health. 2020 Jun,64(Supplement):S156-S167. doi: 10.4103/ijph.IJPH_464_20.</t>
  </si>
  <si>
    <t>Lahiri A, Jha SS, Bhattacharya S, Ray S, Chakraborty A.</t>
  </si>
  <si>
    <t>Effectiveness of preventive measures against COVID-19: A systematic review of In Silico modeling studies in indian context</t>
  </si>
  <si>
    <t>10.1177/10760296211048815</t>
  </si>
  <si>
    <t>PMC8552386</t>
  </si>
  <si>
    <t>Clin Appl Thromb Hemost</t>
  </si>
  <si>
    <t>Hafeez MU</t>
  </si>
  <si>
    <t>Clin Appl Thromb Hemost. 2021 Jan-Dec,27:10760296211048815. doi: 10.1177/10760296211048815.</t>
  </si>
  <si>
    <t>Hafeez MU, Ikram M, Shafiq Z, Sarfraz A, Sarfraz Z, Jaiswal V, Sarfraz M, Chérrez-Ojeda I.</t>
  </si>
  <si>
    <t>COVID-19 Vaccine-Associated Thrombosis With Thrombocytopenia Syndrome (TTS): A Systematic Review and Post Hoc Analysis</t>
  </si>
  <si>
    <t>10.1016/j.idnow.2022.02.009</t>
  </si>
  <si>
    <t>PMC8847095</t>
  </si>
  <si>
    <t>Infect Dis Now</t>
  </si>
  <si>
    <t>Glele LSA</t>
  </si>
  <si>
    <t>Infect Dis Now. 2022 Feb 16:S2666-9919(22)00042-2. doi: 10.1016/j.idnow.2022.02.009. Online ahead of print.</t>
  </si>
  <si>
    <t>Glele LSA, Simon E, Bouit C, Serrand M, Filipuzzi L, Astruc K, Kadhel P, Sagot P.</t>
  </si>
  <si>
    <t>Association between SARS-Cov-2 infection during pregnancy and adverse pregnancy outcomes: a re-analysis of the data reported by Wei et al. (2021)</t>
  </si>
  <si>
    <t>10.5582/bst.2021.01061</t>
  </si>
  <si>
    <t>Biosci Trends</t>
  </si>
  <si>
    <t>Biosci Trends. 2021 May 11,15(2):64-73. doi: 10.5582/bst.2021.01061. Epub 2021 Mar 19.</t>
  </si>
  <si>
    <t>Chen Y, Cheng L, Lian R, Song Z, Tian J.</t>
  </si>
  <si>
    <t>COVID-19 vaccine research focusses on safety, efficacy, immunoinformatics, and vaccine production and delivery: a bibliometric analysis based on VOSviewer</t>
  </si>
  <si>
    <t>10.1007/s42979-021-00774-7</t>
  </si>
  <si>
    <t>PMC8287848</t>
  </si>
  <si>
    <t>Rahman MM</t>
  </si>
  <si>
    <t>SN Comput Sci. 2021,2(5):384. doi: 10.1007/s42979-021-00774-7. Epub 2021 Jul 19.</t>
  </si>
  <si>
    <t>Rahman MM, Islam MM, Manik MMH, Islam MR, Al-Rakhami MS.</t>
  </si>
  <si>
    <t>Machine Learning Approaches for Tackling Novel Coronavirus (COVID-19) Pandemic</t>
  </si>
  <si>
    <t>10.7326/M20-6754</t>
  </si>
  <si>
    <t>PMC7934337</t>
  </si>
  <si>
    <t>Wongvibulsin S</t>
  </si>
  <si>
    <t>Ann Intern Med. 2021 Jun,174(6):777-785. doi: 10.7326/M20-6754. Epub 2021 Mar 2.</t>
  </si>
  <si>
    <t>Wongvibulsin S, Garibaldi BT, Antar AAR, Wen J, Wang MC, Gupta A, Bollinger R, Xu Y, Wang K, Betz JF, Muschelli J, Bandeen-Roche K, Zeger SL, Robinson ML.</t>
  </si>
  <si>
    <t>Development of Severe COVID-19 Adaptive Risk Predictor (SCARP), a Calculator to Predict Severe Disease or Death in Hospitalized Patients With COVID-19</t>
  </si>
  <si>
    <t>10.1371/journal.pone.0243191</t>
  </si>
  <si>
    <t>PMC7721151</t>
  </si>
  <si>
    <t>Dorjee K</t>
  </si>
  <si>
    <t>PLoS One. 2020 Dec 7,15(12):e0243191. doi: 10.1371/journal.pone.0243191. eCollection 2020.</t>
  </si>
  <si>
    <t>Dorjee K, Kim H, Bonomo E, Dolma R.</t>
  </si>
  <si>
    <t>Prevalence and predictors of death and severe disease in patients hospitalized due to COVID-19: A comprehensive systematic review and meta-analysis of 77 studies and 38,000 patients</t>
  </si>
  <si>
    <t>10.1038/s41467-020-18684-2</t>
  </si>
  <si>
    <t>PMC7538910</t>
  </si>
  <si>
    <t>Gao Y</t>
  </si>
  <si>
    <t>Nat Commun. 2020 Oct 6,11(1):5033. doi: 10.1038/s41467-020-18684-2.</t>
  </si>
  <si>
    <t>Gao Y, Cai GY, Fang W, Li HY, Wang SY, Chen L, Yu Y, Liu D, Xu S, Cui PF, Zeng SQ, Feng XX, Yu RD, Wang Y, Yuan Y, Jiao XF, Chi JH, Liu JH, Li RY, Zheng X, Song CY, Jin N, Gong WJ, Liu XY, Huang L, Tian X, Li L, Xing H, Ma D, Li CR, Ye F, Gao QL.</t>
  </si>
  <si>
    <t>Machine learning based early warning system enables accurate mortality risk prediction for COVID-19</t>
  </si>
  <si>
    <t>10.1101/2021.02.25.21252493</t>
  </si>
  <si>
    <t>PMC7941648</t>
  </si>
  <si>
    <t>Dimcheff DE</t>
  </si>
  <si>
    <t>medRxiv. 2021 Mar 1:2021.02.25.21252493. doi: 10.1101/2021.02.25.21252493. Preprint.</t>
  </si>
  <si>
    <t>Dimcheff DE, Valesano AL, Rumfelt KE, Fitzsimmons WJ, Blair C, Mirabelli C, Petrie JG, Martin ET, Bhambhani C, Tewari M, Lauring AS.</t>
  </si>
  <si>
    <t>SARS-CoV-2 Total and Subgenomic RNA Viral Load in Hospitalized Patients</t>
  </si>
  <si>
    <t>10.1089/tmj.2020.29040.rb</t>
  </si>
  <si>
    <t>Telemed J E Health</t>
  </si>
  <si>
    <t>Bashshur R</t>
  </si>
  <si>
    <t>Telemed J E Health. 2020 May,26(5):571-573. doi: 10.1089/tmj.2020.29040.rb. Epub 2020 Apr 8.</t>
  </si>
  <si>
    <t>Bashshur R, Doarn CR, Frenk JM, Kvedar JC, Woolliscroft JO.</t>
  </si>
  <si>
    <t>Telemedicine and the COVID-19 Pandemic, Lessons for the Future</t>
  </si>
  <si>
    <t>10.1161/HYPERTENSIONAHA.120.14592</t>
  </si>
  <si>
    <t>Hypertension</t>
  </si>
  <si>
    <t>Lurbe E</t>
  </si>
  <si>
    <t>Hypertension. 2021 Feb,77(2):308-318. doi: 10.1161/HYPERTENSIONAHA.120.14592. Epub 2021 Jan 4.</t>
  </si>
  <si>
    <t>Lurbe E, Ingelfinger J.</t>
  </si>
  <si>
    <t>Developmental and Early Life Origins of Cardiometabolic Risk Factors: Novel Findings and Implications</t>
  </si>
  <si>
    <t>10.1080/07853890.2020.1790643</t>
  </si>
  <si>
    <t>PMC7877945</t>
  </si>
  <si>
    <t>Kunutsor SK</t>
  </si>
  <si>
    <t>Ann Med. 2020 Nov,52(7):345-353. doi: 10.1080/07853890.2020.1790643. Epub 2020 Jul 10.</t>
  </si>
  <si>
    <t>Kunutsor SK, Laukkanen JA.</t>
  </si>
  <si>
    <t>Renal complications in COVID-19: a systematic review and meta-analysis</t>
  </si>
  <si>
    <t>10.1016/j.ajog.2021.07.009</t>
  </si>
  <si>
    <t>PMC8294655</t>
  </si>
  <si>
    <t>Am J Obstet Gynecol</t>
  </si>
  <si>
    <t>Conde-Agudelo A</t>
  </si>
  <si>
    <t>Am J Obstet Gynecol. 2022 Jan,226(1):68-89.e3. doi: 10.1016/j.ajog.2021.07.009. Epub 2021 Jul 21.</t>
  </si>
  <si>
    <t>Conde-Agudelo A, Romero R.</t>
  </si>
  <si>
    <t>SARS-CoV-2 infection during pregnancy and risk of preeclampsia: a systematic review and meta-analysis</t>
  </si>
  <si>
    <t>10.1016/j.psychres.2020.113441</t>
  </si>
  <si>
    <t>PMC7462563</t>
  </si>
  <si>
    <t>Psychiatry Res</t>
  </si>
  <si>
    <t>Muller AE</t>
  </si>
  <si>
    <t>Psychiatry Res. 2020 Nov,293:113441. doi: 10.1016/j.psychres.2020.113441. Epub 2020 Sep 1.</t>
  </si>
  <si>
    <t>Muller AE, Hafstad EV, Himmels JPW, Smedslund G, Flottorp S, Stensland SØ, Stroobants S, Van de Velde S, Vist GE.</t>
  </si>
  <si>
    <t>The mental health impact of the covid-19 pandemic on healthcare workers, and interventions to help them: A rapid systematic review</t>
  </si>
  <si>
    <t>10.1038/s41591-020-0824-5</t>
  </si>
  <si>
    <t>PMC7100489</t>
  </si>
  <si>
    <t>Nat Med</t>
  </si>
  <si>
    <t>Ting DSW</t>
  </si>
  <si>
    <t>Nat Med. 2020 Apr,26(4):459-461. doi: 10.1038/s41591-020-0824-5.</t>
  </si>
  <si>
    <t>Ting DSW, Carin L, Dzau V, Wong TY.</t>
  </si>
  <si>
    <t>Digital technology and COVID-19</t>
  </si>
  <si>
    <t>10.1111/ajo.13204</t>
  </si>
  <si>
    <t>PMC7436616</t>
  </si>
  <si>
    <t>Aust N Z J Obstet Gynaecol</t>
  </si>
  <si>
    <t>Pettirosso E</t>
  </si>
  <si>
    <t>Aust N Z J Obstet Gynaecol. 2020 Oct,60(5):640-659. doi: 10.1111/ajo.13204. Epub 2020 Aug 10.</t>
  </si>
  <si>
    <t>Pettirosso E, Giles M, Cole S, Rees M.</t>
  </si>
  <si>
    <t>COVID-19 and pregnancy: A review of clinical characteristics, obstetric outcomes and vertical transmission</t>
  </si>
  <si>
    <t>10.1002/gps.5389</t>
  </si>
  <si>
    <t>PMC7436738</t>
  </si>
  <si>
    <t>Int J Geriatr Psychiatry</t>
  </si>
  <si>
    <t>Roy J</t>
  </si>
  <si>
    <t>Int J Geriatr Psychiatry. 2020 Dec,35(12):1437-1441. doi: 10.1002/gps.5389. Epub 2020 Aug 26.</t>
  </si>
  <si>
    <t>Roy J, Jain R, Golamari R, Vunnam R, Sahu N.</t>
  </si>
  <si>
    <t>COVID-19 in the geriatric population</t>
  </si>
  <si>
    <t>10.1093/bjs/znab183</t>
  </si>
  <si>
    <t>PMC8344569</t>
  </si>
  <si>
    <t>Br J Surg</t>
  </si>
  <si>
    <t>COVIDSurg Collaborative</t>
  </si>
  <si>
    <t>Br J Surg. 2021 Nov 11;108(11):1274-1292. doi: 10.1093/bjs/znab183.</t>
  </si>
  <si>
    <t>COVIDSurg Collaborative.</t>
  </si>
  <si>
    <t>Machine learning risk prediction of mortality for patients undergoing surgery with perioperative SARS-CoV-2: the COVIDSurg mortality score</t>
  </si>
  <si>
    <t>NIHMS ID</t>
  </si>
  <si>
    <t>Create Date</t>
  </si>
  <si>
    <t>Journal/Book</t>
  </si>
  <si>
    <t>First Author</t>
  </si>
  <si>
    <t>Citation</t>
  </si>
  <si>
    <t>Title</t>
  </si>
  <si>
    <t>2-s2.0-85091318838</t>
  </si>
  <si>
    <t>Scopus</t>
  </si>
  <si>
    <t>All Open Access, Gold, Green</t>
  </si>
  <si>
    <t>Final</t>
  </si>
  <si>
    <t>Article</t>
  </si>
  <si>
    <t>https://www.scopus.com/inward/record.uri?eid=2-s2.0-85091318838&amp;doi=10.1109%2fACCESS.2020.3019989&amp;partnerID=40&amp;md5=80250102856d536f661817d48b6b6526</t>
  </si>
  <si>
    <t>57215559082;57202608882;57202661272;</t>
  </si>
  <si>
    <t>Ramchandani, A., Fan, C., Mostafavi, A.</t>
  </si>
  <si>
    <t>2-s2.0-85091527592</t>
  </si>
  <si>
    <t>Conference Review</t>
  </si>
  <si>
    <t>https://www.scopus.com/inward/record.uri?eid=2-s2.0-85091527592&amp;partnerID=40&amp;md5=63ebd03428774d11280f40e51094acb9</t>
  </si>
  <si>
    <t>12393 LNCS</t>
  </si>
  <si>
    <t>Lecture Notes in Computer Science (including subseries Lecture Notes in Artificial Intelligence and Lecture Notes in Bioinformatics)</t>
  </si>
  <si>
    <t>22nd International Conference on Big Data Analytics and Knowledge Discovery, DaWaK 2020</t>
  </si>
  <si>
    <t>[No author id available]</t>
  </si>
  <si>
    <t>[No author name available]</t>
  </si>
  <si>
    <t>2-s2.0-85091587499</t>
  </si>
  <si>
    <t>Review</t>
  </si>
  <si>
    <t>https://www.scopus.com/inward/record.uri?eid=2-s2.0-85091587499&amp;doi=10.26355%2feurrev_202009_22875&amp;partnerID=40&amp;md5=7dced8dda7e7b47b7f8285136a911d0f</t>
  </si>
  <si>
    <t>10.26355/eurrev_202009_22875</t>
  </si>
  <si>
    <t>European Review for Medical and Pharmacological Sciences</t>
  </si>
  <si>
    <t>Artificial intelligence technology for diagnosing COVID-19 cases: A review of substantial issues</t>
  </si>
  <si>
    <t>55968967000;57219182946;55270209500;42061067000;36988077400;7101826788;</t>
  </si>
  <si>
    <t>Alsharif, M.H., Alsharif, Y.H., Chaudhry, S.A., Albreem, M.A., Jahid, A., Hwang, E.</t>
  </si>
  <si>
    <t>2-s2.0-85094168359</t>
  </si>
  <si>
    <t>https://www.scopus.com/inward/record.uri?eid=2-s2.0-85094168359&amp;partnerID=40&amp;md5=09a2ef014f55cb98831386e7bb32b8ed</t>
  </si>
  <si>
    <t>12435 LNCS</t>
  </si>
  <si>
    <t>9th International Conference on Health Information Science, HIS 2020</t>
  </si>
  <si>
    <t>2-s2.0-85096348042</t>
  </si>
  <si>
    <t>https://www.scopus.com/inward/record.uri?eid=2-s2.0-85096348042&amp;doi=10.1155%2f2020%2f8857346&amp;partnerID=40&amp;md5=f50633d8dc2984049573ed3a1948d318</t>
  </si>
  <si>
    <t>Journal of Healthcare Engineering</t>
  </si>
  <si>
    <t>57211018616;57205131811;57189894362;56901409900;14065783400;35173141900;</t>
  </si>
  <si>
    <t>Alanazi, S.A., Kamruzzaman, M.M., Alruwaili, M., Alshammari, N., Alqahtani, S.A., Karime, A.</t>
  </si>
  <si>
    <t>2-s2.0-85096534994</t>
  </si>
  <si>
    <t>https://www.scopus.com/inward/record.uri?eid=2-s2.0-85096534994&amp;partnerID=40&amp;md5=c9c3b334898ba6cd6dc785b8568bb003</t>
  </si>
  <si>
    <t>12343 LNCS</t>
  </si>
  <si>
    <t>21st International Conference on Web Information Systems Engineering, WISE 2020</t>
  </si>
  <si>
    <t>2-s2.0-85096546915</t>
  </si>
  <si>
    <t>https://www.scopus.com/inward/record.uri?eid=2-s2.0-85096546915&amp;partnerID=40&amp;md5=972030fae5d744b0c03017b34224e60c</t>
  </si>
  <si>
    <t>12342 LNCS</t>
  </si>
  <si>
    <t>2-s2.0-85097172882</t>
  </si>
  <si>
    <t>All Open Access, Gold</t>
  </si>
  <si>
    <t>https://www.scopus.com/inward/record.uri?eid=2-s2.0-85097172882&amp;doi=10.32604%2fcmc.2020.012423&amp;partnerID=40&amp;md5=046b854cca28d681625e9034331cb413</t>
  </si>
  <si>
    <t>Computers, Materials and Continua</t>
  </si>
  <si>
    <t>A hybrid deep learning model for COVID-19 prediction and current status of clinical trials worldwide</t>
  </si>
  <si>
    <t>57188715260;7203045088;</t>
  </si>
  <si>
    <t>Ketu, S., Mishra, P.K.</t>
  </si>
  <si>
    <t>2-s2.0-85097522722</t>
  </si>
  <si>
    <t>https://www.scopus.com/inward/record.uri?eid=2-s2.0-85097522722&amp;partnerID=40&amp;md5=56e759e314bc4b90fe8791a1117d898a</t>
  </si>
  <si>
    <t>12504 LNCS</t>
  </si>
  <si>
    <t>22nd International Conference on Asia-Pacific Digital Libraries, ICADL 2020</t>
  </si>
  <si>
    <t>2-s2.0-85098004883</t>
  </si>
  <si>
    <t>All Open Access, Bronze</t>
  </si>
  <si>
    <t>Conference Paper</t>
  </si>
  <si>
    <t>https://www.scopus.com/inward/record.uri?eid=2-s2.0-85098004883&amp;doi=10.1088%2f1757-899X%2f981%2f2%2f022041&amp;partnerID=40&amp;md5=e590630e3740b47423c9203a8275a8eb</t>
  </si>
  <si>
    <t>10.1088/1757-899X/981/2/022041</t>
  </si>
  <si>
    <t>IOP Conference Series: Materials Science and Engineering</t>
  </si>
  <si>
    <t>Deep learning time series to forecast COVID-19 active cases in INDIA: A comparative study</t>
  </si>
  <si>
    <t>57189589334;57211806608;</t>
  </si>
  <si>
    <t>Shaik, M.A., Verma, D.</t>
  </si>
  <si>
    <t>2-s2.0-85098569857</t>
  </si>
  <si>
    <t>https://www.scopus.com/inward/record.uri?eid=2-s2.0-85098569857&amp;doi=10.1016%2fj.procs.2020.11.031&amp;partnerID=40&amp;md5=abf3f2bfa555418ccd096490889d4168</t>
  </si>
  <si>
    <t>COVID-19 in Bangladesh: A Deeper Outlook into the Forecast with Prediction of Upcoming per Day Cases Using Time Series</t>
  </si>
  <si>
    <t>57214095206;57220025675;57220043837;57192671206;57197918832;</t>
  </si>
  <si>
    <t>Mohammad Masum, A.K., Khushbu, S.A., Keya, M., Abujar, S., Hossain, S.A.</t>
  </si>
  <si>
    <t>2-s2.0-85099545833</t>
  </si>
  <si>
    <t>https://www.scopus.com/inward/record.uri?eid=2-s2.0-85099545833&amp;doi=10.3390%2fa13100249&amp;partnerID=40&amp;md5=5f6c128a695cf86c2d113fe265e92540</t>
  </si>
  <si>
    <t>Algorithms</t>
  </si>
  <si>
    <t>COVID-19 outbreak prediction with machine learning</t>
  </si>
  <si>
    <t>57189099323;57191408081;53663404300;24080069300;7004130277;7006635270;56502462200;7201906181;</t>
  </si>
  <si>
    <t>Ardabili, S.F., Mosavi, A., Ghamisi, P., Ferdinand, F., Varkonyi-Koczy, A.R., Reuter, U., Rabczuk, T., Atkinson, P.M.</t>
  </si>
  <si>
    <t>2-s2.0-85102398790</t>
  </si>
  <si>
    <t>https://www.scopus.com/inward/record.uri?eid=2-s2.0-85102398790&amp;partnerID=40&amp;md5=b2a1d27f4f64e13530d2fd26bf52f4ea</t>
  </si>
  <si>
    <t>IAENG International Journal of Computer Science</t>
  </si>
  <si>
    <t>COVID-19 Growth Prediction using Multivariate Long Short Term Memory</t>
  </si>
  <si>
    <t>57188984613;</t>
  </si>
  <si>
    <t>Yudistira, N.</t>
  </si>
  <si>
    <t>2-s2.0-85103049720</t>
  </si>
  <si>
    <t>https://www.scopus.com/inward/record.uri?eid=2-s2.0-85103049720&amp;partnerID=40&amp;md5=b30c4b41941edbc97ec3c6309d89bc77</t>
  </si>
  <si>
    <t>2020-December</t>
  </si>
  <si>
    <t>Advances in Neural Information Processing Systems</t>
  </si>
  <si>
    <t>Modern hopfield networks and attention for immune repertoire classification</t>
  </si>
  <si>
    <t>15058351800;57219785765;57210283639;57202054316;57219793685;56891487600;56681989400;14021897700;54997529900;6602873810;6507603426;</t>
  </si>
  <si>
    <t>Widrich, M., SchÃ¤fl, B., Pavlovic, M., Ramsauer, H., Gruber, L., Holzleitner, M., Brandstetter, J., Sandve, G.K., Greiff, V., Hochreiter, S., Klambauer, G.</t>
  </si>
  <si>
    <t>2-s2.0-85106158717</t>
  </si>
  <si>
    <t>https://www.scopus.com/inward/record.uri?eid=2-s2.0-85106158717&amp;doi=10.1007%2f978-981-15-8097-0_2&amp;partnerID=40&amp;md5=0394bdd0e24a56317d91b42ba242d1bf</t>
  </si>
  <si>
    <t>10.1007/978-981-15-8097-0_2</t>
  </si>
  <si>
    <t>Studies in Big Data</t>
  </si>
  <si>
    <t>Covid-19 analysis by using machine and deep learning</t>
  </si>
  <si>
    <t>57212495219;57195066982;57210115998;57199494655;</t>
  </si>
  <si>
    <t>Yadav, D., Maheshwari, H., Chandra, U., Sharma, A.</t>
  </si>
  <si>
    <t>2-s2.0-85107156821</t>
  </si>
  <si>
    <t>https://www.scopus.com/inward/record.uri?eid=2-s2.0-85107156821&amp;partnerID=40&amp;md5=9e39e58c5ae536d2cba1ff3431eb06ff</t>
  </si>
  <si>
    <t>IC3K 2020 - Proceedings of the 12th International Joint Conference on Knowledge Discovery, Knowledge Engineering and Knowledge Management</t>
  </si>
  <si>
    <t>A recurrent neural network and differential equation based spatiotemporal infectious disease model with application to covid-19</t>
  </si>
  <si>
    <t>57209663781;57219768175;7102475745;7403685986;</t>
  </si>
  <si>
    <t>Li, Z., Zheng, Y., Xin, J., Zhou, G.</t>
  </si>
  <si>
    <t>2-s2.0-85108023655</t>
  </si>
  <si>
    <t>https://www.scopus.com/inward/record.uri?eid=2-s2.0-85108023655&amp;partnerID=40&amp;md5=2fc1819d558c27f0b8c2f37fa69a60cb</t>
  </si>
  <si>
    <t>CEUR Workshop Proceedings</t>
  </si>
  <si>
    <t>Feature extraction for deep neural networks: A case study on the covid-19 retweet prediction challenge</t>
  </si>
  <si>
    <t>57192541711;</t>
  </si>
  <si>
    <t>Takehara, D.</t>
  </si>
  <si>
    <t>2-s2.0-85108027706</t>
  </si>
  <si>
    <t>https://www.scopus.com/inward/record.uri?eid=2-s2.0-85108027706&amp;partnerID=40&amp;md5=98728c40f9b0d7bce567abead16a479b</t>
  </si>
  <si>
    <t>Word and graph embeddings for covid-19 retweet prediction</t>
  </si>
  <si>
    <t>57209166159;57221334438;57224617467;57189872560;57224619675;57222367766;57224617182;57195415697;57224619526;57224619834;</t>
  </si>
  <si>
    <t>Nguyen, T.T., Singh, K., Verma, S., Wadhwa, H., Vimal, S., Dheekollu, L., Lui, S.J., Gupta, D., Jin, D.Y., Wei, Z.</t>
  </si>
  <si>
    <t>2-s2.0-85108030466</t>
  </si>
  <si>
    <t>https://www.scopus.com/inward/record.uri?eid=2-s2.0-85108030466&amp;partnerID=40&amp;md5=57198663d16f653e36911d4f17b1eb07</t>
  </si>
  <si>
    <t>Regression-enhanced random forests with personalized patching for covid-19 retweet prediction</t>
  </si>
  <si>
    <t>57188549978;57193329192;</t>
  </si>
  <si>
    <t>Piao, G., Huang, W.</t>
  </si>
  <si>
    <t>2-s2.0-85108030808</t>
  </si>
  <si>
    <t>https://www.scopus.com/inward/record.uri?eid=2-s2.0-85108030808&amp;partnerID=40&amp;md5=392b2f3668cd04411259c7e6c080dcf3</t>
  </si>
  <si>
    <t>Cikm analyticup 2020: Covid-19 retweet prediction with personalized attention</t>
  </si>
  <si>
    <t>57224617406;</t>
  </si>
  <si>
    <t>Raj, T.V.</t>
  </si>
  <si>
    <t>2-s2.0-85123043179</t>
  </si>
  <si>
    <t>https://www.scopus.com/inward/record.uri?eid=2-s2.0-85123043179&amp;partnerID=40&amp;md5=e8281e5faecae59e220eba0051c4c9d8</t>
  </si>
  <si>
    <t>ACM International Conference Proceeding Series</t>
  </si>
  <si>
    <t>CODS-COMAD 2021 - Proceedings of the 3rd ACM India Joint International Conference on Data Science and Management of Data, 8th ACM IKDD CODS and 26th COMAD</t>
  </si>
  <si>
    <t>2-s2.0-85082421013</t>
  </si>
  <si>
    <t>https://www.scopus.com/inward/record.uri?eid=2-s2.0-85082421013&amp;doi=10.1007%2fs11207-020-01612-4&amp;partnerID=40&amp;md5=ddffbb8ad6baefd845c286f89c69b4d8</t>
  </si>
  <si>
    <t>Solar Physics</t>
  </si>
  <si>
    <t>55660493400;57215935240;7404585649;37100689400;</t>
  </si>
  <si>
    <t>Xu, L., Liu, S., Yan, Y., Zhang, W.</t>
  </si>
  <si>
    <t>2-s2.0-85083991889</t>
  </si>
  <si>
    <t>https://www.scopus.com/inward/record.uri?eid=2-s2.0-85083991889&amp;partnerID=40&amp;md5=ba3dd0d1f0670ebc31c474c40fe572e9</t>
  </si>
  <si>
    <t>5 Special Issue</t>
  </si>
  <si>
    <t>International Journal of Advanced Science and Technology</t>
  </si>
  <si>
    <t>Novel coronavirus forecasting model using nonlinear autoregressive artificial neural network</t>
  </si>
  <si>
    <t>55175671700;57213419949;57221743905;</t>
  </si>
  <si>
    <t>Ghazaly, N.M., Abdel-Fattah, M.A., Abd El-Aziz, A.A.</t>
  </si>
  <si>
    <t>2-s2.0-85082412040</t>
  </si>
  <si>
    <t>All Open Access, Bronze, Green</t>
  </si>
  <si>
    <t>Note</t>
  </si>
  <si>
    <t>https://www.scopus.com/inward/record.uri?eid=2-s2.0-85082412040&amp;doi=10.1038%2fs41591-020-0824-5&amp;partnerID=40&amp;md5=e92edac1bf1c8eee404f752b0cb1c03e</t>
  </si>
  <si>
    <t>Nature Medicine</t>
  </si>
  <si>
    <t>37010354600;7004561693;57217784557;7403147159;</t>
  </si>
  <si>
    <t>Ting, D.S.W., Carin, L., Dzau, V., Wong, T.Y.</t>
  </si>
  <si>
    <t>2-s2.0-85087276999</t>
  </si>
  <si>
    <t>https://www.scopus.com/inward/record.uri?eid=2-s2.0-85087276999&amp;doi=10.18280%2fisi.250203&amp;partnerID=40&amp;md5=29ee3bdbe50e3beecb06da92f6b5b06e</t>
  </si>
  <si>
    <t>10.18280/isi.250203</t>
  </si>
  <si>
    <t>Ingenierie des Systemes d'Information</t>
  </si>
  <si>
    <t>COVID-19, Bacille Calmette-Guerin (BCG) and tuberculosis: Cases and recovery previsions with deep learning sequence prediction</t>
  </si>
  <si>
    <t>55334751500;</t>
  </si>
  <si>
    <t>Heni, B.</t>
  </si>
  <si>
    <t>2-s2.0-85097851412</t>
  </si>
  <si>
    <t>https://www.scopus.com/inward/record.uri?eid=2-s2.0-85097851412&amp;doi=10.2196%2f18828&amp;partnerID=40&amp;md5=16b33459479cee306d0fe1c1f2cedcd2</t>
  </si>
  <si>
    <t>JMIR Public Health and Surveillance</t>
  </si>
  <si>
    <t>Predicting COVID-19 incidence through analysis of Google trends data in Iran: Data mining and deep learning pilot study</t>
  </si>
  <si>
    <t>55068910700;57324526500;35146979700;57224876597;36495265100;</t>
  </si>
  <si>
    <t>Ayyoubzadeh, S.M., Ayyoubzadeh, S.M., Zahedi, H., Ahmadi, M., Niakan Kalhori, S.R.</t>
  </si>
  <si>
    <t>2-s2.0-85084527279</t>
  </si>
  <si>
    <t>https://www.scopus.com/inward/record.uri?eid=2-s2.0-85084527279&amp;doi=10.1016%2fj.chaos.2020.109864&amp;partnerID=40&amp;md5=b753dd6be700b4477c422afb4f441af2</t>
  </si>
  <si>
    <t>Chaos, Solitons and Fractals</t>
  </si>
  <si>
    <t>57216764177;56715635800;</t>
  </si>
  <si>
    <t>Chimmula, V.K.R., Zhang, L.</t>
  </si>
  <si>
    <t>2-s2.0-85085909565</t>
  </si>
  <si>
    <t>https://www.scopus.com/inward/record.uri?eid=2-s2.0-85085909565&amp;doi=10.3390%2fs20113089&amp;partnerID=40&amp;md5=95892e1bbfb164b3b3101d356d6e631a</t>
  </si>
  <si>
    <t>Sensors (Switzerland)</t>
  </si>
  <si>
    <t>Statistical explorations and univariate timeseries analysis on covid-19 datasets to understand the trend of disease spreading and death</t>
  </si>
  <si>
    <t>57213142750;24398951300;55804594700;</t>
  </si>
  <si>
    <t>Chatterjee, A., Gerdes, M.W., Martinez, S.G.</t>
  </si>
  <si>
    <t>2-s2.0-85089165005</t>
  </si>
  <si>
    <t>https://www.scopus.com/inward/record.uri?eid=2-s2.0-85089165005&amp;doi=10.18280%2fisi.250305&amp;partnerID=40&amp;md5=c94593ac78f1ef2b944a43f5704fc103</t>
  </si>
  <si>
    <t>10.18280/isi.250305</t>
  </si>
  <si>
    <t>Artificial Intelligence Prediction x41gorithms for Future Evolution of COVID-19 Cases</t>
  </si>
  <si>
    <t>12804779100;57221015191;36166488500;55010147300;</t>
  </si>
  <si>
    <t>Ksantini, M., Kadri, N., Ellouze, A., Turki, S.H.</t>
  </si>
  <si>
    <t>2-s2.0-85090641306</t>
  </si>
  <si>
    <t>https://www.scopus.com/inward/record.uri?eid=2-s2.0-85090641306&amp;doi=10.18280%2fria.340310&amp;partnerID=40&amp;md5=9a507ea9c350b583da77e2ed053b8fe2</t>
  </si>
  <si>
    <t>10.18280/ria.340310</t>
  </si>
  <si>
    <t>Revue d'Intelligence Artificielle</t>
  </si>
  <si>
    <t>Predictive model for network intrusion detection system using deep learning</t>
  </si>
  <si>
    <t>55903646700;36086160000;57218898905;57218893162;57218899388;</t>
  </si>
  <si>
    <t>Sstla, V., Kolli, V.K.K., Voggu, L.K., Bhavanam, R., Vallabhasoyula, S.</t>
  </si>
  <si>
    <t>2-s2.0-85090826508</t>
  </si>
  <si>
    <t>https://www.scopus.com/inward/record.uri?eid=2-s2.0-85090826508&amp;doi=10.32604%2fcmc.2020.011155&amp;partnerID=40&amp;md5=c6cfa2c58849c6a04902876d4e05d1dc</t>
  </si>
  <si>
    <t>10.32604/cmc.2020.011155</t>
  </si>
  <si>
    <t>Intelligent forecasting model of covid-19 novel coronavirus outbreak empowered with deep extreme learning machine</t>
  </si>
  <si>
    <t>57215096761;57202833192;56150453100;57214281034;57216196362;</t>
  </si>
  <si>
    <t>Khan, M.A., Abbas, S., Khan, K.M., Ghamdi, M.A.A., Rehman, A.</t>
  </si>
  <si>
    <t>2-s2.0-85089735747</t>
  </si>
  <si>
    <t>https://www.scopus.com/inward/record.uri?eid=2-s2.0-85089735747&amp;doi=10.3390%2fAPP10165445&amp;partnerID=40&amp;md5=791d82f951c99a316565e292c956003c</t>
  </si>
  <si>
    <t>10.3390/APP10165445</t>
  </si>
  <si>
    <t>Applied Sciences (Switzerland)</t>
  </si>
  <si>
    <t>Enabling 'untact' culture via online product recommendations: An optimized graph-CNN based approach</t>
  </si>
  <si>
    <t>57203760538;8897891700;</t>
  </si>
  <si>
    <t>Shafqat, W., Byun, Y.-C.</t>
  </si>
  <si>
    <t>2-s2.0-85094975078</t>
  </si>
  <si>
    <t>https://www.scopus.com/inward/record.uri?eid=2-s2.0-85094975078&amp;doi=10.2196%2f20493&amp;partnerID=40&amp;md5=236d9af699a2e196604be22250bb5d39</t>
  </si>
  <si>
    <t>Use of health belief modelâ€“based deep learning classifiers for COVID-19 social media content to examine public perceptions of physical distancing: Model development and case study</t>
  </si>
  <si>
    <t>56613374900;57216912928;8890187300;</t>
  </si>
  <si>
    <t>Raamkumar, A.S., Tan, S.G., Wee, H.L.</t>
  </si>
  <si>
    <t>2-s2.0-85084332073</t>
  </si>
  <si>
    <t>https://www.scopus.com/inward/record.uri?eid=2-s2.0-85084332073&amp;doi=10.1016%2fj.asoc.2020.106282&amp;partnerID=40&amp;md5=cc4fb3c4efa08aee3342f0b3ab928bdf</t>
  </si>
  <si>
    <t>Applied Soft Computing Journal</t>
  </si>
  <si>
    <t>7102256353;57216704016;55356190900;57221209077;7004240703;</t>
  </si>
  <si>
    <t>Fong, S.J., Li, G., Dey, N., Crespo, R.G., Herrera-Viedma, E.</t>
  </si>
  <si>
    <t>2-s2.0-85088810709</t>
  </si>
  <si>
    <t>https://www.scopus.com/inward/record.uri?eid=2-s2.0-85088810709&amp;doi=10.3390%2fijerph17155330&amp;partnerID=40&amp;md5=77eab0b475b758aee9a832c75de81293</t>
  </si>
  <si>
    <t>10.3390/ijerph17155330</t>
  </si>
  <si>
    <t>International Journal of Environmental Research and Public Health</t>
  </si>
  <si>
    <t>Review of big data analytics, artificial intelligence and nature-inspired computing models towards accurate detection of COVID-19 pandemic cases and contact tracing</t>
  </si>
  <si>
    <t>57190819220;56486094500;57453733200;6507995651;</t>
  </si>
  <si>
    <t>Agbehadji, I.E., Awuzie, B.O., Ngowi, A.B., Millham, R.C.</t>
  </si>
  <si>
    <t>2-s2.0-85089754238</t>
  </si>
  <si>
    <t>All Open Access, Green</t>
  </si>
  <si>
    <t>https://www.scopus.com/inward/record.uri?eid=2-s2.0-85089754238&amp;doi=10.1089%2fbig.2020.0051&amp;partnerID=40&amp;md5=f059df70c00b3617faaaa46240fd8c94</t>
  </si>
  <si>
    <t>22035530600;38460962400;57191281012;54389076600;57216289749;57188872180;14034484600;57219716128;23475711600;</t>
  </si>
  <si>
    <t>MartÃ­nez-Ãlvarez, F., Asencio-CortÃ©s, G., Torres, J.F., GutiÃ©rrez-AvilÃ©s, D., Melgar-GarcÃ­a, L., PÃ©rez-ChacÃ³n, R., Rubio-Escudero, C., Riquelme, J.C., Troncoso, A.</t>
  </si>
  <si>
    <t>2-s2.0-85089799466</t>
  </si>
  <si>
    <t>https://www.scopus.com/inward/record.uri?eid=2-s2.0-85089799466&amp;doi=10.2196%2f21173&amp;partnerID=40&amp;md5=ce80f18f480f4c52fefdc5dcba899e71</t>
  </si>
  <si>
    <t>Journal of Medical Internet Research</t>
  </si>
  <si>
    <t>Dynamics and development of the COVID-19 epidemic in the United States: A compartmental model enhanced with deep learning techniques</t>
  </si>
  <si>
    <t>56513200600;</t>
  </si>
  <si>
    <t>Deng, Q.</t>
  </si>
  <si>
    <t>2-s2.0-85090074398</t>
  </si>
  <si>
    <t>https://www.scopus.com/inward/record.uri?eid=2-s2.0-85090074398&amp;doi=10.2196%2f20259&amp;partnerID=40&amp;md5=8b25706c4e40a7e28d18853ea484d06d</t>
  </si>
  <si>
    <t>Prognostic modeling of COVID-19 using artificial intelligence in the United Kingdom: Model development and validation</t>
  </si>
  <si>
    <t>57211399746;57217588005;57208140595;56763823900;57201978337;54906028100;</t>
  </si>
  <si>
    <t>Abdulaal, A., Patel, A., Charani, E., Denny, S., Mughal, N., Moore, L.</t>
  </si>
  <si>
    <t>2-s2.0-85090816515</t>
  </si>
  <si>
    <t>All Open Access, Hybrid Gold, Green</t>
  </si>
  <si>
    <t>https://www.scopus.com/inward/record.uri?eid=2-s2.0-85090816515&amp;doi=10.1093%2fjamia%2focaa105&amp;partnerID=40&amp;md5=95bab48637ec9a161866354144532cf4</t>
  </si>
  <si>
    <t>Journal of the American Medical Informatics Association</t>
  </si>
  <si>
    <t>6602152361;57191794027;57218929166;55912123700;57207267919;57208086640;7006182095;</t>
  </si>
  <si>
    <t>Obeid, J.S., Davis, M., Turner, M., Meystre, S.M., Heider, P.M., Oâ€™Bryan, E.C., Lenert, L.A.</t>
  </si>
  <si>
    <t>2-s2.0-85094866421</t>
  </si>
  <si>
    <t>https://www.scopus.com/inward/record.uri?eid=2-s2.0-85094866421&amp;doi=10.1109%2fICSSIT48917.2020.9214132&amp;partnerID=40&amp;md5=cd7d0a41fbc3b134fdda29c110c779a6</t>
  </si>
  <si>
    <t>Proceedings of the 3rd International Conference on Smart Systems and Inventive Technology, ICSSIT 2020</t>
  </si>
  <si>
    <t>Phishing attacks detection using deep learning approach</t>
  </si>
  <si>
    <t>57219282669;57202219551;57217280860;57219278957;57219701243;35955923900;</t>
  </si>
  <si>
    <t>Saha, I., Sarma, D., Chakma, R.J., Alam, M.N., Sultana, A., Hossain, S.</t>
  </si>
  <si>
    <t>2-s2.0-85097650901</t>
  </si>
  <si>
    <t>https://www.scopus.com/inward/record.uri?eid=2-s2.0-85097650901&amp;doi=10.1109%2fDASC-PICom-CBDCom-CyberSciTech49142.2020.00064&amp;partnerID=40&amp;md5=e2450465956c5a21fb8a6bbc21cbf65b</t>
  </si>
  <si>
    <t>Proceedings - IEEE 18th International Conference on Dependable, Autonomic and Secure Computing, IEEE 18th International Conference on Pervasive Intelligence and Computing, IEEE 6th International Conference on Cloud and Big Data Computing and IEEE 5th Cyber Science and Technology Congress, DASC/PiCom/CBDCom/CyberSciTech 2020</t>
  </si>
  <si>
    <t>55787092200;57216458624;57202189805;</t>
  </si>
  <si>
    <t>Feng, X., Feng, Y., Dawam, E.S.</t>
  </si>
  <si>
    <t>2-s2.0-85123040815</t>
  </si>
  <si>
    <t>https://www.scopus.com/inward/record.uri?eid=2-s2.0-85123040815&amp;partnerID=40&amp;md5=9e025ac552e73ebcdd9cfd6b0abade08</t>
  </si>
  <si>
    <t>Proceedings of the 24th International Database Engineering and Applications Symposium, IDEAS 2020</t>
  </si>
  <si>
    <t>2-s2.0-85090390863</t>
  </si>
  <si>
    <t>https://www.scopus.com/inward/record.uri?eid=2-s2.0-85090390863&amp;doi=10.3389%2ffmed.2020.00541&amp;partnerID=40&amp;md5=4c97decd4a5824306d8074636b99d1e5</t>
  </si>
  <si>
    <t>Frontiers in Medicine</t>
  </si>
  <si>
    <t>35409049800;57200677881;57226884287;55845855300;57216153023;57206848809;57213464547;57218837530;57218836872;57218837487;36761802400;</t>
  </si>
  <si>
    <t>Ge, H., Pan, Q., Zhou, Y., Xu, P., Zhang, L., Zhang, J., Yi, J., Yang, C., Zhou, Y., Liu, L., Zhang, Z.</t>
  </si>
  <si>
    <t>2-s2.0-85089131736</t>
  </si>
  <si>
    <t>All Open Access, Hybrid Gold</t>
  </si>
  <si>
    <t>https://www.scopus.com/inward/record.uri?eid=2-s2.0-85089131736&amp;doi=10.1098%2frsif.2020.0494&amp;partnerID=40&amp;md5=603013122ee04bd051cac06f7315ab45</t>
  </si>
  <si>
    <t>Journal of the Royal Society Interface</t>
  </si>
  <si>
    <t>7006444232;15076612600;6601986817;</t>
  </si>
  <si>
    <t>Fokas, A.S., Dikaios, N., Kastis, G.A.</t>
  </si>
  <si>
    <t>2-s2.0-85090416060</t>
  </si>
  <si>
    <t>https://www.scopus.com/inward/record.uri?eid=2-s2.0-85090416060&amp;doi=10.1145%2f3394486.3412863&amp;partnerID=40&amp;md5=eac0b5802a95b8a3ae75dc46a28fc790</t>
  </si>
  <si>
    <t>10.1145/3394486.3412863</t>
  </si>
  <si>
    <t>Proceedings of the ACM SIGKDD International Conference on Knowledge Discovery and Data Mining</t>
  </si>
  <si>
    <t>Data-driven Simulation and Optimization for Covid-19 Exit Strategies</t>
  </si>
  <si>
    <t>56535334900;57208769382;55035833600;57218846834;36080354200;57197295611;56282553000;55884641800;</t>
  </si>
  <si>
    <t>Ghamizi, S., Rwemalika, R., Cordy, M., Veiber, L., BissyandÃ©, T.F., Papadakis, M., Klein, J., Le Traon, Y.</t>
  </si>
  <si>
    <t>2-s2.0-85090419678</t>
  </si>
  <si>
    <t>https://www.scopus.com/inward/record.uri?eid=2-s2.0-85090419678&amp;doi=10.1145%2f3394486.3412864&amp;partnerID=40&amp;md5=9ece4f20df2ba05bb70d5363a6b6e99d</t>
  </si>
  <si>
    <t>10.1145/3394486.3412864</t>
  </si>
  <si>
    <t>Hi-COVIDNet: Deep Learning Approach to Predict Inbound COVID-19 Patients and Case Study in South Korea</t>
  </si>
  <si>
    <t>57221073721;57218846254;57218846627;57195601993;57218843483;57218846844;17434903600;36485021800;</t>
  </si>
  <si>
    <t>Kim, M., Kang, J., Kim, D., Song, H., Min, H., Nam, Y., Park, D., Lee, J.-G.</t>
  </si>
  <si>
    <t>2-s2.0-85097654416</t>
  </si>
  <si>
    <t>https://www.scopus.com/inward/record.uri?eid=2-s2.0-85097654416&amp;doi=10.1109%2fICIMU49871.2020.9243478&amp;partnerID=40&amp;md5=4a1d359082d077fa51880b6e7768ac1c</t>
  </si>
  <si>
    <t>2020 8th International Conference on Information Technology and Multimedia, ICIMU 2020</t>
  </si>
  <si>
    <t>37067465000;35329255600;16023225600;55569716800;</t>
  </si>
  <si>
    <t>Hou, Y.C., Baharuddin, M.Z., Yussof, S., Dzulkifly, S.</t>
  </si>
  <si>
    <t>2-s2.0-85108741507</t>
  </si>
  <si>
    <t>https://www.scopus.com/inward/record.uri?eid=2-s2.0-85108741507&amp;partnerID=40&amp;md5=69f36c152e1faddf904a6fe9d8c05b47</t>
  </si>
  <si>
    <t>Proceedings - 2nd Al-Noor International Conference for Science and Technology, NICST 2020</t>
  </si>
  <si>
    <t>2-s2.0-85085730800</t>
  </si>
  <si>
    <t>https://www.scopus.com/inward/record.uri?eid=2-s2.0-85085730800&amp;doi=10.1016%2fj.chaos.2020.109947&amp;partnerID=40&amp;md5=85f9406666154702d168ea02d507fef1</t>
  </si>
  <si>
    <t>57217014695;21233604200;56340101200;56493274100;</t>
  </si>
  <si>
    <t>Swapnarekha, H., Behera, H.S., Nayak, J., Naik, B.</t>
  </si>
  <si>
    <t>2-s2.0-85088633221</t>
  </si>
  <si>
    <t>https://www.scopus.com/inward/record.uri?eid=2-s2.0-85088633221&amp;doi=10.1016%2fj.chaos.2020.110148&amp;partnerID=40&amp;md5=7ece5c250418b604a481040fe9f3978d</t>
  </si>
  <si>
    <t>57218292290;35226206400;</t>
  </si>
  <si>
    <t>Farooq, J., Bazaz, M.A.</t>
  </si>
  <si>
    <t>2-s2.0-85090008417</t>
  </si>
  <si>
    <t>https://www.scopus.com/inward/record.uri?eid=2-s2.0-85090008417&amp;doi=10.3390%2fijerph17176161&amp;partnerID=40&amp;md5=25df684091e102f7bc260c28dd609f33</t>
  </si>
  <si>
    <t>Big data analytics in the fight against major public health incidents (Including COVID-19): A conceptual framework</t>
  </si>
  <si>
    <t>57118873800;57218677945;57218677423;7202713947;</t>
  </si>
  <si>
    <t>Jia, Q., Guo, Y., Wang, G., Barnes, S.J.</t>
  </si>
  <si>
    <t>2-s2.0-85090870113</t>
  </si>
  <si>
    <t>https://www.scopus.com/inward/record.uri?eid=2-s2.0-85090870113&amp;doi=10.2196%2f19907&amp;partnerID=40&amp;md5=3e4399af5997bf5be66ba63fe3d2fa43</t>
  </si>
  <si>
    <t>Real-world implications of a rapidly responsive COVID-19 spread model with time-dependent parameters via deep learning: Model development and validation</t>
  </si>
  <si>
    <t>56660153400;57208772486;57210128553;8580601600;</t>
  </si>
  <si>
    <t>Jung, S.Y., Jo, H., Son, H., Hwang, H.J.</t>
  </si>
  <si>
    <t>2-s2.0-85091843543</t>
  </si>
  <si>
    <t>https://www.scopus.com/inward/record.uri?eid=2-s2.0-85091843543&amp;doi=10.3390%2fJIMAGING6090095&amp;partnerID=40&amp;md5=a54b657997058af529d9e83c379141da</t>
  </si>
  <si>
    <t>10.3390/JIMAGING6090095</t>
  </si>
  <si>
    <t>Journal of Imaging</t>
  </si>
  <si>
    <t>Deep Learning-Based Crowd Scene Analysis Survey</t>
  </si>
  <si>
    <t>57219237821;57204050078;57031798600;15056870600;55417474100;</t>
  </si>
  <si>
    <t>Elbishlawi, S., Abdelpakey, M.H., Eltantawy, A., Shehata, M.S., Mohamed, M.M.</t>
  </si>
  <si>
    <t>2-s2.0-85094192816</t>
  </si>
  <si>
    <t>https://www.scopus.com/inward/record.uri?eid=2-s2.0-85094192816&amp;doi=10.1109%2fICOSEC49089.2020.9215294&amp;partnerID=40&amp;md5=69d3c375651de733ecaebe1d529028be</t>
  </si>
  <si>
    <t>Proceedings - International Conference on Smart Electronics and Communication, ICOSEC 2020</t>
  </si>
  <si>
    <t>The impact of Artificial Intelligence, Blockchain, Big Data and evolving technologies in Coronavirus Disease-2019 (COVID-19) curtailment</t>
  </si>
  <si>
    <t>57219612337;57219609570;57220843600;</t>
  </si>
  <si>
    <t>Ahir, S., Telavane, D., Thomas, R.</t>
  </si>
  <si>
    <t>2-s2.0-85096708129</t>
  </si>
  <si>
    <t>https://www.scopus.com/inward/record.uri?eid=2-s2.0-85096708129&amp;doi=10.1109%2fICEST49890.2020.9232908&amp;partnerID=40&amp;md5=e6f87b31f2798af34380eb2c783e8950</t>
  </si>
  <si>
    <t>2020 55th International Scientific Conference on Information, Communication and Energy Systems and Technologies, ICEST 2020 - Proceedings</t>
  </si>
  <si>
    <t>Simulation Environment for Optimal Resource Planning during COVID-19 Crisis</t>
  </si>
  <si>
    <t>57206900973;</t>
  </si>
  <si>
    <t>Petrovic, N.</t>
  </si>
  <si>
    <t>2-s2.0-85097216557</t>
  </si>
  <si>
    <t>https://www.scopus.com/inward/record.uri?eid=2-s2.0-85097216557&amp;doi=10.1109%2fBigMM50055.2020.00062&amp;partnerID=40&amp;md5=1e2260f45b3244d25a6ed92f4fb6482b</t>
  </si>
  <si>
    <t>Proceedings - 2020 IEEE 6th International Conference on Multimedia Big Data, BigMM 2020</t>
  </si>
  <si>
    <t>Spread Peak Prediction of Covid-19 using ANN and Regression (Workshop Paper)</t>
  </si>
  <si>
    <t>57220199140;57220194461;57220201641;57216689092;</t>
  </si>
  <si>
    <t>Prakash, A., Sharma, P., Sinha, I.K., Singh, U.P.</t>
  </si>
  <si>
    <t>2-s2.0-85097806284</t>
  </si>
  <si>
    <t>https://www.scopus.com/inward/record.uri?eid=2-s2.0-85097806284&amp;doi=10.1049%2fccs.2020.0017&amp;partnerID=40&amp;md5=9dcfa88dafdb1cd6df4c7c5c5eda787d</t>
  </si>
  <si>
    <t>10.1049/ccs.2020.0017</t>
  </si>
  <si>
    <t>Cognitive Computation and Systems</t>
  </si>
  <si>
    <t>Predicting COVID-19 trends in Canada: A tale of four models</t>
  </si>
  <si>
    <t>57193673120;57460443500;57460442300;56379191400;</t>
  </si>
  <si>
    <t>Zhang, W., Zhao, W.G.W., Wu, D., Yang, Y.</t>
  </si>
  <si>
    <t>2-s2.0-85091824766</t>
  </si>
  <si>
    <t>https://www.scopus.com/inward/record.uri?eid=2-s2.0-85091824766&amp;doi=10.1145%2f3410530.3414399&amp;partnerID=40&amp;md5=90e830257f1522fb493e267fb1ad9145</t>
  </si>
  <si>
    <t>10.1145/3410530.3414399</t>
  </si>
  <si>
    <t>UbiComp/ISWC 2020 Adjunct - Proceedings of the 2020 ACM International Joint Conference on Pervasive and Ubiquitous Computing and Proceedings of the 2020 ACM International Symposium on Wearable Computers</t>
  </si>
  <si>
    <t>Respiratory events screening using consumer smartwatches</t>
  </si>
  <si>
    <t>36561380700;57210106356;57219240592;</t>
  </si>
  <si>
    <t>Fedorin, I., Slyusarenko, K., Nastenko, M.</t>
  </si>
  <si>
    <t>2-s2.0-85097170418</t>
  </si>
  <si>
    <t>https://www.scopus.com/inward/record.uri?eid=2-s2.0-85097170418&amp;partnerID=40&amp;md5=fdde1a8de92d0886738ae322d44d65b5</t>
  </si>
  <si>
    <t>12th AEIT International Annual Conference, AEIT 2020</t>
  </si>
  <si>
    <t>2-s2.0-85092789077</t>
  </si>
  <si>
    <t>https://www.scopus.com/inward/record.uri?eid=2-s2.0-85092789077&amp;doi=10.3389%2ffpubh.2020.587937&amp;partnerID=40&amp;md5=45dc69bedd0ee75de2f29146fef24a74</t>
  </si>
  <si>
    <t>Frontiers in Public Health</t>
  </si>
  <si>
    <t>57189296641;57218342457;57219454249;57219450483;57197779139;57202621367;57215428770;57212075798;</t>
  </si>
  <si>
    <t>Li, Y., Horowitz, M.A., Liu, J., Chew, A., Lan, H., Liu, Q., Sha, D., Yang, C.</t>
  </si>
  <si>
    <t>2-s2.0-85093643341</t>
  </si>
  <si>
    <t>https://www.scopus.com/inward/record.uri?eid=2-s2.0-85093643341&amp;doi=10.31083%2fj.rcm.2020.03.120&amp;partnerID=40&amp;md5=fe6e85cca293e0a156969f690ff51fd1</t>
  </si>
  <si>
    <t>Reviews in Cardiovascular Medicine</t>
  </si>
  <si>
    <t>57219529450;56107739200;</t>
  </si>
  <si>
    <t>Zimmerman, A., Kalra, D.</t>
  </si>
  <si>
    <t>2-s2.0-85086935346</t>
  </si>
  <si>
    <t>https://www.scopus.com/inward/record.uri?eid=2-s2.0-85086935346&amp;doi=10.1089%2ftmj.2020.0114&amp;partnerID=40&amp;md5=85e591a781ca7740f5dadf2487914a0c</t>
  </si>
  <si>
    <t>10.1089/tmj.2020.0114</t>
  </si>
  <si>
    <t>Telemedicine and e-Health</t>
  </si>
  <si>
    <t>Smartphone-based self-testing of COVID-19 using breathing sounds</t>
  </si>
  <si>
    <t>17434188600;6504299299;</t>
  </si>
  <si>
    <t>Faezipour, M., Abuzneid, A.</t>
  </si>
  <si>
    <t>2-s2.0-85087066876</t>
  </si>
  <si>
    <t>https://www.scopus.com/inward/record.uri?eid=2-s2.0-85087066876&amp;doi=10.1016%2fj.chaos.2020.110017&amp;partnerID=40&amp;md5=913384841eb16d675fd068ab5c885720</t>
  </si>
  <si>
    <t>57215358810;57211391175;25637555100;</t>
  </si>
  <si>
    <t>Arora, P., Kumar, H., Panigrahi, B.K.</t>
  </si>
  <si>
    <t>2-s2.0-85088112989</t>
  </si>
  <si>
    <t>https://www.scopus.com/inward/record.uri?eid=2-s2.0-85088112989&amp;doi=10.1016%2fj.compeleceng.2020.106765&amp;partnerID=40&amp;md5=3ed9301b7fa8232a472d0dc87cb0d946</t>
  </si>
  <si>
    <t>Computers and Electrical Engineering</t>
  </si>
  <si>
    <t>55808798600;57219858463;57202588447;</t>
  </si>
  <si>
    <t>Koppu, S., Maddikunta, P.K.R., Srivastava, G.</t>
  </si>
  <si>
    <t>2-s2.0-85089819781</t>
  </si>
  <si>
    <t>Data Paper</t>
  </si>
  <si>
    <t>https://www.scopus.com/inward/record.uri?eid=2-s2.0-85089819781&amp;doi=10.1016%2fj.dib.2020.106175&amp;partnerID=40&amp;md5=8900a4e3df266b6f72a4d3d7b2c56854</t>
  </si>
  <si>
    <t>Generated time-series prediction data of COVID-19â€²s daily infections in Brazil by using recurrent neural networks</t>
  </si>
  <si>
    <t>57194832336;</t>
  </si>
  <si>
    <t>Hawas, M.</t>
  </si>
  <si>
    <t>2-s2.0-85091042961</t>
  </si>
  <si>
    <t>https://www.scopus.com/inward/record.uri?eid=2-s2.0-85091042961&amp;doi=10.1177%2f0956797620959594&amp;partnerID=40&amp;md5=337b8bea868afd852bffd32cd39444e0</t>
  </si>
  <si>
    <t>Psychological Science</t>
  </si>
  <si>
    <t>57219016648;57215188488;25628837200;</t>
  </si>
  <si>
    <t>Sheetal, A., Feng, Z., Savani, K.</t>
  </si>
  <si>
    <t>2-s2.0-85092778624</t>
  </si>
  <si>
    <t>Editorial</t>
  </si>
  <si>
    <t>https://www.scopus.com/inward/record.uri?eid=2-s2.0-85092778624&amp;doi=10.3390%2fapp10196964&amp;partnerID=40&amp;md5=72cd8e4ced1b0c3be64e29d23374f8ed</t>
  </si>
  <si>
    <t>Smart learning</t>
  </si>
  <si>
    <t>16031087300;26537201300;25653963200;23096666800;</t>
  </si>
  <si>
    <t>GarcÃ­a-PeÃ±alvo, F.J., Casado-Lumbreras, C., Colomo-Palacios, R., Yadav, A.</t>
  </si>
  <si>
    <t>2-s2.0-85095863628</t>
  </si>
  <si>
    <t>https://www.scopus.com/inward/record.uri?eid=2-s2.0-85095863628&amp;doi=10.1145%2f3340531.3412179&amp;partnerID=40&amp;md5=a6e845908f7d9b2b477fcfedb72980b5</t>
  </si>
  <si>
    <t>10.1145/3340531.3412179</t>
  </si>
  <si>
    <t>International Conference on Information and Knowledge Management, Proceedings</t>
  </si>
  <si>
    <t>A Methodology Based on Deep Q-Learning/Genetic Algorithms for Optimizing COVID-19 Pandemic Government Actions</t>
  </si>
  <si>
    <t>57028327600;55812407300;54911890000;57205420316;</t>
  </si>
  <si>
    <t>Miralles-PechuÃ¡n, L., JimÃ©nez, F., Ponce, H., MartÃ­nez-VillaseÃ±or, L.</t>
  </si>
  <si>
    <t>2-s2.0-85095866495</t>
  </si>
  <si>
    <t>https://www.scopus.com/inward/record.uri?eid=2-s2.0-85095866495&amp;doi=10.1145%2f3340531.3412172&amp;partnerID=40&amp;md5=ef8402fc5ce404f5ac122cd93df5cf0a</t>
  </si>
  <si>
    <t>10.1145/3340531.3412172</t>
  </si>
  <si>
    <t>Challenges and Solutions to the Student Dropout Prediction Problem in Online Courses</t>
  </si>
  <si>
    <t>57200393698;35093541700;57216287910;</t>
  </si>
  <si>
    <t>Prenkaj, B., Stilo, G., Madeddu, L.</t>
  </si>
  <si>
    <t>2-s2.0-85098641590</t>
  </si>
  <si>
    <t>https://www.scopus.com/inward/record.uri?eid=2-s2.0-85098641590&amp;doi=10.1109%2fIDSTA50958.2020.9264101&amp;partnerID=40&amp;md5=d2c5b9ccbd70cc58e2ed753842243833</t>
  </si>
  <si>
    <t>2020 International Conference on Intelligent Data Science Technologies and Applications, IDSTA 2020</t>
  </si>
  <si>
    <t>57200816770;57221261170;55575836600;7801621946;</t>
  </si>
  <si>
    <t>Istaiteh, O., Owais, T., Al-Madi, N., Abu-Soud, S.</t>
  </si>
  <si>
    <t>2-s2.0-85097676060</t>
  </si>
  <si>
    <t>https://www.scopus.com/inward/record.uri?eid=2-s2.0-85097676060&amp;doi=10.1109%2fISMSIT50672.2020.9255149&amp;partnerID=40&amp;md5=a5f5cbffa7b0d6813dedc48497451c4d</t>
  </si>
  <si>
    <t>4th International Symposium on Multidisciplinary Studies and Innovative Technologies, ISMSIT 2020 - Proceedings</t>
  </si>
  <si>
    <t>57220813503;57204052667;</t>
  </si>
  <si>
    <t>Alwaeli, Z.A.A., Ibrahim, A.A.</t>
  </si>
  <si>
    <t>2-s2.0-85097655894</t>
  </si>
  <si>
    <t>https://www.scopus.com/inward/record.uri?eid=2-s2.0-85097655894&amp;doi=10.1109%2fICCCA49541.2020.9250863&amp;partnerID=40&amp;md5=8a12be81e0fd5df2fba53ede1bafd6ab</t>
  </si>
  <si>
    <t>2020 IEEE 5th International Conference on Computing Communication and Automation, ICCCA 2020</t>
  </si>
  <si>
    <t>57216584772;57220806688;56681192600;</t>
  </si>
  <si>
    <t>Bodapati, S., Bandarupally, H., Trupthi, M.</t>
  </si>
  <si>
    <t>2-s2.0-85087932862</t>
  </si>
  <si>
    <t>https://www.scopus.com/inward/record.uri?eid=2-s2.0-85087932862&amp;doi=10.1016%2fj.chaos.2020.110120&amp;partnerID=40&amp;md5=77cee73f9d07fb36e6b3285a41ea8436</t>
  </si>
  <si>
    <t>57200138797;6603155686;</t>
  </si>
  <si>
    <t>Alakus, T.B., Turkoglu, I.</t>
  </si>
  <si>
    <t>2-s2.0-85088226654</t>
  </si>
  <si>
    <t>https://www.scopus.com/inward/record.uri?eid=2-s2.0-85088226654&amp;doi=10.1016%2fj.chaos.2020.110121&amp;partnerID=40&amp;md5=d0e6df9a1c51ab9275d63217e5e4aed6</t>
  </si>
  <si>
    <t>10.1016/j.chaos.2020.110121</t>
  </si>
  <si>
    <t>Deep learning methods for forecasting COVID-19 time-Series data: A Comparative study</t>
  </si>
  <si>
    <t>57201975264;26433417000;57200449072;55737745300;</t>
  </si>
  <si>
    <t>Zeroual, A., Harrou, F., Dairi, A., Sun, Y.</t>
  </si>
  <si>
    <t>2-s2.0-85089666725</t>
  </si>
  <si>
    <t>https://www.scopus.com/inward/record.uri?eid=2-s2.0-85089666725&amp;doi=10.1016%2fj.chaos.2020.110227&amp;partnerID=40&amp;md5=28e2a6e5a2033804a24ec208969544c2</t>
  </si>
  <si>
    <t>57208925729;57221031051;35280383200;57218583351;16429546300;</t>
  </si>
  <si>
    <t>Shastri, S., Singh, K., Kumar, S., Kour, P., Mansotra, V.</t>
  </si>
  <si>
    <t>2-s2.0-85089671151</t>
  </si>
  <si>
    <t>https://www.scopus.com/inward/record.uri?eid=2-s2.0-85089671151&amp;doi=10.1016%2fj.chaos.2020.110215&amp;partnerID=40&amp;md5=82d24f0bc66ca449e31c03cddaa2259e</t>
  </si>
  <si>
    <t>57205417901;57218581359;57218585665;</t>
  </si>
  <si>
    <t>Sadefo Kamdem, J., Bandolo Essomba, R., Njong Berinyuy, J.</t>
  </si>
  <si>
    <t>2-s2.0-85089682033</t>
  </si>
  <si>
    <t>https://www.scopus.com/inward/record.uri?eid=2-s2.0-85089682033&amp;doi=10.1016%2fj.chaos.2020.110212&amp;partnerID=40&amp;md5=94dfbc1676bb6f7c844ddeab8d4aaf19</t>
  </si>
  <si>
    <t>57214725480;57202779741;57221994101;</t>
  </si>
  <si>
    <t>Shahid, F., Zameer, A., Muneeb, M.</t>
  </si>
  <si>
    <t>2-s2.0-85089702845</t>
  </si>
  <si>
    <t>https://www.scopus.com/inward/record.uri?eid=2-s2.0-85089702845&amp;doi=10.1016%2fj.chaos.2020.110214&amp;partnerID=40&amp;md5=8b1e6e5201c4a1dbd13a8f9430213b28</t>
  </si>
  <si>
    <t>57216413976;16064941200;55356012900;57193348644;57217583967;</t>
  </si>
  <si>
    <t>Wang, P., Zheng, X., Ai, G., Liu, D., Zhu, B.</t>
  </si>
  <si>
    <t>2-s2.0-85095814272</t>
  </si>
  <si>
    <t>https://www.scopus.com/inward/record.uri?eid=2-s2.0-85095814272&amp;doi=10.3847%2f1538-4357%2fabb771&amp;partnerID=40&amp;md5=a01bda7a873b880d8e09f502b71e23f6</t>
  </si>
  <si>
    <t>Astrophysical Journal</t>
  </si>
  <si>
    <t>Application and interpretation of deep learning for identifying pre-emergence magnetic field patterns</t>
  </si>
  <si>
    <t>57194071844;14035550100;7005581290;8572927700;</t>
  </si>
  <si>
    <t>Dhuri, D.B., Hanasoge, S.M., Birch, A.C., Schunker, H.</t>
  </si>
  <si>
    <t>2-s2.0-85102522354</t>
  </si>
  <si>
    <t>https://www.scopus.com/inward/record.uri?eid=2-s2.0-85102522354&amp;doi=10.1109%2fICPHDS51617.2020.00050&amp;partnerID=40&amp;md5=f65416a27dc2632f845c0ca8c58579dc</t>
  </si>
  <si>
    <t>Proceedings - 2020 International Conference on Public Health and Data Science, ICPHDS 2020</t>
  </si>
  <si>
    <t>57222372003;</t>
  </si>
  <si>
    <t>Wang, Q.</t>
  </si>
  <si>
    <t>2-s2.0-85086993780</t>
  </si>
  <si>
    <t>https://www.scopus.com/inward/record.uri?eid=2-s2.0-85086993780&amp;doi=10.1007%2fs41870-020-00484-y&amp;partnerID=40&amp;md5=70165cf5196e74cea5a7aaf85aa4e9ef</t>
  </si>
  <si>
    <t>International Journal of Information Technology (Singapore)</t>
  </si>
  <si>
    <t>56201903800;</t>
  </si>
  <si>
    <t>Yadav, R.S.</t>
  </si>
  <si>
    <t>2-s2.0-85089691082</t>
  </si>
  <si>
    <t>https://www.scopus.com/inward/record.uri?eid=2-s2.0-85089691082&amp;doi=10.1016%2fj.cities.2020.102869&amp;partnerID=40&amp;md5=0e4de2e41cb2496ad95b3a0c3ad2ac20</t>
  </si>
  <si>
    <t>10.1016/j.cities.2020.102869</t>
  </si>
  <si>
    <t>Evaluating the effect of city lock-down on controlling COVID-19 propagation through deep learning and network science models</t>
  </si>
  <si>
    <t>57202792343;57218587807;57202790009;36474249400;56573020800;</t>
  </si>
  <si>
    <t>Zhang, X., Ji, Z., Zheng, Y., Ye, X., Li, D.</t>
  </si>
  <si>
    <t>2-s2.0-85092689681</t>
  </si>
  <si>
    <t>https://www.scopus.com/inward/record.uri?eid=2-s2.0-85092689681&amp;doi=10.1016%2fj.chaos.2020.110339&amp;partnerID=40&amp;md5=feb0b225eb72bb04393541ec1a1f2324</t>
  </si>
  <si>
    <t>10.1016/j.chaos.2020.110339</t>
  </si>
  <si>
    <t>Isfahan and Covid-19: Deep spatiotemporal representation</t>
  </si>
  <si>
    <t>24577053200;57195264473;57209689355;57208252371;54788219000;55776718800;25960083700;</t>
  </si>
  <si>
    <t>Kafieh, R., Saeedizadeh, N., Arian, R., Amini, Z., Serej, N.D., Vaezi, A., Javanmard, S.H.</t>
  </si>
  <si>
    <t>2-s2.0-85093105291</t>
  </si>
  <si>
    <t>https://www.scopus.com/inward/record.uri?eid=2-s2.0-85093105291&amp;doi=10.1007%2fs10916-020-01667-7&amp;partnerID=40&amp;md5=1d0f0319ce71e4f3ffd43aeb51615428</t>
  </si>
  <si>
    <t>10.1007/s10916-020-01667-7</t>
  </si>
  <si>
    <t>Journal of Medical Systems</t>
  </si>
  <si>
    <t>Come What May, Digital Health Technologies Will Never Be Able to Predict the Emergence of Unknown Viruses and Microorganisms with any Degree of Certainty</t>
  </si>
  <si>
    <t>7404474345;7102919152;</t>
  </si>
  <si>
    <t>Srinivasa Rao, A.S.R., Krantz, S.G.</t>
  </si>
  <si>
    <t>2-s2.0-85096044807</t>
  </si>
  <si>
    <t>https://www.scopus.com/inward/record.uri?eid=2-s2.0-85096044807&amp;doi=10.1038%2fs41598-020-76740-9&amp;partnerID=40&amp;md5=da79c2380c157e671417ba5274b34710</t>
  </si>
  <si>
    <t>Scientific Reports</t>
  </si>
  <si>
    <t>55806851900;6507512964;35769092800;7004037926;</t>
  </si>
  <si>
    <t>Dias, S.B., Hadjileontiadou, S.J., Diniz, J., Hadjileontiadis, L.J.</t>
  </si>
  <si>
    <t>2-s2.0-85096305895</t>
  </si>
  <si>
    <t>https://www.scopus.com/inward/record.uri?eid=2-s2.0-85096305895&amp;doi=10.1186%2fs12911-020-01316-6&amp;partnerID=40&amp;md5=01484ffd5ea8f4361fc025b3ef521256</t>
  </si>
  <si>
    <t>BMC Medical Informatics and Decision Making</t>
  </si>
  <si>
    <t>57211399746;57217588005;57208140595;56763823900;21741991200;57218479781;57201978337;54906028100;</t>
  </si>
  <si>
    <t>Abdulaal, A., Patel, A., Charani, E., Denny, S., Alqahtani, S.A., Davies, G.W., Mughal, N., Moore, L.S.P.</t>
  </si>
  <si>
    <t>2-s2.0-85097051355</t>
  </si>
  <si>
    <t>https://www.scopus.com/inward/record.uri?eid=2-s2.0-85097051355&amp;doi=10.3390%2fapp10238539&amp;partnerID=40&amp;md5=6a8c58348a04e0cd265f1b2cb903305b</t>
  </si>
  <si>
    <t>Hybrid deep learning-based epidemic prediction framework of covid-19: South korea case</t>
  </si>
  <si>
    <t>57218506873;57188685708;</t>
  </si>
  <si>
    <t>Rahmadani, F., Lee, H.</t>
  </si>
  <si>
    <t>2-s2.0-85097298363</t>
  </si>
  <si>
    <t>https://www.scopus.com/inward/record.uri?eid=2-s2.0-85097298363&amp;doi=10.3390%2fapp10238606&amp;partnerID=40&amp;md5=66cb4060afe6f8c0821f7a9e72373d7c</t>
  </si>
  <si>
    <t>Multi-time-scale features for accurate respiratory sound classification</t>
  </si>
  <si>
    <t>7201639219;55419832300;56166549700;16245945500;8712490600;8419904800;</t>
  </si>
  <si>
    <t>Monaco, A., Amoroso, N., Bellantuono, L., Pantaleo, E., Tangaro, S., Bellotti, R.</t>
  </si>
  <si>
    <t>2-s2.0-85097949444</t>
  </si>
  <si>
    <t>https://www.scopus.com/inward/record.uri?eid=2-s2.0-85097949444&amp;doi=10.3390%2fcomputers9040099&amp;partnerID=40&amp;md5=a48e55adf2ba8bbfa1ea97dbc8bed535</t>
  </si>
  <si>
    <t>Computers</t>
  </si>
  <si>
    <t>Toward smart lockdown: A novel approach for covid-19 hotspots prediction using a deep hybrid neural network</t>
  </si>
  <si>
    <t>55945638800;55816252700;22333577500;</t>
  </si>
  <si>
    <t>Khan, S.D., Alarabi, L., Basalamah, S.</t>
  </si>
  <si>
    <t>2-s2.0-85099681430</t>
  </si>
  <si>
    <t>https://www.scopus.com/inward/record.uri?eid=2-s2.0-85099681430&amp;doi=10.1109%2fSSCI47803.2020.9308430&amp;partnerID=40&amp;md5=648ebd9124c3d1a47f892fb7a6af5fb2</t>
  </si>
  <si>
    <t>10.1109/SSCI47803.2020.9308430</t>
  </si>
  <si>
    <t>2020 IEEE Symposium Series on Computational Intelligence, SSCI 2020</t>
  </si>
  <si>
    <t>57210956077;57221644540;57221642747;6701583388;</t>
  </si>
  <si>
    <t>Truong, T., Lalseta, D., Ittyipe, R., Yanushkevich, S.</t>
  </si>
  <si>
    <t>2-s2.0-85102491829</t>
  </si>
  <si>
    <t>https://www.scopus.com/inward/record.uri?eid=2-s2.0-85102491829&amp;doi=10.1109%2fICRAIE51050.2020.9358337&amp;partnerID=40&amp;md5=a5c774c793af5d4b72a6c853007c4b17</t>
  </si>
  <si>
    <t>2020 5th IEEE International Conference on Recent Advances and Innovations in Engineering, ICRAIE 2020 - Proceeding</t>
  </si>
  <si>
    <t>57217667963;57222373215;57221002735;57208906625;</t>
  </si>
  <si>
    <t>Negi, A., Chauhan, P., Kumar, K., Rajput, R.S.</t>
  </si>
  <si>
    <t>2-s2.0-85100057564</t>
  </si>
  <si>
    <t>https://www.scopus.com/inward/record.uri?eid=2-s2.0-85100057564&amp;doi=10.1109%2fISRITI51436.2020.9315519&amp;partnerID=40&amp;md5=590eecb796ed6d82fe74bfe4f36b2f64</t>
  </si>
  <si>
    <t>2020 3rd International Seminar on Research of Information Technology and Intelligent Systems, ISRITI 2020</t>
  </si>
  <si>
    <t>55523371300;57216361583;</t>
  </si>
  <si>
    <t>Sa'adah, S., Wibowo, M.S.</t>
  </si>
  <si>
    <t>2-s2.0-85101501532</t>
  </si>
  <si>
    <t>https://www.scopus.com/inward/record.uri?eid=2-s2.0-85101501532&amp;doi=10.1109%2fINDICON49873.2020.9342301&amp;partnerID=40&amp;md5=934e555733cacf01164cde61e33f5ac5</t>
  </si>
  <si>
    <t>2020 IEEE 17th India Council International Conference, INDICON 2020</t>
  </si>
  <si>
    <t>57222121154;57217479769;57222128812;57222124780;57222129681;57222121688;</t>
  </si>
  <si>
    <t>Varma, S., Shivam, S., Jamaiyar, R., Anukriti, A., Kashyap, S., Sarkar, A.</t>
  </si>
  <si>
    <t>2-s2.0-85103811865</t>
  </si>
  <si>
    <t>https://www.scopus.com/inward/record.uri?eid=2-s2.0-85103811865&amp;doi=10.1109%2fBigData50022.2020.9377885&amp;partnerID=40&amp;md5=08690e061d3c3aba5aba4e51b1cd888e</t>
  </si>
  <si>
    <t>Proceedings - 2020 IEEE International Conference on Big Data, Big Data 2020</t>
  </si>
  <si>
    <t>57222726733;57222725265;57222725899;12790256200;</t>
  </si>
  <si>
    <t>Murthy, S.N., Asani, F., Srikanthan, S., Agu, E.</t>
  </si>
  <si>
    <t>2-s2.0-85103844429</t>
  </si>
  <si>
    <t>https://www.scopus.com/inward/record.uri?eid=2-s2.0-85103844429&amp;doi=10.1109%2fBigData50022.2020.9377852&amp;partnerID=40&amp;md5=3227ae4fdc099574d995c816f95ef548</t>
  </si>
  <si>
    <t>57218098497;57212566453;57210826329;55804716400;</t>
  </si>
  <si>
    <t>Pan, Z., Nguyen, H.L., Abu-Gellban, H., Zhang, Y.</t>
  </si>
  <si>
    <t>2-s2.0-85103853174</t>
  </si>
  <si>
    <t>https://www.scopus.com/inward/record.uri?eid=2-s2.0-85103853174&amp;doi=10.1109%2fBigData50022.2020.9377904&amp;partnerID=40&amp;md5=e307f8fecbc53894e4ab2b3c87c6a855</t>
  </si>
  <si>
    <t>57195471168;36447297900;57078694800;8862925300;35617044100;7005103606;</t>
  </si>
  <si>
    <t>Wang, L., Adiga, A., Venkatramanan, S., Chen, J., Lewis, B., Marathe, M.</t>
  </si>
  <si>
    <t>2-s2.0-85101445603</t>
  </si>
  <si>
    <t>https://www.scopus.com/inward/record.uri?eid=2-s2.0-85101445603&amp;doi=10.1109%2fHONET50430.2020.9322821&amp;partnerID=40&amp;md5=ded8016010e25b050809c249e0731c1c</t>
  </si>
  <si>
    <t>HONET 2020 - IEEE 17th International Conference on Smart Communities: Improving Quality of Life using ICT, IoT and AI</t>
  </si>
  <si>
    <t>55811661100;57222112718;57222111673;36117179700;16176156800;</t>
  </si>
  <si>
    <t>Ikram, T., Saeed, A., Ayn, N., Tahir, M.A., Mumtaz, R.</t>
  </si>
  <si>
    <t>2-s2.0-85100608109</t>
  </si>
  <si>
    <t>https://www.scopus.com/inward/record.uri?eid=2-s2.0-85100608109&amp;doi=10.1109%2fIC_ASET49463.2020.9318297&amp;partnerID=40&amp;md5=10e3fa7ed2162afd162126145c491a5e</t>
  </si>
  <si>
    <t>Proceedings of the International Conference on Advanced Systems and Emergent Technologies, IC_ASET 2020</t>
  </si>
  <si>
    <t>57205196675;57221936233;44862026600;</t>
  </si>
  <si>
    <t>Bahri, S., Kdayem, M., Zoghlami, N.</t>
  </si>
  <si>
    <t>2-s2.0-85106901651</t>
  </si>
  <si>
    <t>https://www.scopus.com/inward/record.uri?eid=2-s2.0-85106901651&amp;doi=10.1109%2fISIA51297.2020.9416545&amp;partnerID=40&amp;md5=35f7bc6afccfa3b487e48f6d62c8c6df</t>
  </si>
  <si>
    <t>ISIA 2020 - Proceedings, 4th International Symposium on Informatics and its Applications</t>
  </si>
  <si>
    <t>57224084989;55444174100;</t>
  </si>
  <si>
    <t>Seyfallah, B., Benkedjouh, T.</t>
  </si>
  <si>
    <t>2-s2.0-85087494570</t>
  </si>
  <si>
    <t>https://www.scopus.com/inward/record.uri?eid=2-s2.0-85087494570&amp;doi=10.1080%2f02508281.2020.1777053&amp;partnerID=40&amp;md5=66e51b26f758e5b15f2f407b74f48877</t>
  </si>
  <si>
    <t>Tourism Recreation Research</t>
  </si>
  <si>
    <t>56896929600;8376140900;57209232571;</t>
  </si>
  <si>
    <t>Polyzos, S., Samitas, A., Spyridou, A.E.</t>
  </si>
  <si>
    <t>2-s2.0-85090051630</t>
  </si>
  <si>
    <t>https://www.scopus.com/inward/record.uri?eid=2-s2.0-85090051630&amp;partnerID=40&amp;md5=7d87af8c58372ad2dcbc68756bf4f536</t>
  </si>
  <si>
    <t>1264 AISC</t>
  </si>
  <si>
    <t>23rd International Conference on Network-Based Information Systems, NBiS 2020</t>
  </si>
  <si>
    <t>2-s2.0-85097242946</t>
  </si>
  <si>
    <t>https://www.scopus.com/inward/record.uri?eid=2-s2.0-85097242946&amp;doi=10.1007%2f978-981-33-4256-9_37&amp;partnerID=40&amp;md5=043ae0b62691ea8059405b0eb0daff82</t>
  </si>
  <si>
    <t>10.1007/978-981-33-4256-9_37</t>
  </si>
  <si>
    <t>Smart Innovation, Systems and Technologies</t>
  </si>
  <si>
    <t>Weather Variability Control in Three Colombian Airports</t>
  </si>
  <si>
    <t>57211989178;57220196280;57194696686;</t>
  </si>
  <si>
    <t>Vargas-Daza, K., Misat-GÃ³mez, G., Neira-Rodado, D.</t>
  </si>
  <si>
    <t>2-s2.0-85097754627</t>
  </si>
  <si>
    <t>https://www.scopus.com/inward/record.uri?eid=2-s2.0-85097754627&amp;doi=10.1016%2fj.chaos.2020.110511&amp;partnerID=40&amp;md5=4a88ff1a5bbff6438649dd10d22b0eab</t>
  </si>
  <si>
    <t>36518269600;57219088416;</t>
  </si>
  <si>
    <t>Abbasimehr, H., Paki, R.</t>
  </si>
  <si>
    <t>2-s2.0-85098120504</t>
  </si>
  <si>
    <t>https://www.scopus.com/inward/record.uri?eid=2-s2.0-85098120504&amp;doi=10.1016%2fj.jeem.2020.102398&amp;partnerID=40&amp;md5=a65d61b0589d58f17c7a457785688a66</t>
  </si>
  <si>
    <t>55221876300;57189019937;6701482228;</t>
  </si>
  <si>
    <t>Graf, C., Quaglia, F., Wolak, F.A.</t>
  </si>
  <si>
    <t>2-s2.0-85098710013</t>
  </si>
  <si>
    <t>https://www.scopus.com/inward/record.uri?eid=2-s2.0-85098710013&amp;doi=10.3390%2felectronics10010005&amp;partnerID=40&amp;md5=69a20809cd990dbba9115195d6b7366b</t>
  </si>
  <si>
    <t>Electronics (Switzerland)</t>
  </si>
  <si>
    <t>Impact of unreliable content on social media users during COVID-19 and stance detection system</t>
  </si>
  <si>
    <t>57196054158;57203715927;6507965498;</t>
  </si>
  <si>
    <t>Wani, M.A., Agarwal, N., Bours, P.</t>
  </si>
  <si>
    <t>2-s2.0-85099190853</t>
  </si>
  <si>
    <t>Article in Press</t>
  </si>
  <si>
    <t>https://www.scopus.com/inward/record.uri?eid=2-s2.0-85099190853&amp;doi=10.1007%2fs00779-020-01494-0&amp;partnerID=40&amp;md5=8645c9cc4e5d155ead4ab17ba1beb54c</t>
  </si>
  <si>
    <t>Personal and Ubiquitous Computing</t>
  </si>
  <si>
    <t>57204077842;34872549000;57200036013;55906598300;57198806425;56708488900;16021754700;</t>
  </si>
  <si>
    <t>Rauf, H.T., Lali, M.I.U., Khan, M.A., Kadry, S., Alolaiyan, H., Razaq, A., Irfan, R.</t>
  </si>
  <si>
    <t>2-s2.0-85099341926</t>
  </si>
  <si>
    <t>https://www.scopus.com/inward/record.uri?eid=2-s2.0-85099341926&amp;doi=10.1371%2fjournal.pone.0245101&amp;partnerID=40&amp;md5=f26b3f6f56532bf186e58fc441def608</t>
  </si>
  <si>
    <t>10.1371/journal.pone.0245101</t>
  </si>
  <si>
    <t>e0245101</t>
  </si>
  <si>
    <t>1 January</t>
  </si>
  <si>
    <t>PLoS ONE</t>
  </si>
  <si>
    <t>Prediction of the COVID-19 epidemic trends based on SEIR and AI models</t>
  </si>
  <si>
    <t>57221247910;57207833302;57221252042;57221253940;8877963600;</t>
  </si>
  <si>
    <t>Feng, S., Feng, Z., Ling, C., Chang, C., Feng, Z.</t>
  </si>
  <si>
    <t>2-s2.0-85099586536</t>
  </si>
  <si>
    <t>https://www.scopus.com/inward/record.uri?eid=2-s2.0-85099586536&amp;doi=10.4108%2feai.8-1-2021.167843&amp;partnerID=40&amp;md5=17a32d4b1ec8967231e66ffd9855e6a7</t>
  </si>
  <si>
    <t>10.4108/eai.8-1-2021.167843</t>
  </si>
  <si>
    <t>e4</t>
  </si>
  <si>
    <t>EAI Endorsed Transactions on Pervasive Health and Technology</t>
  </si>
  <si>
    <t>An efficient face mask detector with pytorch and deep learning</t>
  </si>
  <si>
    <t>57202405284;57217953146;57221597141;</t>
  </si>
  <si>
    <t>Basha, C.Z., Pravallika, B.N.L., Shankar, E.B.</t>
  </si>
  <si>
    <t>2-s2.0-85099756017</t>
  </si>
  <si>
    <t>https://www.scopus.com/inward/record.uri?eid=2-s2.0-85099756017&amp;doi=10.1007%2fs11760-020-01847-5&amp;partnerID=40&amp;md5=d0e9d2c165928a8cfdadf41d99ba621a</t>
  </si>
  <si>
    <t>10.1007/s11760-020-01847-5</t>
  </si>
  <si>
    <t>Signal, Image and Video Processing</t>
  </si>
  <si>
    <t>Forecasting of medical equipment demand and outbreak spreading based on deep long short-term memory network: the COVID-19 pandemic in Turkey</t>
  </si>
  <si>
    <t>57205624372;57205643107;</t>
  </si>
  <si>
    <t>KoÃ§, E., TÃ¼rkoÄŸlu, M.</t>
  </si>
  <si>
    <t>2-s2.0-85099852281</t>
  </si>
  <si>
    <t>https://www.scopus.com/inward/record.uri?eid=2-s2.0-85099852281&amp;doi=10.22059%2fjitm.2020.79187&amp;partnerID=40&amp;md5=5179faa5ec8a457a4463324dfc1e62d8</t>
  </si>
  <si>
    <t>10.22059/jitm.2020.79187</t>
  </si>
  <si>
    <t>Journal of Information Technology Management</t>
  </si>
  <si>
    <t>Long short-term memory approach for coronavirus disease prediction</t>
  </si>
  <si>
    <t>57195772018;57192089894;37036085800;</t>
  </si>
  <si>
    <t>Obaid, O.I., Mohammed, M.A., Mostafa, S.A.</t>
  </si>
  <si>
    <t>2-s2.0-85100418646</t>
  </si>
  <si>
    <t>https://www.scopus.com/inward/record.uri?eid=2-s2.0-85100418646&amp;doi=10.1007%2fs11063-021-10425-w&amp;partnerID=40&amp;md5=80acb8ac448d5d820643dd291a5b5e35</t>
  </si>
  <si>
    <t>Neural Processing Letters</t>
  </si>
  <si>
    <t>57191378850;57221845476;57208818911;56562681700;57221849950;7801578839;36863336500;6602730027;56338320200;26632741200;</t>
  </si>
  <si>
    <t>Shafqat, S., Fayyaz, M., Khattak, H.A., Bilal, M., Khan, S., Ishtiaq, O., Abbasi, A., Shafqat, F., Alnumay, W.S., Chatterjee, P.</t>
  </si>
  <si>
    <t>2-s2.0-85100962687</t>
  </si>
  <si>
    <t>https://www.scopus.com/inward/record.uri?eid=2-s2.0-85100962687&amp;doi=10.1108%2fIJCHM-06-2020-0611&amp;partnerID=40&amp;md5=13529eed840639bb6a898055d423bb56</t>
  </si>
  <si>
    <t>International Journal of Contemporary Hospitality Management</t>
  </si>
  <si>
    <t>57191984773;57204550174;</t>
  </si>
  <si>
    <t>Ampountolas, A., Legg, M.P.</t>
  </si>
  <si>
    <t>2-s2.0-85101446936</t>
  </si>
  <si>
    <t>https://www.scopus.com/inward/record.uri?eid=2-s2.0-85101446936&amp;doi=10.1109%2fACCESS.2021.3058066&amp;partnerID=40&amp;md5=b41379555ca49b8b25858711a5099094</t>
  </si>
  <si>
    <t>55630276000;57022186800;56798711500;57203143077;43361385400;57211207639;</t>
  </si>
  <si>
    <t>Abdelminaam, D.S., Ismail, F.H., Taha, M., Taha, A., Houssein, E.H., Nabil, A.</t>
  </si>
  <si>
    <t>2-s2.0-85101496343</t>
  </si>
  <si>
    <t>https://www.scopus.com/inward/record.uri?eid=2-s2.0-85101496343&amp;doi=10.1007%2f978-981-15-8439-8_53&amp;partnerID=40&amp;md5=88ccb912577b79b6e22af6dbd919b3e9</t>
  </si>
  <si>
    <t>10.1007/978-981-15-8439-8_53</t>
  </si>
  <si>
    <t>Lecture Notes in Electrical Engineering</t>
  </si>
  <si>
    <t>Deep Learning for COVID-19 Prognosis: A Systematic Review</t>
  </si>
  <si>
    <t>55941200400;21233604200;56340101200;56493274100;</t>
  </si>
  <si>
    <t>Rekha, H.S., Behera, H.S., Nayak, J., Naik, B.</t>
  </si>
  <si>
    <t>2-s2.0-85102041414</t>
  </si>
  <si>
    <t>Book Chapter</t>
  </si>
  <si>
    <t>https://www.scopus.com/inward/record.uri?eid=2-s2.0-85102041414&amp;doi=10.1007%2f978-3-030-60039-6_9&amp;partnerID=40&amp;md5=1cdbc1093b8f12d6bf812a6d8dce808b</t>
  </si>
  <si>
    <t>10.1007/978-3-030-60039-6_9</t>
  </si>
  <si>
    <t>Studies in Systems, Decision and Control</t>
  </si>
  <si>
    <t>Effectiveness of Big Data in Early Prediction and Measure for COVID-19 Using Data Science</t>
  </si>
  <si>
    <t>36669434100;57222259687;14027120600;55696449800;55627876867;</t>
  </si>
  <si>
    <t>Tomar, P., Mann, M., Panwar, D., Diwaker, C., Kumar, P.</t>
  </si>
  <si>
    <t>2-s2.0-85102061156</t>
  </si>
  <si>
    <t>https://www.scopus.com/inward/record.uri?eid=2-s2.0-85102061156&amp;doi=10.1007%2f978-3-030-60188-1_3&amp;partnerID=40&amp;md5=48e05b4914647bd9b6bbe4fda8b76bcb</t>
  </si>
  <si>
    <t>10.1007/978-3-030-60188-1_3</t>
  </si>
  <si>
    <t>Studies in Computational Intelligence</t>
  </si>
  <si>
    <t>Artificial Intelligence in face of the Novel CoronaVirus</t>
  </si>
  <si>
    <t>57222256537;20336944100;</t>
  </si>
  <si>
    <t>Arto, M., Al-Turjman, F.</t>
  </si>
  <si>
    <t>2-s2.0-85102342646</t>
  </si>
  <si>
    <t>https://www.scopus.com/inward/record.uri?eid=2-s2.0-85102342646&amp;doi=10.1155%2f2021%2f6927985&amp;partnerID=40&amp;md5=38b24585e6c5548007e8254b42a43c7f</t>
  </si>
  <si>
    <t>10.1155/2021/6927985</t>
  </si>
  <si>
    <t>Computational and Mathematical Methods in Medicine</t>
  </si>
  <si>
    <t>COVID-19 in Iran: Forecasting Pandemic Using Deep Learning</t>
  </si>
  <si>
    <t>24577053200;57209689355;57195264473;57208252371;54788219000;56102393500;57195495792;55776718800;57216077273;25960083700;</t>
  </si>
  <si>
    <t>Kafieh, R., Arian, R., Saeedizadeh, N., Amini, Z., Serej, N.D., Minaee, S., Yadav, S.K., Vaezi, A., Rezaei, N., Haghjooy Javanmard, S.</t>
  </si>
  <si>
    <t>2-s2.0-85102498647</t>
  </si>
  <si>
    <t>https://www.scopus.com/inward/record.uri?eid=2-s2.0-85102498647&amp;doi=10.32604%2fcmc.2021.014498&amp;partnerID=40&amp;md5=1db96a0e85d163a2bb81d74a70312695</t>
  </si>
  <si>
    <t>57191275820;55553030300;24464269700;57218544207;56125509600;57202775504;</t>
  </si>
  <si>
    <t>Aldhyani, T.H.H., Alrasheed, M., Al-Adaileh, M.H., Alqarni, A.A., Alzahrani, M.Y., Alahmadi, A.H.</t>
  </si>
  <si>
    <t>2-s2.0-85102522899</t>
  </si>
  <si>
    <t>https://www.scopus.com/inward/record.uri?eid=2-s2.0-85102522899&amp;doi=10.1007%2f978-981-16-0010-4_11&amp;partnerID=40&amp;md5=afbbe0b8b5be9c3a2e3290920d0f90a5</t>
  </si>
  <si>
    <t>10.1007/978-981-16-0010-4_11</t>
  </si>
  <si>
    <t>Communications in Computer and Information Science</t>
  </si>
  <si>
    <t>Analysing and Forecasting Electricity Demand and Price Using Deep Learning Model During the COVID-19Â Pandemic</t>
  </si>
  <si>
    <t>57201729347;8885549200;17434280900;</t>
  </si>
  <si>
    <t>Fatema, I., Kong, X., Fang, G.</t>
  </si>
  <si>
    <t>2-s2.0-85102535798</t>
  </si>
  <si>
    <t>https://www.scopus.com/inward/record.uri?eid=2-s2.0-85102535798&amp;doi=10.32604%2fcmc.2021.014387&amp;partnerID=40&amp;md5=0a0df5204aca74366fe554dfee91f1fd</t>
  </si>
  <si>
    <t>Technology landscape for epidemiological prediction and diagnosis of covid-19</t>
  </si>
  <si>
    <t>57221618275;25928227900;55253882100;57213217019;20336944100;57221267553;</t>
  </si>
  <si>
    <t>Banyal, S., Dwivedi, R., Gupta, K.D., Sharma, D.K., Al-Turjman, F., Mostarda, L.</t>
  </si>
  <si>
    <t>2-s2.0-85102617666</t>
  </si>
  <si>
    <t>https://www.scopus.com/inward/record.uri?eid=2-s2.0-85102617666&amp;doi=10.1155%2f2021%2f6686745&amp;partnerID=40&amp;md5=be8c40f3349b8b86e31e7afdc7e47e48</t>
  </si>
  <si>
    <t>Complexity</t>
  </si>
  <si>
    <t>57191885785;57215597552;57218799328;57203909028;55332296700;56565647300;</t>
  </si>
  <si>
    <t>Omran, N.F., Abd-El Ghany, S.F., Saleh, H., Ali, A.A., Gumaei, A., Al-Rakhami, M.</t>
  </si>
  <si>
    <t>2-s2.0-85102780122</t>
  </si>
  <si>
    <t>https://www.scopus.com/inward/record.uri?eid=2-s2.0-85102780122&amp;doi=10.1108%2fOIR-12-2020-0562&amp;partnerID=40&amp;md5=e158e617e11acfe04fffe5708ca220a3</t>
  </si>
  <si>
    <t>10.1108/OIR-12-2020-0562</t>
  </si>
  <si>
    <t>Online Information Review</t>
  </si>
  <si>
    <t>The unknown knowns: a graph-based approach for temporal COVID-19 literature mining</t>
  </si>
  <si>
    <t>57195324891;57222472860;57222472357;57195720154;</t>
  </si>
  <si>
    <t>Bayram, U., Roy, R., Assalil, A., BenHiba, L.</t>
  </si>
  <si>
    <t>2-s2.0-85103037101</t>
  </si>
  <si>
    <t>https://www.scopus.com/inward/record.uri?eid=2-s2.0-85103037101&amp;doi=10.1007%2f978-3-030-67716-9_12&amp;partnerID=40&amp;md5=2c5f219f1b2d85a01e471fc1bded5296</t>
  </si>
  <si>
    <t>10.1007/978-3-030-67716-9_12</t>
  </si>
  <si>
    <t>Mid-Term Forecasting of Fatalities Due to COVID-19 Pandemic: A Case Study in Nine Most Affected Countries</t>
  </si>
  <si>
    <t>57210341528;26430720300;</t>
  </si>
  <si>
    <t>Rai, S., De, M.</t>
  </si>
  <si>
    <t>2-s2.0-85103220117</t>
  </si>
  <si>
    <t>https://www.scopus.com/inward/record.uri?eid=2-s2.0-85103220117&amp;doi=10.1007%2f978-981-33-6815-6_6&amp;partnerID=40&amp;md5=da33e9c9df7e93978532245679f05cde</t>
  </si>
  <si>
    <t>10.1007/978-981-33-6815-6_6</t>
  </si>
  <si>
    <t>Application to predict the impact of covid-19 in india using deep learning</t>
  </si>
  <si>
    <t>57224524663;57202862543;</t>
  </si>
  <si>
    <t>S. Raj, K., Kumar, P.</t>
  </si>
  <si>
    <t>2-s2.0-85103273529</t>
  </si>
  <si>
    <t>https://www.scopus.com/inward/record.uri?eid=2-s2.0-85103273529&amp;doi=10.1109%2fTMM.2021.3068609&amp;partnerID=40&amp;md5=d04d0357529465653c5785217173de1e</t>
  </si>
  <si>
    <t>57220089105;26031057500;57192310868;56492087400;</t>
  </si>
  <si>
    <t>Guo, R., Shao, X., Zhang, C., Qian, X.</t>
  </si>
  <si>
    <t>2-s2.0-85103620330</t>
  </si>
  <si>
    <t>https://www.scopus.com/inward/record.uri?eid=2-s2.0-85103620330&amp;doi=10.1007%2fs12065-021-00600-2&amp;partnerID=40&amp;md5=e16395e8a50e8ba856d842c1e1ff7509</t>
  </si>
  <si>
    <t>Evolutionary Intelligence</t>
  </si>
  <si>
    <t>57219601275;57221250475;57222437706;57218563188;56572737700;</t>
  </si>
  <si>
    <t>Shah, V., Shelke, A., Parab, M., Shah, J., Mehendale, N.</t>
  </si>
  <si>
    <t>2-s2.0-85103631077</t>
  </si>
  <si>
    <t>https://www.scopus.com/inward/record.uri?eid=2-s2.0-85103631077&amp;doi=10.26355%2feurrev_202103_25440&amp;partnerID=40&amp;md5=ad8468dc92510675d962c35c2df230e3</t>
  </si>
  <si>
    <t>Gemelli decision tree Algorithm to Predict the need for home monitoring or hospitalization of confirmed and unconfirmed COVID-19 patients (GAP-Covid19): Preliminary results from a retrospective cohort study</t>
  </si>
  <si>
    <t>8419685400;6603982064;7005989850;57203211224;57217187502;57209712980;57201872307;57215004824;57214601664;57214270362;57217786181;25646607800;7005849551;8686581500;57218505830;24587227300;6603182894;57222656516;7006313086;57222656235;57222650802;55512984500;48460955800;57202582658;7006562766;57210942815;16834570500;57218602550;57218267885;57218601436;57209707024;6603233079;8566431600;7102393593;57218268631;54946047700;7003629267;55353642600;57218599588;8264464400;57218598347;7005836718;57197837120;56187095400;57218601075;57216508197;55979532600;14828814200;7102293006;57202862658;14044718700;35391641500;56072992400;57218598659;57184170400;15059805200;6701818886;57188977144;57201795856;55461702700;55324483600;12777276300;55192799600;57216502121;56633581400;57194092498;57197706438;57208690856;57218602315;7004415698;57221282688;57217134375;57220433576;57131194600;57200284384;7003922376;57207688885;57218602805;36879679200;57221283452;57218599000;7005031634;56926947600;22933718000;57201723298;56011863600;56131234200;57221281826;57219985298;7005877732;56266010300;7006356239;57208783374;57045491200;57192176808;57205369750;57194756462;6505645400;57190676714;57218601386;57216507220;7006549232;22233774800;57218598314;57218267972;7005355725;57191821134;57222653624;55990992800;6701550516;57218601241;6507067170;57210131181;55198422200;57221519214;57192125971;55191354500;6701507742;19834339500;57218272369;57218600709;57210998629;56516443500;24764522100;55255863300;57218599296;57216253970;57198811376;57190872573;55838606500;36460861700;57211563000;57218262770;6602822427;57218266744;35483557800;57218601729;57205138447;57201801533;57217081613;57218602372;57218264933;57217848450;7006554507;25631571900;57193746806;57218599268;56571515300;54083057300;57218598056;6603965626;57204162417;57218600461;57193924469;57211485362;56156548800;7003367867;7004459957;7003631094;57204050402;12795660300;7005174853;6504507755;57218265194;57215575800;6603236312;57217128071;57211518594;57218602634;24366748600;6602341661;56407260700;57218600156;57193220060;8257027700;57217037139;12769523700;57218600867;57225085132;57218271913;56114635000;57192185669;57195534150;55482375800;6602434538;57218598081;56868640300;57222652330;7005782335;57211472802;55855524200;7006420209;57211005880;57194527957;57204623563;57195215966;9940135200;6507020516;57213819251;24449042300;57189623960;56835103000;57221103069;24280371400;55155394100;57222660410;56622810800;57208598594;57218601038;6602099353;57209425064;55839067700;57190252325;57218599486;57210265201;55350826700;57216508395;55699422400;6506978724;57190393912;57203127419;6507299085;57218601446;57218598309;7005585720;6603269844;57216286546;7005569979;57075002400;7006247089;57194095437;57218264159;7801520552;57188586913;57218602026;57218599860;57200410245;57218603294;57218598220;57203000868;57205400537;57217129428;57211272352;57211004548;24076942500;57194214229;57218599796;57202820625;57208926416;6603698793;57218403672;57199639137;7003547143;56611558200;57205738503;57216503976;57225410842;57218601005;57218600886;57217782747;57200504951;54987308800;57222657363;57218599792;57194428663;57215124010;6602583854;56866406800;57218267105;36497323200;57208926023;57193016167;57211580375;56220167100;55849719800;6603543770;57218600526;56974287000;57219533477;38961943800;14521508500;55396899600;35389609700;57194756806;57218599338;57191990982;35316450500;57217130523;57210949673;35739112000;57193564854;6603853128;57218598264;57211405427;36149481200;57211228034;34880865100;57193656111;57218601629;57217852903;7003874268;26531799200;57216501329;57193451528;57218598677;22954462900;57100369000;57218263123;57218269674;57216499743;57220285831;57441551700;57198211619;56973256800;57223940748;57216499867;57218240358;57192820385;57195034466;57218601494;6701388288;57209097150;57222661117;57197506279;57218263625;57218599664;7004578350;55918202100;57195245136;57218402396;57218271229;55512944500;57193747050;8222069100;57218600916;57207847309;57217940736;6602520850;57218599611;55790151700;57193852213;57189993230;57215417421;57218600233;24475626100;8435077100;57217851823;42662258400;15137190000;55762517700;57218600881;57218602253;57217138368;37073397200;57206694308;57218269463;57216974143;7005293599;42662379200;57218602717;56764459200;55229341400;57202948976;57190184725;57218402318;57201799748;23475904200;55897743500;57210150974;57216506093;56228892600;57202583789;56449413200;57211796632;36953358500;57204533519;7101605857;57218269654;57204722250;7004048488;57220204634;57218602512;16311226800;57218602222;56525248100;57218269438;8963321700;7006711527;</t>
  </si>
  <si>
    <t>Vetrugno, G., Laurenti, P., Franceschi, F., Foti, F., Dâ€™Ambrosio, F., Cicconi, M., la Milia, D.I., Di Pumpo, M., Carini, E., Pascucci, D., Boccia, S., Pastorino, R., Damiani, G., De-Giorgio, F., Oliva, A., Nicolotti, N., Cambieri, A., Ghisellini, R., Murri, R., Sabatelli, G., Musolino, M., Gasbarrini, A., Abbate, V., Acampora, N., Addolorato, G., Agostini, F., Ainora, M.E., Akacha, K., Amato, E., Andreani, F., Andriollo, G., Annetta, M.G., Annicchiarico, B.E., Antonelli, M., Antonucci, G., Anzellotti, G.M., Armuzzi, A., Baldi, F., Barattucci, I., Barillaro, C., Barone, F., Bellantone, R.D.A., Bellieni, A., Bello, G., Benicchi, A., Benvenuto, F., Berardini, L., Berloco, F., Bernabei, R., Bianchi, A., Biasucci, D.G., Biasucci, L.M., BibbÃ², S., Bini, A., Bisanti, A., Biscetti, F., Bocci, M.G., Bonadia, N., Bongiovanni, F., Borghetti, A., Bosco, G., Bosello, S., Bove, V., Bramato, G., Brandi, V., Bruni, T., Bruno, C., Bruno, D., Bungaro, M.C., Buonomo, A., Burzo, L., Calabrese, A., Calvello, M.R., Cambise, C., CammÃ , G., Candelli, M., Canistro, G., Cantanale, A., Capalbo, G., Capaldi, L., Capone, E., Capristo, E., Carbone, L., Cardone, S., Carelli, S., CarfÃ¬, A., Carnicelli, A., Caruso, C., Casciaro, F.A., Catalano, L., Cattani, P., Cauda, R., Cecchini, A.L., Cerrito, L., Cesarano, M., Chiarito, A., Cianci, R., Cicchinelli, S., Ciccullo, A., Cicetti, M., Ciciarello, F., Cingolani, A., Cipriani, M.C., Consalvo, M.L., Coppola, G., Corbo, G.M., Corsello, A., Cos-Tante, F., Costanzi, M., Covino, M., Crupi, D., Cutuli, S.L., Dâ€™Addio, S., Dâ€™Alessandro, A., Dâ€™Alfonso, M.E., Dâ€™Angelo, E., Dâ€™Aversa, F., Damiano, F., de Berardinis, G.M., de Cunzo, T., de Gaetano, D.K., de Luca, G., de Matteis, G., de Pascale, G., de Santis, P., de Siena, M., de Vito, F., Del Gatto, V., Del Giacomo, P., Del Zompo, F., Dellâ€™Anna, A.M., della Polla, D., Di Gialleonardo, L., Di Giambenedetto, S., Di Luca, R., Di Maurizio, L., Di Muro, M., Dusina, A., Eleuteri, D., Esperide, A., Fachechi, D., Faliero, D., Falsiroli, C., Fantoni, M., Fedele, A., Feliciani, D., Ferrante, C., Ferrone, G., Festa, R., Fiore, M.C., Flex, A., Forte, E., Francesconi, A., Franza, L., Funaro, B., Fuorlo, M., Fusco, D., Gabrielli, M., Gaetani, E., Galletta, C., Gallo, A., Gambassi, G., Garcovich, M., Gasparrini, I., Gelli, S., Giampietro, A., Gigante, L., Giuliano, G., Giuliano, G., Giupponi, B., Gremese, E., Grieco, D.L., Guerrera, M., Guglielmi, V., Guidone, C., GullÃ¬, A., Iaconelli, A., Iafrati, A., Ianiro, G., Iaquinta, A., Impagnatiello, M., Inchingolo, R., Intini, E., Iorio, R., Izzi, I.M., Jovanovic, T., Kadhim, C., la Mac-Chia, R., Landi, F., Landi, G., Landi, R., Landolfi, R., Leo, M., Leone, P.M., Levantesi, L., Liguori, A., Liperoti, R., Lizzio, M.M., Lo Monaco, M.R., Locantore, P., Lombardi, F., Lombardi, G., Lopetuso, L., Loria, V., Losito, A.R., Mothanje, B.P.L., Macagno, F., Macerola, N., Maggi, G., Maiuro, G., Mancarella, F., Mangiola, F., Manno, A., Marchesini, D., Maresca, G.M., Marrone, G., Martis, I., Martone, A.M., Marzetti, E., Mattana, C., Matteo, M.V., Maviglia, R., Mazzarella, A., Memoli, C., Miele, L., Migneco, A., Mignini, I., Milani, A., Milardi, D., Montalto, M., Montemurro, G., Monti, F., Montini, L., Morena, T.C., Morra, V., Morretta, C., Moschese, D., Murace, C.A., Murdolo, M., Napoli, M., Nardella, E., Natalello, G., Natalini, D., Navarra, S.M., Nesci, A., Nicoletti, A., Nicoletti, R., Nicoletti, T.F., NicolÃ², R., Nista, E.C., Nuzzo, E., Oggiano, M., Ojetti, V., Pagano, F.C., Paiano, G., Pais, C., Pallavicini, F., Palombo, A., Paolillo, F., Papa, A., Papanice, D., Papparella, L.G., Para-Tore, M., Parrinello, G., Pasciuto, G., Pasculli, P., Pecorini, G., Perniola, S., Pero, E., Petricca, L., Petrucci, M., Picarelli, C., Piccioni, A., Piccolo, A., Piervincenzi, E., Pignataro, G., Pignataro, R., Pintaudi, G., Pisapia, L., Pizzoferrato, M., Pizzolante, F., Pola, R., Policola, C., Pompili, M., Pontecorvi, F., Pontecorvi, V., Ponziani, F.R., Popolla, V., Porceddu, E., Porfidia, A., Porro, L.M., Potenza, A., Pozzana, F., Privitera, G., Pugliese, D., Pulcini, G., Racco, S., Raffaelli, F., Ramunno, V., Rapaccini, G.L., Richeldi, L., Rinninella, E., Rocchi, S., RomanÃ², B., Romano, S., Rosa, F., Rossi, L., Rossi, R., Rossini, E., Rota, E., Rovedi, F., Rubino, C., Rumi, G., Russo, A., Sabia, L., Salerno, A., Sali, M., Salini, S., Salvatore, L., Samori, D., Sandroni, C., Sanguinetti, M., Santangelo, R., Santarelli, L., Santini, P., Santolamazza, D., Santoliquido, A., Santopaolo, F., Santoro, M.C., Sardeo, F., Sarnari, C., Saviano, A., Saviano, L., Scaldaferri, F., Scarascia, R., Schepis, T., Schiavello, F., Scoppettuolo, G., Sedda, D., Sessa, F., Sestito, L., Settanni, C., Siciliano, M., Siciliano, V., Sicuranza, R., Simeoni, B., Simonetti, J., Smargiassi, A., Soave, P.M., Sonnino, C., Staiti, D., Stella, C., Stella, L., Stival, E., Taddei, E., Talerico, R., Tamburello, E., Tamburrini, E., Tanzarella, E.S., Tarascio, E., Tarli, C., Tersali, A., Tilli, P., Timpano, J., Torelli, E., Torrini, F., Tosato, M., Tosoni, A., Tricoli, L., Tritto, M., Tumbarello, M., Tummolo, A.M., Vallecoccia, M.S., Valletta, F., Varone, F., Vassalli, F., Ventura, G., Verardi, L., Vetrone, L., Visconti, E., Visconti, F., Viviani, A., Zaccaria, R., Zaccone, C., Zanza, C., Zelano, L., Dal Verme, L.Z., ZuccalÃ , G.</t>
  </si>
  <si>
    <t>2-s2.0-85103743165</t>
  </si>
  <si>
    <t>https://www.scopus.com/inward/record.uri?eid=2-s2.0-85103743165&amp;doi=10.1007%2f978-981-15-9516-5_24&amp;partnerID=40&amp;md5=d02d00dfbac99031375a06a33473494a</t>
  </si>
  <si>
    <t>10.1007/978-981-15-9516-5_24</t>
  </si>
  <si>
    <t>Post-COVID-19 Emerging Challenges and Predictions on People, Process, and Product by Metaheuristic Deep Learning Algorithm</t>
  </si>
  <si>
    <t>57222093546;56694830300;56915861400;57193800357;55671230800;</t>
  </si>
  <si>
    <t>Ganesan, V., Rajarajeswari, P., Govindaraj, V., Prakash, K.B., Naren, J.</t>
  </si>
  <si>
    <t>2-s2.0-85104093246</t>
  </si>
  <si>
    <t>https://www.scopus.com/inward/record.uri?eid=2-s2.0-85104093246&amp;doi=10.1016%2fj.imu.2021.100566&amp;partnerID=40&amp;md5=e155e31d62c73dd4108abfcdb5311238</t>
  </si>
  <si>
    <t>55604958600;36015788000;56592609100;</t>
  </si>
  <si>
    <t>Ghany, K.K.A., Zawbaa, H.M., Sabri, H.M.</t>
  </si>
  <si>
    <t>2-s2.0-85104423236</t>
  </si>
  <si>
    <t>https://www.scopus.com/inward/record.uri?eid=2-s2.0-85104423236&amp;doi=10.1155%2f2021%2f5584756&amp;partnerID=40&amp;md5=74309bf1c35910367d2c545a084842e1</t>
  </si>
  <si>
    <t>Computational Intelligence and Neuroscience</t>
  </si>
  <si>
    <t>57192183570;24825064000;57201432467;</t>
  </si>
  <si>
    <t>Tabrizi, S.S., Pashazadeh, S., Javani, V.</t>
  </si>
  <si>
    <t>2-s2.0-85104514426</t>
  </si>
  <si>
    <t>https://www.scopus.com/inward/record.uri?eid=2-s2.0-85104514426&amp;doi=10.1111%2ftbed.14102&amp;partnerID=40&amp;md5=f53198239e771e7a6168e42bb5709e45</t>
  </si>
  <si>
    <t>Transboundary and Emerging Diseases</t>
  </si>
  <si>
    <t>57195455581;23397642100;57192649470;36237369500;</t>
  </si>
  <si>
    <t>Bhimala, K.R., Patra, G.K., Mopuri, R., Mutheneni, S.R.</t>
  </si>
  <si>
    <t>2-s2.0-85104714887</t>
  </si>
  <si>
    <t>https://www.scopus.com/inward/record.uri?eid=2-s2.0-85104714887&amp;doi=10.1007%2f978-3-030-73696-5_10&amp;partnerID=40&amp;md5=7928ce4d01f9c36eac97101682bff085</t>
  </si>
  <si>
    <t>10.1007/978-3-030-73696-5_10</t>
  </si>
  <si>
    <t>1402 CCIS</t>
  </si>
  <si>
    <t>Tackling the Infodemic: Analysis Using Transformer Based Models</t>
  </si>
  <si>
    <t>57223094019;57224554822;</t>
  </si>
  <si>
    <t>Zutshi, A., Raj, A.</t>
  </si>
  <si>
    <t>2-s2.0-85104984281</t>
  </si>
  <si>
    <t>https://www.scopus.com/inward/record.uri?eid=2-s2.0-85104984281&amp;doi=10.2991%2fIJNDC.K.201218.003&amp;partnerID=40&amp;md5=bce724fdce427785cda8cb416be0862d</t>
  </si>
  <si>
    <t>10.2991/IJNDC.K.201218.003</t>
  </si>
  <si>
    <t>International Journal of Networked and Distributed Computing</t>
  </si>
  <si>
    <t>57222125463;57204172141;57222405182;6603233265;</t>
  </si>
  <si>
    <t>Kim, M.H., Kim, J.H., Lee, K., Gim, G.-Y.</t>
  </si>
  <si>
    <t>2-s2.0-85105077962</t>
  </si>
  <si>
    <t>https://www.scopus.com/inward/record.uri?eid=2-s2.0-85105077962&amp;doi=10.1109%2fTPAMI.2021.3076155&amp;partnerID=40&amp;md5=4c6eb05dd233bf51dd19becb79fd37d1</t>
  </si>
  <si>
    <t>57195318188;56245620000;23397724500;7003305494;14525577400;9737233900;</t>
  </si>
  <si>
    <t>Spadon, G., Hong, S., Brandoli, B., Matwin, S., Rodrigues-Jr, J.F., Sun, J.</t>
  </si>
  <si>
    <t>2-s2.0-85105083315</t>
  </si>
  <si>
    <t>https://www.scopus.com/inward/record.uri?eid=2-s2.0-85105083315&amp;doi=10.32604%2fiasc.2021.015413&amp;partnerID=40&amp;md5=2bfc4abd307701302c03788eaa5dadb7</t>
  </si>
  <si>
    <t>Intelligent Automation and Soft Computing</t>
  </si>
  <si>
    <t>Predicting COVID-19 based on environmental factorswith machine learning</t>
  </si>
  <si>
    <t>57216728321;57196190931;35174929900;57191348738;57188569603;57146126700;57223018758;</t>
  </si>
  <si>
    <t>Abdulkareem, A.B., Sani, N.S., Sahran, S., Alyessari, Z.A.A., Adam, A., Rahman, A.H.A., Abdulkarem, A.B.</t>
  </si>
  <si>
    <t>2-s2.0-85105085458</t>
  </si>
  <si>
    <t>https://www.scopus.com/inward/record.uri?eid=2-s2.0-85105085458&amp;doi=10.1007%2f978-981-16-0538-3_12&amp;partnerID=40&amp;md5=9f4fba89279e5f4dcded1766e4b438f4</t>
  </si>
  <si>
    <t>10.1007/978-981-16-0538-3_12</t>
  </si>
  <si>
    <t>Lecture Notes on Data Engineering and Communications Technologies</t>
  </si>
  <si>
    <t>A probe into performance analysis of real-time forecasting of endemic infectious diseases using machine learning and deep learning algorithms</t>
  </si>
  <si>
    <t>57212154057;23490592400;</t>
  </si>
  <si>
    <t>Pandey, M.K., Srivastava, P.K.</t>
  </si>
  <si>
    <t>2-s2.0-85105498439</t>
  </si>
  <si>
    <t>https://www.scopus.com/inward/record.uri?eid=2-s2.0-85105498439&amp;doi=10.25115%2feea.v39i4.4475&amp;partnerID=40&amp;md5=0ac898e549d029e05dc50831de7be035</t>
  </si>
  <si>
    <t>Estudios de Economia Aplicada</t>
  </si>
  <si>
    <t>A comparison of machine learning methods to predict hospital readmission of diabetic patient</t>
  </si>
  <si>
    <t>57223303891;56918747400;</t>
  </si>
  <si>
    <t>CUONG, L.D.P., WANG, D.</t>
  </si>
  <si>
    <t>2-s2.0-85105849348</t>
  </si>
  <si>
    <t>https://www.scopus.com/inward/record.uri?eid=2-s2.0-85105849348&amp;partnerID=40&amp;md5=1d6d9564088544453690ca475137da57</t>
  </si>
  <si>
    <t>IMCIC 2021 - 12th International Multi-Conference on Complexity, Informatics and Cybernetics, Proceedings</t>
  </si>
  <si>
    <t>Apply explainable AI to sustain the assessment of learning effectiveness</t>
  </si>
  <si>
    <t>16030713700;</t>
  </si>
  <si>
    <t>Chou, T.-N.</t>
  </si>
  <si>
    <t>2-s2.0-85105926448</t>
  </si>
  <si>
    <t>https://www.scopus.com/inward/record.uri?eid=2-s2.0-85105926448&amp;doi=10.1007%2f978-3-030-73103-8_21&amp;partnerID=40&amp;md5=f1bbae8efe542ce977caa7330b0985de</t>
  </si>
  <si>
    <t>10.1007/978-3-030-73103-8_21</t>
  </si>
  <si>
    <t>1364 AISC</t>
  </si>
  <si>
    <t>Daily Variation Rates Analysis of the Number of New COVID 19 Cases in the Italian Regions Through Machine Learning Algorithms</t>
  </si>
  <si>
    <t>24307179600;16301179100;6602415799;</t>
  </si>
  <si>
    <t>Lella, L., Licata, I., Pristipino, C.</t>
  </si>
  <si>
    <t>2-s2.0-85105990675</t>
  </si>
  <si>
    <t>https://www.scopus.com/inward/record.uri?eid=2-s2.0-85105990675&amp;doi=10.1080%2f24709360.2021.1913709&amp;partnerID=40&amp;md5=475f63d02a7a281cbf1cd94c87027418</t>
  </si>
  <si>
    <t>10.1080/24709360.2021.1913709</t>
  </si>
  <si>
    <t>Biostatistics and Epidemiology</t>
  </si>
  <si>
    <t>Comparative analysis of epidemiological models for COVID-19 pandemic predictions</t>
  </si>
  <si>
    <t>55574211294;57219692860;26639586800;</t>
  </si>
  <si>
    <t>Gupta, R., Pandey, G., Pal, S.K.</t>
  </si>
  <si>
    <t>2-s2.0-85106036615</t>
  </si>
  <si>
    <t>https://www.scopus.com/inward/record.uri?eid=2-s2.0-85106036615&amp;doi=10.1007%2f978-3-030-72933-2_7&amp;partnerID=40&amp;md5=5045d85a7fecbf05d6d11273182ed12f</t>
  </si>
  <si>
    <t>10.1007/978-3-030-72933-2_7</t>
  </si>
  <si>
    <t>Applications of deep learning in predicting natural disasters concurrent with the COVID-19 pandemic: Short review and recommendations</t>
  </si>
  <si>
    <t>57211893277;55320440100;57192178208;</t>
  </si>
  <si>
    <t>Ezzat, D., Abdelghafar, S., Hassanien, A.E.</t>
  </si>
  <si>
    <t>2-s2.0-85106314977</t>
  </si>
  <si>
    <t>https://www.scopus.com/inward/record.uri?eid=2-s2.0-85106314977&amp;doi=10.1002%2fmma.7500&amp;partnerID=40&amp;md5=cdd5181ae8b70a90ab121a13bc62adbc</t>
  </si>
  <si>
    <t>Mathematical Methods in the Applied Sciences</t>
  </si>
  <si>
    <t>36518269600;57219088416;53863208600;</t>
  </si>
  <si>
    <t>Abbasimehr, H., Paki, R., Bahrini, A.</t>
  </si>
  <si>
    <t>2-s2.0-85106627387</t>
  </si>
  <si>
    <t>https://www.scopus.com/inward/record.uri?eid=2-s2.0-85106627387&amp;doi=10.1080%2f00207160.2021.1929942&amp;partnerID=40&amp;md5=803b3e59fc4241f274b002aae280c6ef</t>
  </si>
  <si>
    <t>International Journal of Computer Mathematics</t>
  </si>
  <si>
    <t>57222898140;57190659898;6602709008;</t>
  </si>
  <si>
    <t>Long, J., Khaliq, A.Q.M., Furati, K.M.</t>
  </si>
  <si>
    <t>2-s2.0-85107238179</t>
  </si>
  <si>
    <t>https://www.scopus.com/inward/record.uri?eid=2-s2.0-85107238179&amp;doi=10.3233%2fSHTI210285&amp;partnerID=40&amp;md5=9e1914221bb3c0ef94551c56f7fe5428</t>
  </si>
  <si>
    <t>10.3233/SHTI210285</t>
  </si>
  <si>
    <t>Studies in Health Technology and Informatics</t>
  </si>
  <si>
    <t>Deep learning methods to predict mortality in Covid-19 patients: A rapid scoping review</t>
  </si>
  <si>
    <t>57208599559;57208595298;54586054300;57217618874;56744770800;7402157177;57221321387;7004715742;</t>
  </si>
  <si>
    <t>Syed, M., Syed, S., Sexton, K., Greer, M.L., Zozus, M., Bhattacharyya, S., Syed, F., Prior, F.</t>
  </si>
  <si>
    <t>2-s2.0-85107384803</t>
  </si>
  <si>
    <t>https://www.scopus.com/inward/record.uri?eid=2-s2.0-85107384803&amp;doi=10.1109%2fTEM.2021.3076603&amp;partnerID=40&amp;md5=3f5f1df478a04bfd74be4396dc094834</t>
  </si>
  <si>
    <t>57220778739;57224320037;57200419896;</t>
  </si>
  <si>
    <t>Devarajan, J.P., A, M., Sreedharan, V.R.</t>
  </si>
  <si>
    <t>2-s2.0-85107404019</t>
  </si>
  <si>
    <t>https://www.scopus.com/inward/record.uri?eid=2-s2.0-85107404019&amp;doi=10.33039%2fami.2021.02.003&amp;partnerID=40&amp;md5=d10dc04511020ba67fcad0ee26bde5ec</t>
  </si>
  <si>
    <t>Annales Mathematicae et Informaticae</t>
  </si>
  <si>
    <t>Replacing the sir epidemic model with a neural network and training it further to increase prediction accuracy</t>
  </si>
  <si>
    <t>57211554565;16244424900;57224367941;57219418823;57199323036;38962201500;</t>
  </si>
  <si>
    <t>Bogacsovics, G., Hajdu, A., Lakatos, R., Beregi-KovÃ¡cs, M., Tiba, A., TomÃ¡n, H.</t>
  </si>
  <si>
    <t>2-s2.0-85109026794</t>
  </si>
  <si>
    <t>https://www.scopus.com/inward/record.uri?eid=2-s2.0-85109026794&amp;doi=10.1007%2f978-981-15-9774-9_52&amp;partnerID=40&amp;md5=c51ab900856b83d53bdb4c725095823f</t>
  </si>
  <si>
    <t>10.1007/978-981-15-9774-9_52</t>
  </si>
  <si>
    <t>Lecture Notes in Networks and Systems</t>
  </si>
  <si>
    <t>A Comparative Study of Machine Learning and Deep Learning for Prediction of COVID-19</t>
  </si>
  <si>
    <t>57218190879;6603704391;</t>
  </si>
  <si>
    <t>Saha, S., Neogy, S.</t>
  </si>
  <si>
    <t>2-s2.0-85109163600</t>
  </si>
  <si>
    <t>https://www.scopus.com/inward/record.uri?eid=2-s2.0-85109163600&amp;doi=10.1007%2f978-3-030-80126-7_36&amp;partnerID=40&amp;md5=17062ecd9bc007129a962abbfba7eef0</t>
  </si>
  <si>
    <t>10.1007/978-3-030-80126-7_36</t>
  </si>
  <si>
    <t>Data Augmentation for Short-Term Time Series Prediction with Deep Learning</t>
  </si>
  <si>
    <t>57210261409;57211023637;57219794648;</t>
  </si>
  <si>
    <t>Flores, A., Tito-Chura, H., Apaza-Alanoca, H.</t>
  </si>
  <si>
    <t>2-s2.0-85109341310</t>
  </si>
  <si>
    <t>https://www.scopus.com/inward/record.uri?eid=2-s2.0-85109341310&amp;doi=10.1007%2fs00521-021-06219-9&amp;partnerID=40&amp;md5=d5967fe7e6d9c66c53275564141d4c28</t>
  </si>
  <si>
    <t>Neural Computing and Applications</t>
  </si>
  <si>
    <t>49562028100;56316023300;57193954653;57225136768;57224186000;57190893959;55514932700;</t>
  </si>
  <si>
    <t>Tan, L., Yu, K., Bashir, A.K., Cheng, X., Ming, F., Zhao, L., Zhou, X.</t>
  </si>
  <si>
    <t>2-s2.0-85110411006</t>
  </si>
  <si>
    <t>https://www.scopus.com/inward/record.uri?eid=2-s2.0-85110411006&amp;doi=10.1007%2fs10462-021-09988-w&amp;partnerID=40&amp;md5=9fd2db85d7655fc6514b97fb7b29f773</t>
  </si>
  <si>
    <t>Artificial Intelligence Review</t>
  </si>
  <si>
    <t>57226479591;56820168700;37013106700;55613254300;</t>
  </si>
  <si>
    <t>Shah, S., Mulahuwaish, A., Ghafoor, K.Z., Maghdid, H.S.</t>
  </si>
  <si>
    <t>2-s2.0-85110610014</t>
  </si>
  <si>
    <t>https://www.scopus.com/inward/record.uri?eid=2-s2.0-85110610014&amp;doi=10.1108%2fWJE-03-2021-0145&amp;partnerID=40&amp;md5=97cdc326172fdd0952dd0c25a02792be</t>
  </si>
  <si>
    <t>World Journal of Engineering</t>
  </si>
  <si>
    <t>57148468700;55647547900;57194705489;57199753158;57226141372;57226136270;</t>
  </si>
  <si>
    <t>Gampala, V., Nandankar, P.V., Kathiravan, M., Karunakaran, S., Nalla, A.R., Gaddam, R.R.</t>
  </si>
  <si>
    <t>2-s2.0-85110654614</t>
  </si>
  <si>
    <t>https://www.scopus.com/inward/record.uri?eid=2-s2.0-85110654614&amp;doi=10.1007%2f978-3-030-68790-8_37&amp;partnerID=40&amp;md5=0ce8fffa8cb9a171fde535c8eb7261b1</t>
  </si>
  <si>
    <t>10.1007/978-3-030-68790-8_37</t>
  </si>
  <si>
    <t>12662 LNCS</t>
  </si>
  <si>
    <t>Performance assessment of face analysis algorithms with occluded faces</t>
  </si>
  <si>
    <t>55808071886;6603396907;7006461499;57202317241;</t>
  </si>
  <si>
    <t>Greco, A., Saggese, A., Vento, M., Vigilante, V.</t>
  </si>
  <si>
    <t>2-s2.0-85110862217</t>
  </si>
  <si>
    <t>https://www.scopus.com/inward/record.uri?eid=2-s2.0-85110862217&amp;doi=10.1109%2fACCESS.2021.3097753&amp;partnerID=40&amp;md5=43cf9d4d7a1cdd330a0ae55a426bb13f</t>
  </si>
  <si>
    <t>Examining the Factors Influencing the Mobile Learning Usage during COVID-19 Pandemic: An Integrated SEM-ANN Method</t>
  </si>
  <si>
    <t>57211713050;56453227500;57195670894;</t>
  </si>
  <si>
    <t>Alhumaid, K., Habes, M., Salloum, S.A.</t>
  </si>
  <si>
    <t>2-s2.0-85111140777</t>
  </si>
  <si>
    <t>https://www.scopus.com/inward/record.uri?eid=2-s2.0-85111140777&amp;doi=10.1007%2fs11760-021-01988-1&amp;partnerID=40&amp;md5=694eb293ae38f6f3cdeed59824872fc1</t>
  </si>
  <si>
    <t>10.1007/s11760-021-01988-1</t>
  </si>
  <si>
    <t>A deep learning framework using CNN and stacked Bi-GRU for COVID-19 predictions in India</t>
  </si>
  <si>
    <t>57215925758;57191609793;57222050683;</t>
  </si>
  <si>
    <t>Ahuja, S., Shelke, N.A., Singh, P.K.</t>
  </si>
  <si>
    <t>2-s2.0-85111156670</t>
  </si>
  <si>
    <t>https://www.scopus.com/inward/record.uri?eid=2-s2.0-85111156670&amp;doi=10.1007%2f978-3-030-74296-6_48&amp;partnerID=40&amp;md5=1536cc9623f31318ebcd713c4bdaf7c3</t>
  </si>
  <si>
    <t>10.1007/978-3-030-74296-6_48</t>
  </si>
  <si>
    <t>12706 LNCS</t>
  </si>
  <si>
    <t>Influence Learning and Maximization</t>
  </si>
  <si>
    <t>57205720262;55604732900;</t>
  </si>
  <si>
    <t>Panagopoulos, G., Malliaros, F.D.</t>
  </si>
  <si>
    <t>2-s2.0-85111400910</t>
  </si>
  <si>
    <t>https://www.scopus.com/inward/record.uri?eid=2-s2.0-85111400910&amp;partnerID=40&amp;md5=98641acf07b8c6f1cea8ff8ff9ce4ce0</t>
  </si>
  <si>
    <t>Lecture Notes of the Institute for Computer Sciences, Social-Informatics and Telecommunications Engineering, LNICST</t>
  </si>
  <si>
    <t>7th EAI International Conference on Industrial Networks and Intelligent Systems, INISCOM 2021</t>
  </si>
  <si>
    <t>2-s2.0-85111402740</t>
  </si>
  <si>
    <t>https://www.scopus.com/inward/record.uri?eid=2-s2.0-85111402740&amp;doi=10.1007%2f978-981-16-1395-1_10&amp;partnerID=40&amp;md5=8351048db1c0589ecb0410a55db8c69b</t>
  </si>
  <si>
    <t>10.1007/978-981-16-1395-1_10</t>
  </si>
  <si>
    <t>204 LNNS</t>
  </si>
  <si>
    <t>Classification of Covid-19 Tweets Using Deep Learning Techniques</t>
  </si>
  <si>
    <t>57216820176;26423052100;36710538500;57226384777;57213083821;57226389331;</t>
  </si>
  <si>
    <t>Sunagar, P., Kanavalli, A., Poornima, V., Hemanth, V.M., Sreeram, K., Shivakumar, K.S.</t>
  </si>
  <si>
    <t>2-s2.0-85112091872</t>
  </si>
  <si>
    <t>https://www.scopus.com/inward/record.uri?eid=2-s2.0-85112091872&amp;partnerID=40&amp;md5=2e60bf56143bea51f5839296c8f0ae41</t>
  </si>
  <si>
    <t>12787 LNCS</t>
  </si>
  <si>
    <t>7th International Conference on Human Aspects of IT for the Aged Population, ITAP 2021, held as part of the 23rd International Conference, HCI International 2021</t>
  </si>
  <si>
    <t>2-s2.0-85112157106</t>
  </si>
  <si>
    <t>https://www.scopus.com/inward/record.uri?eid=2-s2.0-85112157106&amp;partnerID=40&amp;md5=544e1eed442b61db6ee0ef18dc7b5800</t>
  </si>
  <si>
    <t>12786 LNCS</t>
  </si>
  <si>
    <t>2-s2.0-85112170554</t>
  </si>
  <si>
    <t>https://www.scopus.com/inward/record.uri?eid=2-s2.0-85112170554&amp;doi=10.1007%2f978-3-030-77772-2_36&amp;partnerID=40&amp;md5=4abdf9925f68056b012268ba786f795f</t>
  </si>
  <si>
    <t>10.1007/978-3-030-77772-2_36</t>
  </si>
  <si>
    <t>12797 LNAI</t>
  </si>
  <si>
    <t>Estimation of Learnersâ€™ Engagement Using Face and Body Features by Transfer Learning</t>
  </si>
  <si>
    <t>57218365161;7401474763;57226639529;14021969000;57203460019;</t>
  </si>
  <si>
    <t>Zheng, X., Hasegawa, S., Tran, M.-T., Ota, K., Unoki, T.</t>
  </si>
  <si>
    <t>2-s2.0-85112209978</t>
  </si>
  <si>
    <t>https://www.scopus.com/inward/record.uri?eid=2-s2.0-85112209978&amp;doi=10.1109%2fJIOT.2021.3093065&amp;partnerID=40&amp;md5=d17737c7c4e4913b2482f18edd62be0a</t>
  </si>
  <si>
    <t>57226842740;56948482100;13403476100;7004902559;</t>
  </si>
  <si>
    <t>Chen, Q., Wang, W., Huang, K., Coenen, F.</t>
  </si>
  <si>
    <t>2-s2.0-85112277784</t>
  </si>
  <si>
    <t>https://www.scopus.com/inward/record.uri?eid=2-s2.0-85112277784&amp;doi=10.1007%2f978-3-030-80421-3_4&amp;partnerID=40&amp;md5=124a21918f77bf2dea080041fb1c53cb</t>
  </si>
  <si>
    <t>12677 LNCS</t>
  </si>
  <si>
    <t>57217102869;57223972931;57219489043;7005960532;55615905500;</t>
  </si>
  <si>
    <t>Sun, Z., Harit, A., Yu, J., Cristea, A.I., Shi, L.</t>
  </si>
  <si>
    <t>2-s2.0-85112311700</t>
  </si>
  <si>
    <t>https://www.scopus.com/inward/record.uri?eid=2-s2.0-85112311700&amp;partnerID=40&amp;md5=7add86d6e319162f75125de2c34f9667</t>
  </si>
  <si>
    <t>17th International Conference on Intelligent Tutoring Systems, ITS 2021</t>
  </si>
  <si>
    <t>2-s2.0-85112583809</t>
  </si>
  <si>
    <t>https://www.scopus.com/inward/record.uri?eid=2-s2.0-85112583809&amp;doi=10.1613%2fJAIR.1.12588&amp;partnerID=40&amp;md5=b73bfbac5105cd73d6b3a19ccc25c4af</t>
  </si>
  <si>
    <t>10.1613/JAIR.1.12588</t>
  </si>
  <si>
    <t>Journal of Artificial Intelligence Research</t>
  </si>
  <si>
    <t>EpidemiOptim: A Toolbox for the Optimization of Control Policies in Epidemiological Models</t>
  </si>
  <si>
    <t>57204806599;57050524300;26768211400;7004041016;6507418132;55313681700;55274319500;</t>
  </si>
  <si>
    <t>Colas, C., Hejblum, B., Rouillon, S., Thiebaut, R., Oudeyer, P.-Y., Moulin-Frier, C., Prague, M.</t>
  </si>
  <si>
    <t>2-s2.0-85113180704</t>
  </si>
  <si>
    <t>https://www.scopus.com/inward/record.uri?eid=2-s2.0-85113180704&amp;doi=10.1007%2fs00500-021-06142-0&amp;partnerID=40&amp;md5=e1d21f26beb8801b23b2ffd049bcf731</t>
  </si>
  <si>
    <t>Soft Computing</t>
  </si>
  <si>
    <t>57226861377;57225860275;57224866321;57226874007;57211778340;</t>
  </si>
  <si>
    <t>Wang, W., Cai, J., Xu, J., Wang, Y., Zou, Y.</t>
  </si>
  <si>
    <t>2-s2.0-85113346792</t>
  </si>
  <si>
    <t>https://www.scopus.com/inward/record.uri?eid=2-s2.0-85113346792&amp;doi=10.1007%2f978-3-030-75220-0_10&amp;partnerID=40&amp;md5=9b6bf4a23cf18e6237298c267e32007b</t>
  </si>
  <si>
    <t>10.1007/978-3-030-75220-0_10</t>
  </si>
  <si>
    <t>Predicting Epidemic Outbreaks Using IOT, Artificial Intelligence and Cloud</t>
  </si>
  <si>
    <t>56879018800;57227433900;55835548300;</t>
  </si>
  <si>
    <t>Shitharth, S., Mohammad, G.B., Sangeetha, K.</t>
  </si>
  <si>
    <t>2-s2.0-85113350602</t>
  </si>
  <si>
    <t>https://www.scopus.com/inward/record.uri?eid=2-s2.0-85113350602&amp;doi=10.1007%2f978-3-030-75220-0_11&amp;partnerID=40&amp;md5=ce33cbeb4bfa080987a067014127a2cc</t>
  </si>
  <si>
    <t>10.1007/978-3-030-75220-0_11</t>
  </si>
  <si>
    <t>A Review of Computational Intelligence Technologies for Tackling Covid-19 Pandemic</t>
  </si>
  <si>
    <t>57219319001;57211341556;</t>
  </si>
  <si>
    <t>Rana, A., Malik, S.</t>
  </si>
  <si>
    <t>2-s2.0-85113451788</t>
  </si>
  <si>
    <t>https://www.scopus.com/inward/record.uri?eid=2-s2.0-85113451788&amp;doi=10.1080%2f0952813X.2021.1966842&amp;partnerID=40&amp;md5=2ce44e65b1ff442f86a2184d26dd351b</t>
  </si>
  <si>
    <t>Journal of Experimental and Theoretical Artificial Intelligence</t>
  </si>
  <si>
    <t>57231239300;54381536800;37085909200;56523131000;57209569655;57232626200;57219240462;57232396500;36631517700;</t>
  </si>
  <si>
    <t>S, M., Raj Y, A., Kumar, A., Ashok Kumar, V.D., Kumar, A., D, E., Kumar, V.D.A., B, C., Abirami, A.</t>
  </si>
  <si>
    <t>2-s2.0-85113689596</t>
  </si>
  <si>
    <t>https://www.scopus.com/inward/record.uri?eid=2-s2.0-85113689596&amp;doi=10.1007%2fs13198-021-01272-y&amp;partnerID=40&amp;md5=e95c1245ee67f9ed689bb8c58fa86e03</t>
  </si>
  <si>
    <t>International Journal of Systems Assurance Engineering and Management</t>
  </si>
  <si>
    <t>57189592104;57233350400;55535312700;</t>
  </si>
  <si>
    <t>Ronald Doni, A., Sasi Praba, T., Murugan, S.</t>
  </si>
  <si>
    <t>2-s2.0-85114517290</t>
  </si>
  <si>
    <t>https://www.scopus.com/inward/record.uri?eid=2-s2.0-85114517290&amp;doi=10.1080%2f19407963.2021.1970578&amp;partnerID=40&amp;md5=ab3f0bf646971c6b2f320a455cc28fe4</t>
  </si>
  <si>
    <t>Journal of Policy Research in Tourism, Leisure and Events</t>
  </si>
  <si>
    <t>36238352300;56721362400;57216989267;57250534000;</t>
  </si>
  <si>
    <t>Neshat, N., Moayedfar, S., Rezaee, K., Amrollahi Biuki, N.</t>
  </si>
  <si>
    <t>2-s2.0-85114557429</t>
  </si>
  <si>
    <t>https://www.scopus.com/inward/record.uri?eid=2-s2.0-85114557429&amp;doi=10.32604%2fcmc.2022.019323&amp;partnerID=40&amp;md5=4d83297ec2a0e0062d7e4680888ae2c2</t>
  </si>
  <si>
    <t>Distributed healthcare framework using MMSM-SVM and P-SVM classification</t>
  </si>
  <si>
    <t>57224421119;24462275400;</t>
  </si>
  <si>
    <t>Sujitha, R., Paramasivan, B.</t>
  </si>
  <si>
    <t>2-s2.0-85115134798</t>
  </si>
  <si>
    <t>https://www.scopus.com/inward/record.uri?eid=2-s2.0-85115134798&amp;doi=10.1007%2f978-3-030-85030-2_6&amp;partnerID=40&amp;md5=b5f7b61ff1979c31514323fb9216d69b</t>
  </si>
  <si>
    <t>12861 LNCS</t>
  </si>
  <si>
    <t>6602579067;6603605708;6506952458;57262725400;9634488300;36126680500;6506029376;</t>
  </si>
  <si>
    <t>FernÃ¡ndez-LÃ³pez, P., SuÃ¡rez-Araujo, C.P., GarcÃ­a-BÃ¡ez, P., SuÃ¡rez-DÃ­az, F., Navarro-Mesa, J.L., PÃ©rez-Acosta, G., Blanco-LÃ³pez, J.</t>
  </si>
  <si>
    <t>2-s2.0-85115233546</t>
  </si>
  <si>
    <t>https://www.scopus.com/inward/record.uri?eid=2-s2.0-85115233546&amp;doi=10.1007%2f978-3-030-86582-5_10&amp;partnerID=40&amp;md5=4ad30391e00654cc21a0ccfe0d249196</t>
  </si>
  <si>
    <t>10.1007/978-3-030-86582-5_10</t>
  </si>
  <si>
    <t>616 IFIP</t>
  </si>
  <si>
    <t>Comparison Between Two Systems for Forecasting Covid-19 Infected Cases</t>
  </si>
  <si>
    <t>16022945800;57222165769;</t>
  </si>
  <si>
    <t>Makarovskikh, T., Abotaleb, M.</t>
  </si>
  <si>
    <t>2-s2.0-85115314978</t>
  </si>
  <si>
    <t>https://www.scopus.com/inward/record.uri?eid=2-s2.0-85115314978&amp;doi=10.1007%2f978-3-030-85906-0_21&amp;partnerID=40&amp;md5=0a3108c5bcb795c2c8e90f2cb31474f9</t>
  </si>
  <si>
    <t>632 IFIP</t>
  </si>
  <si>
    <t>24725401900;57266263400;35729102900;</t>
  </si>
  <si>
    <t>Tanizaki, T., Kozuma, S., Shimmura, T.</t>
  </si>
  <si>
    <t>2-s2.0-85115672525</t>
  </si>
  <si>
    <t>https://www.scopus.com/inward/record.uri?eid=2-s2.0-85115672525&amp;doi=10.1007%2f978-3-030-86514-6_24&amp;partnerID=40&amp;md5=6b941e880c603d33b5513cb9301e9f90</t>
  </si>
  <si>
    <t>12978 LNAI</t>
  </si>
  <si>
    <t>57193129078;57203263981;57223166519;7006613165;57219298444;8942423800;57219968950;8727141600;26534738900;</t>
  </si>
  <si>
    <t>Lozano, M.A., Orts, Ã’.G., PiÃ±ol, E., Rebollo, M., Polotskaya, K., Garcia-March, M.A., Conejero, J.A., Escolano, F., Oliver, N.</t>
  </si>
  <si>
    <t>2-s2.0-85115691423</t>
  </si>
  <si>
    <t>https://www.scopus.com/inward/record.uri?eid=2-s2.0-85115691423&amp;doi=10.1007%2f978-3-030-86970-0_22&amp;partnerID=40&amp;md5=3f59aa7f2252b2f19e32b8113e087a56</t>
  </si>
  <si>
    <t>12951 LNCS</t>
  </si>
  <si>
    <t>57204779159;57271911300;57271082900;54882450300;57220536672;</t>
  </si>
  <si>
    <t>Aguilar, I.L., IbÃ¡Ã±ez-Reluz, M., Aguilar, J.C.Z., Zavaleta-Aguilar, E.W., Aguilar, L.A.</t>
  </si>
  <si>
    <t>2-s2.0-85115719006</t>
  </si>
  <si>
    <t>https://www.scopus.com/inward/record.uri?eid=2-s2.0-85115719006&amp;doi=10.1007%2f978-3-030-86514-6_20&amp;partnerID=40&amp;md5=d81b5f8fa80cba8d3e85f2763a2df4b4</t>
  </si>
  <si>
    <t>57202284492;57210640460;57210634420;57209498688;56403792000;57200269860;57271496700;57271770900;7402269519;7003648498;</t>
  </si>
  <si>
    <t>Jiang, R., Wang, Z., Cai, Z., Yang, C., Fan, Z., Xia, T., Matsubara, G., Mizuseki, H., Song, X., Shibasaki, R.</t>
  </si>
  <si>
    <t>2-s2.0-85116464866</t>
  </si>
  <si>
    <t>https://www.scopus.com/inward/record.uri?eid=2-s2.0-85116464866&amp;doi=10.1111%2fexsy.12834&amp;partnerID=40&amp;md5=8c6c14ee01a3a3d1ad5e5e504b2bb5f4</t>
  </si>
  <si>
    <t>Expert Systems</t>
  </si>
  <si>
    <t>23985505800;57286405800;57224119502;55834987700;56516728500;57191590623;</t>
  </si>
  <si>
    <t>Subramanian, M., Shanmuga Vadivel, K., Hatamleh, W.A., Alnuaim, A.A., Abdelhady, M., Sathishkumar, V.E.</t>
  </si>
  <si>
    <t>2-s2.0-85116667967</t>
  </si>
  <si>
    <t>https://www.scopus.com/inward/record.uri?eid=2-s2.0-85116667967&amp;partnerID=40&amp;md5=960a403a9483e4cc6a20e71f7a8262c4</t>
  </si>
  <si>
    <t>Two machine-learning approaches for short-term COVID-19 hospitalization forecasting in Slovakia</t>
  </si>
  <si>
    <t>56403179400;57288825100;57200530641;6701737356;6506666238;52364225200;</t>
  </si>
  <si>
    <t>KurilovÃ¡, V., Huba, M., Goga, J., Oravec, M., PavloviÄovÃ¡, J., MajtÃ¡novÃ¡, N.</t>
  </si>
  <si>
    <t>2-s2.0-85116837476</t>
  </si>
  <si>
    <t>https://www.scopus.com/inward/record.uri?eid=2-s2.0-85116837476&amp;doi=10.1007%2fs11427-021-1987-5&amp;partnerID=40&amp;md5=a7aefafcab962540970d68ad5245bc8a</t>
  </si>
  <si>
    <t>Science China Life Sciences</t>
  </si>
  <si>
    <t>57214077038;57221461997;57221472412;57289860600;7202010630;</t>
  </si>
  <si>
    <t>Zhong, Q., Li, Z., Wang, W., Zhang, L., He, K.</t>
  </si>
  <si>
    <t>2-s2.0-85116925905</t>
  </si>
  <si>
    <t>https://www.scopus.com/inward/record.uri?eid=2-s2.0-85116925905&amp;doi=10.1007%2f978-981-16-3391-1_27&amp;partnerID=40&amp;md5=8f5d8b39e6d02ed8c0bbc7326745d102</t>
  </si>
  <si>
    <t>10.1007/978-981-16-3391-1_27</t>
  </si>
  <si>
    <t>A Clinical Decision-Making System for COVID-19</t>
  </si>
  <si>
    <t>57222999443;36984437500;57216628934;57292286100;57220765590;</t>
  </si>
  <si>
    <t>Zhou, R., Tai, Y., Yu, H., Wang, X., Zhang, L.</t>
  </si>
  <si>
    <t>2-s2.0-85117781850</t>
  </si>
  <si>
    <t>https://www.scopus.com/inward/record.uri?eid=2-s2.0-85117781850&amp;doi=10.1007%2fs11356-021-17046-9&amp;partnerID=40&amp;md5=6ca6914de54324b302d08605cbfe0bfc</t>
  </si>
  <si>
    <t>Environmental Science and Pollution Research</t>
  </si>
  <si>
    <t>Risk assessment of COVID-19 pandemic using deep learning model for J&amp;amp;K in India: a district level analysis</t>
  </si>
  <si>
    <t>57201135789;57218292290;57310956900;</t>
  </si>
  <si>
    <t>Wani, M.A., Farooq, J., Wani, D.M.</t>
  </si>
  <si>
    <t>2-s2.0-85118194472</t>
  </si>
  <si>
    <t>https://www.scopus.com/inward/record.uri?eid=2-s2.0-85118194472&amp;doi=10.1007%2f978-3-030-88942-5_33&amp;partnerID=40&amp;md5=7738e039593583fba7388639b75c5049</t>
  </si>
  <si>
    <t>10.1007/978-3-030-88942-5_33</t>
  </si>
  <si>
    <t>12986 LNAI</t>
  </si>
  <si>
    <t>The Case for Latent Variable Vs Deep Learning Methods in Misinformation Detection: An Application to COVID-19</t>
  </si>
  <si>
    <t>57315126100;57203274213;57188835015;7402452908;7005952651;7003499789;6602090286;56641601400;</t>
  </si>
  <si>
    <t>Moroney, C., Crothers, E., Mittal, S., Joshi, A., AdalÄ±, T., Mallinson, C., Japkowicz, N., Boukouvalas, Z.</t>
  </si>
  <si>
    <t>2-s2.0-85118264084</t>
  </si>
  <si>
    <t>https://www.scopus.com/inward/record.uri?eid=2-s2.0-85118264084&amp;doi=10.1109%2fJBHI.2021.3121296&amp;partnerID=40&amp;md5=81e735892125a95a465fdfaae293e97e</t>
  </si>
  <si>
    <t>57219948578;57222116400;55083157000;7101987416;</t>
  </si>
  <si>
    <t>Chaudhary, A., Mishra, R., Gupta, H.P., Shukla, K.K.</t>
  </si>
  <si>
    <t>2-s2.0-85118548680</t>
  </si>
  <si>
    <t>https://www.scopus.com/inward/record.uri?eid=2-s2.0-85118548680&amp;doi=10.1007%2fs40808-021-01332-z&amp;partnerID=40&amp;md5=cb79a0c36b4792a96511f5d7b5a9285b</t>
  </si>
  <si>
    <t>Modeling Earth Systems and Environment</t>
  </si>
  <si>
    <t>54885877400;</t>
  </si>
  <si>
    <t>Khedhiri, S.</t>
  </si>
  <si>
    <t>2-s2.0-85118598894</t>
  </si>
  <si>
    <t>https://www.scopus.com/inward/record.uri?eid=2-s2.0-85118598894&amp;doi=10.1109%2fTITS.2021.3122541&amp;partnerID=40&amp;md5=7ea43138faa430148d3e2f85a63971b6</t>
  </si>
  <si>
    <t>57292155300;57326682700;57271952300;57200966968;</t>
  </si>
  <si>
    <t>Huang, Z., Wang, D., Yin, Y., Li, X.</t>
  </si>
  <si>
    <t>2-s2.0-85118620843</t>
  </si>
  <si>
    <t>https://www.scopus.com/inward/record.uri?eid=2-s2.0-85118620843&amp;doi=10.1109%2fTITS.2021.3113787&amp;partnerID=40&amp;md5=3ef828acf5a84035a250c7e1c9e7d43c</t>
  </si>
  <si>
    <t>55925162500;57218828066;23392323100;57326426300;57226278651;</t>
  </si>
  <si>
    <t>Lv, Z., Chen, D., Feng, H., Zhu, H., Lv, H.</t>
  </si>
  <si>
    <t>2-s2.0-85118871915</t>
  </si>
  <si>
    <t>https://www.scopus.com/inward/record.uri?eid=2-s2.0-85118871915&amp;doi=10.1007%2fs11227-021-04149-w&amp;partnerID=40&amp;md5=52fcce8b654d93fbfc7001b44fe69a6d</t>
  </si>
  <si>
    <t>Journal of Supercomputing</t>
  </si>
  <si>
    <t>36987863000;57205741720;57218491564;57192545941;</t>
  </si>
  <si>
    <t>Durai, C.A.D., Begum, A., Jebaseeli, J., Sabahath, A.</t>
  </si>
  <si>
    <t>2-s2.0-85118999744</t>
  </si>
  <si>
    <t>https://www.scopus.com/inward/record.uri?eid=2-s2.0-85118999744&amp;doi=10.1155%2f2021%2f1535046&amp;partnerID=40&amp;md5=27d1bb77a84c56c14f8b94e56d3eef03</t>
  </si>
  <si>
    <t>57336617800;57205264127;34771237700;57336760000;27170427000;</t>
  </si>
  <si>
    <t>Liu, T., Bai, Y., Du, M., Gao, Y., Liu, Y.</t>
  </si>
  <si>
    <t>2-s2.0-85119186007</t>
  </si>
  <si>
    <t>https://www.scopus.com/inward/record.uri?eid=2-s2.0-85119186007&amp;doi=10.21437%2fInterspeech.2021-378&amp;partnerID=40&amp;md5=9ebe6d9b025a558729f57b18c904c29d</t>
  </si>
  <si>
    <t>10.21437/Interspeech.2021-378</t>
  </si>
  <si>
    <t>Proceedings of the Annual Conference of the International Speech Communication Association, INTERSPEECH</t>
  </si>
  <si>
    <t>A multi-branch deep learning network for automated detection of COVID-19</t>
  </si>
  <si>
    <t>57221323983;57216736778;57221319246;57221324081;57221317779;</t>
  </si>
  <si>
    <t>Fakhry, A., Jiang, X., Xiao, J., Chaudhari, G., Han, A.</t>
  </si>
  <si>
    <t>2-s2.0-85119295341</t>
  </si>
  <si>
    <t>https://www.scopus.com/inward/record.uri?eid=2-s2.0-85119295341&amp;doi=10.1007%2fs00521-021-06712-1&amp;partnerID=40&amp;md5=aab1eb721f02acb024602cb5919a9617</t>
  </si>
  <si>
    <t>57195070188;25926888700;57344090900;57214778444;</t>
  </si>
  <si>
    <t>Abdullah, M., Al-Ayyoub, M., AlRawashdeh, S., Shatnawi, F.</t>
  </si>
  <si>
    <t>2-s2.0-85119326112</t>
  </si>
  <si>
    <t>https://www.scopus.com/inward/record.uri?eid=2-s2.0-85119326112&amp;doi=10.1080%2f23800992.2021.1975429&amp;partnerID=40&amp;md5=aa2f897904b5e8184bece53b9f2587df</t>
  </si>
  <si>
    <t>10.1080/23800992.2021.1975429</t>
  </si>
  <si>
    <t>International Journal of Intelligence, Security, and Public Affairs</t>
  </si>
  <si>
    <t>NLP and Deep Learning Methods for Curbing the Spread of Misinformation in India</t>
  </si>
  <si>
    <t>57208214144;57219624319;57224615538;57345671900;57344904000;55827671700;16033282700;</t>
  </si>
  <si>
    <t>Nigam, A., Jaiswal, P., Sundar, S., Poddar, M., Kumar, N., Dernoncourt, F., Celi, L.A.</t>
  </si>
  <si>
    <t>2-s2.0-85119510307</t>
  </si>
  <si>
    <t>https://www.scopus.com/inward/record.uri?eid=2-s2.0-85119510307&amp;doi=10.21437%2fInterspeech.2021-1320&amp;partnerID=40&amp;md5=7881f5d7f06420a953f91e7d52b5937f</t>
  </si>
  <si>
    <t>10.21437/Interspeech.2021-1320</t>
  </si>
  <si>
    <t>Uncertainty-aware covid-19 detection from imbalanced sound data</t>
  </si>
  <si>
    <t>57218845878;57189595463;57170637200;57223798223;6701533742;</t>
  </si>
  <si>
    <t>Xia, T., Han, J., Qendro, L., Dang, T., Mascolo, C.</t>
  </si>
  <si>
    <t>2-s2.0-85119596043</t>
  </si>
  <si>
    <t>https://www.scopus.com/inward/record.uri?eid=2-s2.0-85119596043&amp;doi=10.1016%2fj.fmre.2021.07.007&amp;partnerID=40&amp;md5=bb3001720aa3aa24497e5f67358fc766</t>
  </si>
  <si>
    <t>10.1016/j.fmre.2021.07.007</t>
  </si>
  <si>
    <t>Fundamental Research</t>
  </si>
  <si>
    <t>Adaptively temporal graph convolution model for epidemic prediction of multiple age groups</t>
  </si>
  <si>
    <t>57211210181;57349273900;36448087800;57349417800;57349417900;57254859200;57348994600;7402432208;</t>
  </si>
  <si>
    <t>Wang, Y., Zeng, D.D., Zhang, Q., Zhao, P., Wang, X., Wang, Q., Luo, Y., Cao, Z.</t>
  </si>
  <si>
    <t>2-s2.0-85119873875</t>
  </si>
  <si>
    <t>https://www.scopus.com/inward/record.uri?eid=2-s2.0-85119873875&amp;partnerID=40&amp;md5=45f16e92db7a932bd0b0dddc794f594d</t>
  </si>
  <si>
    <t>400 LNICST</t>
  </si>
  <si>
    <t>11th EAI International Conference on Research in Computer science and its Applications, CNRIA 2021</t>
  </si>
  <si>
    <t>2-s2.0-85119976997</t>
  </si>
  <si>
    <t>https://www.scopus.com/inward/record.uri?eid=2-s2.0-85119976997&amp;doi=10.1007%2fs10479-021-04420-6&amp;partnerID=40&amp;md5=1be7a3767ecd8652cfd1cc28e1c7f3d1</t>
  </si>
  <si>
    <t>Annals of Operations Research</t>
  </si>
  <si>
    <t>57225939676;57216272574;57203737478;56894360000;</t>
  </si>
  <si>
    <t>Abedin, M.Z., Moon, M.H., Hassan, M.K., Hajek, P.</t>
  </si>
  <si>
    <t>2-s2.0-85120041494</t>
  </si>
  <si>
    <t>https://www.scopus.com/inward/record.uri?eid=2-s2.0-85120041494&amp;doi=10.1007%2f978-981-16-5078-9_17&amp;partnerID=40&amp;md5=e6918d8606832e3d809ba6db2ff5b033</t>
  </si>
  <si>
    <t>10.1007/978-981-16-5078-9_17</t>
  </si>
  <si>
    <t>Modeling and Predictions of COVID-19 Spread in India</t>
  </si>
  <si>
    <t>57355409300;57355409400;57188652525;</t>
  </si>
  <si>
    <t>Karmakar, S., Gautam, D., Karmakar, P.</t>
  </si>
  <si>
    <t>2-s2.0-85120532403</t>
  </si>
  <si>
    <t>https://www.scopus.com/inward/record.uri?eid=2-s2.0-85120532403&amp;doi=10.1007%2f978-981-16-8062-5_28&amp;partnerID=40&amp;md5=66bfd70a440683d05608c990bdd564c8</t>
  </si>
  <si>
    <t>10.1007/978-981-16-8062-5_28</t>
  </si>
  <si>
    <t>1500 CCIS</t>
  </si>
  <si>
    <t>Modeling Transmission Rate of COVID-19 in Regional Countries to Forecast Newly Infected Cases in a Nation by the Deep Learning Method</t>
  </si>
  <si>
    <t>57361435000;57198355917;57361629300;57220585480;35191808300;57361458000;57361372700;</t>
  </si>
  <si>
    <t>Dong, L.D., Nguyen, V.T., Le, D.T., Tiep, M.V., Hien, V.T., Huy, P.P., Hieu, P.T.</t>
  </si>
  <si>
    <t>2-s2.0-85120720843</t>
  </si>
  <si>
    <t>https://www.scopus.com/inward/record.uri?eid=2-s2.0-85120720843&amp;doi=10.1007%2f978-981-15-8335-3_14&amp;partnerID=40&amp;md5=aec800bcc440e1a90f95e4ba777b834d</t>
  </si>
  <si>
    <t>10.1007/978-981-15-8335-3_14</t>
  </si>
  <si>
    <t>Analysis, visualization and forecasting of COVID-19 outbreak using LSTM model</t>
  </si>
  <si>
    <t>57364918300;57364918400;56985108600;</t>
  </si>
  <si>
    <t>Harbola, S., Jain, P., Gupta, D.</t>
  </si>
  <si>
    <t>2-s2.0-85121269222</t>
  </si>
  <si>
    <t>https://www.scopus.com/inward/record.uri?eid=2-s2.0-85121269222&amp;partnerID=40&amp;md5=4705b1c2b74e22eb0cbd683a3506c899</t>
  </si>
  <si>
    <t>2021-May</t>
  </si>
  <si>
    <t>Proceedings of the International ISCRAM Conference</t>
  </si>
  <si>
    <t>Automated crisis content categorization for COVID-19 tweet streams</t>
  </si>
  <si>
    <t>57374163400;35230090100;</t>
  </si>
  <si>
    <t>Long, Z., McCreadie, R.</t>
  </si>
  <si>
    <t>2-s2.0-85121354979</t>
  </si>
  <si>
    <t>https://www.scopus.com/inward/record.uri?eid=2-s2.0-85121354979&amp;doi=10.1080%2f20590776.2021.2011203&amp;partnerID=40&amp;md5=47fab9f01b953440d2b87e5eaeabb053</t>
  </si>
  <si>
    <t>10.1080/20590776.2021.2011203</t>
  </si>
  <si>
    <t>Educational and Developmental Psychologist</t>
  </si>
  <si>
    <t>The moral side of the climate crisis: the effect of moral conviction on learning about climate change</t>
  </si>
  <si>
    <t>55757828500;36468738900;56122525300;</t>
  </si>
  <si>
    <t>Heddy, B.C., Lombardi, D., Danielson, R.W.</t>
  </si>
  <si>
    <t>2-s2.0-85121391971</t>
  </si>
  <si>
    <t>https://www.scopus.com/inward/record.uri?eid=2-s2.0-85121391971&amp;doi=10.1109%2fACCESS.2021.3134586&amp;partnerID=40&amp;md5=5eee8fa8ce0ff03f5a1a6efc906e8b7f</t>
  </si>
  <si>
    <t>DST-Predict: Predicting Individual Mobility Patterns from Mobile Phone GPS Data</t>
  </si>
  <si>
    <t>57205581367;18435840500;57312760700;</t>
  </si>
  <si>
    <t>Zaidi, S.M.A., Chandola, V., Yoo, E.-H.</t>
  </si>
  <si>
    <t>2-s2.0-85121716178</t>
  </si>
  <si>
    <t>https://www.scopus.com/inward/record.uri?eid=2-s2.0-85121716178&amp;doi=10.1080%2f00031305.2021.2002189&amp;partnerID=40&amp;md5=ecd38df3b1cad2510e2cb997006aa17c</t>
  </si>
  <si>
    <t>American Statistician</t>
  </si>
  <si>
    <t>57219735043;57218507034;10046479500;56149181300;56247448900;25227608500;56526795200;57202736730;</t>
  </si>
  <si>
    <t>Hackenberg, M., Grodd, M., Kreutz, C., Fischer, M., Esins, J., Grabenhenrich, L., Karagiannidis, C., Binder, H.</t>
  </si>
  <si>
    <t>2-s2.0-85121918120</t>
  </si>
  <si>
    <t>https://www.scopus.com/inward/record.uri?eid=2-s2.0-85121918120&amp;doi=10.1007%2f978-3-030-92310-5_14&amp;partnerID=40&amp;md5=9835f28bf099fb504f2b52e7b6a2b189</t>
  </si>
  <si>
    <t>10.1007/978-3-030-92310-5_14</t>
  </si>
  <si>
    <t>1517 CCIS</t>
  </si>
  <si>
    <t>A SSA-Based Attention-BiLSTM Model forÂ COVID-19 Prediction</t>
  </si>
  <si>
    <t>57221834786;44360986200;57221835409;57208025377;57221833480;</t>
  </si>
  <si>
    <t>An, S., Chen, S., Yuan, X., Yuwen, L., Mei, S.</t>
  </si>
  <si>
    <t>2-s2.0-85122036145</t>
  </si>
  <si>
    <t>https://www.scopus.com/inward/record.uri?eid=2-s2.0-85122036145&amp;doi=10.7717%2fpeerj-cs.770&amp;partnerID=40&amp;md5=b87c4ec44233a5d601c774d24b1516b5</t>
  </si>
  <si>
    <t>PeerJ Computer Science</t>
  </si>
  <si>
    <t>Prediction Of Covid-19 Epidemic Situation Via Fine-Tuned Indrnn</t>
  </si>
  <si>
    <t>57392159700;57392159800;55500134600;57226375365;57363040300;57225165628;57363334000;57218486996;57362750600;57226476845;57391899000;</t>
  </si>
  <si>
    <t>Hong, Z., Fan, Z., Tong, X., Zhou, R., Pan, H., Zhang, Y., Han, Y., Wang, J., Yang, S., Wu, H., Li, J.</t>
  </si>
  <si>
    <t>2-s2.0-85122082789</t>
  </si>
  <si>
    <t>https://www.scopus.com/inward/record.uri?eid=2-s2.0-85122082789&amp;doi=10.1155%2f2021%2f5520663&amp;partnerID=40&amp;md5=4ecf5726aa5c82dd713b998760089d5e</t>
  </si>
  <si>
    <t>56040653600;56964433300;57203280600;57225664504;57325871800;48161356600;56708612800;57220744934;57212460935;</t>
  </si>
  <si>
    <t>Gupta, Y., Raghuwanshi, G., Ahmadini, A.A.H., Sharma, U., Mishra, A.K., Mashwani, W.K., Goktas, P., Alshqaq, S.S., Balogun, O.S.</t>
  </si>
  <si>
    <t>2-s2.0-85122329185</t>
  </si>
  <si>
    <t>https://www.scopus.com/inward/record.uri?eid=2-s2.0-85122329185&amp;doi=10.14254%2f2071-8330.2021%2f14-4%2f11&amp;partnerID=40&amp;md5=09e01a2626a9360c08bd7ec1f71404d2</t>
  </si>
  <si>
    <t>10.14254/2071-8330.2021/14-4/11</t>
  </si>
  <si>
    <t>Journal of International Studies</t>
  </si>
  <si>
    <t>A hybrid user-item-based collaborative filtering model for e-commerce recommendations</t>
  </si>
  <si>
    <t>57194528334;57204562535;57397489200;36069484800;57398048400;</t>
  </si>
  <si>
    <t>Chornous, G., Nikolskyi, I., WyszyÅ„ski, M., Kharlamova, G., Stolarczyk, P.</t>
  </si>
  <si>
    <t>2-s2.0-85122340723</t>
  </si>
  <si>
    <t>https://www.scopus.com/inward/record.uri?eid=2-s2.0-85122340723&amp;doi=10.1155%2f2021%2f6089677&amp;partnerID=40&amp;md5=905972f817871f2686a7ace15f0bf571</t>
  </si>
  <si>
    <t>56690321000;56902597700;56193502000;</t>
  </si>
  <si>
    <t>Alkhammash, E.H., Algethami, H., Alshahrani, R.</t>
  </si>
  <si>
    <t>2-s2.0-85122496286</t>
  </si>
  <si>
    <t>https://www.scopus.com/inward/record.uri?eid=2-s2.0-85122496286&amp;doi=10.1109%2fEMBC46164.2021.9630077&amp;partnerID=40&amp;md5=bb79e1ce4803e19f0dc4c8902a3c74c4</t>
  </si>
  <si>
    <t>Proceedings of the Annual International Conference of the IEEE Engineering in Medicine and Biology Society, EMBS</t>
  </si>
  <si>
    <t>56464247900;56118806800;54891713400;57446310200;57220061040;57206523843;57207116045;</t>
  </si>
  <si>
    <t>Vatanparvar, K., Nathan, V., Nemati, E., Rahman, M.M., McCaffrey, D., Kuang, J., Gao, J.A.</t>
  </si>
  <si>
    <t>2-s2.0-85122802343</t>
  </si>
  <si>
    <t>https://www.scopus.com/inward/record.uri?eid=2-s2.0-85122802343&amp;doi=10.1109%2fDASC52595.2021.9594303&amp;partnerID=40&amp;md5=3783f2823784d5ce3bec98186d41d7e8</t>
  </si>
  <si>
    <t>2021-October</t>
  </si>
  <si>
    <t>AIAA/IEEE Digital Avionics Systems Conference - Proceedings</t>
  </si>
  <si>
    <t>57411390600;22434252200;56209469100;</t>
  </si>
  <si>
    <t>Mas-Pujol, S., Salami, E., Pastor, E.</t>
  </si>
  <si>
    <t>2-s2.0-85123013745</t>
  </si>
  <si>
    <t>https://www.scopus.com/inward/record.uri?eid=2-s2.0-85123013745&amp;doi=10.1109%2fWiMob52687.2021.9606355&amp;partnerID=40&amp;md5=3dd46908e1c3b36b1f670501b3da155d</t>
  </si>
  <si>
    <t>International Conference on Wireless and Mobile Computing, Networking and Communications</t>
  </si>
  <si>
    <t>Multimodal Detection of COVID-19 Symptoms using Deep Learning Probability-based Weighting of Modes</t>
  </si>
  <si>
    <t>57224012156;57330561800;7003661143;12789569200;</t>
  </si>
  <si>
    <t>Effati, M., Sun, Y.-C., Naguib, H.E., Nejat, G.</t>
  </si>
  <si>
    <t>2-s2.0-85123194484</t>
  </si>
  <si>
    <t>https://www.scopus.com/inward/record.uri?eid=2-s2.0-85123194484&amp;doi=10.1109%2fICOSEC51865.2021.9591921&amp;partnerID=40&amp;md5=cd8bdc88e5265e84def0471b7aa8a5fc</t>
  </si>
  <si>
    <t>Proceedings - 2nd International Conference on Smart Electronics and Communication, ICOSEC 2021</t>
  </si>
  <si>
    <t>57210432969;</t>
  </si>
  <si>
    <t>Kumari, M.</t>
  </si>
  <si>
    <t>2-s2.0-85123357691</t>
  </si>
  <si>
    <t>https://www.scopus.com/inward/record.uri?eid=2-s2.0-85123357691&amp;doi=10.1109%2fCONECCT52877.2021.9622721&amp;partnerID=40&amp;md5=4baf7c2618dcda51dc13a30045be318e</t>
  </si>
  <si>
    <t>Proceedings of CONECCT 2021: 7th IEEE International Conference on Electronics, Computing and Communication Technologies</t>
  </si>
  <si>
    <t>57424087800;57423789700;57424241100;57423789800;57203964287;26423182300;</t>
  </si>
  <si>
    <t>Raj, A., Umrani, N.R., G R, S., Audichya, S., Kodipalli, A., Martis, R.J.</t>
  </si>
  <si>
    <t>2-s2.0-85123399488</t>
  </si>
  <si>
    <t>https://www.scopus.com/inward/record.uri?eid=2-s2.0-85123399488&amp;doi=10.1109%2fETI4.051663.2021.9619257&amp;partnerID=40&amp;md5=2ba7d3257ec6b20f1b75976aa2ee7ce3</t>
  </si>
  <si>
    <t>2021 IEEE International Conference on Emerging Trends in Industry 4.0, ETI 4.0 2021</t>
  </si>
  <si>
    <t>57206667741;35811841000;</t>
  </si>
  <si>
    <t>Chandra, S.K., Bhansali, A.</t>
  </si>
  <si>
    <t>2-s2.0-85123417488</t>
  </si>
  <si>
    <t>https://www.scopus.com/inward/record.uri?eid=2-s2.0-85123417488&amp;doi=10.1109%2fISNCC52172.2021.9615639&amp;partnerID=40&amp;md5=b976bb1c8070003eeb7bf00924f3d6e5</t>
  </si>
  <si>
    <t>2021 International Symposium on Networks, Computers and Communications, ISNCC 2021</t>
  </si>
  <si>
    <t>57218580570;55819752700;</t>
  </si>
  <si>
    <t>Sassi, M.S.H., Fourati, L.C.</t>
  </si>
  <si>
    <t>2-s2.0-85123419299</t>
  </si>
  <si>
    <t>https://www.scopus.com/inward/record.uri?eid=2-s2.0-85123419299&amp;partnerID=40&amp;md5=e4816b15af4ca99c3cf7d2f7f14aeca8</t>
  </si>
  <si>
    <t>Proceedings of 2021 IEEE 24th International Conference on Information Fusion, FUSION 2021</t>
  </si>
  <si>
    <t>57271731800;26532116600;</t>
  </si>
  <si>
    <t>Timilehin, O., Van Zyl, T.L.</t>
  </si>
  <si>
    <t>2-s2.0-85123421897</t>
  </si>
  <si>
    <t>https://www.scopus.com/inward/record.uri?eid=2-s2.0-85123421897&amp;doi=10.1109%2fICECCT52121.2021.9616635&amp;partnerID=40&amp;md5=e5b8734968b75f623766fb30f6b837da</t>
  </si>
  <si>
    <t>2021 4th International Conference on Electrical, Computer and Communication Technologies, ICECCT 2021</t>
  </si>
  <si>
    <t>57425464000;57220166774;6603960553;56971672000;53872683100;</t>
  </si>
  <si>
    <t>Mahajan, A., Shetty, M.K., Girish, M.P., Gupta, M.D., Gupta, A.</t>
  </si>
  <si>
    <t>2-s2.0-85123536502</t>
  </si>
  <si>
    <t>https://www.scopus.com/inward/record.uri?eid=2-s2.0-85123536502&amp;doi=10.1590%2f1678-4324-2021210075&amp;partnerID=40&amp;md5=3f66073a80d56aa78a4adbd0a772b1c2</t>
  </si>
  <si>
    <t>e21210075</t>
  </si>
  <si>
    <t>Brazilian Archives of Biology and Technology</t>
  </si>
  <si>
    <t>57427786900;57428315300;</t>
  </si>
  <si>
    <t>Murugaiah, M., Ganesan, M.</t>
  </si>
  <si>
    <t>2-s2.0-85123609838</t>
  </si>
  <si>
    <t>https://www.scopus.com/inward/record.uri?eid=2-s2.0-85123609838&amp;doi=10.1109%2fICEEIE52663.2021.9616849&amp;partnerID=40&amp;md5=9113fdc1ea8020ea653499924976044b</t>
  </si>
  <si>
    <t>7th International Conference on Electrical, Electronics and Information Engineering: Technological Breakthrough for Greater New Life, ICEEIE 2021</t>
  </si>
  <si>
    <t>Monitoring and Controlling Thermal Comfort in Air Conditioner Using YoloV4 and Predicted Mean Vote</t>
  </si>
  <si>
    <t>57195617453;57288995100;</t>
  </si>
  <si>
    <t>Pratama, B.G., Yuliani, O.</t>
  </si>
  <si>
    <t>2-s2.0-85123700363</t>
  </si>
  <si>
    <t>https://www.scopus.com/inward/record.uri?eid=2-s2.0-85123700363&amp;doi=10.14569%2fIJACSA.2021.0121296&amp;partnerID=40&amp;md5=30f585067b02493ab9142963e8ea642f</t>
  </si>
  <si>
    <t>10.14569/IJACSA.2021.0121296</t>
  </si>
  <si>
    <t>International Journal of Advanced Computer Science and Applications</t>
  </si>
  <si>
    <t>57417842700;57418608000;</t>
  </si>
  <si>
    <t>Naik, R., Singh, U.</t>
  </si>
  <si>
    <t>2-s2.0-85123723413</t>
  </si>
  <si>
    <t>https://www.scopus.com/inward/record.uri?eid=2-s2.0-85123723413&amp;doi=10.1109%2fBIBE52308.2021.9635289&amp;partnerID=40&amp;md5=4d040174c58368fcfb585f8af547de09</t>
  </si>
  <si>
    <t>BIBE 2021 - 21st IEEE International Conference on BioInformatics and BioEngineering, Proceedings</t>
  </si>
  <si>
    <t>57221644412;56497125500;35749660900;</t>
  </si>
  <si>
    <t>Blagojevic, A., Sustersic, T., Filipovic, N.</t>
  </si>
  <si>
    <t>2-s2.0-85123773725</t>
  </si>
  <si>
    <t>https://www.scopus.com/inward/record.uri?eid=2-s2.0-85123773725&amp;doi=10.1109%2fICECube53880.2021.9628335&amp;partnerID=40&amp;md5=c2a3d6677a8c399480f74cb235fd15fc</t>
  </si>
  <si>
    <t>2021 International Conference on Computing, Electronic and Electrical Engineering, ICE Cube 2021 - Proceedings</t>
  </si>
  <si>
    <t>56823258900;35179598300;57204390007;</t>
  </si>
  <si>
    <t>Farhan, M., Jabbar, S., Shahid, M.R.</t>
  </si>
  <si>
    <t>2-s2.0-85123784311</t>
  </si>
  <si>
    <t>https://www.scopus.com/inward/record.uri?eid=2-s2.0-85123784311&amp;doi=10.1109%2fIPRECON52453.2021.9640701&amp;partnerID=40&amp;md5=253b0680db165496185fe263eeb18b8b</t>
  </si>
  <si>
    <t>2021 IEEE International Power and Renewable Energy Conference, IPRECON 2021</t>
  </si>
  <si>
    <t>Machine Learning Based Prediction and Forecasting of Electricity Price during COVID-19</t>
  </si>
  <si>
    <t>57196671664;55253683400;</t>
  </si>
  <si>
    <t>Arya, K., Vijaya Chandrakala, K.R.M.</t>
  </si>
  <si>
    <t>2-s2.0-85123789744</t>
  </si>
  <si>
    <t>https://www.scopus.com/inward/record.uri?eid=2-s2.0-85123789744&amp;doi=10.1109%2fICSES52305.2021.9633787&amp;partnerID=40&amp;md5=fa868f3713b435af2e70973a8e13f4a9</t>
  </si>
  <si>
    <t>Proceedings of the 2021 IEEE International Conference on Innovative Computing, Intelligent Communication and Smart Electrical Systems, ICSES 2021</t>
  </si>
  <si>
    <t>57433059800;57197652600;57433493600;57200842979;57433639400;</t>
  </si>
  <si>
    <t>Murale, M., Devi, N., Gokul, A.R.G., Leela Rani, P., Navishvardanaa, S.</t>
  </si>
  <si>
    <t>2-s2.0-85123794574</t>
  </si>
  <si>
    <t>https://www.scopus.com/inward/record.uri?eid=2-s2.0-85123794574&amp;partnerID=40&amp;md5=680a3577f93b3a52255d506b79c2c23a</t>
  </si>
  <si>
    <t>2021 International conference on Computing, Electronic and Electrical Engineering, ICE Cube 2021 - Proceedings</t>
  </si>
  <si>
    <t>2-s2.0-85123873965</t>
  </si>
  <si>
    <t>https://www.scopus.com/inward/record.uri?eid=2-s2.0-85123873965&amp;doi=10.1109%2fR10-HTC53172.2021.9641703&amp;partnerID=40&amp;md5=2beeee70d12cf7846618a12085e320c7</t>
  </si>
  <si>
    <t>2021-September</t>
  </si>
  <si>
    <t>IEEE Region 10 Humanitarian Technology Conference, R10-HTC</t>
  </si>
  <si>
    <t>57423789700;57434762400;57423789800;57435177800;57203964287;26423182300;</t>
  </si>
  <si>
    <t>Umrani, N.R., Shilpashree, G.R., Audichya, S., Rai, A., Kodipalli, A., Joy Martis, R.</t>
  </si>
  <si>
    <t>2-s2.0-85123954584</t>
  </si>
  <si>
    <t>https://www.scopus.com/inward/record.uri?eid=2-s2.0-85123954584&amp;partnerID=40&amp;md5=9a2f7800304570958b625fddc7e65e7f</t>
  </si>
  <si>
    <t>2021-November</t>
  </si>
  <si>
    <t>Proceedings - International Conference of the Chilean Computer Science Society, SCCC</t>
  </si>
  <si>
    <t>2021 40th International Conference of the Chilean Computer Science Society, SCCC 2021</t>
  </si>
  <si>
    <t>2-s2.0-85123960919</t>
  </si>
  <si>
    <t>https://www.scopus.com/inward/record.uri?eid=2-s2.0-85123960919&amp;doi=10.1504%2fIJCAT.2021.120459&amp;partnerID=40&amp;md5=fe2c9ffce55190fd1d44922ee222036b</t>
  </si>
  <si>
    <t>International Journal of Computer Applications in Technology</t>
  </si>
  <si>
    <t>57201767784;56404413400;57216227404;</t>
  </si>
  <si>
    <t>Kumar, R.N.D., Chakrapani, A., Kannan, S.</t>
  </si>
  <si>
    <t>2-s2.0-85123978251</t>
  </si>
  <si>
    <t>https://www.scopus.com/inward/record.uri?eid=2-s2.0-85123978251&amp;doi=10.1109%2fICSCT53883.2021.9642691&amp;partnerID=40&amp;md5=082018ea039ef799bc12b5ab5dfbc552</t>
  </si>
  <si>
    <t>2021 International Conference on Science and Contemporary Technologies, ICSCT 2021</t>
  </si>
  <si>
    <t>57439519300;57225007783;36761314400;</t>
  </si>
  <si>
    <t>Tasnia, N., Mahmud, S., Mridha, M.F.</t>
  </si>
  <si>
    <t>2-s2.0-85124385674</t>
  </si>
  <si>
    <t>https://www.scopus.com/inward/record.uri?eid=2-s2.0-85124385674&amp;doi=10.1109%2fISCMI53840.2021.9654809&amp;partnerID=40&amp;md5=f4d6a473ef3bd93d0baf077fd5ea3e9d</t>
  </si>
  <si>
    <t>2021 8th International Conference on Soft Computing and Machine Intelligence, ISCMI 2021</t>
  </si>
  <si>
    <t>57237828900;26532116600;</t>
  </si>
  <si>
    <t>Cawood, P., Van Zyl, T.L.</t>
  </si>
  <si>
    <t>2-s2.0-85124690282</t>
  </si>
  <si>
    <t>https://www.scopus.com/inward/record.uri?eid=2-s2.0-85124690282&amp;doi=10.1109%2fCSNT51715.2021.9509710&amp;partnerID=40&amp;md5=efecd617d5eeb36cc31a50434099d8e7</t>
  </si>
  <si>
    <t>Proceedings - 2021 IEEE 10th International Conference on Communication Systems and Network Technologies, CSNT 2021</t>
  </si>
  <si>
    <t>Advancing deep learning for supply chain optimization of covid-19 vaccination in rural communities</t>
  </si>
  <si>
    <t>57454821200;57454668400;57454978100;57195539048;57203239026;</t>
  </si>
  <si>
    <t>Barajas, M., Bhatkande, S., Baskaran, P., Gohel, H., Pandey, B.</t>
  </si>
  <si>
    <t>2-s2.0-85124700516</t>
  </si>
  <si>
    <t>https://www.scopus.com/inward/record.uri?eid=2-s2.0-85124700516&amp;doi=10.1109%2fCSNT51715.2021.9509622&amp;partnerID=40&amp;md5=91d682e8f876a444dfda65bf48705cad</t>
  </si>
  <si>
    <t>57454624800;57454883600;</t>
  </si>
  <si>
    <t>Vanahalli, S., Preethi, N.</t>
  </si>
  <si>
    <t>2-s2.0-85124965447</t>
  </si>
  <si>
    <t>https://www.scopus.com/inward/record.uri?eid=2-s2.0-85124965447&amp;doi=10.1109%2fIVWorkshops54471.2021.9669234&amp;partnerID=40&amp;md5=ae0a52a6cc0f605ecc52d3dc3cf1c49d</t>
  </si>
  <si>
    <t>IEEE Intelligent Vehicles Symposium, Proceedings</t>
  </si>
  <si>
    <t>57193541166;57221705735;57221705503;24923346900;14625810900;8448063400;56223824500;</t>
  </si>
  <si>
    <t>Zhu, M., Li, H., Chen, J., Kamezaki, M., Zhang, Z., Hua, Z., Sugano, S.</t>
  </si>
  <si>
    <t>2-s2.0-85125110456</t>
  </si>
  <si>
    <t>https://www.scopus.com/inward/record.uri?eid=2-s2.0-85125110456&amp;doi=10.1109%2fIBSSC53889.2021.9673196&amp;partnerID=40&amp;md5=67db9a97520dd3a1ec13df40e28f80ac</t>
  </si>
  <si>
    <t>2021 IEEE Bombay Section Signature Conference, IBSSC 2021</t>
  </si>
  <si>
    <t>57212061580;57337016900;57462760500;57438814400;57201451008;57213222271;</t>
  </si>
  <si>
    <t>Abhyankar, V., Sharma, A., Thakkar, R., Keshav, M., Rajkumar, S., Prakash, S.</t>
  </si>
  <si>
    <t>2-s2.0-85125172016</t>
  </si>
  <si>
    <t>https://www.scopus.com/inward/record.uri?eid=2-s2.0-85125172016&amp;doi=10.1109%2fICSEC53205.2021.9684653&amp;partnerID=40&amp;md5=6c5b36e81890c8f39bdb9af5438ba079</t>
  </si>
  <si>
    <t>ICSEC 2021 - 25th International Computer Science and Engineering Conference</t>
  </si>
  <si>
    <t>57466106900;23006958900;</t>
  </si>
  <si>
    <t>Phongchit, N., Taeprasartsit, P.</t>
  </si>
  <si>
    <t>2-s2.0-85125189628</t>
  </si>
  <si>
    <t>https://www.scopus.com/inward/record.uri?eid=2-s2.0-85125189628&amp;doi=10.1109%2fUEMCON53757.2021.9666516&amp;partnerID=40&amp;md5=2e481ab4e97897389424da08487cb585</t>
  </si>
  <si>
    <t>2021 IEEE 12th Annual Ubiquitous Computing, Electronics and Mobile Communication Conference, UEMCON 2021</t>
  </si>
  <si>
    <t>Automatic Identification of Student's Cognitive Style from Online Laboratory Experimentation using Machine Learning Techniques</t>
  </si>
  <si>
    <t>55918980800;35101350300;16176939600;57465959900;24821586400;36701204400;56015564300;</t>
  </si>
  <si>
    <t>Yousef, A.M.F., Atia, A., Youssef, A., Eldien, N.A.S., Hamdy, A., El-Haleem, A.M.A., Elmesalawy, M.M.</t>
  </si>
  <si>
    <t>2-s2.0-85125191948</t>
  </si>
  <si>
    <t>https://www.scopus.com/inward/record.uri?eid=2-s2.0-85125191948&amp;doi=10.1109%2fUEMCON53757.2021.9666567&amp;partnerID=40&amp;md5=983ff74978be14c93e909ebb35f2585a</t>
  </si>
  <si>
    <t>57465686500;57465686600;57218830316;57465835500;57289396600;57466129400;</t>
  </si>
  <si>
    <t>Tafannum, F., Sharear Shopnil, M.N., Salsabil, A., Ahmed, N., Rabiul Alam, M.G., Tanzim Reza, M.</t>
  </si>
  <si>
    <t>2-s2.0-85125198601</t>
  </si>
  <si>
    <t>https://www.scopus.com/inward/record.uri?eid=2-s2.0-85125198601&amp;doi=10.1109%2fICDM51629.2021.00081&amp;partnerID=40&amp;md5=e88384d91c621201eac607cd84bf927d</t>
  </si>
  <si>
    <t>10.1109/ICDM51629.2021.00081</t>
  </si>
  <si>
    <t>2021-December</t>
  </si>
  <si>
    <t>Proceedings - IEEE International Conference on Data Mining, ICDM</t>
  </si>
  <si>
    <t>Global Convolutional Neural Processes</t>
  </si>
  <si>
    <t>57211265778;54406102800;36189130500;57225942614;55919171700;</t>
  </si>
  <si>
    <t>Wang, X., Yao, L., Wang, X., Paik, H.-Y., Wang, S.</t>
  </si>
  <si>
    <t>2-s2.0-85125198787</t>
  </si>
  <si>
    <t>https://www.scopus.com/inward/record.uri?eid=2-s2.0-85125198787&amp;doi=10.1109%2fIPCCC51483.2021.9679440&amp;partnerID=40&amp;md5=2b66e6f050bdd02431dc33f6edeb3fc4</t>
  </si>
  <si>
    <t>Conference Proceedings of the IEEE International Performance, Computing, and Communications Conference</t>
  </si>
  <si>
    <t>57222315932;57219989226;56937631400;57223008219;57465652600;</t>
  </si>
  <si>
    <t>Pu, T., Cai, H., He, G., Luo, Y., Wu, M.</t>
  </si>
  <si>
    <t>2-s2.0-85125265641</t>
  </si>
  <si>
    <t>https://www.scopus.com/inward/record.uri?eid=2-s2.0-85125265641&amp;doi=10.1007%2f978-3-030-86960-1_38&amp;partnerID=40&amp;md5=674f7396d509c6dd23424f0c28410363</t>
  </si>
  <si>
    <t>12950 LNCS</t>
  </si>
  <si>
    <t>Unsupervised Learning Model to Uncover: Hidden Knowledge from COVID-19 Vaccines Literature</t>
  </si>
  <si>
    <t>57230883100;7801395146;</t>
  </si>
  <si>
    <t>Gharaibeh, T., de Doncker, E.</t>
  </si>
  <si>
    <t>2-s2.0-85101367091</t>
  </si>
  <si>
    <t>https://www.scopus.com/inward/record.uri?eid=2-s2.0-85101367091&amp;partnerID=40&amp;md5=5f2aa734cc83583c0427d9a264f39f67</t>
  </si>
  <si>
    <t>Journal of Theoretical and Applied Information Technology</t>
  </si>
  <si>
    <t>Integrating data warehouse and machine learning to predict on COVID-19 pandemic empirical data</t>
  </si>
  <si>
    <t>57193831439;35502254100;56152709400;55766984500;56979280000;57205434199;57198883652;57200985869;</t>
  </si>
  <si>
    <t>Hashim, H., Atlam, E.-S., Almaliki, M., El-Agamy, R., El-Sharkasy, M.M., Dagnew, G., Gad, I., Ghoneim, O.</t>
  </si>
  <si>
    <t>2-s2.0-85102573814</t>
  </si>
  <si>
    <t>https://www.scopus.com/inward/record.uri?eid=2-s2.0-85102573814&amp;doi=10.1109%2fICICT50816.2021.9358710&amp;partnerID=40&amp;md5=37307b31cf501edeeed9336fe8927e82</t>
  </si>
  <si>
    <t>Proceedings of the 6th International Conference on Inventive Computation Technologies, ICICT 2021</t>
  </si>
  <si>
    <t>57222391085;57222381905;57222389695;57222382763;56294160100;</t>
  </si>
  <si>
    <t>Kiran, C.R.S., Naveen, C., Kumar, D.A., Saiteja, T., Karthikeyan, C.</t>
  </si>
  <si>
    <t>2-s2.0-85103855042</t>
  </si>
  <si>
    <t>https://www.scopus.com/inward/record.uri?eid=2-s2.0-85103855042&amp;partnerID=40&amp;md5=89eb723ef1966802f94432024961b68f</t>
  </si>
  <si>
    <t>Proceedings of the Confluence 2021: 11th International Conference on Cloud Computing, Data Science and Engineering</t>
  </si>
  <si>
    <t>2-s2.0-85092105109</t>
  </si>
  <si>
    <t>https://www.scopus.com/inward/record.uri?eid=2-s2.0-85092105109&amp;doi=10.1016%2fj.aej.2020.09.037&amp;partnerID=40&amp;md5=7f451816be5550a078de675a8ed27bfd</t>
  </si>
  <si>
    <t>Alexandria Engineering Journal</t>
  </si>
  <si>
    <t>2-s2.0-85095827814</t>
  </si>
  <si>
    <t>https://www.scopus.com/inward/record.uri?eid=2-s2.0-85095827814&amp;doi=10.1016%2fj.scs.2020.102571&amp;partnerID=40&amp;md5=4af6738286bbb15a96b153c477c318f2</t>
  </si>
  <si>
    <t>57208502811;57208081360;25930566300;15022497800;57188997144;</t>
  </si>
  <si>
    <t>Ahmed, I., Ahmad, M., Rodrigues, J.J.P.C., Jeon, G., Din, S.</t>
  </si>
  <si>
    <t>2-s2.0-85104256212</t>
  </si>
  <si>
    <t>https://www.scopus.com/inward/record.uri?eid=2-s2.0-85104256212&amp;doi=10.18280%2fisi.260105&amp;partnerID=40&amp;md5=8b877f9bc727cc76b0e9f0704a4dab1e</t>
  </si>
  <si>
    <t>10.18280/isi.260105</t>
  </si>
  <si>
    <t>Artificial intelligence-enabled and period-aware forecasting COVID-19 spread</t>
  </si>
  <si>
    <t>57222957633;57217050837;57217246570;57222959175;24528235000;</t>
  </si>
  <si>
    <t>Mbilong, P.M., Berhich, A., Jebli, I., Kassiri, A.E., Belouadha, F.-Z.</t>
  </si>
  <si>
    <t>2-s2.0-85101943216</t>
  </si>
  <si>
    <t>https://www.scopus.com/inward/record.uri?eid=2-s2.0-85101943216&amp;doi=10.3390%2fsu13042276&amp;partnerID=40&amp;md5=994b0cd8ccce58e08821355c160b2ede</t>
  </si>
  <si>
    <t>Sustainability (Switzerland)</t>
  </si>
  <si>
    <t>Deep learning-based knowledge graph generation for covid-19</t>
  </si>
  <si>
    <t>57222225124;57222227457;55463531900;</t>
  </si>
  <si>
    <t>Kim, T., Yun, Y., Kim, N.</t>
  </si>
  <si>
    <t>2-s2.0-85112455248</t>
  </si>
  <si>
    <t>https://www.scopus.com/inward/record.uri?eid=2-s2.0-85112455248&amp;doi=10.1145%2f3456529.3456539&amp;partnerID=40&amp;md5=a4c6bee464c554e74ff134f9261b83d2</t>
  </si>
  <si>
    <t>10.1145/3456529.3456539</t>
  </si>
  <si>
    <t>Impact of Covid-19 on Demand Planning: Building Resilient Forecasting Models</t>
  </si>
  <si>
    <t>56893292000;57219316813;</t>
  </si>
  <si>
    <t>Ashok, S., Aravind, K.</t>
  </si>
  <si>
    <t>2-s2.0-85101222521</t>
  </si>
  <si>
    <t>Erratum</t>
  </si>
  <si>
    <t>https://www.scopus.com/inward/record.uri?eid=2-s2.0-85101222521&amp;doi=10.3389%2ffphar.2020.646111&amp;partnerID=40&amp;md5=b8dc47fd4fbf63902a4f80364a1b29db</t>
  </si>
  <si>
    <t>10.3389/fphar.2020.646111</t>
  </si>
  <si>
    <t>Frontiers in Pharmacology</t>
  </si>
  <si>
    <t>Corrigendum: COVIEdb: A Database for Potential Immune Epitopes of Coronaviruses (Front. Pharmacol., (2020), 11, (572249), 10.3389/fphar.2020.572249)</t>
  </si>
  <si>
    <t>57193865990;57218157563;57221340942;57203987087;16403271000;8408053100;7102625493;7410258936;56027790300;55620719500;</t>
  </si>
  <si>
    <t>Wu, J., Chen, W., Zhou, J., Zhao, W., Sun, Y., Zhu, H., Yao, P., Chen, S., Jiang, J., Zhou, Z.</t>
  </si>
  <si>
    <t>2-s2.0-85101682205</t>
  </si>
  <si>
    <t>https://www.scopus.com/inward/record.uri?eid=2-s2.0-85101682205&amp;doi=10.3389%2ffgene.2021.569120&amp;partnerID=40&amp;md5=51af0f88f768759e0f5bda92d5d44f1f</t>
  </si>
  <si>
    <t>Frontiers in Genetics</t>
  </si>
  <si>
    <t>26030103400;26641854500;57212346700;57221562361;6602719966;</t>
  </si>
  <si>
    <t>Saha, I., Ghosh, N., Maity, D., Seal, A., Plewczynski, D.</t>
  </si>
  <si>
    <t>2-s2.0-85104893164</t>
  </si>
  <si>
    <t>https://www.scopus.com/inward/record.uri?eid=2-s2.0-85104893164&amp;partnerID=40&amp;md5=ce3139ae988e3f6a5f8997006c1548e5</t>
  </si>
  <si>
    <t>2021 International Conference on Innovative Trends in Information Technology, ICITIIT 2021</t>
  </si>
  <si>
    <t>2-s2.0-85104668112</t>
  </si>
  <si>
    <t>https://www.scopus.com/inward/record.uri?eid=2-s2.0-85104668112&amp;doi=10.1109%2fICCCIS51004.2021.9397196&amp;partnerID=40&amp;md5=ea6c26cf3f70c20ebd85da5a30de58ae</t>
  </si>
  <si>
    <t>Proceedings - IEEE 2021 International Conference on Computing, Communication, and Intelligent Systems, ICCCIS 2021</t>
  </si>
  <si>
    <t>Deep neural architecture for face mask detection on simulated masked face dataset against covid-19 pandemic</t>
  </si>
  <si>
    <t>57217667963;57221002735;57222373215;57208906625;</t>
  </si>
  <si>
    <t>Negi, A., Kumar, K., Chauhan, P., Rajput, R.S.</t>
  </si>
  <si>
    <t>2-s2.0-85113208095</t>
  </si>
  <si>
    <t>https://www.scopus.com/inward/record.uri?eid=2-s2.0-85113208095&amp;doi=10.1145%2f3459104.3459167&amp;partnerID=40&amp;md5=61c51629ce534aa15b26f8ec6ca7c00b</t>
  </si>
  <si>
    <t>10.1145/3459104.3459167</t>
  </si>
  <si>
    <t>An In-depth Analysis on the Use of Long Short-term Memory Networks to Predict Incidence and Prevalence of Covid-19 in Latin America</t>
  </si>
  <si>
    <t>57226878308;55597493400;6504701878;</t>
  </si>
  <si>
    <t>Barreira, B.L., Da Silva, R.F., Cugnasca, C.E.</t>
  </si>
  <si>
    <t>2-s2.0-85096135903</t>
  </si>
  <si>
    <t>https://www.scopus.com/inward/record.uri?eid=2-s2.0-85096135903&amp;doi=10.1109%2fTBDATA.2020.3032755&amp;partnerID=40&amp;md5=35612e1a44356556b12346412d36b5ad</t>
  </si>
  <si>
    <t>An epidemiological neural network exploiting dynamic graph structured data applied to the COVID-19 outbreak</t>
  </si>
  <si>
    <t>57219926632;8300789300;57219928964;55510822500;</t>
  </si>
  <si>
    <t>La Gatta, V., Moscato, V., Postiglione, M., Sperli, G.</t>
  </si>
  <si>
    <t>2-s2.0-85098188045</t>
  </si>
  <si>
    <t>https://www.scopus.com/inward/record.uri?eid=2-s2.0-85098188045&amp;doi=10.1016%2fj.annals.2020.103117&amp;partnerID=40&amp;md5=ed0c8ede521f935d7580be60ce95b246</t>
  </si>
  <si>
    <t>25025799600;56896929600;6602086910;</t>
  </si>
  <si>
    <t>Fotiadis, A., Polyzos, S., Huan, T.-C.T.C.</t>
  </si>
  <si>
    <t>2-s2.0-85099106739</t>
  </si>
  <si>
    <t>https://www.scopus.com/inward/record.uri?eid=2-s2.0-85099106739&amp;doi=10.1109%2fTBDATA.2020.3048644&amp;partnerID=40&amp;md5=7b87abcaad666f1778ee5f2d648b4700</t>
  </si>
  <si>
    <t>Relational learning improves prediction of mortality in COVID-19 in the intensive care unit</t>
  </si>
  <si>
    <t>57204864177;57216200097;57215488034;57190489776;57202034402;36237038500;36611394200;35229200000;55845627200;</t>
  </si>
  <si>
    <t>Wanyan, T., Vaid, A., De Freitas, J.K., Somani, S., Miotto, R., Nadkarni, G.N., Azad, A., Ding, Y., Glicksberg, B.S.</t>
  </si>
  <si>
    <t>2-s2.0-85099246244</t>
  </si>
  <si>
    <t>https://www.scopus.com/inward/record.uri?eid=2-s2.0-85099246244&amp;doi=10.1016%2fj.asoc.2020.107039&amp;partnerID=40&amp;md5=55b60f026057270fc32e93ba3b00f166</t>
  </si>
  <si>
    <t>55255409400;57207292813;57219385721;57189576936;45060953400;23968468300;</t>
  </si>
  <si>
    <t>Gupta, M., Jain, R., Taneja, S., Chaudhary, G., Khari, M., VerdÃº, E.</t>
  </si>
  <si>
    <t>2-s2.0-85099803094</t>
  </si>
  <si>
    <t>https://www.scopus.com/inward/record.uri?eid=2-s2.0-85099803094&amp;doi=10.1002%2fmp.14682&amp;partnerID=40&amp;md5=957631491e43b977516283ccb636fb5f</t>
  </si>
  <si>
    <t>Medical Physics</t>
  </si>
  <si>
    <t>57203523959;34876892300;57201979572;57216392325;14008718800;57221703732;8834066000;</t>
  </si>
  <si>
    <t>Tomori, S., Kadoya, N., Kajikawa, T., Kimura, Y., Narazaki, K., Ochi, T., Jingu, K.</t>
  </si>
  <si>
    <t>2-s2.0-85101046693</t>
  </si>
  <si>
    <t>https://www.scopus.com/inward/record.uri?eid=2-s2.0-85101046693&amp;doi=10.1016%2fj.trip.2021.100308&amp;partnerID=40&amp;md5=75daeb5de7f0bb3a3662768dbe52a769</t>
  </si>
  <si>
    <t>10.1016/j.trip.2021.100308</t>
  </si>
  <si>
    <t>Erratum regarding missing Declaration of Competing Interest statements in previously published articles (Transportation Research Interdisciplinary Perspectives (2020) 5, (S2590198220300580), (10.1016/j.trip.2020.100147))</t>
  </si>
  <si>
    <t>2-s2.0-85101596990</t>
  </si>
  <si>
    <t>https://www.scopus.com/inward/record.uri?eid=2-s2.0-85101596990&amp;doi=10.1109%2fMNET.011.2000326&amp;partnerID=40&amp;md5=e34f23291d07c0153c16323630e7b519</t>
  </si>
  <si>
    <t>56605566900;24066717900;</t>
  </si>
  <si>
    <t>Muhammad, G., Hossain, M.S.</t>
  </si>
  <si>
    <t>2-s2.0-85104013169</t>
  </si>
  <si>
    <t>https://www.scopus.com/inward/record.uri?eid=2-s2.0-85104013169&amp;doi=10.31782%2fIJCRR.2021.SP191&amp;partnerID=40&amp;md5=09bb6d8578e6574e709f02585468b960</t>
  </si>
  <si>
    <t>10.31782/IJCRR.2021.SP191</t>
  </si>
  <si>
    <t>S-189</t>
  </si>
  <si>
    <t>S-184</t>
  </si>
  <si>
    <t>6 special Issue</t>
  </si>
  <si>
    <t>International Journal of Current Research and Review</t>
  </si>
  <si>
    <t>Covid-19 forecasting and analysis using different time-series model and algorithms</t>
  </si>
  <si>
    <t>57222758049;57222758570;37079473200;</t>
  </si>
  <si>
    <t>Srivastava, Y., Bhardwaj, S., Parvathi, R.</t>
  </si>
  <si>
    <t>2-s2.0-85104175147</t>
  </si>
  <si>
    <t>https://www.scopus.com/inward/record.uri?eid=2-s2.0-85104175147&amp;doi=10.23940%2fijpe.21.03.p5.299306&amp;partnerID=40&amp;md5=fe716e37ae01507be2836cc3f5e7c50c</t>
  </si>
  <si>
    <t>10.23940/ijpe.21.03.p5.299306</t>
  </si>
  <si>
    <t>International Journal of Performability Engineering</t>
  </si>
  <si>
    <t>LSTM and RNN to predict covid cases: Lethality s and tests in gcc nations and india</t>
  </si>
  <si>
    <t>57219716219;57222898358;57202005635;</t>
  </si>
  <si>
    <t>Razia Sulthana, A., Jovith, A., Jaithunbi, A.K.</t>
  </si>
  <si>
    <t>2-s2.0-85104291616</t>
  </si>
  <si>
    <t>https://www.scopus.com/inward/record.uri?eid=2-s2.0-85104291616&amp;doi=10.5808%2fgi.21028&amp;partnerID=40&amp;md5=7a04451bb5cd10a103a7d4b5c717e54c</t>
  </si>
  <si>
    <t>e11</t>
  </si>
  <si>
    <t>Genomics and Informatics</t>
  </si>
  <si>
    <t>57207454491;57219298554;57222035663;57222039910;57222988246;57222044850;57222040906;34668299500;</t>
  </si>
  <si>
    <t>Goo, T., Apio, C., Heo, G., Lee, D., Lee, J.H., Lim, J., Han, K., Park, T.</t>
  </si>
  <si>
    <t>2-s2.0-85104835952</t>
  </si>
  <si>
    <t>https://www.scopus.com/inward/record.uri?eid=2-s2.0-85104835952&amp;doi=10.1109%2fHEALTHCOM49281.2021.9399020&amp;partnerID=40&amp;md5=b1ac8600313cdee8c5ad711fa8faba2e</t>
  </si>
  <si>
    <t>2020 IEEE International Conference on E-Health Networking, Application and Services, HEALTHCOM 2020</t>
  </si>
  <si>
    <t>Optimizing broad learning system hyper-parameters through particle swarm optimization for predicting COVID-19 in 184 Countries</t>
  </si>
  <si>
    <t>55180932300;57203910244;57197816772;57198712979;57188929355;</t>
  </si>
  <si>
    <t>Zhan, C., Wu, Z., Wen, Q., Gao, Y., Zhang, H.</t>
  </si>
  <si>
    <t>2-s2.0-85106157711</t>
  </si>
  <si>
    <t>https://www.scopus.com/inward/record.uri?eid=2-s2.0-85106157711&amp;doi=10.1109%2fCSICC52343.2021.9420544&amp;partnerID=40&amp;md5=053afa58973ee0950e60155795475535</t>
  </si>
  <si>
    <t>26th International Computer Conference, Computer Society of Iran, CSICC 2021</t>
  </si>
  <si>
    <t>57223796238;31168156300;57223817840;</t>
  </si>
  <si>
    <t>Yarahmadi Gharaei, N., Dadkhah, C., Daryoush, L.</t>
  </si>
  <si>
    <t>2-s2.0-85106201799</t>
  </si>
  <si>
    <t>https://www.scopus.com/inward/record.uri?eid=2-s2.0-85106201799&amp;doi=10.1109%2fCSICC52343.2021.9420561&amp;partnerID=40&amp;md5=46c672c07559b7cbfacea75ba034fb03</t>
  </si>
  <si>
    <t>57223834240;55582963900;</t>
  </si>
  <si>
    <t>Kiyaei, M., Kiaee, F.</t>
  </si>
  <si>
    <t>2-s2.0-85104606085</t>
  </si>
  <si>
    <t>https://www.scopus.com/inward/record.uri?eid=2-s2.0-85104606085&amp;doi=10.1109%2fIAEAC50856.2021.9390593&amp;partnerID=40&amp;md5=2a8512ee891ce56f9374cb264b93dc56</t>
  </si>
  <si>
    <t>IAEAC 2021 - IEEE 5th Advanced Information Technology, Electronic and Automation Control Conference</t>
  </si>
  <si>
    <t>55783462200;57217108793;57221945472;</t>
  </si>
  <si>
    <t>Li, J., Song, B., Li, J.</t>
  </si>
  <si>
    <t>2-s2.0-85115384175</t>
  </si>
  <si>
    <t>https://www.scopus.com/inward/record.uri?eid=2-s2.0-85115384175&amp;doi=10.1145%2f3460238.3460244&amp;partnerID=40&amp;md5=b084081ced16c4bd382d740cf3e64a30</t>
  </si>
  <si>
    <t>10.1145/3460238.3460244</t>
  </si>
  <si>
    <t>Classification of Attentiveness on Virtual Classrooms using Deep Learning for Computer Vision</t>
  </si>
  <si>
    <t>57266871300;57267728100;57195431920;</t>
  </si>
  <si>
    <t>Gapi, K.T., Magbitang, R.M.G., Villaverde, J.F.</t>
  </si>
  <si>
    <t>2-s2.0-85115398881</t>
  </si>
  <si>
    <t>https://www.scopus.com/inward/record.uri?eid=2-s2.0-85115398881&amp;doi=10.1145%2f3460238.3460246&amp;partnerID=40&amp;md5=d13b42e7a1ab04778065a6dcc56ab391</t>
  </si>
  <si>
    <t>10.1145/3460238.3460246</t>
  </si>
  <si>
    <t>Research on the Forecast of the Spread of COVID-19</t>
  </si>
  <si>
    <t>57267942200;57268151800;</t>
  </si>
  <si>
    <t>Guo, L., Yang, Y.</t>
  </si>
  <si>
    <t>2-s2.0-85103228621</t>
  </si>
  <si>
    <t>https://www.scopus.com/inward/record.uri?eid=2-s2.0-85103228621&amp;doi=10.1093%2fjamia%2focaa322&amp;partnerID=40&amp;md5=f0e57769f21951650d05a22c7bde862c</t>
  </si>
  <si>
    <t>Journal of the American Medical Informatics Association : JAMIA</t>
  </si>
  <si>
    <t>57209656745;57219793521;57102624100;56549590500;6508287962;6602623220;9737233900;57199799682;</t>
  </si>
  <si>
    <t>Gao, J., Sharma, R., Qian, C., Glass, L.M., Spaeder, J., Romberg, J., Sun, J., Xiao, C.</t>
  </si>
  <si>
    <t>2-s2.0-85108024155</t>
  </si>
  <si>
    <t>https://www.scopus.com/inward/record.uri?eid=2-s2.0-85108024155&amp;doi=10.1109%2fICACCS51430.2021.9441966&amp;partnerID=40&amp;md5=1fbc00dde7a2e205539e9c328dc0b144</t>
  </si>
  <si>
    <t>2021 7th International Conference on Advanced Computing and Communication Systems, ICACCS 2021</t>
  </si>
  <si>
    <t>35810442400;57219712210;57217581990;35956861000;57224619504;57219710977;57225856342;57216851660;57224620360;</t>
  </si>
  <si>
    <t>Katarya, R., Anjum, Gupta, A., Sachdeva, S., Dhamija, T., Gupta, S., Gupta, A., Kedia, P., Rai, V.</t>
  </si>
  <si>
    <t>2-s2.0-85104938515</t>
  </si>
  <si>
    <t>https://www.scopus.com/inward/record.uri?eid=2-s2.0-85104938515&amp;doi=10.1145%2f3412841.3441883&amp;partnerID=40&amp;md5=dce1a26cb9180cf3d8ee677f7b2ea381</t>
  </si>
  <si>
    <t>10.1145/3412841.3441883</t>
  </si>
  <si>
    <t>Proceedings of the ACM Symposium on Applied Computing</t>
  </si>
  <si>
    <t>CoRoNNa: A deep sequential framework to predict epidemic spread</t>
  </si>
  <si>
    <t>57223135154;57209683379;57200393698;6602082790;</t>
  </si>
  <si>
    <t>Aragona, D., Podo, L., Prenkaj, B., Velardi, P.</t>
  </si>
  <si>
    <t>2-s2.0-85105005212</t>
  </si>
  <si>
    <t>https://www.scopus.com/inward/record.uri?eid=2-s2.0-85105005212&amp;doi=10.1109%2fICAIS50930.2021.9395881&amp;partnerID=40&amp;md5=a82dc6f346db5724fd3571c11aac6116</t>
  </si>
  <si>
    <t>10.1109/ICAIS50930.2021.9395881</t>
  </si>
  <si>
    <t>Proceedings - International Conference on Artificial Intelligence and Smart Systems, ICAIS 2021</t>
  </si>
  <si>
    <t>Recognition of Single and Multiple Partial Discharge patterns using Deep Learning Algorithm</t>
  </si>
  <si>
    <t>57221608935;57223142107;55811549000;57223139706;57223137010;</t>
  </si>
  <si>
    <t>Sukumar, T., Balaji, G., Vigneshwaran, B., Prince, A., Praveen Kumar, S.</t>
  </si>
  <si>
    <t>2-s2.0-85105021427</t>
  </si>
  <si>
    <t>https://www.scopus.com/inward/record.uri?eid=2-s2.0-85105021427&amp;doi=10.1109%2fICAIS50930.2021.9395899&amp;partnerID=40&amp;md5=e0508c54199528a8f7d2c811c4bfd543</t>
  </si>
  <si>
    <t>10.1109/ICAIS50930.2021.9395899</t>
  </si>
  <si>
    <t>Post COVID-19 Twitter user's Emotions Classification using Deep Learning Techniques in India</t>
  </si>
  <si>
    <t>57223126083;57223127036;57223130340;56781559100;57289033600;57219706844;</t>
  </si>
  <si>
    <t>Tatineni, P., Sobhan Babu, B., Kanuri, B., Rao, G.R.K., Chitturi, P., Naresh, C.</t>
  </si>
  <si>
    <t>2-s2.0-85107491760</t>
  </si>
  <si>
    <t>https://www.scopus.com/inward/record.uri?eid=2-s2.0-85107491760&amp;doi=10.1109%2fWIDSTAIF52235.2021.9430192&amp;partnerID=40&amp;md5=4c662e863e7ee6850a6c1abdb1126914</t>
  </si>
  <si>
    <t>10.1109/WIDSTAIF52235.2021.9430192</t>
  </si>
  <si>
    <t>2021 International Conference of Women in Data Science at Taif University, WiDSTaif 2021</t>
  </si>
  <si>
    <t>Performance evaluation of machine learning approaches for COVID-19 forecasting by infectious disease modeling</t>
  </si>
  <si>
    <t>57224409414;56492488200;57219428990;55776667100;</t>
  </si>
  <si>
    <t>Khaloofi, H., Hussain, J., Azhar, Z., Ahmad, H.F.</t>
  </si>
  <si>
    <t>2-s2.0-85089739153</t>
  </si>
  <si>
    <t>https://www.scopus.com/inward/record.uri?eid=2-s2.0-85089739153&amp;doi=10.1016%2fj.ejor.2020.08.001&amp;partnerID=40&amp;md5=02728e39e4c2be7a508c7edacd64ec2a</t>
  </si>
  <si>
    <t>35278728800;57211680442;57218601173;6506172683;54785450400;</t>
  </si>
  <si>
    <t>Nikolopoulos, K., Punia, S., SchÃ¤fers, A., Tsinopoulos, C., Vasilakis, C.</t>
  </si>
  <si>
    <t>2-s2.0-85099791734</t>
  </si>
  <si>
    <t>https://www.scopus.com/inward/record.uri?eid=2-s2.0-85099791734&amp;doi=10.1016%2fj.cmpb.2021.105951&amp;partnerID=40&amp;md5=203f337e64ed058b6cafc21652bac108</t>
  </si>
  <si>
    <t>Computer Methods and Programs in Biomedicine</t>
  </si>
  <si>
    <t>57211715569;57193501488;11738942300;</t>
  </si>
  <si>
    <t>Kivrak, M., Guldogan, E., Colak, C.</t>
  </si>
  <si>
    <t>2-s2.0-85101303837</t>
  </si>
  <si>
    <t>https://www.scopus.com/inward/record.uri?eid=2-s2.0-85101303837&amp;doi=10.1016%2fj.cmpb.2021.105973&amp;partnerID=40&amp;md5=39b45f59692cf3cfac157f6c7580255a</t>
  </si>
  <si>
    <t>57213458638;36739939800;57200748322;57212584849;57195346626;57194441902;15056385100;15922757300;</t>
  </si>
  <si>
    <t>Shoaib, M., Raja, M.A.Z., Sabir, M.T., Bukhari, A.H., Alrabaiah, H., Shah, Z., Kumam, P., Islam, S.</t>
  </si>
  <si>
    <t>2-s2.0-85104047425</t>
  </si>
  <si>
    <t>https://www.scopus.com/inward/record.uri?eid=2-s2.0-85104047425&amp;doi=10.2196%2f22880&amp;partnerID=40&amp;md5=dafe10cb15203b2a9f13b46bd21263d0</t>
  </si>
  <si>
    <t>The causality inference of public interest in restaurants and bars on daily COVID-19 cases in the United States: Google trends analysis</t>
  </si>
  <si>
    <t>57218710354;7006041384;24473367400;</t>
  </si>
  <si>
    <t>Mehrabadi, M.A., Dutt, N., Rahmani, A.M.</t>
  </si>
  <si>
    <t>2-s2.0-85104138365</t>
  </si>
  <si>
    <t>https://www.scopus.com/inward/record.uri?eid=2-s2.0-85104138365&amp;doi=10.2196%2f25884&amp;partnerID=40&amp;md5=a28f6849d8d822eee2c06588ad07f0d8</t>
  </si>
  <si>
    <t>JMIR Medical Informatics</t>
  </si>
  <si>
    <t>Machine learning approach to predicting COVID-19 disease severity based on clinical blood test data: Statistical analysis and model development</t>
  </si>
  <si>
    <t>57207771085;57217281011;55183890600;36087132900;57194632476;57188669094;57190760454;24464444400;56400111100;35466313100;7003613122;35119094400;</t>
  </si>
  <si>
    <t>Aktar, S., Ahamad, M.M., Rashed-Al-Mahfuz, M., Azad, A.K.M., Uddin, S., Kamal, A.H.M., Alyami, S.A., Lin, P.-I., Islam, S.M.S., Quinn, J.M.W., Eapen, V., Moni, M.A.</t>
  </si>
  <si>
    <t>2-s2.0-85104899646</t>
  </si>
  <si>
    <t>https://www.scopus.com/inward/record.uri?eid=2-s2.0-85104899646&amp;doi=10.1016%2fj.jbi.2021.103728&amp;partnerID=40&amp;md5=dc04f50538a0efd0e47e20dc5b277284</t>
  </si>
  <si>
    <t>57209220354;57193332712;6603833551;34874014100;</t>
  </si>
  <si>
    <t>Dong, H., SuÃ¡rez-Paniagua, V., Whiteley, W., Wu, H.</t>
  </si>
  <si>
    <t>2-s2.0-85106532237</t>
  </si>
  <si>
    <t>https://www.scopus.com/inward/record.uri?eid=2-s2.0-85106532237&amp;doi=10.1109%2fI2CT51068.2021.9418215&amp;partnerID=40&amp;md5=9588f0b9ec2e40a80214a0143f23e405</t>
  </si>
  <si>
    <t>2021 6th International Conference for Convergence in Technology, I2CT 2021</t>
  </si>
  <si>
    <t>57208718153;56712588100;</t>
  </si>
  <si>
    <t>Garg, S., Jindal, H.</t>
  </si>
  <si>
    <t>2-s2.0-85107494556</t>
  </si>
  <si>
    <t>https://www.scopus.com/inward/record.uri?eid=2-s2.0-85107494556&amp;doi=10.1145%2f3460620.3460755&amp;partnerID=40&amp;md5=ddb0100fa15a3f7d4f3f28f373036b2e</t>
  </si>
  <si>
    <t>10.1145/3460620.3460755</t>
  </si>
  <si>
    <t>A survey on similarity measures and machine learning algorithms for classification and prediction</t>
  </si>
  <si>
    <t>57224400288;57203219410;</t>
  </si>
  <si>
    <t>Vangipuram, S.K., Appusamy, R.</t>
  </si>
  <si>
    <t>2-s2.0-85104638242</t>
  </si>
  <si>
    <t>https://www.scopus.com/inward/record.uri?eid=2-s2.0-85104638242&amp;doi=10.3389%2ffrobt.2021.612392&amp;partnerID=40&amp;md5=1eeb8513abdce2971004e59372c4d6a5</t>
  </si>
  <si>
    <t>Frontiers in Robotics and AI</t>
  </si>
  <si>
    <t>57223033334;57204438444;57223052286;57223039222;57193086596;57223040492;7003791908;16641835000;</t>
  </si>
  <si>
    <t>Michelin, A.M., Korres, G., Baâ€™ara, S., Assadi, H., Alsuradi, H., Sayegh, R.R., Argyros, A., Eid, M.</t>
  </si>
  <si>
    <t>2-s2.0-85106005400</t>
  </si>
  <si>
    <t>https://www.scopus.com/inward/record.uri?eid=2-s2.0-85106005400&amp;doi=10.1109%2fICCMC51019.2021.9418260&amp;partnerID=40&amp;md5=98e28f5cd50b5ed789c118c1d078fddc</t>
  </si>
  <si>
    <t>Proceedings - 5th International Conference on Computing Methodologies and Communication, ICCMC 2021</t>
  </si>
  <si>
    <t>Performance Comparison of Machine Learning Algorithms for Prediction of Students' Social Engagement</t>
  </si>
  <si>
    <t>55795007900;55193271700;</t>
  </si>
  <si>
    <t>Prajapati, J.B., Patel, S.K.</t>
  </si>
  <si>
    <t>2-s2.0-85104822788</t>
  </si>
  <si>
    <t>https://www.scopus.com/inward/record.uri?eid=2-s2.0-85104822788&amp;doi=10.32604%2fcmc.2021.015906&amp;partnerID=40&amp;md5=d856b21c5718ebf895f971f131bf533c</t>
  </si>
  <si>
    <t>Intelligent autonomous-robot control for medical applications</t>
  </si>
  <si>
    <t>35092487100;24179093600;57223110906;42261007600;57194206188;6603123645;</t>
  </si>
  <si>
    <t>Farkh, R., Marouani, H., Al Jaloud, K., Alhuwaimel, S., Quasim, M.T., Fouad, Y.</t>
  </si>
  <si>
    <t>2-s2.0-85105694816</t>
  </si>
  <si>
    <t>https://www.scopus.com/inward/record.uri?eid=2-s2.0-85105694816&amp;doi=10.1093%2fbioinformatics%2fbtaa705&amp;partnerID=40&amp;md5=a8236b8c4b59f591dfd812c0275c2d8d</t>
  </si>
  <si>
    <t>Bioinformatics (Oxford, England)</t>
  </si>
  <si>
    <t>57219815221;55547487000;57191504780;23134902300;</t>
  </si>
  <si>
    <t>Mock, F., Viehweger, A., Barth, E., Marz, M.</t>
  </si>
  <si>
    <t>2-s2.0-85095432968</t>
  </si>
  <si>
    <t>https://www.scopus.com/inward/record.uri?eid=2-s2.0-85095432968&amp;doi=10.1016%2fj.psep.2020.10.048&amp;partnerID=40&amp;md5=76587415a0a0e8dc49cfdd53e37b74b6</t>
  </si>
  <si>
    <t>57191973236;57216897819;57195591068;7404227579;24485033400;55566074700;55776822500;57192311969;55963792100;57212573081;</t>
  </si>
  <si>
    <t>Elsheikh, A.H., Saba, A.I., Elaziz, M.A., Lu, S., Shanmugan, S., Muthuramalingam, T., Kumar, R., Mosleh, A.O., Essa, F.A., Shehabeldeen, T.A.</t>
  </si>
  <si>
    <t>2-s2.0-85099020375</t>
  </si>
  <si>
    <t>https://www.scopus.com/inward/record.uri?eid=2-s2.0-85099020375&amp;doi=10.1007%2fs10489-020-02102-7&amp;partnerID=40&amp;md5=43c77d26cea131327316896fddcd9a2a</t>
  </si>
  <si>
    <t>Applied Intelligence</t>
  </si>
  <si>
    <t>56340101200;56493274100;57204969097;57212573441;57210947877;57193448087;7801385804;</t>
  </si>
  <si>
    <t>Nayak, J., Naik, B., Dinesh, P., Vakula, K., Rao, B.K., Ding, W., Pelusi, D.</t>
  </si>
  <si>
    <t>2-s2.0-85100686720</t>
  </si>
  <si>
    <t>https://www.scopus.com/inward/record.uri?eid=2-s2.0-85100686720&amp;doi=10.1016%2fj.chaos.2021.110861&amp;partnerID=40&amp;md5=b756d3d7997f94dfd440efb080c8c45d</t>
  </si>
  <si>
    <t>57214614700;26646653300;57222516577;35554440800;25649076400;</t>
  </si>
  <si>
    <t>ArunKumar, K.E., Kalaga, D.V., Kumar, C.M.S., Kawaji, M., Brenza, T.M.</t>
  </si>
  <si>
    <t>2-s2.0-85103396248</t>
  </si>
  <si>
    <t>https://www.scopus.com/inward/record.uri?eid=2-s2.0-85103396248&amp;doi=10.1016%2fj.jbi.2021.103743&amp;partnerID=40&amp;md5=f85e950847335075930ccfb5c6a5b245</t>
  </si>
  <si>
    <t>24484116300;14119850800;57222289678;57222288230;57222289071;7202188563;</t>
  </si>
  <si>
    <t>Rashed, E.A., Kodera, S., Shirakami, H., Kawaguchi, R., Watanabe, K., Hirata, A.</t>
  </si>
  <si>
    <t>2-s2.0-85104308972</t>
  </si>
  <si>
    <t>https://www.scopus.com/inward/record.uri?eid=2-s2.0-85104308972&amp;doi=10.1016%2fj.rinp.2021.104137&amp;partnerID=40&amp;md5=f2bf686056fbc2e7f8b6590974fdc6cf</t>
  </si>
  <si>
    <t>57216036060;57219229800;57222979908;57221447013;57221443566;</t>
  </si>
  <si>
    <t>Nabi, K.N., Tahmid, M.T., Rafi, A., Kader, M.E., Haider, M.A.</t>
  </si>
  <si>
    <t>2-s2.0-85104385565</t>
  </si>
  <si>
    <t>https://www.scopus.com/inward/record.uri?eid=2-s2.0-85104385565&amp;doi=10.1016%2fS2589-7500%2821%2900057-1&amp;partnerID=40&amp;md5=f9b6770942c3d42112488ddc16c299a3</t>
  </si>
  <si>
    <t>10.1016/S2589-7500(21)00057-1</t>
  </si>
  <si>
    <t>57219032784;16033282700;57219024877;</t>
  </si>
  <si>
    <t>Charpignon, M.-L., Celi, L.A., Samuel, M.C.</t>
  </si>
  <si>
    <t>2-s2.0-85106462844</t>
  </si>
  <si>
    <t>https://www.scopus.com/inward/record.uri?eid=2-s2.0-85106462844&amp;doi=10.2196%2f27806&amp;partnerID=40&amp;md5=acf4481379035f0c35e75a64a9e16d4c</t>
  </si>
  <si>
    <t>A COVID-19 pandemic artificial intelligence-based system with deep learning forecasting and automatic statistical data acquisition: Development and implementation study</t>
  </si>
  <si>
    <t>57216749705;7405605870;14218866000;57216744486;57202127377;7004488844;36573255100;</t>
  </si>
  <si>
    <t>Yu, C.-S., Chang, S.-S., Chang, T.-H., Wu, J.L., Lin, Y.-J., Chien, H.-F., Chen, R.-J.</t>
  </si>
  <si>
    <t>2-s2.0-85106199055</t>
  </si>
  <si>
    <t>https://www.scopus.com/inward/record.uri?eid=2-s2.0-85106199055&amp;doi=10.3389%2ffrobt.2021.691570&amp;partnerID=40&amp;md5=0b0d81a137a8f6d8b47d307960332c24</t>
  </si>
  <si>
    <t>10.3389/frobt.2021.691570</t>
  </si>
  <si>
    <t>Corrigendum: Deep Learning-Based Haptic Guidance for Surgical Skills Transfer (Front. Robot. AI, (2021), 7, (586707), 10.3389/frobt.2020.586707)</t>
  </si>
  <si>
    <t>57208385115;6603763357;15520363400;</t>
  </si>
  <si>
    <t>Fekri, P., Dargahi, J., Zadeh, M.</t>
  </si>
  <si>
    <t>2-s2.0-85106191157</t>
  </si>
  <si>
    <t>https://www.scopus.com/inward/record.uri?eid=2-s2.0-85106191157&amp;doi=10.3389%2ffrobt.2021.580080&amp;partnerID=40&amp;md5=56fc51fbf15a33a2afd20970104205d7</t>
  </si>
  <si>
    <t>57219414139;57211266594;57223835964;57223838035;57223830141;57204699218;36461195800;45261056300;</t>
  </si>
  <si>
    <t>Zhou, Q., Shan, J., Ding, W., Wang, C., Yuan, S., Sun, F., Li, H., Fang, B.</t>
  </si>
  <si>
    <t>2-s2.0-85118598781</t>
  </si>
  <si>
    <t>https://www.scopus.com/inward/record.uri?eid=2-s2.0-85118598781&amp;doi=10.1145%2f3472813.3472815&amp;partnerID=40&amp;md5=3fd872ef6a03ca6102a434a19871cbcd</t>
  </si>
  <si>
    <t>10.1145/3472813.3472815</t>
  </si>
  <si>
    <t>Deep Stacked Generalization Ensemble Learning models in early diagnosis of Depression illness from wearable devices data</t>
  </si>
  <si>
    <t>57219715445;7404814106;57325914600;53880334300;</t>
  </si>
  <si>
    <t>Nguyen, D.-K., Chan, C.-L., Adams Li, A.-H., Phan, D.-V.</t>
  </si>
  <si>
    <t>2-s2.0-85106502401</t>
  </si>
  <si>
    <t>https://www.scopus.com/inward/record.uri?eid=2-s2.0-85106502401&amp;doi=10.1098%2frspa.2020.0745&amp;partnerID=40&amp;md5=ed1f0e0d2e27e72ae6e2fd396a32f957</t>
  </si>
  <si>
    <t>Proceedings of the Royal Society A: Mathematical, Physical and Engineering Sciences</t>
  </si>
  <si>
    <t>Covid-19: Predictive mathematical formulae for the number of deaths during lockdown and possible scenarios for the post-lockdown period</t>
  </si>
  <si>
    <t>2-s2.0-85111395066</t>
  </si>
  <si>
    <t>https://www.scopus.com/inward/record.uri?eid=2-s2.0-85111395066&amp;doi=10.1109%2fMIUCC52538.2021.9447629&amp;partnerID=40&amp;md5=cf18634177579aa42c582719cc705f65</t>
  </si>
  <si>
    <t>2021 International Mobile, Intelligent, and Ubiquitous Computing Conference, MIUCC 2021</t>
  </si>
  <si>
    <t>57226383166;57226389893;57226386347;57226376004;57226382309;57226380114;</t>
  </si>
  <si>
    <t>Nabil, R., Mohamed, N.E., Mahdy, A., Nader, K., Essam, S., Eliwa, E.</t>
  </si>
  <si>
    <t>2-s2.0-85107350372</t>
  </si>
  <si>
    <t>https://www.scopus.com/inward/record.uri?eid=2-s2.0-85107350372&amp;doi=10.1088%2f1742-6596%2f1916%2f1%2f012147&amp;partnerID=40&amp;md5=558d79a1a0391479ecfb37edf0437ed6</t>
  </si>
  <si>
    <t>10.1088/1742-6596/1916/1/012147</t>
  </si>
  <si>
    <t>Journal of Physics: Conference Series</t>
  </si>
  <si>
    <t>Advanced Deep Learning Model for Future Forecasting of COVID-19</t>
  </si>
  <si>
    <t>57192211916;57205684536;57190839190;57224310549;</t>
  </si>
  <si>
    <t>Lavanya, Suganya, R., Kanmani, R., Godwin Joyal, S.</t>
  </si>
  <si>
    <t>2-s2.0-85107380150</t>
  </si>
  <si>
    <t>https://www.scopus.com/inward/record.uri?eid=2-s2.0-85107380150&amp;doi=10.1088%2f1742-6596%2f1916%2f1%2f012077&amp;partnerID=40&amp;md5=3413050c0001b3b82f38a8040db066b2</t>
  </si>
  <si>
    <t>10.1088/1742-6596/1916/1/012077</t>
  </si>
  <si>
    <t>Real Time Face Mask Identification Using Deep Learning</t>
  </si>
  <si>
    <t>23986383100;57224305980;57213545606;57224317507;</t>
  </si>
  <si>
    <t>Sujaritha, M., Kabilan, S., Manikandan, M., Kisore, S.N.</t>
  </si>
  <si>
    <t>2-s2.0-85100881225</t>
  </si>
  <si>
    <t>https://www.scopus.com/inward/record.uri?eid=2-s2.0-85100881225&amp;doi=10.1002%2fima.22552&amp;partnerID=40&amp;md5=370e2ab8092cd9a71c34dad901553221</t>
  </si>
  <si>
    <t>10.1002/ima.22552</t>
  </si>
  <si>
    <t>International Journal of Imaging Systems and Technology</t>
  </si>
  <si>
    <t>Future IoT tools for COVID-19 contact tracing and prediction: A review of the state-of-the-science</t>
  </si>
  <si>
    <t>57208643008;56458593000;57185991600;12809340100;57194415550;16647816800;22837029600;14830975900;7004846604;7403178368;7004510847;</t>
  </si>
  <si>
    <t>Jahmunah, V., Sudarshan, V.K., Oh, S.L., Gururajan, R., Gururajan, R., Zhou, X., Tao, X., Faust, O., Ciaccio, E.J., Ng, K.H., Acharya, U.R.</t>
  </si>
  <si>
    <t>2-s2.0-85101843963</t>
  </si>
  <si>
    <t>https://www.scopus.com/inward/record.uri?eid=2-s2.0-85101843963&amp;doi=10.1007%2fs41666-021-00093-9&amp;partnerID=40&amp;md5=c14a0adf85c7f27e429ee7110d8964ad</t>
  </si>
  <si>
    <t>Journal of Healthcare Informatics Research</t>
  </si>
  <si>
    <t>57195367534;57221000414;57193209787;16028395600;7403081587;57202032315;</t>
  </si>
  <si>
    <t>Shao, Y., Ahmed, A., Liappis, A.P., Faselis, C., Nelson, S.J., Zeng-Treitler, Q.</t>
  </si>
  <si>
    <t>2-s2.0-85102646671</t>
  </si>
  <si>
    <t>https://www.scopus.com/inward/record.uri?eid=2-s2.0-85102646671&amp;doi=10.1016%2fj.jth.2021.101032&amp;partnerID=40&amp;md5=ac9c7f31deffc1108ba1d38ddbdefe34</t>
  </si>
  <si>
    <t>Journal of Transport and Health</t>
  </si>
  <si>
    <t>57193679817;57203316798;56764652700;35217330700;6701457798;57210135092;</t>
  </si>
  <si>
    <t>Zuo, F., Gao, J., Kurkcu, A., Yang, H., Ozbay, K., Ma, Q.</t>
  </si>
  <si>
    <t>2-s2.0-85105287286</t>
  </si>
  <si>
    <t>https://www.scopus.com/inward/record.uri?eid=2-s2.0-85105287286&amp;doi=10.1016%2fj.jbi.2021.103791&amp;partnerID=40&amp;md5=2985509cad986fbea54caa643c338f85</t>
  </si>
  <si>
    <t>10.1016/j.jbi.2021.103791</t>
  </si>
  <si>
    <t>Comparative study of machine learning methods for COVID-19 transmission forecasting</t>
  </si>
  <si>
    <t>57200449072;26433417000;57201975264;56690633000;55737745300;</t>
  </si>
  <si>
    <t>Dairi, A., Harrou, F., Zeroual, A., Hittawe, M.M., Sun, Y.</t>
  </si>
  <si>
    <t>2-s2.0-85106222680</t>
  </si>
  <si>
    <t>https://www.scopus.com/inward/record.uri?eid=2-s2.0-85106222680&amp;doi=10.1016%2fj.rinp.2021.104287&amp;partnerID=40&amp;md5=1c5e15edeea456b676422f50f68c83e8</t>
  </si>
  <si>
    <t>57202780321;7003710786;</t>
  </si>
  <si>
    <t>Kao, I.-H., Perng, J.-W.</t>
  </si>
  <si>
    <t>2-s2.0-85106504335</t>
  </si>
  <si>
    <t>https://www.scopus.com/inward/record.uri?eid=2-s2.0-85106504335&amp;doi=10.1016%2fj.chest.2020.12.009&amp;partnerID=40&amp;md5=0bcc4a6888ed9f903da33538643d7248</t>
  </si>
  <si>
    <t>57194045059;55872100200;56251166000;57219096015;56012486400;55353303700;55926744800;16318908700;7006745852;57202093731;6602591667;23012530600;57212869031;</t>
  </si>
  <si>
    <t>Shashikumar, S.P., Wardi, G., Paul, P., Carlile, M., Brenner, L.N., Hibbert, K.A., North, C.M., Mukerji, S.S., Robbins, G.K., Shao, Y.-P., Westover, M.B., Nemati, S., Malhotra, A.</t>
  </si>
  <si>
    <t>2-s2.0-85106657578</t>
  </si>
  <si>
    <t>https://www.scopus.com/inward/record.uri?eid=2-s2.0-85106657578&amp;doi=10.3390%2fijerph18115736&amp;partnerID=40&amp;md5=2694c9a171228fb8a7deac9b4f6a0c84</t>
  </si>
  <si>
    <t>One-year lesson: Machine learning prediction of COVID-19 positive cases with meteorological data and mobility estimate in japan</t>
  </si>
  <si>
    <t>24484116300;7202188563;</t>
  </si>
  <si>
    <t>Rashed, E.A., Hirata, A.</t>
  </si>
  <si>
    <t>2-s2.0-85107753338</t>
  </si>
  <si>
    <t>https://www.scopus.com/inward/record.uri?eid=2-s2.0-85107753338&amp;doi=10.3390%2fpr9060922&amp;partnerID=40&amp;md5=ba2ed36206e687b8a294ca4cd9a2ad17</t>
  </si>
  <si>
    <t>Processes</t>
  </si>
  <si>
    <t>Lifetime prediction using a tribology-aware, deep learning-based digital twin of ball bearing-like tribosystems in oil and gas</t>
  </si>
  <si>
    <t>57204143650;57224503217;55665111400;</t>
  </si>
  <si>
    <t>Desai, P.S., Granja, V., Higgs, C.F.</t>
  </si>
  <si>
    <t>2-s2.0-85110787183</t>
  </si>
  <si>
    <t>https://www.scopus.com/inward/record.uri?eid=2-s2.0-85110787183&amp;partnerID=40&amp;md5=fe7907b30fcbca86a05a8ab699274e1d</t>
  </si>
  <si>
    <t>2021-June</t>
  </si>
  <si>
    <t>Proceedings - IEEE Symposium on Computer-Based Medical Systems</t>
  </si>
  <si>
    <t>Proceedings - 2021 IEEE 34th International Symposium on Computer-Based Medical Systems, CBMS 2021</t>
  </si>
  <si>
    <t>2-s2.0-85112818771</t>
  </si>
  <si>
    <t>https://www.scopus.com/inward/record.uri?eid=2-s2.0-85112818771&amp;doi=10.1109%2fICCWorkshops50388.2021.9473830&amp;partnerID=40&amp;md5=9895aa1f3e2bba34d5f29c93cb58ccc5</t>
  </si>
  <si>
    <t>2021 IEEE International Conference on Communications Workshops, ICC Workshops 2021 - Proceedings</t>
  </si>
  <si>
    <t>57216747554;57209587966;57220921834;30067646600;</t>
  </si>
  <si>
    <t>Cai, M., Li, J., Nali, M., MacKey, T.K.</t>
  </si>
  <si>
    <t>2-s2.0-85115028071</t>
  </si>
  <si>
    <t>https://www.scopus.com/inward/record.uri?eid=2-s2.0-85115028071&amp;doi=10.1016%2fj.iot.2021.100381&amp;partnerID=40&amp;md5=ef0249f71c15f4eab81b42a8de9b42c1</t>
  </si>
  <si>
    <t>Internet of Things (Netherlands)</t>
  </si>
  <si>
    <t>35317888400;57209615467;6601911059;</t>
  </si>
  <si>
    <t>Ikeda, M., Ruedeeniraman, N., Barolli, L.</t>
  </si>
  <si>
    <t>2-s2.0-85107776361</t>
  </si>
  <si>
    <t>https://www.scopus.com/inward/record.uri?eid=2-s2.0-85107776361&amp;doi=10.3390%2fijerph18126429&amp;partnerID=40&amp;md5=eda0cefee7c445bb87864a6f052da86e</t>
  </si>
  <si>
    <t>Computational intelligence-based model for mortality rate prediction in COVID-19 patients</t>
  </si>
  <si>
    <t>57212621625;37013076100;56416321800;57193404866;57224521679;57221329945;57224529302;</t>
  </si>
  <si>
    <t>Khan, I.U., Aslam, N., Aljabri, M., Aljameel, S.S., Kamaleldin, M.M.A., Alshamrani, F.M., Chrouf, S.M.B.</t>
  </si>
  <si>
    <t>2-s2.0-85111788807</t>
  </si>
  <si>
    <t>https://www.scopus.com/inward/record.uri?eid=2-s2.0-85111788807&amp;doi=10.1088%2f1742-6596%2f1933%2f1%2f012050&amp;partnerID=40&amp;md5=7735f75a64eff13869c9e1f95db21953</t>
  </si>
  <si>
    <t>10.1088/1742-6596/1933/1/012050</t>
  </si>
  <si>
    <t>Characteristic Parameters of Epoch Deep Learning to Predict Covid-19 Data in Indonesia</t>
  </si>
  <si>
    <t>57226515844;57226515789;57221164390;57226515852;57226515870;</t>
  </si>
  <si>
    <t>Hastomo, W., Bayangkari Karno, A.S., Kalbuana, N., Meiriki, A., Sutarno</t>
  </si>
  <si>
    <t>2-s2.0-85102851698</t>
  </si>
  <si>
    <t>https://www.scopus.com/inward/record.uri?eid=2-s2.0-85102851698&amp;doi=10.1016%2fj.ipm.2021.102569&amp;partnerID=40&amp;md5=947a43e0ab4d3fcfbca3b0d3245f8461</t>
  </si>
  <si>
    <t>Information Processing and Management</t>
  </si>
  <si>
    <t>57211315675;23975212000;56640372700;</t>
  </si>
  <si>
    <t>Ayoub, J., Yang, X.J., Zhou, F.</t>
  </si>
  <si>
    <t>2-s2.0-85103329382</t>
  </si>
  <si>
    <t>https://www.scopus.com/inward/record.uri?eid=2-s2.0-85103329382&amp;doi=10.1016%2fj.energy.2021.120403&amp;partnerID=40&amp;md5=89d163e51ecdacbada3efb006007ece1</t>
  </si>
  <si>
    <t>57219202827;57193123129;57206896643;8866990400;</t>
  </si>
  <si>
    <t>Wu, B., Wang, L., Wang, S., Zeng, Y.-R.</t>
  </si>
  <si>
    <t>2-s2.0-85105237473</t>
  </si>
  <si>
    <t>https://www.scopus.com/inward/record.uri?eid=2-s2.0-85105237473&amp;doi=10.1002%2fadts.202000291&amp;partnerID=40&amp;md5=d8b2fef73897a49c4ce6bc58a4893738</t>
  </si>
  <si>
    <t>10.1002/adts.202000291</t>
  </si>
  <si>
    <t>Advanced Theory and Simulations</t>
  </si>
  <si>
    <t>Probing the Stochastic Dynamics of Coronaviruses: Machine Learning Assisted Deep Computational Insights with Exploitable Dimensions</t>
  </si>
  <si>
    <t>56419590700;55600502800;57215013967;57191432600;55045217300;24436440900;</t>
  </si>
  <si>
    <t>Mukhopadhyay, T., Naskar, S., Gupta, K.K., Kumar, R., Dey, S., Adhikari, S.</t>
  </si>
  <si>
    <t>2-s2.0-85106318365</t>
  </si>
  <si>
    <t>https://www.scopus.com/inward/record.uri?eid=2-s2.0-85106318365&amp;doi=10.1016%2fj.bspc.2021.102766&amp;partnerID=40&amp;md5=a7329e0135553926ff1a4ca16e9f8e3e</t>
  </si>
  <si>
    <t>10.1016/j.bspc.2021.102766</t>
  </si>
  <si>
    <t>A novel multi-lead ECG personal recognition based on signals functional and structural dependencies using time-frequency representation and evolutionary morphological CNN</t>
  </si>
  <si>
    <t>57192592627;57205289671;</t>
  </si>
  <si>
    <t>Sepahvand, M., Abdali-Mohammadi, F.</t>
  </si>
  <si>
    <t>2-s2.0-85107163533</t>
  </si>
  <si>
    <t>https://www.scopus.com/inward/record.uri?eid=2-s2.0-85107163533&amp;doi=10.1088%2f1478-3975%2fabf990&amp;partnerID=40&amp;md5=7bfee9ed891df4795053696735474f4a</t>
  </si>
  <si>
    <t>Physical Biology</t>
  </si>
  <si>
    <t>57219556091;57195630180;7102256353;57221209077;7004240703;</t>
  </si>
  <si>
    <t>Liu, X.-X., Hu, S., Fong, S.J., Crespo, R.G., Herrera-Viedma, E.</t>
  </si>
  <si>
    <t>2-s2.0-85110388010</t>
  </si>
  <si>
    <t>https://www.scopus.com/inward/record.uri?eid=2-s2.0-85110388010&amp;doi=10.2196%2f31085&amp;partnerID=40&amp;md5=615b3cf8b40fca6b7143e1dfd97cdcd1</t>
  </si>
  <si>
    <t>Erratum: A COVID-19 pandemic artificial intelligence-based system with deep learning forecasting and automatic statistical data acquisition: Development and implementation study (Journal of Medical Internet Research (2021) 23:5 (e27806) DOI: 10.2196/27806)</t>
  </si>
  <si>
    <t>57216749705;7405605870;14218866000;57216744486;57202127377;57226064943;36573255100;</t>
  </si>
  <si>
    <t>2-s2.0-85112594547</t>
  </si>
  <si>
    <t>https://www.scopus.com/inward/record.uri?eid=2-s2.0-85112594547&amp;doi=10.1016%2fj.procs.2021.06.020&amp;partnerID=40&amp;md5=26a98041d24ee1b9438d093d4661a3de</t>
  </si>
  <si>
    <t>10.1016/j.procs.2021.06.020</t>
  </si>
  <si>
    <t>Deep learning approaches to mid-term forecasting of social-economic and demographic effects of a pandemic</t>
  </si>
  <si>
    <t>56509621200;57219795312;57226769598;54394255200;56879039000;</t>
  </si>
  <si>
    <t>Devyatkin, D., Otmakhova, Y., Usenko, N., Sochenkov, I., Budzko, V.</t>
  </si>
  <si>
    <t>2-s2.0-85114495940</t>
  </si>
  <si>
    <t>https://www.scopus.com/inward/record.uri?eid=2-s2.0-85114495940&amp;doi=10.1109%2fBDAI52447.2021.9515304&amp;partnerID=40&amp;md5=8de6276785cf8f65e7b09786490d638e</t>
  </si>
  <si>
    <t>2021 IEEE 4th International Conference on Big Data and Artificial Intelligence, BDAI 2021</t>
  </si>
  <si>
    <t>55856472700;57200028035;57251093300;14627996500;57204662834;</t>
  </si>
  <si>
    <t>Li, X., Wang, J., Li, C., Wang, Z., Zhang, J.</t>
  </si>
  <si>
    <t>2-s2.0-85112364893</t>
  </si>
  <si>
    <t>https://www.scopus.com/inward/record.uri?eid=2-s2.0-85112364893&amp;doi=10.1109%2fICOTEN52080.2021.9493477&amp;partnerID=40&amp;md5=87a16a48abafeaf567b5ea5a3b0c916c</t>
  </si>
  <si>
    <t>2021 International Congress of Advanced Technology and Engineering, ICOTEN 2021</t>
  </si>
  <si>
    <t>56765308500;57216311769;</t>
  </si>
  <si>
    <t>Saeed, A.Y.A., Ba Alawi, A.E.</t>
  </si>
  <si>
    <t>2-s2.0-85110660286</t>
  </si>
  <si>
    <t>https://www.scopus.com/inward/record.uri?eid=2-s2.0-85110660286&amp;doi=10.3389%2ffpubh.2021.661615&amp;partnerID=40&amp;md5=5c82000860ca652ddc87746135ac9d08</t>
  </si>
  <si>
    <t>55369095700;35956823200;6602796463;57226266680;57204921790;7003415979;</t>
  </si>
  <si>
    <t>Chen, S., Paul, R., Janies, D., Murphy, K., Feng, T., Thill, J.-C.</t>
  </si>
  <si>
    <t>2-s2.0-85115679007</t>
  </si>
  <si>
    <t>https://www.scopus.com/inward/record.uri?eid=2-s2.0-85115679007&amp;doi=10.1109%2fACMI53878.2021.9528182&amp;partnerID=40&amp;md5=0a2c4511b5780290a6e9c2ee8c9d6f95</t>
  </si>
  <si>
    <t>2021 International Conference on Automation, Control and Mechatronics for Industry 4.0, ACMI 2021</t>
  </si>
  <si>
    <t>Short-term electrical load forecasting via deep learning algorithms to mitigate the impact of COVID-19 pandemic on power demand</t>
  </si>
  <si>
    <t>57271234600;35315366700;57271927200;57271639100;</t>
  </si>
  <si>
    <t>Saha, B., Ahmed, K.F., Saha, S., Islam, M.T.</t>
  </si>
  <si>
    <t>2-s2.0-85115723499</t>
  </si>
  <si>
    <t>https://www.scopus.com/inward/record.uri?eid=2-s2.0-85115723499&amp;doi=10.1109%2fACMI53878.2021.9528097&amp;partnerID=40&amp;md5=ad09a06c5a896b0fc6c41831272b9129</t>
  </si>
  <si>
    <t>Consequences of lockdown caused by COVID-19 outbreak on the quality of air in Dhaka</t>
  </si>
  <si>
    <t>57222082375;57201813684;57204954690;</t>
  </si>
  <si>
    <t>Alvi, A., Ahmed, M., Hoque, S.N.M.A.</t>
  </si>
  <si>
    <t>2-s2.0-85115927375</t>
  </si>
  <si>
    <t>https://www.scopus.com/inward/record.uri?eid=2-s2.0-85115927375&amp;doi=10.1109%2fInHeNce52833.2021.9537264&amp;partnerID=40&amp;md5=68d9045bc2d58e6583cd3004edb1798e</t>
  </si>
  <si>
    <t>InHeNce 2021 - 2021 IEEE International Conference on Health, Instrumentation and Measurement, and Natural Sciences</t>
  </si>
  <si>
    <t>57277150400;57277639600;7006223189;57210516903;</t>
  </si>
  <si>
    <t>Billa, R., Razzaq, M.A., Mukhopadhyay, I., Mandal, S.</t>
  </si>
  <si>
    <t>2-s2.0-85103533546</t>
  </si>
  <si>
    <t>https://www.scopus.com/inward/record.uri?eid=2-s2.0-85103533546&amp;doi=10.1016%2fj.energy.2021.120455&amp;partnerID=40&amp;md5=7b473fac65a6eb4a87a08db83d711e68</t>
  </si>
  <si>
    <t>57214423688;57213551236;</t>
  </si>
  <si>
    <t>Liu, X., Lin, Z.</t>
  </si>
  <si>
    <t>2-s2.0-85115399781</t>
  </si>
  <si>
    <t>https://www.scopus.com/inward/record.uri?eid=2-s2.0-85115399781&amp;doi=10.1109%2fPRML52754.2021.9520695&amp;partnerID=40&amp;md5=ce2944e8a4ec207aac1d076dc5e40e7d</t>
  </si>
  <si>
    <t>2021 IEEE 2nd International Conference on Pattern Recognition and Machine Learning, PRML 2021</t>
  </si>
  <si>
    <t>57267400900;56940073200;37122326300;</t>
  </si>
  <si>
    <t>Wang, J., Ge, P., Liu, Z.</t>
  </si>
  <si>
    <t>2-s2.0-85114627935</t>
  </si>
  <si>
    <t>https://www.scopus.com/inward/record.uri?eid=2-s2.0-85114627935&amp;doi=10.1109%2fISITIA52817.2021.9502206&amp;partnerID=40&amp;md5=35a3ce45ec13bb326fe10f350a51a539</t>
  </si>
  <si>
    <t>10.1109/ISITIA52817.2021.9502206</t>
  </si>
  <si>
    <t>Proceedings - 2021 International Seminar on Intelligent Technology and Its Application: Intelligent Systems for the New Normal Era, ISITIA 2021</t>
  </si>
  <si>
    <t>Analysis the Opinion of School-from-Home during the COVID-19 Pandemic using LSTM Approach</t>
  </si>
  <si>
    <t>56543803200;23493277700;56968173800;55441028000;6602604153;</t>
  </si>
  <si>
    <t>Muqtadiroh, F.A., Purwitasari, D., Yuniarno, E.M., Nugroho, S.M.S., Purnomo, M.H.</t>
  </si>
  <si>
    <t>2-s2.0-85115441065</t>
  </si>
  <si>
    <t>https://www.scopus.com/inward/record.uri?eid=2-s2.0-85115441065&amp;doi=10.1109%2fTSP52935.2021.9522683&amp;partnerID=40&amp;md5=60ad346bbc68a2e2d2d99f9e9f9b42c4</t>
  </si>
  <si>
    <t>10.1109/TSP52935.2021.9522683</t>
  </si>
  <si>
    <t>2021 44th International Conference on Telecommunications and Signal Processing, TSP 2021</t>
  </si>
  <si>
    <t>Hyperparameter Tuning of ConvLSTM Network Models</t>
  </si>
  <si>
    <t>57216270491;56288300300;44261326300;8293794300;37003261200;</t>
  </si>
  <si>
    <t>Vrskova, R., Sykora, P., Kamencay, P., Hudec, R., Radil, R.</t>
  </si>
  <si>
    <t>2-s2.0-85116169020</t>
  </si>
  <si>
    <t>https://www.scopus.com/inward/record.uri?eid=2-s2.0-85116169020&amp;doi=10.1109%2fNCC52529.2021.9530160&amp;partnerID=40&amp;md5=882b7598a4c8a0aa7101fd4f2d2be62b</t>
  </si>
  <si>
    <t>2021 National Conference on Communications, NCC 2021</t>
  </si>
  <si>
    <t>Empirical study of weight initializations for COVID-19 predictions in india</t>
  </si>
  <si>
    <t>57205679877;57281046600;6505731279;6507542492;</t>
  </si>
  <si>
    <t>Narkhede, M., Mane, S., Bartakke, P.P., Sutaone, M.S.</t>
  </si>
  <si>
    <t>2-s2.0-85116236940</t>
  </si>
  <si>
    <t>https://www.scopus.com/inward/record.uri?eid=2-s2.0-85116236940&amp;doi=10.1109%2fMERCon52712.2021.9525670&amp;partnerID=40&amp;md5=e28daeaf22623a2ee034a3fd49276a97</t>
  </si>
  <si>
    <t>MERCon 2021 - 7th International Multidisciplinary Moratuwa Engineering Research Conference, Proceedings</t>
  </si>
  <si>
    <t>Short-term traffic forecasting using LSTM-based deep learning models</t>
  </si>
  <si>
    <t>57211141194;56716579500;</t>
  </si>
  <si>
    <t>Haputhanthri, D., Wijayasiri, A.</t>
  </si>
  <si>
    <t>2-s2.0-85098559191</t>
  </si>
  <si>
    <t>https://www.scopus.com/inward/record.uri?eid=2-s2.0-85098559191&amp;doi=10.1007%2fs41870-020-00571-0&amp;partnerID=40&amp;md5=9003a02b674e43f23d224845c34e1311</t>
  </si>
  <si>
    <t>2-s2.0-85101450268</t>
  </si>
  <si>
    <t>https://www.scopus.com/inward/record.uri?eid=2-s2.0-85101450268&amp;doi=10.1007%2fs10044-021-00958-0&amp;partnerID=40&amp;md5=7ec6070a6f539bfb4d20292a3cb93d7e</t>
  </si>
  <si>
    <t>Pattern Analysis and Applications</t>
  </si>
  <si>
    <t>57219949516;57220251815;6602105857;57189002733;</t>
  </si>
  <si>
    <t>Atlam, M., Torkey, H., El-Fishawy, N., Salem, H.</t>
  </si>
  <si>
    <t>2-s2.0-85101735106</t>
  </si>
  <si>
    <t>https://www.scopus.com/inward/record.uri?eid=2-s2.0-85101735106&amp;doi=10.1109%2fTCSS.2021.3056769&amp;partnerID=40&amp;md5=c3f72dfcd8be98b91b9b4edb80e7459b</t>
  </si>
  <si>
    <t>57224875986;35785711700;55598790700;14062301100;57212662725;6505939854;57189502591;55354253000;</t>
  </si>
  <si>
    <t>Iqbal, M., Al-Obeidat, F., Maqbool, F., Razzaq, S., Anwar, S., Tubaishat, A., Khan, M.S., Shah, B.</t>
  </si>
  <si>
    <t>2-s2.0-85110701277</t>
  </si>
  <si>
    <t>https://www.scopus.com/inward/record.uri?eid=2-s2.0-85110701277&amp;doi=10.3390%2fijerph18157799&amp;partnerID=40&amp;md5=c4f87bb397c4595597c7c1bf3a21042c</t>
  </si>
  <si>
    <t>Infectivity upsurge by COVID-19 viral variants in japan: Evidence from deep learning modeling</t>
  </si>
  <si>
    <t>2-s2.0-85111386140</t>
  </si>
  <si>
    <t>https://www.scopus.com/inward/record.uri?eid=2-s2.0-85111386140&amp;doi=10.3390%2felectronics10151834&amp;partnerID=40&amp;md5=246e77b874ba59945073562976e9db1a</t>
  </si>
  <si>
    <t>Assessment of machine learning techniques in IoT-based architecture for the monitoring and prediction of COVID-19</t>
  </si>
  <si>
    <t>54580515800;</t>
  </si>
  <si>
    <t>Aljumah, A.</t>
  </si>
  <si>
    <t>2-s2.0-85111417236</t>
  </si>
  <si>
    <t>https://www.scopus.com/inward/record.uri?eid=2-s2.0-85111417236&amp;doi=10.3390%2flife11080730&amp;partnerID=40&amp;md5=d6a4973a03c9531c91200f52f7bd9483</t>
  </si>
  <si>
    <t>Life</t>
  </si>
  <si>
    <t>Increased pace of aging in COVID-related mortality</t>
  </si>
  <si>
    <t>57204941819;57226393043;57215523462;57226408381;56893719500;39862415800;</t>
  </si>
  <si>
    <t>Galkin, F., Parish, A., Bischof, E., Zhang, J., Mamoshina, P., Zhavoronkov, A.</t>
  </si>
  <si>
    <t>2-s2.0-85112439628</t>
  </si>
  <si>
    <t>https://www.scopus.com/inward/record.uri?eid=2-s2.0-85112439628&amp;doi=10.14445%2f22315381%2fIJETT-V69I8P216&amp;partnerID=40&amp;md5=08f42691f547d60c529ad4cc8735c032</t>
  </si>
  <si>
    <t>10.14445/22315381/IJETT-V69I8P216</t>
  </si>
  <si>
    <t>International Journal of Engineering Trends and Technology</t>
  </si>
  <si>
    <t>Disease forecasting and severity prediction model for COVID-19 using correlated feature extraction and feed-forward artificial neural networks</t>
  </si>
  <si>
    <t>57211405852;15130496800;</t>
  </si>
  <si>
    <t>Jayaraj, T., Samath, J.A.</t>
  </si>
  <si>
    <t>2-s2.0-85113327304</t>
  </si>
  <si>
    <t>https://www.scopus.com/inward/record.uri?eid=2-s2.0-85113327304&amp;doi=10.3390%2fa14080243&amp;partnerID=40&amp;md5=f373528169225933437c3855d220e50d</t>
  </si>
  <si>
    <t>Tourism demand forecasting based on an lstm network and its variants</t>
  </si>
  <si>
    <t>7202057541;</t>
  </si>
  <si>
    <t>Hsieh, S.-C.</t>
  </si>
  <si>
    <t>2-s2.0-85118158515</t>
  </si>
  <si>
    <t>https://www.scopus.com/inward/record.uri?eid=2-s2.0-85118158515&amp;partnerID=40&amp;md5=8535df9e80b34e2a30dafa1a82a62450</t>
  </si>
  <si>
    <t>Proceedings - 2021 IEEE 9th International Conference on Healthcare Informatics, ISCHI 2021</t>
  </si>
  <si>
    <t>2-s2.0-85119023371</t>
  </si>
  <si>
    <t>https://www.scopus.com/inward/record.uri?eid=2-s2.0-85119023371&amp;doi=10.1016%2fj.rinp.2021.104495&amp;partnerID=40&amp;md5=41cc63e5ab5b6a2a18887d169a9bff87</t>
  </si>
  <si>
    <t>57224500323;57222259351;55328861400;57193554372;7004736801;23768389600;56234594800;55992860000;57337395200;36706078200;56903012000;57191408081;</t>
  </si>
  <si>
    <t>Ayoobi, N., Sharifrazi, D., Alizadehsani, R., Shoeibi, A., Gorriz, J.M., Moosaei, H., Khosravi, A., Nahavandi, S., Gholamzadeh Chofreh, A., Goni, F.A., KlemeÅ¡, J.J., Mosavi, A.</t>
  </si>
  <si>
    <t>2-s2.0-85116654574</t>
  </si>
  <si>
    <t>https://www.scopus.com/inward/record.uri?eid=2-s2.0-85116654574&amp;doi=10.1109%2fICESC51422.2021.9532860&amp;partnerID=40&amp;md5=546369c2273e6a3f5385f27d9b584e53</t>
  </si>
  <si>
    <t>Proceedings of the 2nd International Conference on Electronics and Sustainable Communication Systems, ICESC 2021</t>
  </si>
  <si>
    <t>57289036100;57289374200;57289374300;57289552000;57200988385;</t>
  </si>
  <si>
    <t>Reddy, B.B.G., Praveen, C., Kumar, M.V.S., Reddy, I.M.R., Deepthi, R.L.</t>
  </si>
  <si>
    <t>2-s2.0-85116695305</t>
  </si>
  <si>
    <t>https://www.scopus.com/inward/record.uri?eid=2-s2.0-85116695305&amp;doi=10.1109%2fICESC51422.2021.9532683&amp;partnerID=40&amp;md5=0187e8330ca6276baa63504e979b478e</t>
  </si>
  <si>
    <t>57289222900;56640831800;57289057700;57289743900;</t>
  </si>
  <si>
    <t>Ahmed, A., Bansal, P., Khan, A., Purohit, N.</t>
  </si>
  <si>
    <t>2-s2.0-85112810579</t>
  </si>
  <si>
    <t>https://www.scopus.com/inward/record.uri?eid=2-s2.0-85112810579&amp;doi=10.1145%2f3450550.3470532&amp;partnerID=40&amp;md5=8480979b927bce0a2e798e07934f7210</t>
  </si>
  <si>
    <t>10.1145/3450550.3470532</t>
  </si>
  <si>
    <t>Special Interest Group on Computer Graphics and Interactive Techniques Conference Emerging Technologies, SIGGRAPH 2021</t>
  </si>
  <si>
    <t>Sustainable society with a touchless solution using UbiMouse under the pandemic of COVID-19</t>
  </si>
  <si>
    <t>57226838737;57226838928;57226834561;57226836645;57226839975;</t>
  </si>
  <si>
    <t>Akagawa, D., Takatsu, J., Otsu, R., Hayashi, S., Vallet, B.</t>
  </si>
  <si>
    <t>2-s2.0-85115390268</t>
  </si>
  <si>
    <t>https://www.scopus.com/inward/record.uri?eid=2-s2.0-85115390268&amp;doi=10.1109%2ficABCD51485.2021.9519309&amp;partnerID=40&amp;md5=ff05d78f2c63a0c2fd8b7f19518ba2d9</t>
  </si>
  <si>
    <t>icABCD 2021 - 4th International Conference on Artificial Intelligence, Big Data, Computing and Data Communication Systems, Proceedings</t>
  </si>
  <si>
    <t>Peer to Peer Social Lending Default Prediction with Convolutional Neural Networks</t>
  </si>
  <si>
    <t>57202640901;57267594700;</t>
  </si>
  <si>
    <t>Chengeta, K., Mabika, E.R.</t>
  </si>
  <si>
    <t>2-s2.0-85112467783</t>
  </si>
  <si>
    <t>https://www.scopus.com/inward/record.uri?eid=2-s2.0-85112467783&amp;doi=10.1088%2f1742-6596%2f1950%2f1%2f012084&amp;partnerID=40&amp;md5=cb103e7aecb635cb22dbfbaee6c707e3</t>
  </si>
  <si>
    <t>10.1088/1742-6596/1950/1/012084</t>
  </si>
  <si>
    <t>Study and Trend Prediction of Covid-19 cases in India using Deep Learning Techniques</t>
  </si>
  <si>
    <t>56723696700;57221102028;57200757388;57224777350;57226728625;15843121000;</t>
  </si>
  <si>
    <t>Shrivastava, V.K., Kumar, A., Shrivastava, A., Tiwari, A., Thiru, K., Batra, R.</t>
  </si>
  <si>
    <t>2-s2.0-85112434433</t>
  </si>
  <si>
    <t>https://www.scopus.com/inward/record.uri?eid=2-s2.0-85112434433&amp;doi=10.1088%2f1742-6596%2f1979%2f1%2f012054&amp;partnerID=40&amp;md5=4e83fdf80d4b087943e475afae46a8dc</t>
  </si>
  <si>
    <t>10.1088/1742-6596/1979/1/012054</t>
  </si>
  <si>
    <t>Enhanced Deep Learning Approach for IoT Enabled Sensitive Clinical Data Analytics</t>
  </si>
  <si>
    <t>57226723551;57226721309;56825874800;</t>
  </si>
  <si>
    <t>Mohamed Aslam, M.A., Kalaimani Shanmugam, E.V.R.M., Dilip Kumar, S.</t>
  </si>
  <si>
    <t>2-s2.0-85114913548</t>
  </si>
  <si>
    <t>https://www.scopus.com/inward/record.uri?eid=2-s2.0-85114913548&amp;doi=10.1145%2f3447548.3467207&amp;partnerID=40&amp;md5=eb2c3203dee0e009742b123598d90dab</t>
  </si>
  <si>
    <t>10.1145/3447548.3467207</t>
  </si>
  <si>
    <t>Does Air Quality Really Impact COVID-19 Clinical Severity: Coupling NASA Satellite Datasets with Geometric Deep Learning</t>
  </si>
  <si>
    <t>48162019700;12808494200;57202790311;7004315232;7006440372;15062733300;</t>
  </si>
  <si>
    <t>Segovia Dominguez, I., Lee, H., Chen, Y., Garay, M., Gorski, K.M., Gel, Y.R.</t>
  </si>
  <si>
    <t>2-s2.0-85105260780</t>
  </si>
  <si>
    <t>https://www.scopus.com/inward/record.uri?eid=2-s2.0-85105260780&amp;doi=10.1016%2fj.cma.2021.113891&amp;partnerID=40&amp;md5=11f869d189f3efbd57465019e8717a1c</t>
  </si>
  <si>
    <t>Computer Methods in Applied Mechanics and Engineering</t>
  </si>
  <si>
    <t>57190835913;57219545562;57221605440;57015320300;56296713900;7004398913;35194560500;</t>
  </si>
  <si>
    <t>Bhouri, M.A., Costabal, F.S., Wang, H., Linka, K., Peirlinck, M., Kuhl, E., Perdikaris, P.</t>
  </si>
  <si>
    <t>2-s2.0-85114887578</t>
  </si>
  <si>
    <t>https://www.scopus.com/inward/record.uri?eid=2-s2.0-85114887578&amp;doi=10.48048%2fwjst.2021.15583&amp;partnerID=40&amp;md5=ab05ce19fe1ceb2d348bdc3d300e8e5c</t>
  </si>
  <si>
    <t>10.48048/wjst.2021.15583</t>
  </si>
  <si>
    <t>Walailak Journal of Science and Technology</t>
  </si>
  <si>
    <t>Predictive analytics of covid-19 pandemic: Statistical modelling perspective</t>
  </si>
  <si>
    <t>57301669900;57258207600;57258550800;</t>
  </si>
  <si>
    <t>Kumar, S.L., Sarobin M, V.R., Anbarasi L, J.</t>
  </si>
  <si>
    <t>2-s2.0-85117511403</t>
  </si>
  <si>
    <t>https://www.scopus.com/inward/record.uri?eid=2-s2.0-85117511403&amp;doi=10.1109%2fTENSYMP52854.2021.9550957&amp;partnerID=40&amp;md5=e86027ea3e7e0b6996d9c4679440bc81</t>
  </si>
  <si>
    <t>TENSYMP 2021 - 2021 IEEE Region 10 Symposium</t>
  </si>
  <si>
    <t>COVID-19 Fake News Prediction on Social Media Data</t>
  </si>
  <si>
    <t>57302050700;57302526400;57302849400;26434126600;</t>
  </si>
  <si>
    <t>Ul Hussna, A., Trisha, I.I., Karim, M.S., Alam, M.G.R.</t>
  </si>
  <si>
    <t>2-s2.0-85116246055</t>
  </si>
  <si>
    <t>https://www.scopus.com/inward/record.uri?eid=2-s2.0-85116246055&amp;doi=10.1109%2fICSSE52999.2021.9538435&amp;partnerID=40&amp;md5=c5ea6f6ac3d414b53baea60c83e71512</t>
  </si>
  <si>
    <t>10.1109/ICSSE52999.2021.9538435</t>
  </si>
  <si>
    <t>Proceedings of 2021 International Conference on System Science and Engineering, ICSSE 2021</t>
  </si>
  <si>
    <t>Depth embedded and dense dilated convolutional network for crowd density estimation</t>
  </si>
  <si>
    <t>57195436049;57209983664;57283095100;</t>
  </si>
  <si>
    <t>Nguyen, M.-N., Tran, V.-H., Huynh, T.-N.</t>
  </si>
  <si>
    <t>2-s2.0-85107037061</t>
  </si>
  <si>
    <t>https://www.scopus.com/inward/record.uri?eid=2-s2.0-85107037061&amp;doi=10.1016%2fj.ipm.2021.102631&amp;partnerID=40&amp;md5=433c8509c3989f7bc5dad14276761683</t>
  </si>
  <si>
    <t>57224125181;57224117799;57191853279;23093674100;</t>
  </si>
  <si>
    <t>Kumari, R., Ashok, N., Ghosal, T., Ekbal, A.</t>
  </si>
  <si>
    <t>2-s2.0-85107416078</t>
  </si>
  <si>
    <t>https://www.scopus.com/inward/record.uri?eid=2-s2.0-85107416078&amp;doi=10.1016%2fj.jhtm.2021.05.014&amp;partnerID=40&amp;md5=e1bd08f5176a7fb2a7a900405fdd2017</t>
  </si>
  <si>
    <t>Journal of Hospitality and Tourism Management</t>
  </si>
  <si>
    <t>Can the value-attitude-behavior model and personality predict international touristsâ€™ biosecurity practice during the pandemic?</t>
  </si>
  <si>
    <t>7406088313;55017070000;7006825815;</t>
  </si>
  <si>
    <t>Kim, M.J., Hall, C.M., Bonn, M.</t>
  </si>
  <si>
    <t>2-s2.0-85108533527</t>
  </si>
  <si>
    <t>https://www.scopus.com/inward/record.uri?eid=2-s2.0-85108533527&amp;doi=10.1088%2f2632-2153%2fac0314&amp;partnerID=40&amp;md5=01cd3470823c2bf4ffe8957c5fcf54c3</t>
  </si>
  <si>
    <t>10.1088/2632-2153/ac0314</t>
  </si>
  <si>
    <t>Machine Learning: Science and Technology</t>
  </si>
  <si>
    <t>Machine learning spatio-temporal epidemiological model to evaluate Germany-county-level COVID-19 risk</t>
  </si>
  <si>
    <t>56374791100;57218908481;57221774236;22969561800;56173680200;56504464700;</t>
  </si>
  <si>
    <t>Wang, L., Xu, T., Stoecker, T., Stoecker, H., Jiang, Y., Zhou, K.</t>
  </si>
  <si>
    <t>2-s2.0-85108956532</t>
  </si>
  <si>
    <t>https://www.scopus.com/inward/record.uri?eid=2-s2.0-85108956532&amp;doi=10.1016%2fj.ipm.2021.102667&amp;partnerID=40&amp;md5=51520eed2d4cc579fc538cd14c61e4a3</t>
  </si>
  <si>
    <t>57225022264;</t>
  </si>
  <si>
    <t>Luo, C.</t>
  </si>
  <si>
    <t>2-s2.0-85111070277</t>
  </si>
  <si>
    <t>https://www.scopus.com/inward/record.uri?eid=2-s2.0-85111070277&amp;doi=10.1016%2fj.datak.2021.101912&amp;partnerID=40&amp;md5=a5e5cd1d160ae2fa05395537804df050</t>
  </si>
  <si>
    <t>Data and Knowledge Engineering</t>
  </si>
  <si>
    <t>57219119913;56034151000;57219162943;57225130062;57224214839;</t>
  </si>
  <si>
    <t>Lv, Z., Li, J., Dong, C., Li, H., Xu, Z.</t>
  </si>
  <si>
    <t>2-s2.0-85111501702</t>
  </si>
  <si>
    <t>https://www.scopus.com/inward/record.uri?eid=2-s2.0-85111501702&amp;doi=10.1016%2fj.psep.2021.07.034&amp;partnerID=40&amp;md5=ef589a2b02d9359436dc237b90c8ebdc</t>
  </si>
  <si>
    <t>7005098184;57216611553;57212264845;55960276800;</t>
  </si>
  <si>
    <t>Marzouk, M., Elshaboury, N., Abdel-Latif, A., Azab, S.</t>
  </si>
  <si>
    <t>2-s2.0-85113237188</t>
  </si>
  <si>
    <t>https://www.scopus.com/inward/record.uri?eid=2-s2.0-85113237188&amp;doi=10.1109%2fJSEN.2021.3092382&amp;partnerID=40&amp;md5=541108e7ab14a304932793688eb3efdb</t>
  </si>
  <si>
    <t>57226883056;57203089014;57226879641;57226890465;57226888529;26326390400;</t>
  </si>
  <si>
    <t>Caliwag, E.M.F., Caliwag, A., Baek, B.-K., Jo, Y., Chung, H., Lim, W.</t>
  </si>
  <si>
    <t>2-s2.0-85114202660</t>
  </si>
  <si>
    <t>https://www.scopus.com/inward/record.uri?eid=2-s2.0-85114202660&amp;doi=10.3390%2fs21175950&amp;partnerID=40&amp;md5=d9d63aaa29cef6eb35ff420a685c3cd2</t>
  </si>
  <si>
    <t>Sensors</t>
  </si>
  <si>
    <t>An improved stl-lstm model for daily bus passenger flow prediction during the covid-19 pandemic</t>
  </si>
  <si>
    <t>57226507203;56233363600;57202079589;57221202923;</t>
  </si>
  <si>
    <t>Jiao, F., Huang, L., Song, R., Huang, H.</t>
  </si>
  <si>
    <t>2-s2.0-85115289288</t>
  </si>
  <si>
    <t>https://www.scopus.com/inward/record.uri?eid=2-s2.0-85115289288&amp;doi=10.2196%2f27670&amp;partnerID=40&amp;md5=7ecec5a33716831daaa099ab418f7f55</t>
  </si>
  <si>
    <t>Social media monitoring of the COVID-19 pandemic and influenza epidemic with adaptation for informal language in Arabic twitter data: Qualitative study</t>
  </si>
  <si>
    <t>57220026696;8652019200;</t>
  </si>
  <si>
    <t>Alsudias, L., Rayson, P.</t>
  </si>
  <si>
    <t>2-s2.0-85115341956</t>
  </si>
  <si>
    <t>https://www.scopus.com/inward/record.uri?eid=2-s2.0-85115341956&amp;doi=10.2196%2f28028&amp;partnerID=40&amp;md5=7c58c958b153b31ee57c22eb9f5a7bb0</t>
  </si>
  <si>
    <t>e28028</t>
  </si>
  <si>
    <t>JMIR Formative Research</t>
  </si>
  <si>
    <t>Semisupervised deep learning techniques for predicting acute respiratory distress syndrome from time-series clinical data: Model development and validation study</t>
  </si>
  <si>
    <t>57218476184;57222556947;55510744900;57211535118;57206258702;57209538140;57189330102;57189321063;43361568200;57173576500;</t>
  </si>
  <si>
    <t>Lam, C., Tso, C.F., Green-Saxena, A., Pellegrini, E., Iqbal, Z., Evans, D., Hoffman, J., Calvert, J., Mao, Q., Das, R.</t>
  </si>
  <si>
    <t>2-s2.0-85116596888</t>
  </si>
  <si>
    <t>https://www.scopus.com/inward/record.uri?eid=2-s2.0-85116596888&amp;doi=10.2196%2f30157&amp;partnerID=40&amp;md5=2ad0c60437510981ecdf052872574046</t>
  </si>
  <si>
    <t>COVID-19 mortality prediction from deep learning in a large multistate electronic health record and laboratory information system data set: Algorithm development and validation</t>
  </si>
  <si>
    <t>57288004100;57287821300;57287821400;57287288200;57189997427;57287459700;57287459800;7202064752;57287107600;57288363500;56338214100;57287822300;24757774500;57287288700;57194594231;57193139823;16022162600;56906629800;57198226646;6701784711;36655812300;</t>
  </si>
  <si>
    <t>Sankaranarayanan, S., Balan, J., Walsh, J.R., Wu, Y., Minnich, S., Piazza, A., Osborne, C., Oliver, G.R., Lesko, J., Bates, K.L., Khezeli, K., Block, D.R., DiGuardo, M., Kreuter, J., Oâ€™Horo, J.C., Kalantari, J., Klee, E.W., Salama, M.E., Kipp, B., Morice, W.G., Jenkinson, G.</t>
  </si>
  <si>
    <t>2-s2.0-85119504040</t>
  </si>
  <si>
    <t>https://www.scopus.com/inward/record.uri?eid=2-s2.0-85119504040&amp;doi=10.1109%2fICDH52753.2021.00031&amp;partnerID=40&amp;md5=e4321f27e0bd46dd47e370fda32cc94f</t>
  </si>
  <si>
    <t>Proceedings - 2021 IEEE International Conference on Digital Health, ICDH 2021</t>
  </si>
  <si>
    <t>57347762900;55509120200;</t>
  </si>
  <si>
    <t>Li, A., Yadav, N.</t>
  </si>
  <si>
    <t>2-s2.0-85115366941</t>
  </si>
  <si>
    <t>https://www.scopus.com/inward/record.uri?eid=2-s2.0-85115366941&amp;partnerID=40&amp;md5=0eb1d192d0d4f5810dcad0aa0616eb2b</t>
  </si>
  <si>
    <t>GoodIT 2021 - Proceedings of the 2021 Conference on Information Technology for Social Good</t>
  </si>
  <si>
    <t>2-s2.0-85122631532</t>
  </si>
  <si>
    <t>https://www.scopus.com/inward/record.uri?eid=2-s2.0-85122631532&amp;doi=10.1145%2f3490725.3490747&amp;partnerID=40&amp;md5=de6cd8e81e4d0b221260be171b95dc03</t>
  </si>
  <si>
    <t>10.1145/3490725.3490747</t>
  </si>
  <si>
    <t>Additional time series features for preciseness improvement of LSTM-based COVID-19 spread forecasting model</t>
  </si>
  <si>
    <t>57407590900;8909175900;</t>
  </si>
  <si>
    <t>Nuanchuay, T., Sinthupinyo, S.</t>
  </si>
  <si>
    <t>2-s2.0-85117401295</t>
  </si>
  <si>
    <t>https://www.scopus.com/inward/record.uri?eid=2-s2.0-85117401295&amp;doi=10.1109%2fSmartNets50376.2021.9555422&amp;partnerID=40&amp;md5=3eac22b96cc263c65f036fdc80edcc1b</t>
  </si>
  <si>
    <t>2021 International Conference on Smart Applications, Communications and Networking, SmartNets 2021</t>
  </si>
  <si>
    <t>Challenges and approaches to time-series forecasting for traffic prediction at data centers</t>
  </si>
  <si>
    <t>57222024362;57222716749;57192660521;</t>
  </si>
  <si>
    <t>Jadon, S., Patankar, A., Milczek, J.K.</t>
  </si>
  <si>
    <t>2-s2.0-85123062093</t>
  </si>
  <si>
    <t>https://www.scopus.com/inward/record.uri?eid=2-s2.0-85123062093&amp;partnerID=40&amp;md5=eb15a7451b39d5d728c015fd90303cbc</t>
  </si>
  <si>
    <t>ICIBE 2021 - 2021 7th International Conference on Industrial and Business Engineering</t>
  </si>
  <si>
    <t>2-s2.0-85119434761</t>
  </si>
  <si>
    <t>https://www.scopus.com/inward/record.uri?eid=2-s2.0-85119434761&amp;doi=10.1109%2f3ICT53449.2021.9581688&amp;partnerID=40&amp;md5=f89cf69bc5fdb2be91f321ca83841306</t>
  </si>
  <si>
    <t>2021 International Conference on Innovation and Intelligence for Informatics, Computing, and Technologies, 3ICT 2021</t>
  </si>
  <si>
    <t>57204532617;57216812241;57292485600;</t>
  </si>
  <si>
    <t>Maaliw, R.R., Mabunga, Z.P., Villa, F.T.</t>
  </si>
  <si>
    <t>2-s2.0-85106746934</t>
  </si>
  <si>
    <t>https://www.scopus.com/inward/record.uri?eid=2-s2.0-85106746934&amp;doi=10.1007%2fs11356-021-14286-7&amp;partnerID=40&amp;md5=09aa5ca4c6e05722d1920b931678fe0a</t>
  </si>
  <si>
    <t>56495176100;11641389000;57214719818;57214654274;</t>
  </si>
  <si>
    <t>Said, A.B., Erradi, A., Aly, H.A., Mohamed, A.</t>
  </si>
  <si>
    <t>2-s2.0-85108787629</t>
  </si>
  <si>
    <t>https://www.scopus.com/inward/record.uri?eid=2-s2.0-85108787629&amp;doi=10.1016%2fj.asoc.2021.107610&amp;partnerID=40&amp;md5=e51b4edd67e71d25f9a5850df2c9991f</t>
  </si>
  <si>
    <t>10.1016/j.asoc.2021.107610</t>
  </si>
  <si>
    <t>Development of smart camera systems based on artificial intelligence network for social distance detection to fight against COVID-19</t>
  </si>
  <si>
    <t>56511598200;56404673400;8945093900;</t>
  </si>
  <si>
    <t>Karaman, O., Alhudhaif, A., Polat, K.</t>
  </si>
  <si>
    <t>2-s2.0-85111907797</t>
  </si>
  <si>
    <t>https://www.scopus.com/inward/record.uri?eid=2-s2.0-85111907797&amp;doi=10.1016%2fj.ecolmodel.2021.109676&amp;partnerID=40&amp;md5=814afe97629e7ba6a4457ce58f3e8f79</t>
  </si>
  <si>
    <t>Ecological Modelling</t>
  </si>
  <si>
    <t>55293166200;55014691600;37091382400;</t>
  </si>
  <si>
    <t>Ekinci, E., Ä°lhan Omurca, S., Ã–zbay, B.</t>
  </si>
  <si>
    <t>2-s2.0-85112335432</t>
  </si>
  <si>
    <t>https://www.scopus.com/inward/record.uri?eid=2-s2.0-85112335432&amp;doi=10.1007%2fs00500-021-06075-8&amp;partnerID=40&amp;md5=cf28199ccfbf20948fcd2dbc5acd55e1</t>
  </si>
  <si>
    <t>57204077842;57215610933;57202875014;56452459100;57200752772;</t>
  </si>
  <si>
    <t>Rauf, H.T., Gao, J., Almadhor, A., Arif, M., Nafis, M.T.</t>
  </si>
  <si>
    <t>2-s2.0-85113650664</t>
  </si>
  <si>
    <t>https://www.scopus.com/inward/record.uri?eid=2-s2.0-85113650664&amp;doi=10.1016%2fj.ijmedinf.2021.104556&amp;partnerID=40&amp;md5=0344c16ccb94c5460fd006b157f01c63</t>
  </si>
  <si>
    <t>10.1016/j.ijmedinf.2021.104556</t>
  </si>
  <si>
    <t>International Journal of Medical Informatics</t>
  </si>
  <si>
    <t>Predicting mortality in SARS-COV-2 (COVID-19) positive patients in the inpatient setting using a novel deep neural network</t>
  </si>
  <si>
    <t>57216369848;57216752701;57221708348;24343870900;57208748761;</t>
  </si>
  <si>
    <t>Naseem, M., Arshad, H., Hashimi, S.A., Irfan, F., Ahmed, F.S.</t>
  </si>
  <si>
    <t>2-s2.0-85117018279</t>
  </si>
  <si>
    <t>https://www.scopus.com/inward/record.uri?eid=2-s2.0-85117018279&amp;doi=10.3390%2fijerph182010769&amp;partnerID=40&amp;md5=a2bb48a3ba82ce68bd92ca06ffdc2efc</t>
  </si>
  <si>
    <t>Predicting physical exercise adherence in fitness apps using a deep learning approach</t>
  </si>
  <si>
    <t>57295680900;57201091335;57214241188;57295352700;57295023000;8093607900;35732954700;</t>
  </si>
  <si>
    <t>Bastidas, O.J., Zahia, S., Fuente-Vidal, A., FÃ©rez, N.S., Noguera, O.R., Montane, J., Garcia-Zapirain, B.</t>
  </si>
  <si>
    <t>2-s2.0-85117180092</t>
  </si>
  <si>
    <t>https://www.scopus.com/inward/record.uri?eid=2-s2.0-85117180092&amp;doi=10.1109%2fTNNLS.2021.3105394&amp;partnerID=40&amp;md5=5ae39b4dbbcf48bfda2e8de8d8e7f385</t>
  </si>
  <si>
    <t>PM2.5Monitoring: Use Information Abundance Measurement and Wide and Deep Learning</t>
  </si>
  <si>
    <t>55265130000;57222622163;57194154487;9634105900;8574872000;7005885082;</t>
  </si>
  <si>
    <t>Gu, K., Liu, H., Xia, Z., Qiao, J., Lin, W., Thalmann, D.</t>
  </si>
  <si>
    <t>2-s2.0-85118100745</t>
  </si>
  <si>
    <t>https://www.scopus.com/inward/record.uri?eid=2-s2.0-85118100745&amp;doi=10.28991%2fesj-2021-01300&amp;partnerID=40&amp;md5=b82e07a262dedb0b23dea06591cc6e2c</t>
  </si>
  <si>
    <t>10.28991/esj-2021-01300</t>
  </si>
  <si>
    <t>Emerging Science Journal</t>
  </si>
  <si>
    <t>GA-optimized multivariate CNN-LSTM model for predicting multi-channel mobility in the COVID-19 pandemic</t>
  </si>
  <si>
    <t>34880995700;</t>
  </si>
  <si>
    <t>Widiputra, H.</t>
  </si>
  <si>
    <t>2-s2.0-85119923243</t>
  </si>
  <si>
    <t>https://www.scopus.com/inward/record.uri?eid=2-s2.0-85119923243&amp;doi=10.1016%2fj.heliyon.2021.e08143&amp;partnerID=40&amp;md5=00d45b031deaa12acb703347dc7bedb6</t>
  </si>
  <si>
    <t>e08143</t>
  </si>
  <si>
    <t>57368357400;57367319600;57225068708;57368149100;56370131000;57215826792;</t>
  </si>
  <si>
    <t>Fard, S.G., Rahimi, H.M., Motie, P., Minabi, M.A.S., Taheri, M., Nateghinia, S.</t>
  </si>
  <si>
    <t>2-s2.0-85120652786</t>
  </si>
  <si>
    <t>https://www.scopus.com/inward/record.uri?eid=2-s2.0-85120652786&amp;doi=10.18280%2fisi.260501&amp;partnerID=40&amp;md5=e85eab2f837e1a07977210e407fb5c29</t>
  </si>
  <si>
    <t>10.18280/isi.260501</t>
  </si>
  <si>
    <t>Multiple output and multi-steps prediction of COVID-19 spread using weather and vaccination data</t>
  </si>
  <si>
    <t>57217050837;57217246570;57222957633;57188707135;24528235000;</t>
  </si>
  <si>
    <t>Berhich, A., Jebli, I., Mbilong, P.M., El Kassiri, A., Belouadha, F.-Z.</t>
  </si>
  <si>
    <t>2-s2.0-85117635824</t>
  </si>
  <si>
    <t>https://www.scopus.com/inward/record.uri?eid=2-s2.0-85117635824&amp;doi=10.1186%2fs13049-021-00953-8&amp;partnerID=40&amp;md5=baa9a83fbfe94027ac203f0f82bff595</t>
  </si>
  <si>
    <t>Scandinavian journal of trauma, resuscitation and emergency medicine</t>
  </si>
  <si>
    <t>57202893940;57305081800;57222357554;57222355438;57220160414;57305175500;57192516518;57222356995;57222352174;57222362228;57209988283;</t>
  </si>
  <si>
    <t>Kwon, J.-M., Lee, Y.R., Jung, M.-S., Lee, Y.-J., Jo, Y.-Y., Kang, D.-Y., Lee, S.Y., Cho, Y.-H., Shin, J.-H., Ban, J.-H., Kim, K.-H.</t>
  </si>
  <si>
    <t>2-s2.0-85117208326</t>
  </si>
  <si>
    <t>https://www.scopus.com/inward/record.uri?eid=2-s2.0-85117208326&amp;doi=10.3389%2ffpubh.2021.744100&amp;partnerID=40&amp;md5=3d3fc28b98b0f800a4e05e0c8642a0f1</t>
  </si>
  <si>
    <t>57220843459;57211607432;57188997144;57221738247;57191408081;56781544500;</t>
  </si>
  <si>
    <t>Kumar, R.L., Khan, F., Din, S., Band, S.S., Mosavi, A., Ibeke, E.</t>
  </si>
  <si>
    <t>2-s2.0-85118997229</t>
  </si>
  <si>
    <t>https://www.scopus.com/inward/record.uri?eid=2-s2.0-85118997229&amp;doi=10.3389%2ffpubh.2021.727274&amp;partnerID=40&amp;md5=c3f2d9e145fb8643d1d925d098a8bb17</t>
  </si>
  <si>
    <t>56497125500;57221644412;55041808400;41361105000;57211337492;57215964203;57204473227;6507335030;24464778100;35749660900;</t>
  </si>
  <si>
    <t>Å uÅ¡terÅ¡iÄ, T., BlagojeviÄ‡, A., CvetkoviÄ‡, D., CvetkoviÄ‡, A., Lorencin, I., Å egota, S.B., MilovanoviÄ‡, D., BaskiÄ‡, D., Car, Z., FilipoviÄ‡, N.</t>
  </si>
  <si>
    <t>2-s2.0-85110641755</t>
  </si>
  <si>
    <t>https://www.scopus.com/inward/record.uri?eid=2-s2.0-85110641755&amp;doi=10.1007%2fs00354-021-00129-z&amp;partnerID=40&amp;md5=242600f3021cb22c19d7be4c54e6e79d</t>
  </si>
  <si>
    <t>New Generation Computing</t>
  </si>
  <si>
    <t>57226213013;57195415412;36170793300;57216617815;57203018058;</t>
  </si>
  <si>
    <t>Dash, S., Chakravarty, S., Mohanty, S.N., Pattanaik, C.R., Jain, S.</t>
  </si>
  <si>
    <t>2-s2.0-85114032372</t>
  </si>
  <si>
    <t>https://www.scopus.com/inward/record.uri?eid=2-s2.0-85114032372&amp;doi=10.1016%2fj.chaos.2021.111340&amp;partnerID=40&amp;md5=a1afa435f962b1db11dd86faf83650e2</t>
  </si>
  <si>
    <t>53877367500;7402568052;</t>
  </si>
  <si>
    <t>Iloanusi, O., Ross, A.</t>
  </si>
  <si>
    <t>2-s2.0-85115013924</t>
  </si>
  <si>
    <t>https://www.scopus.com/inward/record.uri?eid=2-s2.0-85115013924&amp;doi=10.1016%2fj.smhl.2021.100218&amp;partnerID=40&amp;md5=e3ea392236a22b67fbb6ffaf1b786a0e</t>
  </si>
  <si>
    <t>Smart Health</t>
  </si>
  <si>
    <t>57214765883;55498797200;7402664239;</t>
  </si>
  <si>
    <t>Yao, Y., Geara, T.G., Shi, W.</t>
  </si>
  <si>
    <t>2-s2.0-85115439458</t>
  </si>
  <si>
    <t>https://www.scopus.com/inward/record.uri?eid=2-s2.0-85115439458&amp;doi=10.1016%2fj.compbiomed.2021.104868&amp;partnerID=40&amp;md5=f2071f9db141f8f32eb38006d96925ed</t>
  </si>
  <si>
    <t>Computers in Biology and Medicine</t>
  </si>
  <si>
    <t>22835605400;57212274574;7403393976;55963709700;57212559010;57221204064;</t>
  </si>
  <si>
    <t>Liao, Z., Lan, P., Fan, X., Kelly, B., Innes, A., Liao, Z.</t>
  </si>
  <si>
    <t>2-s2.0-85116938490</t>
  </si>
  <si>
    <t>https://www.scopus.com/inward/record.uri?eid=2-s2.0-85116938490&amp;doi=10.1016%2fj.jbi.2021.103920&amp;partnerID=40&amp;md5=ce291a39eed7d5f25d0b4d0dae942d70</t>
  </si>
  <si>
    <t>57200580872;56240758500;14632282200;</t>
  </si>
  <si>
    <t>Safari, A., Hosseini, R., Mazinani, M.</t>
  </si>
  <si>
    <t>2-s2.0-85118130409</t>
  </si>
  <si>
    <t>https://www.scopus.com/inward/record.uri?eid=2-s2.0-85118130409&amp;doi=10.3390%2flife11111118&amp;partnerID=40&amp;md5=9ceb3f3d6886343701fbc6d03b047506</t>
  </si>
  <si>
    <t>A bidirectional long short-term memory model algorithm for predicting covid-19 in gulf countries</t>
  </si>
  <si>
    <t>57191275820;57221086789;</t>
  </si>
  <si>
    <t>Aldhyani, T.H.H., Alkahtani, H.</t>
  </si>
  <si>
    <t>2-s2.0-85118216432</t>
  </si>
  <si>
    <t>https://www.scopus.com/inward/record.uri?eid=2-s2.0-85118216432&amp;doi=10.3390%2felectronics10212668&amp;partnerID=40&amp;md5=90278a79782e64d2bac0d2b9248fd8ca</t>
  </si>
  <si>
    <t>Predicting regional outbreaks of hepatitis a using 3d lstm and open data in korea</t>
  </si>
  <si>
    <t>57316353500;57216616310;24825137400;</t>
  </si>
  <si>
    <t>Lee, K., Lee, M., Na, I.</t>
  </si>
  <si>
    <t>2-s2.0-85118345929</t>
  </si>
  <si>
    <t>https://www.scopus.com/inward/record.uri?eid=2-s2.0-85118345929&amp;doi=10.3390%2fijerph182111595&amp;partnerID=40&amp;md5=0bb9f390acec44b676aa2190e1f95bee</t>
  </si>
  <si>
    <t>National holidays and social mobility behaviors: Alternatives for forecasting covid-19 deaths in brazil</t>
  </si>
  <si>
    <t>57218418830;57190606005;8545562400;8843298100;</t>
  </si>
  <si>
    <t>AragÃ£o, D.P., Dos Santos, D.H., Mondini, A., GonÃ§alves, L.M.G.</t>
  </si>
  <si>
    <t>2-s2.0-85118574053</t>
  </si>
  <si>
    <t>https://www.scopus.com/inward/record.uri?eid=2-s2.0-85118574053&amp;doi=10.3390%2fen14217176&amp;partnerID=40&amp;md5=b83fa8234d433d38291ffb3140851d31</t>
  </si>
  <si>
    <t>Energies</t>
  </si>
  <si>
    <t>Online machine learning of available capacity for vehicle-to-grid services during the coronavirus pandemic</t>
  </si>
  <si>
    <t>7004655586;57221768009;57193007335;57325072900;55174327500;8657967500;</t>
  </si>
  <si>
    <t>Shipman, R., Roberts, R., Waldron, J., Rimmer, C., Rodrigues, L., Gillott, M.</t>
  </si>
  <si>
    <t>2-s2.0-85118782586</t>
  </si>
  <si>
    <t>https://www.scopus.com/inward/record.uri?eid=2-s2.0-85118782586&amp;doi=10.3390%2fen14217333&amp;partnerID=40&amp;md5=204db8f0630e08559986c4623f459e9a</t>
  </si>
  <si>
    <t>A multiscale electricity price forecasting model based on tensor fusion and deep learning</t>
  </si>
  <si>
    <t>57328112100;57328666300;57324659100;</t>
  </si>
  <si>
    <t>Xie, X., Li, M., Zhang, D.</t>
  </si>
  <si>
    <t>2-s2.0-85118794340</t>
  </si>
  <si>
    <t>https://www.scopus.com/inward/record.uri?eid=2-s2.0-85118794340&amp;doi=10.3390%2fapp112110417&amp;partnerID=40&amp;md5=bf0a1790fabba0e3f759a16a4153993b</t>
  </si>
  <si>
    <t>10.3390/app112110417</t>
  </si>
  <si>
    <t>A lime-based explainable machine learning model for predicting the severity level of covid-19 diagnosed patients</t>
  </si>
  <si>
    <t>7004485810;13004226400;57328635800;57328173000;</t>
  </si>
  <si>
    <t>Gabbay, F., Bar-Lev, S., Montano, O., Hadad, N.</t>
  </si>
  <si>
    <t>2-s2.0-85118926540</t>
  </si>
  <si>
    <t>https://www.scopus.com/inward/record.uri?eid=2-s2.0-85118926540&amp;doi=10.3390%2fs21227582&amp;partnerID=40&amp;md5=f263d1c70734a73a604e266ed255ac60</t>
  </si>
  <si>
    <t>Sentimental analysis of covid-19 related messages in social networks by involving an n-gram stacked autoencoder integrated in an ensemble learning scheme</t>
  </si>
  <si>
    <t>57331532600;57217635928;37010953300;15822176300;37028223900;33367530800;56565521700;</t>
  </si>
  <si>
    <t>Kandasamy, V., TrojovskÃ½, P., Machot, F.A., Kyamakya, K., Bacanin, N., Askar, S., Abouhawwash, M.</t>
  </si>
  <si>
    <t>2-s2.0-85119053339</t>
  </si>
  <si>
    <t>https://www.scopus.com/inward/record.uri?eid=2-s2.0-85119053339&amp;doi=10.3390%2fbioengineering8110150&amp;partnerID=40&amp;md5=acb199c4eaa2b6a9cfa1150fec9c6e9c</t>
  </si>
  <si>
    <t>Bioengineering</t>
  </si>
  <si>
    <t>Deep machine learning model trade-offs for malaria elimination in resource-constrained locations</t>
  </si>
  <si>
    <t>57338456600;42661082100;</t>
  </si>
  <si>
    <t>Eze, P.U., Asogwa, C.O.</t>
  </si>
  <si>
    <t>2-s2.0-85119077406</t>
  </si>
  <si>
    <t>https://www.scopus.com/inward/record.uri?eid=2-s2.0-85119077406&amp;doi=10.3390%2fcomputers10110143&amp;partnerID=40&amp;md5=8f2446b7d716d54a05729062a1f53f39</t>
  </si>
  <si>
    <t>Estimating interpersonal distance and crowd density with a single-edge camera</t>
  </si>
  <si>
    <t>57211119557;57203162576;57215281113;57259826900;</t>
  </si>
  <si>
    <t>Fitwi, A., Chen, Y., Sun, H., Harrod, R.</t>
  </si>
  <si>
    <t>2-s2.0-85119170662</t>
  </si>
  <si>
    <t>https://www.scopus.com/inward/record.uri?eid=2-s2.0-85119170662&amp;doi=10.3390%2fsu132212653&amp;partnerID=40&amp;md5=0e4182e37440e42c377743a2afc76b7e</t>
  </si>
  <si>
    <t>Towards electric price and load forecasting using cnn-based ensembler in smart grid</t>
  </si>
  <si>
    <t>57219493974;57208162797;56290013700;57204641546;57003696100;57353908300;56900612700;57208175025;57204628405;</t>
  </si>
  <si>
    <t>Aslam, S., Ayub, N., Farooq, U., Alvi, M.J., Albogamy, F.R., Rukh, G., Haider, S.I., Azar, A.T., Bukhsh, R.</t>
  </si>
  <si>
    <t>2-s2.0-85119625663</t>
  </si>
  <si>
    <t>https://www.scopus.com/inward/record.uri?eid=2-s2.0-85119625663&amp;doi=10.3390%2fmath9222921&amp;partnerID=40&amp;md5=2b3be8560c2083feb5e76626446f3499</t>
  </si>
  <si>
    <t>Mathematics</t>
  </si>
  <si>
    <t>A bayesian-deep learning model for estimating covid-19 evolution in Spain</t>
  </si>
  <si>
    <t>11239547200;</t>
  </si>
  <si>
    <t>Cabras, S.</t>
  </si>
  <si>
    <t>2-s2.0-85120357642</t>
  </si>
  <si>
    <t>https://www.scopus.com/inward/record.uri?eid=2-s2.0-85120357642&amp;doi=10.1063%2f5.0074213&amp;partnerID=40&amp;md5=0f75ef64a81428178758b534154d25e1</t>
  </si>
  <si>
    <t>57202445941;57202199336;56225913500;</t>
  </si>
  <si>
    <t>Ray, A., Chakraborty, T., Ghosh, D.</t>
  </si>
  <si>
    <t>2-s2.0-85121872854</t>
  </si>
  <si>
    <t>https://www.scopus.com/inward/record.uri?eid=2-s2.0-85121872854&amp;doi=10.3390%2fapp112210771&amp;partnerID=40&amp;md5=37f79ffdd1140f4db3d1cdbb2a89fbd2</t>
  </si>
  <si>
    <t>A practical and adaptive approach to predicting indoor co2</t>
  </si>
  <si>
    <t>57387688000;57387845400;57220932855;57220935256;36242339500;</t>
  </si>
  <si>
    <t>Segala, G., Doriguzzi-Corin, Peroni, C., Gazzini, T., Siracusa, D.</t>
  </si>
  <si>
    <t>2-s2.0-85119178560</t>
  </si>
  <si>
    <t>https://www.scopus.com/inward/record.uri?eid=2-s2.0-85119178560&amp;doi=10.1145%2f3474717.3484254&amp;partnerID=40&amp;md5=07d8fb4583998f5f4967f80803185f85</t>
  </si>
  <si>
    <t>10.1145/3474717.3484254</t>
  </si>
  <si>
    <t>GIS: Proceedings of the ACM International Symposium on Advances in Geographic Information Systems</t>
  </si>
  <si>
    <t>Modeling Real Estate Dynamics Using Temporal Encoding</t>
  </si>
  <si>
    <t>57224726908;57212537292;57194176009;35303076200;</t>
  </si>
  <si>
    <t>Jiang, C., Li, J., Wang, W., Ku, W.-S.</t>
  </si>
  <si>
    <t>2-s2.0-85119611034</t>
  </si>
  <si>
    <t>https://www.scopus.com/inward/record.uri?eid=2-s2.0-85119611034&amp;doi=10.1093%2fbib%2fbbab160&amp;partnerID=40&amp;md5=d48d1112d61b5e858b0698a8ffe6d310</t>
  </si>
  <si>
    <t>Briefings in bioinformatics</t>
  </si>
  <si>
    <t>57221862737;56131660400;57339658600;56029964100;6508164361;</t>
  </si>
  <si>
    <t>Li, G., Iyer, B., Prasath, V.B.S., Ni, Y., Salomonis, N.</t>
  </si>
  <si>
    <t>2-s2.0-85121953320</t>
  </si>
  <si>
    <t>https://www.scopus.com/inward/record.uri?eid=2-s2.0-85121953320&amp;doi=10.1093%2fbib%2fbbab269&amp;partnerID=40&amp;md5=96765f06170ed2c3bec702ea15749e24</t>
  </si>
  <si>
    <t>57213420793;56733070600;25931246300;</t>
  </si>
  <si>
    <t>Bartoszewicz, J.M., Genske, U., Renard, B.Y.</t>
  </si>
  <si>
    <t>2-s2.0-85124383713</t>
  </si>
  <si>
    <t>https://www.scopus.com/inward/record.uri?eid=2-s2.0-85124383713&amp;doi=10.1145%2f3487351.3488334&amp;partnerID=40&amp;md5=5c8ec63a59814cad66a57975d5eb37fc</t>
  </si>
  <si>
    <t>10.1145/3487351.3488334</t>
  </si>
  <si>
    <t>Proceedings of the 2021 IEEE/ACM International Conference on Advances in Social Networks Analysis and Mining, ASONAM 2021</t>
  </si>
  <si>
    <t>Deep diffusion-based forecasting of COVID-19 by incorporating network-level mobility information</t>
  </si>
  <si>
    <t>57348823700;57348868200;55537363500;57212529873;57193609343;35507966200;7404804653;</t>
  </si>
  <si>
    <t>Roy, P., Sarkar, S., Biswas, S., Chen, F., Chen, Z., Ramakrishnan, N., Lu, C.-T.</t>
  </si>
  <si>
    <t>2-s2.0-85124394110</t>
  </si>
  <si>
    <t>https://www.scopus.com/inward/record.uri?eid=2-s2.0-85124394110&amp;doi=10.1145%2f3487351.3490958&amp;partnerID=40&amp;md5=6480b6ba730e428b8c8036a70b3374f0</t>
  </si>
  <si>
    <t>10.1145/3487351.3490958</t>
  </si>
  <si>
    <t>Predicting COVID-19 with AI techniques: Current research and future directions</t>
  </si>
  <si>
    <t>6602651162;6701593553;</t>
  </si>
  <si>
    <t>Comito, C., Pizzuti, C.</t>
  </si>
  <si>
    <t>2-s2.0-85120931691</t>
  </si>
  <si>
    <t>https://www.scopus.com/inward/record.uri?eid=2-s2.0-85120931691&amp;doi=10.1145%2f3486611.3486648&amp;partnerID=40&amp;md5=539b6c90d33ae5540ab51f4ce1246cc7</t>
  </si>
  <si>
    <t>10.1145/3486611.3486648</t>
  </si>
  <si>
    <t>BuildSys 2021 - Proceedings of the 2021 ACM International Conference on Systems for Energy-Efficient Built Environments</t>
  </si>
  <si>
    <t>Improving load forecast in energy markets during COVID-19</t>
  </si>
  <si>
    <t>57305230400;56166541300;</t>
  </si>
  <si>
    <t>Wang, Z., Wang, H.</t>
  </si>
  <si>
    <t>2-s2.0-85121244087</t>
  </si>
  <si>
    <t>https://www.scopus.com/inward/record.uri?eid=2-s2.0-85121244087&amp;doi=10.1039%2fd1ra06534c&amp;partnerID=40&amp;md5=8fd5980f6e42ebafaab5f1dad2f7245f</t>
  </si>
  <si>
    <t>10.1039/d1ra06534c</t>
  </si>
  <si>
    <t>RSC Advances</t>
  </si>
  <si>
    <t>Searching and designing potential inhibitors for SARS-CoV-2 Mpro from natural sources using atomistic and deep-learning calculations</t>
  </si>
  <si>
    <t>54897372000;55964039500;56505417800;55908125500;57373456400;57195720517;</t>
  </si>
  <si>
    <t>Tam, N.M., Pham, D.-H., Hiep, D.M., Tran, P.-T., Quang, D.T., Ngo, S.T.</t>
  </si>
  <si>
    <t>2-s2.0-85100372623</t>
  </si>
  <si>
    <t>https://www.scopus.com/inward/record.uri?eid=2-s2.0-85100372623&amp;doi=10.1038%2fs41598-021-82492-x&amp;partnerID=40&amp;md5=6d698850f5f736c4f7a7c28feef5eec0</t>
  </si>
  <si>
    <t>57221844309;57201558344;41761350800;57221855504;57221525134;57221254459;50661852000;</t>
  </si>
  <si>
    <t>Xu, W., Sun, N.-N., Gao, H.-N., Chen, Z.-Y., Yang, Y., Ju, B., Tang, L.-L.</t>
  </si>
  <si>
    <t>2-s2.0-85100919001</t>
  </si>
  <si>
    <t>https://www.scopus.com/inward/record.uri?eid=2-s2.0-85100919001&amp;doi=10.1038%2fs41467-020-20816-7&amp;partnerID=40&amp;md5=3cb0bb386b5f9130f848b982dde353dc</t>
  </si>
  <si>
    <t>10.1038/s41467-020-20816-7</t>
  </si>
  <si>
    <t>Nature Communications</t>
  </si>
  <si>
    <t>Real-time prediction of COVID-19 related mortality using electronic health records</t>
  </si>
  <si>
    <t>57201496830;55747631400;57204600963;16033282700;6603859744;57219784555;7004460308;56410381900;</t>
  </si>
  <si>
    <t>Schwab, P., Mehrjou, A., Parbhoo, S., Celi, L.A., Hetzel, J., Hofer, M., SchÃ¶lkopf, B., Bauer, S.</t>
  </si>
  <si>
    <t>2-s2.0-85101151852</t>
  </si>
  <si>
    <t>https://www.scopus.com/inward/record.uri?eid=2-s2.0-85101151852&amp;doi=10.1186%2fs12911-020-01359-9&amp;partnerID=40&amp;md5=6a29960cf4d7964ea885065e18d451f9</t>
  </si>
  <si>
    <t>57221670667;56245620000;57218499050;56095811600;56673154300;</t>
  </si>
  <si>
    <t>Sun, C., Hong, S., Song, M., Li, H., Wang, Z.</t>
  </si>
  <si>
    <t>2-s2.0-85103355814</t>
  </si>
  <si>
    <t>https://www.scopus.com/inward/record.uri?eid=2-s2.0-85103355814&amp;doi=10.1186%2fs12890-021-01467-w&amp;partnerID=40&amp;md5=26b5c19cdab89dcaf5dbfa6e64c3b198</t>
  </si>
  <si>
    <t>BMC Pulmonary Medicine</t>
  </si>
  <si>
    <t>Deep learning diagnostic and risk-stratification pattern detection for COVID-19 in digital lung auscultations: clinical protocol for a caseâ€“control and prospective cohort study</t>
  </si>
  <si>
    <t>57221410503;55243297200;56189534300;25221247700;57222592738;57222592926;57155716200;54934421400;6603302610;57222593284;35190508300;55667090500;7004668790;57189618479;</t>
  </si>
  <si>
    <t>Glangetas, A., Hartley, M.-A., Cantais, A., Courvoisier, D.S., Rivollet, D., Shama, D.M., Perez, A., Spechbach, H., Trombert, V., Bourquin, S., Jaggi, M., Barazzone-Argiroffo, C., Gervaix, A., Siebert, J.N.</t>
  </si>
  <si>
    <t>2-s2.0-85104070618</t>
  </si>
  <si>
    <t>https://www.scopus.com/inward/record.uri?eid=2-s2.0-85104070618&amp;doi=10.1007%2fs10489-021-02352-z&amp;partnerID=40&amp;md5=74718984dc00d646bd5493cb57639a01</t>
  </si>
  <si>
    <t>16437485600;57204980627;</t>
  </si>
  <si>
    <t>Sinha, A., Rathi, M.</t>
  </si>
  <si>
    <t>2-s2.0-85104623499</t>
  </si>
  <si>
    <t>https://www.scopus.com/inward/record.uri?eid=2-s2.0-85104623499&amp;doi=10.1007%2fs10489-021-02359-6&amp;partnerID=40&amp;md5=5cf512780bddecf5de400f840cc14a8f</t>
  </si>
  <si>
    <t>57223053530;55653119100;8329346700;7801544966;20436849800;</t>
  </si>
  <si>
    <t>Mohimont, L., Chemchem, A., Alin, F., Krajecki, M., Steffenel, L.A.</t>
  </si>
  <si>
    <t>2-s2.0-85106005754</t>
  </si>
  <si>
    <t>https://www.scopus.com/inward/record.uri?eid=2-s2.0-85106005754&amp;doi=10.1007%2fs40031-021-00608-3&amp;partnerID=40&amp;md5=7b977c6331e3e3572197ec667d9c62c6</t>
  </si>
  <si>
    <t>10.1007/s40031-021-00608-3</t>
  </si>
  <si>
    <t>Journal of The Institution of Engineers (India): Series B</t>
  </si>
  <si>
    <t>CARD Predictive Modeling and SEI Formulation: COVID-19 Statistics in India</t>
  </si>
  <si>
    <t>57223669043;57223710210;17434076300;</t>
  </si>
  <si>
    <t>Majumder, D., Mazumder, S., Ghosal, P.</t>
  </si>
  <si>
    <t>2-s2.0-85106256148</t>
  </si>
  <si>
    <t>https://www.scopus.com/inward/record.uri?eid=2-s2.0-85106256148&amp;doi=10.1038%2fs41598-021-89202-7&amp;partnerID=40&amp;md5=46109fc2abb54cf6ad70121377b967d0</t>
  </si>
  <si>
    <t>57201587061;57219020532;10140969200;6602660680;</t>
  </si>
  <si>
    <t>Cheng, M., Yin, C., Nazarian, S., Bogdan, P.</t>
  </si>
  <si>
    <t>2-s2.0-85107187369</t>
  </si>
  <si>
    <t>https://www.scopus.com/inward/record.uri?eid=2-s2.0-85107187369&amp;doi=10.1177%2f00220345211013808&amp;partnerID=40&amp;md5=cbb90cc804caf6a7d3fadeac6760e80d</t>
  </si>
  <si>
    <t>10.1177/00220345211013808</t>
  </si>
  <si>
    <t>Journal of Dental Research</t>
  </si>
  <si>
    <t>Artificial Intelligence and Ethics in Dentistry: A Scoping Review</t>
  </si>
  <si>
    <t>57203394464;56047062100;57222103206;57224205973;56524652600;57241470000;56842703200;57203030698;55179437600;56724067100;</t>
  </si>
  <si>
    <t>MÃ¶rch, C.M., Atsu, S., Cai, W., Li, X., Madathil, S.A., Liu, X., Mai, V., Tamimi, F., Dilhac, M.A., Ducret, M.</t>
  </si>
  <si>
    <t>2-s2.0-85107367572</t>
  </si>
  <si>
    <t>https://www.scopus.com/inward/record.uri?eid=2-s2.0-85107367572&amp;doi=10.1109%2fTCSS.2021.3084154&amp;partnerID=40&amp;md5=4c1e80c7a9f6c151cd8c48ff2a8a8613</t>
  </si>
  <si>
    <t>57202710986;50560960000;</t>
  </si>
  <si>
    <t>Ghosh, S., Anwar, T.</t>
  </si>
  <si>
    <t>2-s2.0-85107376169</t>
  </si>
  <si>
    <t>https://www.scopus.com/inward/record.uri?eid=2-s2.0-85107376169&amp;doi=10.1109%2fTBME.2021.3085576&amp;partnerID=40&amp;md5=9e4ca882deb219c460ba691a6a0ad14d</t>
  </si>
  <si>
    <t>IEEE Transactions on Biomedical Engineering</t>
  </si>
  <si>
    <t>57200991106;57212092599;57204435282;55508390300;57218484040;15035194300;36609343900;55337539100;25651205700;57219101205;</t>
  </si>
  <si>
    <t>Zhu, Y., Wang, S., Wang, S., Wu, Q., Wang, L., Li, H., Wang, M., Niu, M., Zha, Y., Tian, J.</t>
  </si>
  <si>
    <t>2-s2.0-85109620072</t>
  </si>
  <si>
    <t>https://www.scopus.com/inward/record.uri?eid=2-s2.0-85109620072&amp;doi=10.1186%2fs40537-021-00491-1&amp;partnerID=40&amp;md5=774dfd63797ef5d3dba65bdac56062ea</t>
  </si>
  <si>
    <t>Journal of Big Data</t>
  </si>
  <si>
    <t>57192922651;57193408394;57216314604;57202308862;57193842353;7004960599;16244827900;</t>
  </si>
  <si>
    <t>Hssayeni, M.D., Chala, A., Dev, R., Xu, L., Shaw, J., Furht, B., Ghoraani, B.</t>
  </si>
  <si>
    <t>2-s2.0-85110112835</t>
  </si>
  <si>
    <t>https://www.scopus.com/inward/record.uri?eid=2-s2.0-85110112835&amp;doi=10.1016%2fj.future.2021.07.002&amp;partnerID=40&amp;md5=34683871d55b53268470f51e6ce82418</t>
  </si>
  <si>
    <t>Future Generation Computer Systems</t>
  </si>
  <si>
    <t>57200393698;14008871000;57193656573;6602082790;</t>
  </si>
  <si>
    <t>Prenkaj, B., Distante, D., Faralli, S., Velardi, P.</t>
  </si>
  <si>
    <t>2-s2.0-85110114174</t>
  </si>
  <si>
    <t>https://www.scopus.com/inward/record.uri?eid=2-s2.0-85110114174&amp;doi=10.1111%2ftgis.12803&amp;partnerID=40&amp;md5=6d181249cfe8949aac11bf32543c7106</t>
  </si>
  <si>
    <t>Transactions in GIS</t>
  </si>
  <si>
    <t>55728994600;42561605900;</t>
  </si>
  <si>
    <t>Zhang, T., Li, J.</t>
  </si>
  <si>
    <t>2-s2.0-85110409680</t>
  </si>
  <si>
    <t>https://www.scopus.com/inward/record.uri?eid=2-s2.0-85110409680&amp;doi=10.1038%2fs41598-021-93545-6&amp;partnerID=40&amp;md5=f8d3d3306f3a8fb72957ed2ffea1c677</t>
  </si>
  <si>
    <t>57218844849;56972748100;55178265500;</t>
  </si>
  <si>
    <t>Er, S., Yang, S., Zhao, T.</t>
  </si>
  <si>
    <t>2-s2.0-85110547648</t>
  </si>
  <si>
    <t>https://www.scopus.com/inward/record.uri?eid=2-s2.0-85110547648&amp;doi=10.1038%2fs41598-021-93608-8&amp;partnerID=40&amp;md5=30487c216c3a24cb63ee07c95a58a183</t>
  </si>
  <si>
    <t>57194651513;6506820087;</t>
  </si>
  <si>
    <t>Sidhom, J.-W., Baras, A.S.</t>
  </si>
  <si>
    <t>2-s2.0-85110705492</t>
  </si>
  <si>
    <t>https://www.scopus.com/inward/record.uri?eid=2-s2.0-85110705492&amp;partnerID=40&amp;md5=c672aaa4cb7ab3f8b5b28b10d0050a93</t>
  </si>
  <si>
    <t>International Journal of Computational Intelligence in Control</t>
  </si>
  <si>
    <t>Gold price prediction in covid-19 era</t>
  </si>
  <si>
    <t>56030061700;57197799441;</t>
  </si>
  <si>
    <t>Hansun, S., Suryadibrata, A.</t>
  </si>
  <si>
    <t>2-s2.0-85111394098</t>
  </si>
  <si>
    <t>https://www.scopus.com/inward/record.uri?eid=2-s2.0-85111394098&amp;doi=10.1007%2fs13278-021-00777-5&amp;partnerID=40&amp;md5=5c9c6c184335c4f0d9c20311965f6bdc</t>
  </si>
  <si>
    <t>Social Network Analysis and Mining</t>
  </si>
  <si>
    <t>57191418244;55888028100;</t>
  </si>
  <si>
    <t>Hasni, S., Faiz, S.</t>
  </si>
  <si>
    <t>2-s2.0-85112016386</t>
  </si>
  <si>
    <t>https://www.scopus.com/inward/record.uri?eid=2-s2.0-85112016386&amp;doi=10.1038%2fs41467-021-24732-2&amp;partnerID=40&amp;md5=35122d1d1e1a230cde7e4eeb084ed2e0</t>
  </si>
  <si>
    <t>57200648938;57015020900;26532399500;</t>
  </si>
  <si>
    <t>Murphy, C., Laurence, E., Allard, A.</t>
  </si>
  <si>
    <t>2-s2.0-85112677258</t>
  </si>
  <si>
    <t>https://www.scopus.com/inward/record.uri?eid=2-s2.0-85112677258&amp;doi=10.1038%2fs41746-021-00496-3&amp;partnerID=40&amp;md5=ac785daf9786916ab6ccb32daa6de699</t>
  </si>
  <si>
    <t>10.1038/s41746-021-00496-3</t>
  </si>
  <si>
    <t>npj Digital Medicine</t>
  </si>
  <si>
    <t>iCOVID: interpretable deep learning framework for early recovery-time prediction of COVID-19 patients</t>
  </si>
  <si>
    <t>57191204859;57188536378;56447554200;57219432704;57218867079;57220547662;57219599692;57191382250;57210544655;57221130947;57193384628;57224917674;55718379600;7401738392;57188691661;55878875200;</t>
  </si>
  <si>
    <t>Wang, J., Liu, C., Li, J., Yuan, C., Zhang, L., Jin, C., Xu, J., Wang, Y., Wen, Y., Lu, H., Li, B., Chen, C., Li, X., Shen, D., Qian, D., Wang, J.</t>
  </si>
  <si>
    <t>2-s2.0-85113156022</t>
  </si>
  <si>
    <t>https://www.scopus.com/inward/record.uri?eid=2-s2.0-85113156022&amp;doi=10.1038%2fs41598-021-95957-w&amp;partnerID=40&amp;md5=bf5092bd26f75d54a8ddf7800aef39e4</t>
  </si>
  <si>
    <t>57208479876;57219534410;24074061100;57209559633;</t>
  </si>
  <si>
    <t>AlJame, M., Imtiaz, A., Ahmad, I., Mohammed, A.</t>
  </si>
  <si>
    <t>2-s2.0-85113986950</t>
  </si>
  <si>
    <t>https://www.scopus.com/inward/record.uri?eid=2-s2.0-85113986950&amp;doi=10.1038%2fs41598-021-97037-5&amp;partnerID=40&amp;md5=07f36d108155d23177a4340611e92002</t>
  </si>
  <si>
    <t>57239821100;16064941200;57216413976;56080499000;55703945000;</t>
  </si>
  <si>
    <t>Ma, R., Zheng, X., Wang, P., Liu, H., Zhang, C.</t>
  </si>
  <si>
    <t>2-s2.0-85118379678</t>
  </si>
  <si>
    <t>https://www.scopus.com/inward/record.uri?eid=2-s2.0-85118379678&amp;doi=10.3390%2ffractalfract5040175&amp;partnerID=40&amp;md5=87d2c9deb830ceb9b2db3d21d33dc9e2</t>
  </si>
  <si>
    <t>Fractal and Fractional</t>
  </si>
  <si>
    <t>A deep learning BiLSTM encoding-decoding model for COVID-19 pandemic spread forecasting</t>
  </si>
  <si>
    <t>57213237099;56210908300;</t>
  </si>
  <si>
    <t>Shahin, A.I., Almotairi, S.</t>
  </si>
  <si>
    <t>2-s2.0-85118541592</t>
  </si>
  <si>
    <t>https://www.scopus.com/inward/record.uri?eid=2-s2.0-85118541592&amp;doi=10.1038%2fs41598-021-01119-3&amp;partnerID=40&amp;md5=4b550ba116e574f477f2b4865b86cce3</t>
  </si>
  <si>
    <t>57292660400;57217464388;57324607500;7003415979;</t>
  </si>
  <si>
    <t>Nikparvar, B., Rahman, M.M., Hatami, F., Thill, J.-C.</t>
  </si>
  <si>
    <t>2-s2.0-85119576283</t>
  </si>
  <si>
    <t>https://www.scopus.com/inward/record.uri?eid=2-s2.0-85119576283&amp;doi=10.1016%2fj.jbi.2021.103955&amp;partnerID=40&amp;md5=a577d49a20361fe63db6c4e1c0c1b654</t>
  </si>
  <si>
    <t>10.1016/j.jbi.2021.103955</t>
  </si>
  <si>
    <t>Automatic detection of COVID-19 vaccine misinformation with graph link prediction</t>
  </si>
  <si>
    <t>57209969559;6601915885;</t>
  </si>
  <si>
    <t>Weinzierl, M.A., Harabagiu, S.M.</t>
  </si>
  <si>
    <t>2-s2.0-85120755251</t>
  </si>
  <si>
    <t>https://www.scopus.com/inward/record.uri?eid=2-s2.0-85120755251&amp;doi=10.3390%2fapp112311426&amp;partnerID=40&amp;md5=5bbd60b95f97feff16399a4e27a6d437</t>
  </si>
  <si>
    <t>An improved covid-19 forecasting by infectious disease modelling using machine learning</t>
  </si>
  <si>
    <t>55776667100;57224409414;57219428990;56685872300;56492488200;</t>
  </si>
  <si>
    <t>Ahmad, H.F., Khaloofi, H., Azhar, Z., Algosaibi, A., Hussain, J.</t>
  </si>
  <si>
    <t>2-s2.0-85121759509</t>
  </si>
  <si>
    <t>https://www.scopus.com/inward/record.uri?eid=2-s2.0-85121759509&amp;doi=10.1109%2fTNSM.2021.3126643&amp;partnerID=40&amp;md5=4e2a8d87483ddb8a8abda17455818ead</t>
  </si>
  <si>
    <t>57212536832;36721993300;34978091300;26221357500;55992152200;</t>
  </si>
  <si>
    <t>Rapaport, E., Poese, I., Zilberman, P., Holschke, O., Puzis, R.</t>
  </si>
  <si>
    <t>2-s2.0-85122341468</t>
  </si>
  <si>
    <t>https://www.scopus.com/inward/record.uri?eid=2-s2.0-85122341468&amp;doi=10.1371%2fjournal.pcbi.1009712&amp;partnerID=40&amp;md5=e353bed955caa2b0432f7ac0df024b76</t>
  </si>
  <si>
    <t>PLoS Computational Biology</t>
  </si>
  <si>
    <t>57223028576;7005313115;57210993279;7004518673;8273274100;7102092731;</t>
  </si>
  <si>
    <t>Annapragada, A.V., Greenstein, J.L., Bose, S.N., Winters, B.D., Sarma, S.V., Winslow, R.L.</t>
  </si>
  <si>
    <t>2-s2.0-85116318005</t>
  </si>
  <si>
    <t>https://www.scopus.com/inward/record.uri?eid=2-s2.0-85116318005&amp;doi=10.1016%2fj.knosys.2021.107417&amp;partnerID=40&amp;md5=e61f4c55ba23c84a2e6133c3601f6da0</t>
  </si>
  <si>
    <t>57257244800;57205735838;57219472436;55271615200;</t>
  </si>
  <si>
    <t>Chew, A.W.Z., Pan, Y., Wang, Y., Zhang, L.</t>
  </si>
  <si>
    <t>2-s2.0-85119061519</t>
  </si>
  <si>
    <t>https://www.scopus.com/inward/record.uri?eid=2-s2.0-85119061519&amp;doi=10.1016%2fj.patter.2021.100389&amp;partnerID=40&amp;md5=dffbf4bc0c5d3f513948c6ce60ef19ab</t>
  </si>
  <si>
    <t>57204864177;57221919766;57215793970;57190986705;57202505280;57190489776;57215488034;57193830382;57216200097;57188858052;57202034402;56288839400;36237038500;55176740400;36611394200;57211809130;57219162660;55845627200;</t>
  </si>
  <si>
    <t>Wanyan, T., Honarvar, H., Jaladanki, S.K., Zang, C., Naik, N., Somani, S., De Freitas, J.K., Paranjpe, I., Vaid, A., Zhang, J., Miotto, R., Wang, Z., Nadkarni, G.N., Zitnik, M., Azad, A., Wang, F., Ding, Y., Glicksberg, B.S.</t>
  </si>
  <si>
    <t>2-s2.0-85121150748</t>
  </si>
  <si>
    <t>https://www.scopus.com/inward/record.uri?eid=2-s2.0-85121150748&amp;doi=10.1016%2fj.isci.2021.103523&amp;partnerID=40&amp;md5=c0e673ebb504ac8c0de74b275e3ca443</t>
  </si>
  <si>
    <t>57226515002;35761072500;15850218100;6602939660;57372126500;57225935231;57225954337;57225946128;25645959100;7003476440;36056447400;</t>
  </si>
  <si>
    <t>Singh, V., Kamaleswaran, R., Chalfin, D., BuÃ±o-Soto, A., San Roman, J., Rojas-Kenney, E., Molinaro, R., von Sengbusch, S., Hodjat, P., Comaniciu, D., Kamen, A.</t>
  </si>
  <si>
    <t>2-s2.0-85111130407</t>
  </si>
  <si>
    <t>https://www.scopus.com/inward/record.uri?eid=2-s2.0-85111130407&amp;doi=10.1520%2fJTE20200574&amp;partnerID=40&amp;md5=296245760e85f3de4332efe5e4c6a0d0</t>
  </si>
  <si>
    <t>Journal of Testing and Evaluation</t>
  </si>
  <si>
    <t>Deep learning-based forecasting of COVID-19 in India</t>
  </si>
  <si>
    <t>46161559900;16199471300;57226299405;</t>
  </si>
  <si>
    <t>Pillai, P.K., Durairaj, D., Samivel, K.</t>
  </si>
  <si>
    <t>2-s2.0-85111931929</t>
  </si>
  <si>
    <t>https://www.scopus.com/inward/record.uri?eid=2-s2.0-85111931929&amp;doi=10.1007%2f978-3-030-74761-9_17&amp;partnerID=40&amp;md5=fccf8d0b405461643ed4cc3e77c0ec4c</t>
  </si>
  <si>
    <t>10.1007/978-3-030-74761-9_17</t>
  </si>
  <si>
    <t>Computational Intelligence, Machine Learning and Deep Learning Techniques for Effective Future Predictions of COVID-19: A Review</t>
  </si>
  <si>
    <t>56426201100;57217859762;</t>
  </si>
  <si>
    <t>Shastry, K.A., Sanjay, H.A.</t>
  </si>
  <si>
    <t>2-s2.0-85113372694</t>
  </si>
  <si>
    <t>https://www.scopus.com/inward/record.uri?eid=2-s2.0-85113372694&amp;doi=10.1007%2f978-981-16-2164-2_18&amp;partnerID=40&amp;md5=11a217e76a14799b5927aa5aa9d46ae3</t>
  </si>
  <si>
    <t>10.1007/978-981-16-2164-2_18</t>
  </si>
  <si>
    <t>Analysis and Prediction of COVID-19 Confirmed Cases Using Deep Learning Models: A Comparative Study</t>
  </si>
  <si>
    <t>57202775823;57229693000;57208306734;56965973200;</t>
  </si>
  <si>
    <t>Sinha, T., Chowdhury, T., Shaw, R.N., Ghosh, A.</t>
  </si>
  <si>
    <t>2-s2.0-85113409861</t>
  </si>
  <si>
    <t>https://www.scopus.com/inward/record.uri?eid=2-s2.0-85113409861&amp;doi=10.1007%2f978-981-16-2164-2_28&amp;partnerID=40&amp;md5=4e529798470130ec94745b75b7bf55eb</t>
  </si>
  <si>
    <t>10.1007/978-981-16-2164-2_28</t>
  </si>
  <si>
    <t>Death Prediction in the Current Pandemic Scenario and Cluster Classification Using Soft Computing Techniques</t>
  </si>
  <si>
    <t>57231096100;57193866902;</t>
  </si>
  <si>
    <t>Lohi, L., Pai, M.L.</t>
  </si>
  <si>
    <t>2-s2.0-85115183469</t>
  </si>
  <si>
    <t>https://www.scopus.com/inward/record.uri?eid=2-s2.0-85115183469&amp;doi=10.1007%2f978-981-16-2275-5_33&amp;partnerID=40&amp;md5=3e168f9a338d6390f15a6d5ca6e4223f</t>
  </si>
  <si>
    <t>10.1007/978-981-16-2275-5_33</t>
  </si>
  <si>
    <t>Gulf Area COVID-19 Cases Prediction Using Deep Learning</t>
  </si>
  <si>
    <t>2-s2.0-85115617420</t>
  </si>
  <si>
    <t>https://www.scopus.com/inward/record.uri?eid=2-s2.0-85115617420&amp;doi=10.1007%2f978-3-030-84760-9_50&amp;partnerID=40&amp;md5=7246adab9662863920c464c71c775741</t>
  </si>
  <si>
    <t>10.1007/978-3-030-84760-9_50</t>
  </si>
  <si>
    <t>300 LNNS</t>
  </si>
  <si>
    <t>Prediction of Severity of Polycystic Ovarian Syndrome Using Artificial Neural Networks</t>
  </si>
  <si>
    <t>57270416600;57270568500;57271050000;57194724354;57270568600;57221598610;</t>
  </si>
  <si>
    <t>Vishwakarma, V., Chethan, S., Datla, M.T., Aqib, M.M., Roy, S., Thasni, T.</t>
  </si>
  <si>
    <t>2-s2.0-85116860330</t>
  </si>
  <si>
    <t>https://www.scopus.com/inward/record.uri?eid=2-s2.0-85116860330&amp;doi=10.1007%2f978-981-16-3637-0_59&amp;partnerID=40&amp;md5=fbe22b18ee9a0b5cd7386e28bf5d447e</t>
  </si>
  <si>
    <t>10.1007/978-981-16-3637-0_59</t>
  </si>
  <si>
    <t>Forecasting COVID-19 Cases in Morocco: A Deep Learning Approach</t>
  </si>
  <si>
    <t>57292517700;57192214153;46161121300;</t>
  </si>
  <si>
    <t>Hankar, M., Birjali, M., Beni-Hssane, A.</t>
  </si>
  <si>
    <t>2-s2.0-85116869461</t>
  </si>
  <si>
    <t>https://www.scopus.com/inward/record.uri?eid=2-s2.0-85116869461&amp;doi=10.1061%2f%28ASCE%29ME.1943-5479.0000995&amp;partnerID=40&amp;md5=66b22f3f9ce31ce5ac95fb32ad0f9401</t>
  </si>
  <si>
    <t>Journal of Management in Engineering</t>
  </si>
  <si>
    <t>57215548742;57254448500;57225110963;7202853541;7004524460;</t>
  </si>
  <si>
    <t>Jeon, J., Padhye, S., Bhattacharyya, A., Cai, H., Hastak, M.</t>
  </si>
  <si>
    <t>2-s2.0-85118663799</t>
  </si>
  <si>
    <t>https://www.scopus.com/inward/record.uri?eid=2-s2.0-85118663799&amp;doi=10.32604%2fIASC.2022.020606&amp;partnerID=40&amp;md5=6062f2ff291602320fae270961884ed0</t>
  </si>
  <si>
    <t>10.32604/IASC.2022.020606</t>
  </si>
  <si>
    <t>Modeling the spread of COVID-19 by leveraging machine and deep learning models</t>
  </si>
  <si>
    <t>57202148561;57215778851;57188661907;55946660600;</t>
  </si>
  <si>
    <t>Adnan, M., Altalhi, M., Alarood, A.A., Uddin, M.I.</t>
  </si>
  <si>
    <t>2-s2.0-85118809441</t>
  </si>
  <si>
    <t>https://www.scopus.com/inward/record.uri?eid=2-s2.0-85118809441&amp;doi=10.1007%2f978-3-030-72834-2_27&amp;partnerID=40&amp;md5=f5b520defa77599a5e8bc076239bfb9b</t>
  </si>
  <si>
    <t>10.1007/978-3-030-72834-2_27</t>
  </si>
  <si>
    <t>Forecasting on Global Dynamics for Coronavirus (COVID-19) Outbreak Using Time Series Modelling</t>
  </si>
  <si>
    <t>57199500946;57220781506;57211096372;</t>
  </si>
  <si>
    <t>Debnath, S., Modak, S., Sarkar, D.</t>
  </si>
  <si>
    <t>2-s2.0-85119006540</t>
  </si>
  <si>
    <t>https://www.scopus.com/inward/record.uri?eid=2-s2.0-85119006540&amp;doi=10.32604%2fcsse.2022.020590&amp;partnerID=40&amp;md5=8478e6d13b84ac5cb906467a7900c8a4</t>
  </si>
  <si>
    <t>Computer Systems Science and Engineering</t>
  </si>
  <si>
    <t>Adaptive scheme for crowd counting using off-the-shelf wireless routers</t>
  </si>
  <si>
    <t>54797369300;57219166093;35752789600;56373217300;57336868600;57336868700;</t>
  </si>
  <si>
    <t>Zhuang, W., Shen, Y., Gao, C., Li, L., Sang, H., Qian, F.</t>
  </si>
  <si>
    <t>2-s2.0-85119522726</t>
  </si>
  <si>
    <t>https://www.scopus.com/inward/record.uri?eid=2-s2.0-85119522726&amp;doi=10.1007%2fs00500-021-06490-x&amp;partnerID=40&amp;md5=caaf8536f5f333e57e269387f527269c</t>
  </si>
  <si>
    <t>2-s2.0-85120648858</t>
  </si>
  <si>
    <t>https://www.scopus.com/inward/record.uri?eid=2-s2.0-85120648858&amp;doi=10.1007%2fs10163-021-01332-2&amp;partnerID=40&amp;md5=2f0d1d7b287ceb5bf40ce716675721d0</t>
  </si>
  <si>
    <t>Journal of Material Cycles and Waste Management</t>
  </si>
  <si>
    <t>57195726279;24352200400;57190344602;</t>
  </si>
  <si>
    <t>Najmi, A., Kanapathy, K., Aziz, A.A.</t>
  </si>
  <si>
    <t>2-s2.0-85120901265</t>
  </si>
  <si>
    <t>https://www.scopus.com/inward/record.uri?eid=2-s2.0-85120901265&amp;doi=10.32604%2fcmc.2022.022673&amp;partnerID=40&amp;md5=05f6731ddb1231da707a4d6831b2cf01</t>
  </si>
  <si>
    <t>An improved deepNN with feature ranking for Covid-19 detection</t>
  </si>
  <si>
    <t>57189095951;56521713200;55014778000;54408044300;</t>
  </si>
  <si>
    <t>El-Attar, N.E., Sabbeh, S.F., Fasihuddin, H., Awad, W.A.</t>
  </si>
  <si>
    <t>2-s2.0-85121227525</t>
  </si>
  <si>
    <t>https://www.scopus.com/inward/record.uri?eid=2-s2.0-85121227525&amp;doi=10.1016%2fj.uclim.2021.101051&amp;partnerID=40&amp;md5=3db125d1edfc4c21352df44e0b7454d1</t>
  </si>
  <si>
    <t>57373784600;57219554351;</t>
  </si>
  <si>
    <t>Kurnaz, G., Demir, A.S.</t>
  </si>
  <si>
    <t>2-s2.0-85121899208</t>
  </si>
  <si>
    <t>https://www.scopus.com/inward/record.uri?eid=2-s2.0-85121899208&amp;doi=10.1007%2f978-3-030-92666-3_31&amp;partnerID=40&amp;md5=7ed821726016ba78627fe2b4c94d5202</t>
  </si>
  <si>
    <t>10.1007/978-3-030-92666-3_31</t>
  </si>
  <si>
    <t>363 LNNS</t>
  </si>
  <si>
    <t>What toÂ Forecast When Forecasting New Covid-19 Cases? Jordan andÂ theÂ United Arab Emirates asÂ Case Studies</t>
  </si>
  <si>
    <t>24437831200;57388910500;</t>
  </si>
  <si>
    <t>Al-Shihabi, S., Abu-Abdoun, D.I.</t>
  </si>
  <si>
    <t>2-s2.0-85122011195</t>
  </si>
  <si>
    <t>https://www.scopus.com/inward/record.uri?eid=2-s2.0-85122011195&amp;doi=10.3390%2fv14010063&amp;partnerID=40&amp;md5=1ab936146541989d7cc871fe79357b40</t>
  </si>
  <si>
    <t>Viruses</t>
  </si>
  <si>
    <t>Symptom-based predictive model of covid-19 disease in children</t>
  </si>
  <si>
    <t>57244662200;57222614103;57391524900;57391911300;57391782900;57294805300;57199643600;57212824513;57222614996;57222610417;57210233264;57392297500;57294842000;57204694252;55923378300;56349456600;57202557490;</t>
  </si>
  <si>
    <t>AntoÃ±anzas, J.M., Perramon, A., LÃ³pez, C., Boneta, M., Aguilera, C., Capdevila, R., Gatell, A., Serrano, P., Poblet, M., Canadell, D., VilÃ , M., CatasÃºs, G., ValldepÃ©rez, C., CatalÃ , M., Soler-PalacÃ­n, P., Prats, C., Soriano-Arandes, A.</t>
  </si>
  <si>
    <t>2-s2.0-85122303149</t>
  </si>
  <si>
    <t>https://www.scopus.com/inward/record.uri?eid=2-s2.0-85122303149&amp;doi=10.1098%2frsta.2021.0125&amp;partnerID=40&amp;md5=e6f77a46fbbd8212809a24b400f944b3</t>
  </si>
  <si>
    <t>Philosophical Transactions of the Royal Society A: Mathematical, Physical and Engineering Sciences</t>
  </si>
  <si>
    <t>COVID-19 Surveiller: Toward a robust and effective pandemic surveillance system based on social media mining</t>
  </si>
  <si>
    <t>55536831700;57210635158;57203390885;57397013100;57397013200;57397584900;57398335500;57397954900;55157954300;</t>
  </si>
  <si>
    <t>Jiang, J.-Y., Zhou, Y., Chen, X., Jhou, Y.-R., Zhao, L., Liu, S., Yang, P.-C., Ahmar, J., Wang, W.</t>
  </si>
  <si>
    <t>2-s2.0-85122362262</t>
  </si>
  <si>
    <t>https://www.scopus.com/inward/record.uri?eid=2-s2.0-85122362262&amp;doi=10.3390%2fijerph19020738&amp;partnerID=40&amp;md5=7073ee1cd87249df80dc856d08a37690</t>
  </si>
  <si>
    <t>57402039600;57110478700;57200530329;57402332000;57402756800;57212103604;57208942739;</t>
  </si>
  <si>
    <t>Alamrouni, A., Aslanova, F., Mati, S., Maccido, H.S., Jibril, A.A., Usman, A.G., Abba, S.I.</t>
  </si>
  <si>
    <t>2-s2.0-85122424132</t>
  </si>
  <si>
    <t>https://www.scopus.com/inward/record.uri?eid=2-s2.0-85122424132&amp;doi=10.1007%2f978-981-16-6289-8_35&amp;partnerID=40&amp;md5=fc97643787b25946e03f89c0c0bcc532</t>
  </si>
  <si>
    <t>10.1007/978-981-16-6289-8_35</t>
  </si>
  <si>
    <t>COVID-19 Vaccination Monitoring Using IoT and Machine Learning</t>
  </si>
  <si>
    <t>57211454157;57196114797;35950630000;</t>
  </si>
  <si>
    <t>Chahal, A., Gulia, P., Gill, N.S.</t>
  </si>
  <si>
    <t>2-s2.0-85122576653</t>
  </si>
  <si>
    <t>https://www.scopus.com/inward/record.uri?eid=2-s2.0-85122576653&amp;doi=10.1109%2fJSTSP.2022.3140703&amp;partnerID=40&amp;md5=026aa516e657d6be354870b495ff0c0f</t>
  </si>
  <si>
    <t>IEEE Journal on Selected Topics in Signal Processing</t>
  </si>
  <si>
    <t>57219589820;57142380600;6701747952;</t>
  </si>
  <si>
    <t>Bai, Y., Safikhani, A., Michailidis, G.</t>
  </si>
  <si>
    <t>2-s2.0-85122745565</t>
  </si>
  <si>
    <t>https://www.scopus.com/inward/record.uri?eid=2-s2.0-85122745565&amp;doi=10.1111%2fmice.12810&amp;partnerID=40&amp;md5=e0c5414a3f173f22266ad35543b3bed7</t>
  </si>
  <si>
    <t>Computer-Aided Civil and Infrastructure Engineering</t>
  </si>
  <si>
    <t>57191956955;57191281012;54389076600;57190935659;57211054468;22035530600;</t>
  </si>
  <si>
    <t>Bui, K.-T.T., Torres, J.F., GutiÃ©rrez-AvilÃ©s, D., Nhu, V.-H., Bui, D.T., MartÃ­nez-Ãlvarez, F.</t>
  </si>
  <si>
    <t>2-s2.0-85122805685</t>
  </si>
  <si>
    <t>https://www.scopus.com/inward/record.uri?eid=2-s2.0-85122805685&amp;doi=10.1108%2fK-08-2021-0775&amp;partnerID=40&amp;md5=91445dbb63ef259a05a342637a87ba46</t>
  </si>
  <si>
    <t>Kybernetes</t>
  </si>
  <si>
    <t>57225061944;</t>
  </si>
  <si>
    <t>Chen, Z.-Y.</t>
  </si>
  <si>
    <t>2-s2.0-85123113605</t>
  </si>
  <si>
    <t>https://www.scopus.com/inward/record.uri?eid=2-s2.0-85123113605&amp;doi=10.1007%2fs41060-021-00295-9&amp;partnerID=40&amp;md5=c10072218e0d89718357ac8e98e51b3c</t>
  </si>
  <si>
    <t>International Journal of Data Science and Analytics</t>
  </si>
  <si>
    <t>57205717863;57191415118;57207563261;</t>
  </si>
  <si>
    <t>Lucas, B., Vahedi, B., Karimzadeh, M.</t>
  </si>
  <si>
    <t>2-s2.0-85123197338</t>
  </si>
  <si>
    <t>https://www.scopus.com/inward/record.uri?eid=2-s2.0-85123197338&amp;doi=10.1016%2fj.dss.2022.113730&amp;partnerID=40&amp;md5=c1d8f70d3e0389701398ebcab34cd60f</t>
  </si>
  <si>
    <t>10.1016/j.dss.2022.113730</t>
  </si>
  <si>
    <t>An explanatory machine learning framework for studying pandemics: The case of COVID-19 emergency department readmissions</t>
  </si>
  <si>
    <t>57189870930;56016604600;55887961100;</t>
  </si>
  <si>
    <t>Davazdahemami, B., Zolbanin, H.M., Delen, D.</t>
  </si>
  <si>
    <t>2-s2.0-85123295259</t>
  </si>
  <si>
    <t>https://www.scopus.com/inward/record.uri?eid=2-s2.0-85123295259&amp;doi=10.1109%2fTCSS.2022.3140320&amp;partnerID=40&amp;md5=ca220dc3c9220950b09f77ad326f52b8</t>
  </si>
  <si>
    <t>57056869700;57212492952;57212486223;57095263900;</t>
  </si>
  <si>
    <t>Chatterjee, S., Ghosh, K., Banerjee, A., Banerjee, S.</t>
  </si>
  <si>
    <t>2-s2.0-85123464984</t>
  </si>
  <si>
    <t>https://www.scopus.com/inward/record.uri?eid=2-s2.0-85123464984&amp;doi=10.1007%2fs10614-021-10223-5&amp;partnerID=40&amp;md5=f448e79fe7d2e0b739966278be934987</t>
  </si>
  <si>
    <t>Computational Economics</t>
  </si>
  <si>
    <t>57207486409;57226644399;</t>
  </si>
  <si>
    <t>Basu, S., Sen, S.</t>
  </si>
  <si>
    <t>2-s2.0-85123735016</t>
  </si>
  <si>
    <t>https://www.scopus.com/inward/record.uri?eid=2-s2.0-85123735016&amp;doi=10.1371%2fjournal.pone.0262708&amp;partnerID=40&amp;md5=2ee93fe25e6bfd9046b265cb89da49db</t>
  </si>
  <si>
    <t>e0262708</t>
  </si>
  <si>
    <t>35106707300;57222025686;57222025926;</t>
  </si>
  <si>
    <t>Chandra, R., Jain, A., Chauhan, D.S.</t>
  </si>
  <si>
    <t>2-s2.0-85123792690</t>
  </si>
  <si>
    <t>https://www.scopus.com/inward/record.uri?eid=2-s2.0-85123792690&amp;doi=10.1109%2fJBHI.2022.3144990&amp;partnerID=40&amp;md5=5ba1edb12d11f0ed8e824acbf4a7ae60</t>
  </si>
  <si>
    <t>57402958100;57200503771;15753969900;</t>
  </si>
  <si>
    <t>Chan, M., Ganti, V., Inan, O.</t>
  </si>
  <si>
    <t>2-s2.0-85123988426</t>
  </si>
  <si>
    <t>https://www.scopus.com/inward/record.uri?eid=2-s2.0-85123988426&amp;doi=10.1016%2fj.seps.2022.101249&amp;partnerID=40&amp;md5=7c691087475ab8011d2c1254858fa930</t>
  </si>
  <si>
    <t>Socio-Economic Planning Sciences</t>
  </si>
  <si>
    <t>57215599253;37119035900;57220036318;23096391900;34978723300;</t>
  </si>
  <si>
    <t>Masum, M., Masud, M.A., Adnan, M.I., Shahriar, H., Kim, S.</t>
  </si>
  <si>
    <t>2-s2.0-85124029612</t>
  </si>
  <si>
    <t>https://www.scopus.com/inward/record.uri?eid=2-s2.0-85124029612&amp;doi=10.1007%2f978-981-16-7118-0_53&amp;partnerID=40&amp;md5=a88a9c0c858a227f6d14e56ae1f360d8</t>
  </si>
  <si>
    <t>10.1007/978-981-16-7118-0_53</t>
  </si>
  <si>
    <t>State-Wise Analysis and Prediction of Covid-19 in India</t>
  </si>
  <si>
    <t>57224787786;57192574142;</t>
  </si>
  <si>
    <t>Malhotra, K., Singh, A.P.</t>
  </si>
  <si>
    <t>2-s2.0-85124069726</t>
  </si>
  <si>
    <t>https://www.scopus.com/inward/record.uri?eid=2-s2.0-85124069726&amp;doi=10.1109%2fEMR.2022.3146591&amp;partnerID=40&amp;md5=70eb1276d4430eaba42e13bf796fb6e3</t>
  </si>
  <si>
    <t>57217845723;57441077100;55203440600;55924639100;21833798800;57440873400;</t>
  </si>
  <si>
    <t>Jogunola, O., Morley, C., Akpan, I.J., Tsado, Y., Adebisi, B., Yao, L.</t>
  </si>
  <si>
    <t>2-s2.0-85124088813</t>
  </si>
  <si>
    <t>https://www.scopus.com/inward/record.uri?eid=2-s2.0-85124088813&amp;doi=10.1007%2fs12652-022-03717-z&amp;partnerID=40&amp;md5=7b78a5c751f65b2c6dc8e68588348438</t>
  </si>
  <si>
    <t>Journal of Ambient Intelligence and Humanized Computing</t>
  </si>
  <si>
    <t>57191436169;57200449072;26433417000;55737745300;</t>
  </si>
  <si>
    <t>Kadri, F., Dairi, A., Harrou, F., Sun, Y.</t>
  </si>
  <si>
    <t>2-s2.0-85124270388</t>
  </si>
  <si>
    <t>https://www.scopus.com/inward/record.uri?eid=2-s2.0-85124270388&amp;doi=10.1007%2fs00521-021-06773-2&amp;partnerID=40&amp;md5=f713a9db8549fc828c3a1dab440eb872</t>
  </si>
  <si>
    <t>57191281012;22035530600;23475711600;</t>
  </si>
  <si>
    <t>Torres, J.F., MartÃ­nez-Ãlvarez, F., Troncoso, A.</t>
  </si>
  <si>
    <t>2-s2.0-85124311637</t>
  </si>
  <si>
    <t>https://www.scopus.com/inward/record.uri?eid=2-s2.0-85124311637&amp;doi=10.1007%2fs13204-021-02063-4&amp;partnerID=40&amp;md5=ef45d121391b3fde95ad60212ad482a2</t>
  </si>
  <si>
    <t>Applied Nanoscience (Switzerland)</t>
  </si>
  <si>
    <t>54890244800;57216413089;</t>
  </si>
  <si>
    <t>Sowjanya, A.M., Mrudula, O.</t>
  </si>
  <si>
    <t>2-s2.0-85124411601</t>
  </si>
  <si>
    <t>https://www.scopus.com/inward/record.uri?eid=2-s2.0-85124411601&amp;doi=10.1155%2f2022%2f6142981&amp;partnerID=40&amp;md5=4bd2e85399eab720e15eaac280a2c42a</t>
  </si>
  <si>
    <t>10.1155/2022/6142981</t>
  </si>
  <si>
    <t>Scientific Programming</t>
  </si>
  <si>
    <t>Analytical Study of Deep Learning-Based Preventive Measures of COVID-19 for Decision Making and Aggregation via the RISTECB Model</t>
  </si>
  <si>
    <t>57285833500;57223013769;57211478772;14827558600;57189853778;25927493500;57225677006;</t>
  </si>
  <si>
    <t>Ahmad, I., Xu, S.J., Khatoon, A., Tariq, U., Khan, I., Rizvi, S.S., Ullah, A.</t>
  </si>
  <si>
    <t>2-s2.0-85124727003</t>
  </si>
  <si>
    <t>https://www.scopus.com/inward/record.uri?eid=2-s2.0-85124727003&amp;doi=10.1007%2fs00256-022-04010-y&amp;partnerID=40&amp;md5=7a443fc98ce6c5731fd7a112578382d5</t>
  </si>
  <si>
    <t>Skeletal Radiology</t>
  </si>
  <si>
    <t>56954783800;57222522814;57455054400;</t>
  </si>
  <si>
    <t>Zech, J.R., Carotenuto, G., Jaramillo, D.</t>
  </si>
  <si>
    <t>2-s2.0-85124821771</t>
  </si>
  <si>
    <t>https://www.scopus.com/inward/record.uri?eid=2-s2.0-85124821771&amp;doi=10.1109%2fTNNLS.2022.3146976&amp;partnerID=40&amp;md5=87e8d3250a8c3c8a4e43543236b939f2</t>
  </si>
  <si>
    <t>10.1109/TNNLS.2022.3146976</t>
  </si>
  <si>
    <t>Game of Drones: Multi-UAV Pursuit-Evasion Game With Online Motion Planning by Deep Reinforcement Learning</t>
  </si>
  <si>
    <t>57196197892;7006197871;57457480700;24079928700;57311288500;</t>
  </si>
  <si>
    <t>Zhang, R., Zong, Q., Zhang, X., Dou, L., Tian, B.</t>
  </si>
  <si>
    <t>2-s2.0-85125111727</t>
  </si>
  <si>
    <t>https://www.scopus.com/inward/record.uri?eid=2-s2.0-85125111727&amp;doi=10.1007%2fs00607-022-01062-9&amp;partnerID=40&amp;md5=3813e591c4cd8d8bfe3af67bb15a6a28</t>
  </si>
  <si>
    <t>10.1007/s00607-022-01062-9</t>
  </si>
  <si>
    <t>Computing</t>
  </si>
  <si>
    <t>Users opinion and emotion understanding in social media regarding COVID-19 vaccine</t>
  </si>
  <si>
    <t>57196744367;35502254100;56760525000;10144052600;57462734600;57198883652;</t>
  </si>
  <si>
    <t>Almars, A.M., Atlam, E.-S., Noor, T.H., ELmarhomy, G., Alagamy, R., Gad, I.</t>
  </si>
  <si>
    <t>2-s2.0-85125194869</t>
  </si>
  <si>
    <t>https://www.scopus.com/inward/record.uri?eid=2-s2.0-85125194869&amp;doi=10.1109%2fCOMSNETS53615.2022.9668404&amp;partnerID=40&amp;md5=805adb3d070b97453123479fa5c3176a</t>
  </si>
  <si>
    <t>2022 14th International Conference on COMmunication Systems and NETworkS, COMSNETS 2022</t>
  </si>
  <si>
    <t>56708842800;57465330100;57465040200;16176653600;</t>
  </si>
  <si>
    <t>Nidamanuri, J., Rohith, A., Pranjal, S., Venkataraman, H.</t>
  </si>
  <si>
    <t>2-s2.0-85125244657</t>
  </si>
  <si>
    <t>https://www.scopus.com/inward/record.uri?eid=2-s2.0-85125244657&amp;doi=10.1007%2f978-3-030-94822-1_29&amp;partnerID=40&amp;md5=6a73b5cc45120bc43db9eb4aeeb935f9</t>
  </si>
  <si>
    <t>10.1007/978-3-030-94822-1_29</t>
  </si>
  <si>
    <t>419 LNICST</t>
  </si>
  <si>
    <t>Smartwatch-Based Face-Touch Prediction Using Deep Representational Learning</t>
  </si>
  <si>
    <t>57204967686;57192709613;7404274201;7102125877;</t>
  </si>
  <si>
    <t>Rizk, H., Amano, T., Yamaguchi, H., Youssef, M.</t>
  </si>
  <si>
    <t>2-s2.0-85125267817</t>
  </si>
  <si>
    <t>https://www.scopus.com/inward/record.uri?eid=2-s2.0-85125267817&amp;doi=10.1007%2f978-3-030-95405-5_9&amp;partnerID=40&amp;md5=ad1a48de5793164441921236a551f9a1</t>
  </si>
  <si>
    <t>13087 LNAI</t>
  </si>
  <si>
    <t>14037743900;16238471000;55039814800;57467145000;13408062900;</t>
  </si>
  <si>
    <t>Masud, M.M., Hayawi, K., Mathew, S.S., Michael, T., El Barachi, M.</t>
  </si>
  <si>
    <t>2-s2.0-85122495841</t>
  </si>
  <si>
    <t>https://www.scopus.com/inward/record.uri?eid=2-s2.0-85122495841&amp;doi=10.3389%2ffams.2021.786983&amp;partnerID=40&amp;md5=e98c045e9507f91559d3ff53acb54592</t>
  </si>
  <si>
    <t>Frontiers in Applied Mathematics and Statistics</t>
  </si>
  <si>
    <t>Modeling of COVID-19 Pandemic vis-Ã -vis Some Socio-Economic Factors</t>
  </si>
  <si>
    <t>57221084362;6603900449;7005372567;</t>
  </si>
  <si>
    <t>Oshinubi, K., Rachdi, M., Demongeot, J.</t>
  </si>
  <si>
    <t>2-s2.0-85114771539</t>
  </si>
  <si>
    <t>https://www.scopus.com/inward/record.uri?eid=2-s2.0-85114771539&amp;doi=10.1016%2fj.scitotenv.2021.149834&amp;partnerID=40&amp;md5=0e3d5f53eda28b3bd600d65b7a59eded</t>
  </si>
  <si>
    <t>Science of the Total Environment</t>
  </si>
  <si>
    <t>57214448518;57222468038;57219314812;55542565800;57254838000;57216440152;57191276223;56290608300;14523428600;</t>
  </si>
  <si>
    <t>Abdeldayem, O.M., Dabbish, A.M., Habashy, M.M., Mostafa, M.K., Elhefnawy, M., Amin, L., Al-Sakkari, E.G., Ragab, A., Rene, E.R.</t>
  </si>
  <si>
    <t>2-s2.0-85118327644</t>
  </si>
  <si>
    <t>https://www.scopus.com/inward/record.uri?eid=2-s2.0-85118327644&amp;doi=10.1016%2fj.neucom.2021.10.035&amp;partnerID=40&amp;md5=d973c2db3375582fde634126d104df8b</t>
  </si>
  <si>
    <t>57191962760;57208795080;57294972100;</t>
  </si>
  <si>
    <t>Alassafi, M.O., Jarrah, M., Alotaibi, R.</t>
  </si>
  <si>
    <t>2-s2.0-85123916244</t>
  </si>
  <si>
    <t>https://www.scopus.com/inward/record.uri?eid=2-s2.0-85123916244&amp;doi=10.3389%2ffonc.2021.781499&amp;partnerID=40&amp;md5=aa8fac2f9c335aaa1fc2bd36e1645cd3</t>
  </si>
  <si>
    <t>10.3389/fonc.2021.781499</t>
  </si>
  <si>
    <t>Frontiers in Oncology</t>
  </si>
  <si>
    <t>Digital Twin Technology: The Future of Predicting Neurological Complications of Pediatric Cancers and Their Treatment</t>
  </si>
  <si>
    <t>22935912400;7102521632;</t>
  </si>
  <si>
    <t>Thiongâ€™o, G.M., Rutka, J.T.</t>
  </si>
  <si>
    <t>2-s2.0-85111569008</t>
  </si>
  <si>
    <t>https://www.scopus.com/inward/record.uri?eid=2-s2.0-85111569008&amp;doi=10.1016%2fj.neucom.2021.07.053&amp;partnerID=40&amp;md5=f3689938f61c90b13d884d4ea3985445</t>
  </si>
  <si>
    <t>10.1016/j.neucom.2021.07.053</t>
  </si>
  <si>
    <t>Advances in artificial neural networks, machine learning and computational intelligence</t>
  </si>
  <si>
    <t>41262130900;35084914500;55337799100;</t>
  </si>
  <si>
    <t>Oneto, L., Bunte, K., Navarin, N.</t>
  </si>
  <si>
    <t>2-s2.0-85118836027</t>
  </si>
  <si>
    <t>https://www.scopus.com/inward/record.uri?eid=2-s2.0-85118836027&amp;doi=10.1016%2fj.neucom.2021.10.043&amp;partnerID=40&amp;md5=26ac271010225a5fe2f077a09d7cf1a3</t>
  </si>
  <si>
    <t>57222026266;17435686300;57202733264;57221918081;57328940500;57329131000;</t>
  </si>
  <si>
    <t>QuilodrÃ¡n-Casas, C., Silva, V.L.S., Arcucci, R., Heaney, C.E., Guo, Y., Pain, C.C.</t>
  </si>
  <si>
    <t>2-s2.0-85107816089</t>
  </si>
  <si>
    <t>https://www.scopus.com/inward/record.uri?eid=2-s2.0-85107816089&amp;doi=10.1007%2fs41324-021-00408-3&amp;partnerID=40&amp;md5=05af8f0abfffe9adbc5362f47fe0da9a</t>
  </si>
  <si>
    <t>Spatial Information Research</t>
  </si>
  <si>
    <t>57208925729;57221031051;57224516986;35280383200;16429546300;</t>
  </si>
  <si>
    <t>Shastri, S., Singh, K., Deswal, M., Kumar, S., Mansotra, V.</t>
  </si>
  <si>
    <t>2-s2.0-85116758923</t>
  </si>
  <si>
    <t>https://www.scopus.com/inward/record.uri?eid=2-s2.0-85116758923&amp;doi=10.1007%2fs00521-021-06548-9&amp;partnerID=40&amp;md5=c49553283820f38a7cec048736a699b4</t>
  </si>
  <si>
    <t>2-s2.0-85117138197</t>
  </si>
  <si>
    <t>https://www.scopus.com/inward/record.uri?eid=2-s2.0-85117138197&amp;doi=10.11591%2fijece.v12i1.pp596-604&amp;partnerID=40&amp;md5=567e47611f0be750913277723d446ca5</t>
  </si>
  <si>
    <t>10.11591/ijece.v12i1.pp596-604</t>
  </si>
  <si>
    <t>International Journal of Electrical and Computer Engineering</t>
  </si>
  <si>
    <t>A novel predictive model for capturing threats for facilitating effective social distancing in COVID-19</t>
  </si>
  <si>
    <t>57160326100;57296010200;6506764687;</t>
  </si>
  <si>
    <t>Firdose, S., Kumar, S.S., Meegama, R.G.N.</t>
  </si>
  <si>
    <t>2-s2.0-85120888519</t>
  </si>
  <si>
    <t>https://www.scopus.com/inward/record.uri?eid=2-s2.0-85120888519&amp;doi=10.1016%2fj.envpol.2021.118633&amp;partnerID=40&amp;md5=e1df7562e04de2e4c429ec3187e7db55</t>
  </si>
  <si>
    <t>10.1016/j.envpol.2021.118633</t>
  </si>
  <si>
    <t>Environmental Pollution</t>
  </si>
  <si>
    <t>The impact of COVID-19 on urban PM2.5 â€”taking Hubei Province as an example</t>
  </si>
  <si>
    <t>57205570364;57298576600;55712582900;</t>
  </si>
  <si>
    <t>Yang, K., Wu, C., Luo, Y.</t>
  </si>
  <si>
    <t>2-s2.0-85122150230</t>
  </si>
  <si>
    <t>https://www.scopus.com/inward/record.uri?eid=2-s2.0-85122150230&amp;doi=10.1016%2fj.jebo.2021.11.028&amp;partnerID=40&amp;md5=7d4d98721159ef0d0215197322c85224</t>
  </si>
  <si>
    <t>10.1016/j.jebo.2021.11.028</t>
  </si>
  <si>
    <t>Journal of Economic Behavior and Organization</t>
  </si>
  <si>
    <t>56414084300;</t>
  </si>
  <si>
    <t>Klein, T.</t>
  </si>
  <si>
    <t>2-s2.0-85122178321</t>
  </si>
  <si>
    <t>https://www.scopus.com/inward/record.uri?eid=2-s2.0-85122178321&amp;doi=10.12720%2fjait.13.1.67-77&amp;partnerID=40&amp;md5=9d3a109c0c1ad49902b3abc134794014</t>
  </si>
  <si>
    <t>10.12720/jait.13.1.67-77</t>
  </si>
  <si>
    <t>Journal of Advances in Information Technology</t>
  </si>
  <si>
    <t>Mental Health Analyzer for Depression Detection Based on Textual Analysis</t>
  </si>
  <si>
    <t>57395503600;56593281700;57193650706;57210202549;57222605824;</t>
  </si>
  <si>
    <t>Bhat, P., Anuse, A., Kute, R., Bhadade, R.S., Purnaye, P.</t>
  </si>
  <si>
    <t>2-s2.0-85122462681</t>
  </si>
  <si>
    <t>https://www.scopus.com/inward/record.uri?eid=2-s2.0-85122462681&amp;doi=10.1007%2fs11517-021-02479-8&amp;partnerID=40&amp;md5=63f685eb4a47b1e3e3dc144c8fad839b</t>
  </si>
  <si>
    <t>Medical and Biological Engineering and Computing</t>
  </si>
  <si>
    <t>57226865845;57215863584;6505491076;56955360300;57208697152;7004407178;55971103000;</t>
  </si>
  <si>
    <t>Liuzzi, P., Campagnini, S., Fanciullacci, C., Arienti, C., Patrini, M., Carrozza, M.C., Mannini, A.</t>
  </si>
  <si>
    <t>2-s2.0-85124203062</t>
  </si>
  <si>
    <t>https://www.scopus.com/inward/record.uri?eid=2-s2.0-85124203062&amp;doi=10.3390%2frs14030696&amp;partnerID=40&amp;md5=c95af6369ec43afec3ea8e89f5c5de06</t>
  </si>
  <si>
    <t>Remote Sensing</t>
  </si>
  <si>
    <t>57209023020;57143633000;57384662900;57204196196;57212342715;57190032288;8520300900;</t>
  </si>
  <si>
    <t>Yao, J., Zhai, H., Yang, X., Wen, Z., Wu, S., Zhu, H., Tang, X.</t>
  </si>
  <si>
    <t>2-s2.0-85124317142</t>
  </si>
  <si>
    <t>https://www.scopus.com/inward/record.uri?eid=2-s2.0-85124317142&amp;doi=10.3390%2fs22031060&amp;partnerID=40&amp;md5=180bd7dcb3f16af5c44767dbb4092122</t>
  </si>
  <si>
    <t>57209247627;16313474700;</t>
  </si>
  <si>
    <t>Dastjerdi, A.M., Morency, C.</t>
  </si>
  <si>
    <t>2-s2.0-85124364980</t>
  </si>
  <si>
    <t>https://www.scopus.com/inward/record.uri?eid=2-s2.0-85124364980&amp;doi=10.3390%2felectronics11030458&amp;partnerID=40&amp;md5=0128860674717312f1d9f4d81dc21f9b</t>
  </si>
  <si>
    <t>57222266926;57216201992;56905230600;56094716300;56039492700;</t>
  </si>
  <si>
    <t>Rahim, A., Maqbool, A., Mirza, A., Afzal, F., Asghar, I.</t>
  </si>
  <si>
    <t>2-s2.0-85124532573</t>
  </si>
  <si>
    <t>https://www.scopus.com/inward/record.uri?eid=2-s2.0-85124532573&amp;doi=10.3390%2fapp12041885&amp;partnerID=40&amp;md5=1672dcb1e61aaf3db93d04266e13cd8a</t>
  </si>
  <si>
    <t>10.3390/app12041885</t>
  </si>
  <si>
    <t>Week-Wise Student Performance Early Prediction in Virtual Learning Environment Using a Deep Explainable Artificial Intelligence</t>
  </si>
  <si>
    <t>57213623879;57163947900;7201711576;57188576880;57219541919;36809779800;20735920100;</t>
  </si>
  <si>
    <t>Chen, H.-C., Prasetyo, E., Tseng, S.-S., Putra, K.T., Prayitno, Kusumawardani, S.S., Weng, C.-E.</t>
  </si>
  <si>
    <t>2-s2.0-85122139625</t>
  </si>
  <si>
    <t>https://www.scopus.com/inward/record.uri?eid=2-s2.0-85122139625&amp;doi=10.17559%2fTV-20210708143535&amp;partnerID=40&amp;md5=f613b024941f75bf8181f28386b30242</t>
  </si>
  <si>
    <t>Tehnicki Vjesnik</t>
  </si>
  <si>
    <t>57203224994;10341297500;</t>
  </si>
  <si>
    <t>Baydogan, C., Alatas, B.</t>
  </si>
  <si>
    <t>2-s2.0-85125157105</t>
  </si>
  <si>
    <t>https://www.scopus.com/inward/record.uri?eid=2-s2.0-85125157105&amp;doi=10.1038%2fs41598-022-06992-0&amp;partnerID=40&amp;md5=496f5f1eacf4102710b62a70cba5948f</t>
  </si>
  <si>
    <t>Scientific reports</t>
  </si>
  <si>
    <t>36130088300;57193209155;57299378400;57464860300;54399855300;</t>
  </si>
  <si>
    <t>Bousquet, A., Conrad, W.H., Sadat, S.O., Vardanyan, N., Hong, Y.</t>
  </si>
  <si>
    <t>2-s2.0-85119274592</t>
  </si>
  <si>
    <t>https://www.scopus.com/inward/record.uri?eid=2-s2.0-85119274592&amp;doi=10.1016%2fj.bdr.2021.100286&amp;partnerID=40&amp;md5=8766197dae9f6063c2e911a1b2b62416</t>
  </si>
  <si>
    <t>55308386900;57343402000;57343840800;</t>
  </si>
  <si>
    <t>Ben Yahia, N., Dhiaeddine Kandara, M., Bellamine BenSaoud, N.</t>
  </si>
  <si>
    <t>2-s2.0-85105404845</t>
  </si>
  <si>
    <t>https://www.scopus.com/inward/record.uri?eid=2-s2.0-85105404845&amp;doi=10.1007%2fs11831-021-09596-5&amp;partnerID=40&amp;md5=b089d78875421659cb06497e3021320a</t>
  </si>
  <si>
    <t>Archives of Computational Methods in Engineering</t>
  </si>
  <si>
    <t>57223269318;57198054579;</t>
  </si>
  <si>
    <t>Bhatt, A.N., Shrivastava, N.</t>
  </si>
  <si>
    <t>2-s2.0-85111365730</t>
  </si>
  <si>
    <t>https://www.scopus.com/inward/record.uri?eid=2-s2.0-85111365730&amp;doi=10.1111%2fexsy.12759&amp;partnerID=40&amp;md5=a6b847fd6b71229f6369f3b03404d951</t>
  </si>
  <si>
    <t>e12759</t>
  </si>
  <si>
    <t>57191348738;57202908939;36187951200;6603390660;57208488241;57204358587;55353965600;57197854295;57188569603;6603451290;57192089894;8858522100;</t>
  </si>
  <si>
    <t>Alyasseri, Z.A.A., Al-Betar, M.A., Doush, I.A., Awadallah, M.A., Abasi, A.K., Makhadmeh, S.N., Alomari, O.A., Abdulkareem, K.H., Adam, A., Damasevicius, R., Mohammed, M.A., Zitar, R.A.</t>
  </si>
  <si>
    <t>2-s2.0-85120708188</t>
  </si>
  <si>
    <t>https://www.scopus.com/inward/record.uri?eid=2-s2.0-85120708188&amp;doi=10.1016%2fj.bspc.2021.103436&amp;partnerID=40&amp;md5=706f53735822a9bd9c3e5a36c63a326c</t>
  </si>
  <si>
    <t>10.1016/j.bspc.2021.103436</t>
  </si>
  <si>
    <t>A physiological signal compression approach using optimized Spindle Convolutional Auto-encoder in mHealth applications</t>
  </si>
  <si>
    <t>57364076400;57364201400;</t>
  </si>
  <si>
    <t>Barot, V., Patel, D.R.</t>
  </si>
  <si>
    <t>2-s2.0-85123082961</t>
  </si>
  <si>
    <t>https://www.scopus.com/inward/record.uri?eid=2-s2.0-85123082961&amp;doi=10.1016%2fj.atmosenv.2022.118944&amp;partnerID=40&amp;md5=16006f12aed9978d1196f70b3de948c3</t>
  </si>
  <si>
    <t>10.1016/j.atmosenv.2022.118944</t>
  </si>
  <si>
    <t>Atmospheric Environment</t>
  </si>
  <si>
    <t>A comprehensive study of the COVID-19 impact on PM2.5 levels over the contiguous United States: A deep learning approach</t>
  </si>
  <si>
    <t>57203115077;57209297995;8321858500;57210591432;57218846315;15839736800;</t>
  </si>
  <si>
    <t>Ghahremanloo, M., Lops, Y., Choi, Y., Jung, J., Mousavinezhad, S., Hammond, D.</t>
  </si>
  <si>
    <t>2-s2.0-85123409798</t>
  </si>
  <si>
    <t>https://www.scopus.com/inward/record.uri?eid=2-s2.0-85123409798&amp;doi=10.5267%2fj.ijdns.2022.1.003&amp;partnerID=40&amp;md5=e98d7b28dbb1959f5bf6124bf10ebed0</t>
  </si>
  <si>
    <t>10.5267/j.ijdns.2022.1.003</t>
  </si>
  <si>
    <t>International Journal of Data and Network Science</t>
  </si>
  <si>
    <t>A combined deep learning model based on the ideal distance weighting method for fake news detection</t>
  </si>
  <si>
    <t>57219316903;57192380610;57193743159;</t>
  </si>
  <si>
    <t>Gonwirat, S., Choompol, A., Wichapa, N.</t>
  </si>
  <si>
    <t>2-s2.0-85123261801</t>
  </si>
  <si>
    <t>https://www.scopus.com/inward/record.uri?eid=2-s2.0-85123261801&amp;doi=10.1016%2fj.ijmedinf.2022.104690&amp;partnerID=40&amp;md5=4a8f29422b15f5a3681ec3c6c7ba0f5c</t>
  </si>
  <si>
    <t>10.1016/j.ijmedinf.2022.104690</t>
  </si>
  <si>
    <t>Editorial: Special issue on â€œThe Primary Care Informatics response to COVID-19â€</t>
  </si>
  <si>
    <t>57222409062;10144337000;57420950100;</t>
  </si>
  <si>
    <t>Liaw, S.-T., Kuziemsky, C., Farin, H.</t>
  </si>
  <si>
    <t>2-s2.0-85124102793</t>
  </si>
  <si>
    <t>https://www.scopus.com/inward/record.uri?eid=2-s2.0-85124102793&amp;doi=10.1016%2fj.cie.2022.107970&amp;partnerID=40&amp;md5=d0564b5dce4deaf9e1d882950a8a92b6</t>
  </si>
  <si>
    <t>10.1016/j.cie.2022.107970</t>
  </si>
  <si>
    <t>Computers and Industrial Engineering</t>
  </si>
  <si>
    <t>Optimizing deep neural networks to predict the effect of social distancing on COVID-19 spread</t>
  </si>
  <si>
    <t>57441318300;57193448087;57196343105;57234183900;</t>
  </si>
  <si>
    <t>Liu, D., Ding, W., Dong, Z.S., Pedrycz, W.</t>
  </si>
  <si>
    <t>2-s2.0-85123794540</t>
  </si>
  <si>
    <t>https://www.scopus.com/inward/record.uri?eid=2-s2.0-85123794540&amp;doi=10.1016%2fj.ecoinf.2022.101552&amp;partnerID=40&amp;md5=edb21450d03b7851df5a2e7c884df69d</t>
  </si>
  <si>
    <t>10.1016/j.ecoinf.2022.101552</t>
  </si>
  <si>
    <t>Ecological Informatics</t>
  </si>
  <si>
    <t>Forecasting vegetation indices from spatio-temporal remotely sensed data using deep learning-based approaches: A systematic literature review</t>
  </si>
  <si>
    <t>57433326900;57188727309;7003814013;7006607836;</t>
  </si>
  <si>
    <t>Ferchichi, A., Abbes, A.B., Barra, V., Farah, I.R.</t>
  </si>
  <si>
    <t>2-s2.0-85124007357</t>
  </si>
  <si>
    <t>https://www.scopus.com/inward/record.uri?eid=2-s2.0-85124007357&amp;doi=10.1016%2fj.iswa.2022.200064&amp;partnerID=40&amp;md5=5188678c0e1fe6a2ad8d8437c43c46cb</t>
  </si>
  <si>
    <t>10.1016/j.iswa.2022.200064</t>
  </si>
  <si>
    <t>56486117100;56682556800;</t>
  </si>
  <si>
    <t>Imteaj, A., Amini, M.H.</t>
  </si>
  <si>
    <t>2-s2.0-85124319638</t>
  </si>
  <si>
    <t>https://www.scopus.com/inward/record.uri?eid=2-s2.0-85124319638&amp;doi=10.1016%2fj.eswa.2022.116611&amp;partnerID=40&amp;md5=af53d65ecbdba40a0fda9d3a1ba11f1d</t>
  </si>
  <si>
    <t>56909615400;56742708500;57208444355;</t>
  </si>
  <si>
    <t>Verma, H., Mandal, S., Gupta, A.</t>
  </si>
  <si>
    <t>2-s2.0-85122614255</t>
  </si>
  <si>
    <t>https://www.scopus.com/inward/record.uri?eid=2-s2.0-85122614255&amp;doi=10.1016%2fj.aej.2022.01.011&amp;partnerID=40&amp;md5=38c7802781287df7c07e7b07d4ca84eb</t>
  </si>
  <si>
    <t>10.1016/j.aej.2022.01.011</t>
  </si>
  <si>
    <t>Comparative analysis of Gated Recurrent Units (GRU), long Short-Term memory (LSTM) cells, autoregressive Integrated moving average (ARIMA), seasonal autoregressive Integrated moving average (SARIMA) for forecasting COVID-19 trends</t>
  </si>
  <si>
    <t>57214614700;26646653300;57226947500;35554440800;25649076400;</t>
  </si>
  <si>
    <t>ArunKumar, K.E., Kalaga, D.V., Mohan Sai Kumar, C., Kawaji, M., Brenza, T.M.</t>
  </si>
  <si>
    <t>EID</t>
  </si>
  <si>
    <t>Source</t>
  </si>
  <si>
    <t>Open Access</t>
  </si>
  <si>
    <t>Publication Stage</t>
  </si>
  <si>
    <t>Link</t>
  </si>
  <si>
    <t>Cited by</t>
  </si>
  <si>
    <t>Page count</t>
  </si>
  <si>
    <t>Page end</t>
  </si>
  <si>
    <t>Page start</t>
  </si>
  <si>
    <t>Art. No.</t>
  </si>
  <si>
    <t>Source title</t>
  </si>
  <si>
    <t>Year</t>
  </si>
  <si>
    <t>Author(s) ID</t>
  </si>
  <si>
    <t>Chapter</t>
  </si>
  <si>
    <t>http://link.springer.com/chapter/10.1007/978-3-030-59851-8_3</t>
  </si>
  <si>
    <t>Tim JammerChristian IwainskyChristian Bischof</t>
  </si>
  <si>
    <t>10.1007/978-3-030-59851-8_3</t>
  </si>
  <si>
    <t>High Performance Computing</t>
  </si>
  <si>
    <t>Automatic Detection of MPI Assertions</t>
  </si>
  <si>
    <t>http://link.springer.com/chapter/10.1007/978-3-030-61218-4_8</t>
  </si>
  <si>
    <t>Yael AidelmanCarlos EscuderoFranco RonchettiFacundo QuirogaLaura Lanzarini</t>
  </si>
  <si>
    <t>10.1007/978-3-030-61218-4_8</t>
  </si>
  <si>
    <t>Cloud Computing, Big Data &amp; Emerging Topics</t>
  </si>
  <si>
    <t>Reddening-Free Q Indices to Identify Be Star Candidates</t>
  </si>
  <si>
    <t>http://link.springer.com/chapter/10.1007/978-3-030-59851-8_18</t>
  </si>
  <si>
    <t>Gence OzerAlessio NettiDaniele TafaniMartin Schulz</t>
  </si>
  <si>
    <t>10.1007/978-3-030-59851-8_18</t>
  </si>
  <si>
    <t>Characterizing HPC Performance Variation with Monitoring and Unsupervised Learning</t>
  </si>
  <si>
    <t>http://link.springer.com/chapter/10.1007/978-3-030-59851-8_1</t>
  </si>
  <si>
    <t>Jan-Patrick LehrAlexander HÃ¼ckMoritz FischerChristian Bischof</t>
  </si>
  <si>
    <t>10.1007/978-3-030-59851-8_1</t>
  </si>
  <si>
    <t>Compiler-Assisted Type-Safe Checkpointing</t>
  </si>
  <si>
    <t>http://link.springer.com/chapter/10.1007/978-3-030-59851-8_4</t>
  </si>
  <si>
    <t>Van Man NguyenEmmanuelle SaillardJulien JaegerDenis BarthouPatrick Carribault</t>
  </si>
  <si>
    <t>10.1007/978-3-030-59851-8_4</t>
  </si>
  <si>
    <t>Automatic Code Motion to Extend MPI Nonblocking Overlap Window</t>
  </si>
  <si>
    <t>http://link.springer.com/chapter/10.1007/978-3-030-59851-8_16</t>
  </si>
  <si>
    <t>Karthee SivalingamHarvey Richardson</t>
  </si>
  <si>
    <t>10.1007/978-3-030-59851-8_16</t>
  </si>
  <si>
    <t>Application IO Analysis with Lustre Monitoring Using LASSi for ARCHER</t>
  </si>
  <si>
    <t>http://link.springer.com/chapter/10.1007/978-3-030-59851-8_12</t>
  </si>
  <si>
    <t>Eugen BetkeJulian Kunkel</t>
  </si>
  <si>
    <t>10.1007/978-3-030-59851-8_12</t>
  </si>
  <si>
    <t>The Importance of Temporal Behavior When Classifying Job IO Patterns Using Machine Learning Techniques</t>
  </si>
  <si>
    <t>http://link.springer.com/chapter/10.1007/978-3-030-59851-8_2</t>
  </si>
  <si>
    <t>Adrian MuneraSara RoyuelaRoger FerrerRaul PeÃ±acobaEduardo QuiÃ±ones</t>
  </si>
  <si>
    <t>10.1007/978-3-030-59851-8_2</t>
  </si>
  <si>
    <t>Static Analysis to Enhance Programmability and Performance in OmpSs-2</t>
  </si>
  <si>
    <t>http://link.springer.com/chapter/10.1007/978-3-030-61218-4_9</t>
  </si>
  <si>
    <t>Pedro ÃlvarezJorge GarcÃ­a de QuirÃ³sSandra Baldassarri</t>
  </si>
  <si>
    <t>10.1007/978-3-030-61218-4_9</t>
  </si>
  <si>
    <t>A Web System Based on Spotify for the automatic generation of affective playlists</t>
  </si>
  <si>
    <t>http://link.springer.com/chapter/10.1007/978-3-030-84825-5_7</t>
  </si>
  <si>
    <t>Jonathan MartinDiego TorresAlejandro Fernandez</t>
  </si>
  <si>
    <t>10.1007/978-3-030-84825-5_7</t>
  </si>
  <si>
    <t>Optimizing a Gamified Design Through Reinforcement Learning - a Case Study in Stack Overflow</t>
  </si>
  <si>
    <t>http://link.springer.com/chapter/10.1007/978-3-030-45439-5_38</t>
  </si>
  <si>
    <t>Lin TianXiuzhen ZhangYan WangHuan Liu</t>
  </si>
  <si>
    <t>10.1007/978-3-030-45439-5_38</t>
  </si>
  <si>
    <t>Advances in Information Retrieval</t>
  </si>
  <si>
    <t>Early Detection of Rumours on Twitter via Stance Transfer Learning</t>
  </si>
  <si>
    <t>http://link.springer.com/chapter/10.1007/978-3-030-91885-9_30</t>
  </si>
  <si>
    <t>AndrÃ© Mendes</t>
  </si>
  <si>
    <t>10.1007/978-3-030-91885-9_30</t>
  </si>
  <si>
    <t>Optimization, Learning Algorithms and Applications</t>
  </si>
  <si>
    <t>Convergence of the Reinforcement Learning Mechanism Applied to the Channel Detection Sequence Problem</t>
  </si>
  <si>
    <t>http://link.springer.com/chapter/10.1007/978-3-030-45439-5_24</t>
  </si>
  <si>
    <t>Ning ChangJiang ZhongQing LiJiang Zhu</t>
  </si>
  <si>
    <t>10.1007/978-3-030-45439-5_24</t>
  </si>
  <si>
    <t>A Mixed Semantic Features Model for Chinese NER with Characters and Words</t>
  </si>
  <si>
    <t>http://link.springer.com/chapter/10.1007/978-3-030-45439-5_37</t>
  </si>
  <si>
    <t>Dmitri RoussinovSerge SharoffNadezhda Puchnina</t>
  </si>
  <si>
    <t>10.1007/978-3-030-45439-5_37</t>
  </si>
  <si>
    <t>Recognizing Semantic Relations: Attention-Based Transformers vs. Recurrent Models</t>
  </si>
  <si>
    <t>http://link.springer.com/chapter/10.1007/978-3-030-59851-8_17</t>
  </si>
  <si>
    <t>Robert TraceyLan HoangFelix SubeletVadim Elisseev</t>
  </si>
  <si>
    <t>10.1007/978-3-030-59851-8_17</t>
  </si>
  <si>
    <t>AI-Driven Holistic Approach to Energy Efficient HPC</t>
  </si>
  <si>
    <t>http://link.springer.com/chapter/10.1007/978-3-030-59851-8_10</t>
  </si>
  <si>
    <t>Frank GadbanJulian KunkelThomas Ludwig</t>
  </si>
  <si>
    <t>10.1007/978-3-030-59851-8_10</t>
  </si>
  <si>
    <t>Investigating the Overhead of the REST Protocol When Using Cloud Services for HPC Storage</t>
  </si>
  <si>
    <t>http://link.springer.com/chapter/10.1007/978-3-030-59851-8_15</t>
  </si>
  <si>
    <t>Philipp RombachJanis Keuper</t>
  </si>
  <si>
    <t>10.1007/978-3-030-59851-8_15</t>
  </si>
  <si>
    <t>SmartPred: Unsupervised Hard Disk Failure Detection</t>
  </si>
  <si>
    <t>http://link.springer.com/chapter/10.1007/978-3-030-52237-7_21</t>
  </si>
  <si>
    <t>Xinying HouHuy A. NguyenJ. Elizabeth RicheyBruce M. McLaren</t>
  </si>
  <si>
    <t>10.1007/978-3-030-52237-7_21</t>
  </si>
  <si>
    <t>Artificial Intelligence in Education</t>
  </si>
  <si>
    <t>Exploring How Gender and Enjoyment Impact Learning in a Digital Learning Game</t>
  </si>
  <si>
    <t>Book</t>
  </si>
  <si>
    <t>http://link.springer.com/book/10.1007/978-3-030-59851-8</t>
  </si>
  <si>
    <t>Heike JagodeHartwig AnztDr. Guido JuckelandHatem Ltaief</t>
  </si>
  <si>
    <t>10.1007/978-3-030-59851-8</t>
  </si>
  <si>
    <t>http://link.springer.com/chapter/10.1007/978-3-030-52237-7_6</t>
  </si>
  <si>
    <t>Dan CarpenterMichael GedenJonathan RoweRoger AzevedoJames Lester</t>
  </si>
  <si>
    <t>10.1007/978-3-030-52237-7_6</t>
  </si>
  <si>
    <t>Automated Analysis of Middle School Studentsâ€™ Written Reflections During Game-Based Learning</t>
  </si>
  <si>
    <t>http://link.springer.com/chapter/10.1007/978-3-030-78270-2_84</t>
  </si>
  <si>
    <t>Joe OlsenJanice Gobert</t>
  </si>
  <si>
    <t>10.1007/978-3-030-78270-2_84</t>
  </si>
  <si>
    <t>Designing and Testing Assessments and Scaffolds for Mathematics Practices in Science Inquiry</t>
  </si>
  <si>
    <t>http://link.springer.com/chapter/10.1007/978-3-030-73562-3_11</t>
  </si>
  <si>
    <t>Libin JiaoYonghua HuoNingling GeZhongdi GeYang Yang</t>
  </si>
  <si>
    <t>10.1007/978-3-030-73562-3_11</t>
  </si>
  <si>
    <t>Smart Grid and Innovative Frontiers in Telecommunications</t>
  </si>
  <si>
    <t>A Resource Consumption Attack Identification Method Based on Data Fusion</t>
  </si>
  <si>
    <t>http://link.springer.com/chapter/10.1007/978-3-030-86514-6_2</t>
  </si>
  <si>
    <t>Jingzhu HeChin-Chia Michael YehYanhong WuLiang WangWei Zhang</t>
  </si>
  <si>
    <t>10.1007/978-3-030-86514-6_2</t>
  </si>
  <si>
    <t>Machine Learning and Knowledge Discovery in Databases. Applied Data Science Track</t>
  </si>
  <si>
    <t>Mining Anomalies in Subspaces of High-Dimensional Time Series for Financial Transactional Data</t>
  </si>
  <si>
    <t>http://link.springer.com/chapter/10.1007/978-3-030-49669-2_15</t>
  </si>
  <si>
    <t>Amir LukachEhud GudesAsaf Shabtai</t>
  </si>
  <si>
    <t>10.1007/978-3-030-49669-2_15</t>
  </si>
  <si>
    <t>Data and Applications Security and Privacy XXXIV</t>
  </si>
  <si>
    <t>PUA Detection Based on Bundle Installer Characteristics</t>
  </si>
  <si>
    <t>http://link.springer.com/chapter/10.1007/978-3-030-85672-4_7</t>
  </si>
  <si>
    <t>Hanyu GuAlireza EtminaniesfahaniAmir Salehipour</t>
  </si>
  <si>
    <t>10.1007/978-3-030-85672-4_7</t>
  </si>
  <si>
    <t>Optimization and Learning</t>
  </si>
  <si>
    <t>A Bayesian Optimisation Approach forÂ Multidimensional Knapsack Problem</t>
  </si>
  <si>
    <t>http://link.springer.com/chapter/10.1007/978-3-030-59028-4_10</t>
  </si>
  <si>
    <t>Iqra MuhammadAnna KearneyCarrol GambleFrans CoenenPaula Williamson</t>
  </si>
  <si>
    <t>10.1007/978-3-030-59028-4_10</t>
  </si>
  <si>
    <t>Database and Expert Systems Applications</t>
  </si>
  <si>
    <t>Open Information Extraction for Knowledge Graph Construction</t>
  </si>
  <si>
    <t>http://link.springer.com/chapter/10.1007/978-3-030-58323-1_12</t>
  </si>
  <si>
    <t>Marek MedveÄRadoslav SabolAleÅ¡ HorÃ¡k</t>
  </si>
  <si>
    <t>10.1007/978-3-030-58323-1_12</t>
  </si>
  <si>
    <t>Text, Speech, and Dialogue</t>
  </si>
  <si>
    <t>Employing Sentence Context in Czech Answer Selection</t>
  </si>
  <si>
    <t>http://link.springer.com/chapter/10.1007/978-3-030-56441-4_12</t>
  </si>
  <si>
    <t>Kathleen WolframMichael MartinePaul Sudnik</t>
  </si>
  <si>
    <t>10.1007/978-3-030-56441-4_12</t>
  </si>
  <si>
    <t>Systems, Software and Services Process Improvement</t>
  </si>
  <si>
    <t>Recognising the Types of Software Assets and Its Impact on Asset Reuse</t>
  </si>
  <si>
    <t>http://link.springer.com/chapter/10.1007/978-3-030-59851-8_13</t>
  </si>
  <si>
    <t>Marc Josep-FabregÃ³Xavier TeruelVictor Gimenez-AbalosDavide CirilloDario Garcia-GasullaSergio Alvarez-NapagaoMarta GarcÃ­a-GasullaEduard AyguadÃ©Alfonso Valencia</t>
  </si>
  <si>
    <t>10.1007/978-3-030-59851-8_13</t>
  </si>
  <si>
    <t>GOPHER, an HPC Framework for Large Scale Graph Exploration and Inference</t>
  </si>
  <si>
    <t>http://link.springer.com/chapter/10.1007/978-3-030-58779-6_8</t>
  </si>
  <si>
    <t>Simone AgostinelliMarco LupiaAndrea MarrellaMassimo Mecella</t>
  </si>
  <si>
    <t>10.1007/978-3-030-58779-6_8</t>
  </si>
  <si>
    <t>Business Process Management: Blockchain and Robotic Process Automation Forum</t>
  </si>
  <si>
    <t>Automated Generation of Executable RPA Scripts from User Interface Logs</t>
  </si>
  <si>
    <t>http://link.springer.com/chapter/10.1007/978-3-030-56441-4_19</t>
  </si>
  <si>
    <t>Thomas Zielke</t>
  </si>
  <si>
    <t>10.1007/978-3-030-56441-4_19</t>
  </si>
  <si>
    <t>Is Artificial Intelligence Ready for Standardization?</t>
  </si>
  <si>
    <t>http://link.springer.com/chapter/10.1007/978-3-030-55393-7_3</t>
  </si>
  <si>
    <t>Rihab AbdelkhalekZied Elouedi</t>
  </si>
  <si>
    <t>10.1007/978-3-030-55393-7_3</t>
  </si>
  <si>
    <t>Knowledge Science, Engineering and Management</t>
  </si>
  <si>
    <t>Parameter Optimization and Weights Assessment for Evidential Artificial Immune Recognition System</t>
  </si>
  <si>
    <t>http://link.springer.com/chapter/10.1007/978-3-030-53518-6_9</t>
  </si>
  <si>
    <t>Cezary KaliszykFlorian Rabe</t>
  </si>
  <si>
    <t>10.1007/978-3-030-53518-6_9</t>
  </si>
  <si>
    <t>Intelligent Computer Mathematics</t>
  </si>
  <si>
    <t>A Survey of Languages for Formalizing Mathematics</t>
  </si>
  <si>
    <t>http://link.springer.com/chapter/10.1007/978-981-33-4594-2_24</t>
  </si>
  <si>
    <t>Wing Shui NgHaoran XieGary Cheng</t>
  </si>
  <si>
    <t>10.1007/978-981-33-4594-2_24</t>
  </si>
  <si>
    <t>Technology in Education. Innovations for Online Teaching and Learning</t>
  </si>
  <si>
    <t>Enhancing Academic Reading Skills Using a Peer Assessment of Online Collaborative Annotation Approach</t>
  </si>
  <si>
    <t>http://link.springer.com/chapter/10.1007/978-3-030-51054-1_6</t>
  </si>
  <si>
    <t>Pengyu NieKarl PalmskogJunyi Jessy LiMilos Gligoric</t>
  </si>
  <si>
    <t>10.1007/978-3-030-51054-1_6</t>
  </si>
  <si>
    <t>Automated Reasoning</t>
  </si>
  <si>
    <t>Deep Generation of Coq Lemma Names Using Elaborated Terms</t>
  </si>
  <si>
    <t>http://link.springer.com/chapter/10.1007/978-3-030-52237-7_2</t>
  </si>
  <si>
    <t>Sushmita AzadBinglin ChenMaxwell FowlerMatthew WestCraig Zilles</t>
  </si>
  <si>
    <t>10.1007/978-3-030-52237-7_2</t>
  </si>
  <si>
    <t>Strategies for Deploying Unreliable AI Graders in High-Transparency High-Stakes Exams</t>
  </si>
  <si>
    <t>http://link.springer.com/chapter/10.1007/978-3-030-52237-7_38</t>
  </si>
  <si>
    <t>Markel Sanz AusinMehak ManiktalaTiffany BarnesMin Chi</t>
  </si>
  <si>
    <t>10.1007/978-3-030-52237-7_38</t>
  </si>
  <si>
    <t>Exploring the Impact of Simple Explanations and Agency on Batch Deep Reinforcement Learning Induced Pedagogical Policies</t>
  </si>
  <si>
    <t>http://link.springer.com/chapter/10.1007/978-3-030-52240-7_70</t>
  </si>
  <si>
    <t>Iulian Vlad SerbanVarun GuptaEkaterina KochmarDung D. VuRobert BelferJoelle PineauAaron CourvilleLaurent CharlinYoshua Bengio</t>
  </si>
  <si>
    <t>10.1007/978-3-030-52240-7_70</t>
  </si>
  <si>
    <t>A Large-Scale, Open-Domain, Mixed-Interface Dialogue-Based ITS for STEM</t>
  </si>
  <si>
    <t>http://link.springer.com/chapter/10.1007/978-3-030-58323-1_2</t>
  </si>
  <si>
    <t>Joakim Nivre</t>
  </si>
  <si>
    <t>10.1007/978-3-030-58323-1_2</t>
  </si>
  <si>
    <t>Multilingual Dependency Parsing from Universal Dependencies to Sesame Street</t>
  </si>
  <si>
    <t>http://link.springer.com/chapter/10.1007/978-981-15-9129-7_5</t>
  </si>
  <si>
    <t>Zhicheng LuoWeijia DingAnmin FuZhiyi ZhangLinjie Zhang</t>
  </si>
  <si>
    <t>10.1007/978-981-15-9129-7_5</t>
  </si>
  <si>
    <t>Security and Privacy in Digital Economy</t>
  </si>
  <si>
    <t>High-Speed Network Attack Detection Framework Based on Optimized Feature Selection</t>
  </si>
  <si>
    <t>http://link.springer.com/chapter/10.1007/978-3-030-55393-7_16</t>
  </si>
  <si>
    <t>Cheng HeChao PengNa LiXiang ChenZhengfeng YangZhenhao Hu</t>
  </si>
  <si>
    <t>10.1007/978-3-030-55393-7_16</t>
  </si>
  <si>
    <t>CIFEF: Combining Implicit and Explicit Features for Friendship Inference in Location-Based Social Networks</t>
  </si>
  <si>
    <t>http://link.springer.com/chapter/10.1007/978-3-030-58666-9_11</t>
  </si>
  <si>
    <t>Luis QuishpiJosep CarmonaLluÃ­s PadrÃ³</t>
  </si>
  <si>
    <t>10.1007/978-3-030-58666-9_11</t>
  </si>
  <si>
    <t>Business Process Management</t>
  </si>
  <si>
    <t>Extracting Annotations from Textual Descriptions of Processes</t>
  </si>
  <si>
    <t>http://link.springer.com/chapter/10.1007/978-3-030-50423-6_15</t>
  </si>
  <si>
    <t>Marek PawlickiMichaÅ‚ ChoraÅ›RafaÅ‚ KozikWitold HoÅ‚ubowicz</t>
  </si>
  <si>
    <t>10.1007/978-3-030-50423-6_15</t>
  </si>
  <si>
    <t>Computational Science â€“ ICCS 2020</t>
  </si>
  <si>
    <t>On the Impact of Network Data Balancing in Cybersecurity Applications</t>
  </si>
  <si>
    <t>http://link.springer.com/chapter/10.1007/978-3-030-88418-5_6</t>
  </si>
  <si>
    <t>Eldad ZuberiAvishai Wool</t>
  </si>
  <si>
    <t>10.1007/978-3-030-88418-5_6</t>
  </si>
  <si>
    <t>Computer Security â€“ ESORICS 2021</t>
  </si>
  <si>
    <t>Characterizing GPU Overclocking Faults</t>
  </si>
  <si>
    <t>http://link.springer.com/chapter/10.1007/978-3-030-70650-0_11</t>
  </si>
  <si>
    <t>Sylvio Barbon JuniorPaolo CeravoloErnesto DamianiGabriel Marques Tavares</t>
  </si>
  <si>
    <t>10.1007/978-3-030-70650-0_11</t>
  </si>
  <si>
    <t>From Data to Models and Back</t>
  </si>
  <si>
    <t>Evaluating Trace Encoding Methods in Process Mining</t>
  </si>
  <si>
    <t>http://link.springer.com/chapter/10.1007/978-3-030-47358-7_7</t>
  </si>
  <si>
    <t>Sushrut BhallaSriram Ganapathi SubramanianMark Crowley</t>
  </si>
  <si>
    <t>10.1007/978-3-030-47358-7_7</t>
  </si>
  <si>
    <t>Advances in Artificial Intelligence</t>
  </si>
  <si>
    <t>Deep Multi Agent Reinforcement Learning for Autonomous Driving</t>
  </si>
  <si>
    <t>http://link.springer.com/chapter/10.1007/978-3-030-60939-9_20</t>
  </si>
  <si>
    <t>Abdullah AljuffriPradeep VenkatachalamCezar ReinbrechtSaid HamdiouiMottaqiallah Taouil</t>
  </si>
  <si>
    <t>10.1007/978-3-030-60939-9_20</t>
  </si>
  <si>
    <t>Embedded Computer Systems: Architectures, Modeling, and Simulation</t>
  </si>
  <si>
    <t>S-NET: A Confusion Based Countermeasure Against Power Attacks for SBOX</t>
  </si>
  <si>
    <t>http://link.springer.com/chapter/10.1007/978-3-030-50426-7_23</t>
  </si>
  <si>
    <t>Ying Zhao</t>
  </si>
  <si>
    <t>10.1007/978-3-030-50426-7_23</t>
  </si>
  <si>
    <t>Deep Analytics for Management andÂ Cybersecurity of the National EnergyÂ Grid</t>
  </si>
  <si>
    <t>http://link.springer.com/chapter/10.1007/978-3-030-59621-7_2</t>
  </si>
  <si>
    <t>Nidhi RastogiSharmishtha DuttaMohammed J. ZakiAlex GittensCharu Aggarwal</t>
  </si>
  <si>
    <t>10.1007/978-3-030-59621-7_2</t>
  </si>
  <si>
    <t>Deployable Machine Learning for Security Defense</t>
  </si>
  <si>
    <t>MALOnt: An Ontology for Malware Threat Intelligence</t>
  </si>
  <si>
    <t>http://link.springer.com/chapter/10.1007/978-3-030-93736-2_18</t>
  </si>
  <si>
    <t>Thomas PontoizeauFlorian SikoraFlorian YgerTristan Cazenave</t>
  </si>
  <si>
    <t>10.1007/978-3-030-93736-2_18</t>
  </si>
  <si>
    <t>Machine Learning and Principles and Practice of Knowledge Discovery in Databases</t>
  </si>
  <si>
    <t>Neural Maximum Independent Set</t>
  </si>
  <si>
    <t>http://link.springer.com/chapter/10.1007/978-3-030-73194-6_38</t>
  </si>
  <si>
    <t>Meihui ShiDerong ShenYue KouTiezheng NieGe Yu</t>
  </si>
  <si>
    <t>10.1007/978-3-030-73194-6_38</t>
  </si>
  <si>
    <t>Database Systems for Advanced Applications</t>
  </si>
  <si>
    <t>Missing POI Check-in Identification Using Generative Adversarial Networks</t>
  </si>
  <si>
    <t>http://link.springer.com/chapter/10.1007/978-3-030-72812-0_12</t>
  </si>
  <si>
    <t>Sofien BoutaibMaha ElarbiSlim BechikhChih-Cheng HungLamjed Ben Said</t>
  </si>
  <si>
    <t>10.1007/978-3-030-72812-0_12</t>
  </si>
  <si>
    <t>Genetic Programming</t>
  </si>
  <si>
    <t>Software Anti-patterns Detection Under Uncertainty Using a Possibilistic Evolutionary Approach</t>
  </si>
  <si>
    <t>http://link.springer.com/chapter/10.1007/978-3-030-47358-7_55</t>
  </si>
  <si>
    <t>Kaixuang ZhangQinglong WangC. Lee Giles</t>
  </si>
  <si>
    <t>10.1007/978-3-030-47358-7_55</t>
  </si>
  <si>
    <t>Adversarial Models for Deterministic Finite Automata</t>
  </si>
  <si>
    <t>http://link.springer.com/chapter/10.1007/978-3-030-67664-3_6</t>
  </si>
  <si>
    <t>Di WangJinhui Xu</t>
  </si>
  <si>
    <t>10.1007/978-3-030-67664-3_6</t>
  </si>
  <si>
    <t>Machine Learning and Knowledge Discovery in Databases</t>
  </si>
  <si>
    <t>Escaping Saddle Points of Empirical Risk Privately and Scalably via DP-Trust Region Method</t>
  </si>
  <si>
    <t>http://link.springer.com/chapter/10.1007/978-3-030-45442-5_48</t>
  </si>
  <si>
    <t>Bruno TaillÃ©Vincent GuiguePatrick Gallinari</t>
  </si>
  <si>
    <t>10.1007/978-3-030-45442-5_48</t>
  </si>
  <si>
    <t>Contextualized Embeddings in Named-Entity Recognition: An Empirical Study on Generalization</t>
  </si>
  <si>
    <t>http://link.springer.com/chapter/10.1007/978-3-030-55130-8_17</t>
  </si>
  <si>
    <t>Qing ZhouJiang LiYinchun TangLiang Ge</t>
  </si>
  <si>
    <t>10.1007/978-3-030-55130-8_17</t>
  </si>
  <si>
    <t>Identifying Loners from Their Project Collaboration Records - A Graph-Based Approach</t>
  </si>
  <si>
    <t>http://link.springer.com/chapter/10.1007/978-3-030-55130-8_13</t>
  </si>
  <si>
    <t>Jinxin YaoMin ZhangBiyang WangXianda Xu</t>
  </si>
  <si>
    <t>10.1007/978-3-030-55130-8_13</t>
  </si>
  <si>
    <t>A Hybrid Model with Pre-trained Entity-Aware Transformer for Relation Extraction</t>
  </si>
  <si>
    <t>http://link.springer.com/chapter/10.1007/978-3-030-67664-3_22</t>
  </si>
  <si>
    <t>Dai Quoc NguyenTu Dinh NguyenDinh Phung</t>
  </si>
  <si>
    <t>10.1007/978-3-030-67664-3_22</t>
  </si>
  <si>
    <t>A Self-attention Network Based Node Embedding Model</t>
  </si>
  <si>
    <t>http://link.springer.com/chapter/10.1007/978-3-030-58323-1_26</t>
  </si>
  <si>
    <t>Anirudh DahiyaManish ShrivastavaDipti Misra Sharma</t>
  </si>
  <si>
    <t>10.1007/978-3-030-58323-1_26</t>
  </si>
  <si>
    <t>Cross-Lingual Transfer for Hindi Discourse Relation Identification</t>
  </si>
  <si>
    <t>http://link.springer.com/chapter/10.1007/978-3-030-67664-3_25</t>
  </si>
  <si>
    <t>Lingwei ChenXiaoting LiDinghao Wu</t>
  </si>
  <si>
    <t>10.1007/978-3-030-67664-3_25</t>
  </si>
  <si>
    <t>Enhancing Robustness of Graph Convolutional Networks via Dropping Graph Connections</t>
  </si>
  <si>
    <t>http://link.springer.com/chapter/10.1007/978-3-030-73194-6_14</t>
  </si>
  <si>
    <t>Liang XuJunjie Yao</t>
  </si>
  <si>
    <t>10.1007/978-3-030-73194-6_14</t>
  </si>
  <si>
    <t>Iterative Reasoning over Knowledge Graph</t>
  </si>
  <si>
    <t>http://link.springer.com/chapter/10.1007/978-3-030-58323-1_47</t>
  </si>
  <si>
    <t>BalÃ¡zs TarjÃ¡nGyÃ¶rgy SzaszÃ¡kTibor FegyÃ³PÃ©ter Mihajlik</t>
  </si>
  <si>
    <t>10.1007/978-3-030-58323-1_47</t>
  </si>
  <si>
    <t>On the Effectiveness of Neural Text Generation Based Data Augmentation for Recognition of Morphologically Rich Speech</t>
  </si>
  <si>
    <t>http://link.springer.com/chapter/10.1007/978-3-030-58793-2_2</t>
  </si>
  <si>
    <t>Julien SiebertLisa JoeckelJens HeidrichKoji NakamichiKyoko OhashiIsao NambaRieko YamamotoMikio Aoyama</t>
  </si>
  <si>
    <t>10.1007/978-3-030-58793-2_2</t>
  </si>
  <si>
    <t>Quality of Information and Communications Technology</t>
  </si>
  <si>
    <t>Towards Guidelines for Assessing Qualities of Machine Learning Systems</t>
  </si>
  <si>
    <t>http://link.springer.com/chapter/10.1007/978-3-030-64823-7_34</t>
  </si>
  <si>
    <t>Alireza JaribionSiavash H. KhajaviMikael Ã–hmanAdriaan KnapenJan HolmstrÃ¶m</t>
  </si>
  <si>
    <t>10.1007/978-3-030-64823-7_34</t>
  </si>
  <si>
    <t>Designing for Digital Transformation. Co-Creating Services with Citizens and Industry</t>
  </si>
  <si>
    <t>A Digital Twin for Safety and Risk Management: A Prototype for a Hydrogen High-Pressure Vessel</t>
  </si>
  <si>
    <t>http://link.springer.com/chapter/10.1007/978-3-030-65384-2_13</t>
  </si>
  <si>
    <t>Janneth ChicaizaRuth ReÃ¡tegui</t>
  </si>
  <si>
    <t>10.1007/978-3-030-65384-2_13</t>
  </si>
  <si>
    <t>Knowledge Graphs and Semantic Web</t>
  </si>
  <si>
    <t>Using Domain Ontologies for Text Classification. A Use Case to Classify Computer Science Papers</t>
  </si>
  <si>
    <t>http://link.springer.com/chapter/10.1007/978-3-030-59621-7_8</t>
  </si>
  <si>
    <t>Sowmya MyneniAnkur ChowdharyAbdulhakim SaburSailik SenguptaGarima AgrawalDijiang HuangMyong Kang</t>
  </si>
  <si>
    <t>10.1007/978-3-030-59621-7_8</t>
  </si>
  <si>
    <t>DAPT 2020 - Constructing a Benchmark Dataset for Advanced Persistent Threats</t>
  </si>
  <si>
    <t>http://link.springer.com/chapter/10.1007/978-3-030-55130-8_9</t>
  </si>
  <si>
    <t>Nan ZhangYe DuKe DengLi LiJun ShenGeng Sun</t>
  </si>
  <si>
    <t>10.1007/978-3-030-55130-8_9</t>
  </si>
  <si>
    <t>Attention-Based Knowledge Tracing with Heterogeneous Information Network Embedding</t>
  </si>
  <si>
    <t>http://link.springer.com/chapter/10.1007/978-3-030-52705-1_30</t>
  </si>
  <si>
    <t>Ivett FuentesArian PinaGonzalo NÃ¡polesLeticia ArcoKoen Vanhoof</t>
  </si>
  <si>
    <t>10.1007/978-3-030-52705-1_30</t>
  </si>
  <si>
    <t>Rough Sets</t>
  </si>
  <si>
    <t>Rough Net Approach for Community Detection Analysis in Complex Networks</t>
  </si>
  <si>
    <t>http://link.springer.com/chapter/10.1007/978-981-15-9213-3_14</t>
  </si>
  <si>
    <t>Zihao YuanQi YuanJiajing Wu</t>
  </si>
  <si>
    <t>10.1007/978-981-15-9213-3_14</t>
  </si>
  <si>
    <t>Blockchain and Trustworthy Systems</t>
  </si>
  <si>
    <t>Phishing Detection on Ethereum via Learning Representation of Transaction Subgraphs</t>
  </si>
  <si>
    <t>http://link.springer.com/chapter/10.1007/978-3-030-45439-5_15</t>
  </si>
  <si>
    <t>Tarek SaierMichael FÃ¤rber</t>
  </si>
  <si>
    <t>10.1007/978-3-030-45439-5_15</t>
  </si>
  <si>
    <t>Semantic Modelling of Citation Contexts for Context-Aware Citation Recommendation</t>
  </si>
  <si>
    <t>http://link.springer.com/chapter/10.1007/978-3-030-75836-3_3</t>
  </si>
  <si>
    <t>Manuel CostanzoEnzo RucciUlises CostiFranco ChichizolaMarcelo Naiouf</t>
  </si>
  <si>
    <t>10.1007/978-3-030-75836-3_3</t>
  </si>
  <si>
    <t>Computer Science â€“ CACIC 2020</t>
  </si>
  <si>
    <t>Comparison of HPC Architectures for Computing All-Pairs Shortest Paths. Intel Xeon Phi KNL vs NVIDIA Pascal</t>
  </si>
  <si>
    <t>http://link.springer.com/chapter/10.1007/978-3-030-89912-7_48</t>
  </si>
  <si>
    <t>Okechukwu UgwejeHans Tritico</t>
  </si>
  <si>
    <t>10.1007/978-3-030-89912-7_48</t>
  </si>
  <si>
    <t>Proceedings of the Future Technologies Conference (FTC) 2021, Volume 3</t>
  </si>
  <si>
    <t>Preparing Students for the Global Engineering Workforce: A Case Study of International Engineering Field Experience at the University of Mount Union</t>
  </si>
  <si>
    <t>http://link.springer.com/chapter/10.1007/978-3-030-60259-8_15</t>
  </si>
  <si>
    <t>Xingwei ZhuPengpeng ZhaoJiajie XuJunhua FangLei ZhaoXuefeng XianZhiming CuiVictor S. Sheng</t>
  </si>
  <si>
    <t>10.1007/978-3-030-60259-8_15</t>
  </si>
  <si>
    <t>Web and Big Data</t>
  </si>
  <si>
    <t>Knowledge Graph Attention Network Enhanced Sequential Recommendation</t>
  </si>
  <si>
    <t>http://link.springer.com/chapter/10.1007/978-3-030-57855-8_7</t>
  </si>
  <si>
    <t>Dmitry I. IgnatovLÃ©onard Kwuida</t>
  </si>
  <si>
    <t>10.1007/978-3-030-57855-8_7</t>
  </si>
  <si>
    <t>Ontologies and Concepts in Mind and Machine</t>
  </si>
  <si>
    <t>Interpretable Concept-Based Classification with Shapley Values</t>
  </si>
  <si>
    <t>http://link.springer.com/chapter/10.1007/978-981-15-7670-6_26</t>
  </si>
  <si>
    <t>Yuanxia LiuHai LiuLeung-Pun WongLap-Kei LeeHaijun ZhangTianyong Hao</t>
  </si>
  <si>
    <t>10.1007/978-981-15-7670-6_26</t>
  </si>
  <si>
    <t>Neural Computing for Advanced Applications</t>
  </si>
  <si>
    <t>A Hybrid Neural Network RBERT-C Based on Pre-trained RoBERTa and CNN for User Intent Classification</t>
  </si>
  <si>
    <t>http://link.springer.com/chapter/10.1007/978-3-030-86514-6_6</t>
  </si>
  <si>
    <t>Jose MathewMeghana NegiRutvik VijjaliJairaj Sathyanarayana</t>
  </si>
  <si>
    <t>10.1007/978-3-030-86514-6_6</t>
  </si>
  <si>
    <t>DeFraudNet: An End-to-End Weak Supervision Framework to Detect Fraud in Online Food Delivery</t>
  </si>
  <si>
    <t>http://link.springer.com/chapter/10.1007/978-3-030-45442-5_19</t>
  </si>
  <si>
    <t>Antoine GourruAdrien GuilleJulien VelcinJulien Jacques</t>
  </si>
  <si>
    <t>10.1007/978-3-030-45442-5_19</t>
  </si>
  <si>
    <t>Document Network Projection in Pretrained Word Embedding Space</t>
  </si>
  <si>
    <t>http://link.springer.com/chapter/10.1007/978-3-030-45442-5_34</t>
  </si>
  <si>
    <t>Yitong MengXinyan DaiXiao YanJames ChengWeiwen LiuJun GuoBenben LiaoGuangyong Chen</t>
  </si>
  <si>
    <t>10.1007/978-3-030-45442-5_34</t>
  </si>
  <si>
    <t>PMD: An Optimal Transportation-Based User Distance for Recommender Systems</t>
  </si>
  <si>
    <t>http://link.springer.com/chapter/10.1007/978-3-030-60936-8_19</t>
  </si>
  <si>
    <t>Michael E. Houle</t>
  </si>
  <si>
    <t>10.1007/978-3-030-60936-8_19</t>
  </si>
  <si>
    <t>Similarity Search and Applications</t>
  </si>
  <si>
    <t>Local Intrinsic Dimensionality III: Density and Similarity</t>
  </si>
  <si>
    <t>http://link.springer.com/article/10.1007/s40860-021-00153-2</t>
  </si>
  <si>
    <t>Dheeraj MohanLakshmi AlwinP. NeerajaK. Deepak LawrenceVinod Pathari</t>
  </si>
  <si>
    <t>10.1007/s40860-021-00153-2</t>
  </si>
  <si>
    <t>Journal of Reliable Intelligent Environments</t>
  </si>
  <si>
    <t>A private Ethereum blockchain implementation for secure data handling in Internet of Medical Things</t>
  </si>
  <si>
    <t>http://link.springer.com/chapter/10.1007/978-3-030-45439-5_14</t>
  </si>
  <si>
    <t>Hossein A. RahmaniMohammad AliannejadiMitra BaratchiFabio Crestani</t>
  </si>
  <si>
    <t>10.1007/978-3-030-45439-5_14</t>
  </si>
  <si>
    <t>Joint Geographical and Temporal Modeling Based on Matrix Factorization for Point-of-Interest Recommendation</t>
  </si>
  <si>
    <t>http://link.springer.com/chapter/10.1007/978-3-030-58462-7_9</t>
  </si>
  <si>
    <t>Wan-Jui LeeHelia JamshidiDiederik M. Roijers</t>
  </si>
  <si>
    <t>10.1007/978-3-030-58462-7_9</t>
  </si>
  <si>
    <t>Dependable Computing - EDCC 2020 Workshops</t>
  </si>
  <si>
    <t>Deep Reinforcement Learning for Solving Train Unit Shunting Problem with Interval Timing</t>
  </si>
  <si>
    <t>http://link.springer.com/chapter/10.1007/978-3-030-55583-2_30</t>
  </si>
  <si>
    <t>Francis Rhys WardIbrahim Habli</t>
  </si>
  <si>
    <t>10.1007/978-3-030-55583-2_30</t>
  </si>
  <si>
    <t>Computer Safety, Reliability, and Security. SAFECOMP 2020 Workshops</t>
  </si>
  <si>
    <t>An Assurance Case Pattern for the Interpretability of Machine Learning in Safety-Critical Systems</t>
  </si>
  <si>
    <t>http://link.springer.com/chapter/10.1007/978-3-030-55393-7_11</t>
  </si>
  <si>
    <t>Rongzhi ZhangShuzi NiuYucheng Li</t>
  </si>
  <si>
    <t>10.1007/978-3-030-55393-7_11</t>
  </si>
  <si>
    <t>Robust Sequence Embedding for Recommendation</t>
  </si>
  <si>
    <t>http://link.springer.com/chapter/10.1007/978-3-030-55130-8_28</t>
  </si>
  <si>
    <t>Qiyi WangHongyan LiuJun HeXiaoyong Du</t>
  </si>
  <si>
    <t>10.1007/978-3-030-55130-8_28</t>
  </si>
  <si>
    <t>A Graph Attentive Network Model for P2P Lending Fraud Detection</t>
  </si>
  <si>
    <t>http://link.springer.com/chapter/10.1007/978-3-030-77820-0_8</t>
  </si>
  <si>
    <t>Jessica KurniawanVincent G. Duffy</t>
  </si>
  <si>
    <t>10.1007/978-3-030-77820-0_8</t>
  </si>
  <si>
    <t>Digital Human Modeling and Applications in Health, Safety, Ergonomics and Risk Management. AI, Product and Service</t>
  </si>
  <si>
    <t>Systematic Review of the Importance of Human Factors in Incorporating Healthcare Automation</t>
  </si>
  <si>
    <t>http://link.springer.com/chapter/10.1007/978-3-030-60259-8_18</t>
  </si>
  <si>
    <t>Xingya LiangFuxiang ZhangXin LiuYajun Yang</t>
  </si>
  <si>
    <t>10.1007/978-3-030-60259-8_18</t>
  </si>
  <si>
    <t>IterG: An Iteratively Learning Graph Convolutional Network with Ontology Semantics</t>
  </si>
  <si>
    <t>http://link.springer.com/chapter/10.1007/978-3-030-61146-0_26</t>
  </si>
  <si>
    <t>Andrew YaleSaloni DashKaran BhanotIsabelle GuyonJohn S. EricksonKristin P. Bennett</t>
  </si>
  <si>
    <t>10.1007/978-3-030-61146-0_26</t>
  </si>
  <si>
    <t>Business Information Systems Workshops</t>
  </si>
  <si>
    <t>Synthesizing Quality Open Data Assets from Private Health Research Studies</t>
  </si>
  <si>
    <t>http://link.springer.com/chapter/10.1007/978-3-030-50423-6_40</t>
  </si>
  <si>
    <t>Saikat ChakrabortyNoble ThomasAnup Nandy</t>
  </si>
  <si>
    <t>10.1007/978-3-030-50423-6_40</t>
  </si>
  <si>
    <t>Gait Abnormality Detection in People with Cerebral Palsy Using an Uncertainty-Based State-Space Model</t>
  </si>
  <si>
    <t>http://link.springer.com/chapter/10.1007/978-3-030-68035-0_6</t>
  </si>
  <si>
    <t>L. A. TorresCarlos J. Barrios</t>
  </si>
  <si>
    <t>10.1007/978-3-030-68035-0_6</t>
  </si>
  <si>
    <t>Methodology for Design and Implementation an Efficient HPC Cluster</t>
  </si>
  <si>
    <t>http://link.springer.com/chapter/10.1007/978-3-030-52237-7_19</t>
  </si>
  <si>
    <t>Nathan HendersonJonathan RoweLuc PaquetteRyan S. BakerJames Lester</t>
  </si>
  <si>
    <t>10.1007/978-3-030-52237-7_19</t>
  </si>
  <si>
    <t>Improving Affect Detection in Game-Based Learning with Multimodal Data Fusion</t>
  </si>
  <si>
    <t>http://link.springer.com/chapter/10.1007/978-3-030-66770-2_20</t>
  </si>
  <si>
    <t>Frederik FunkThorsten BuckschDaniel Mueller-Gritschneder</t>
  </si>
  <si>
    <t>10.1007/978-3-030-66770-2_20</t>
  </si>
  <si>
    <t>IoT Streams for Data-Driven Predictive Maintenance and IoT, Edge, and Mobile for Embedded Machine Learning</t>
  </si>
  <si>
    <t>ML Training on a Tiny Microcontroller for a Self-adaptive Neural Network-Based DC Motor Speed Controller</t>
  </si>
  <si>
    <t>http://link.springer.com/chapter/10.1007/978-3-030-57717-9_19</t>
  </si>
  <si>
    <t>Zhao ZhangArmelle BrunAnne Boyer</t>
  </si>
  <si>
    <t>10.1007/978-3-030-57717-9_19</t>
  </si>
  <si>
    <t>Addressing Global Challenges and Quality Education</t>
  </si>
  <si>
    <t>New Measures for Offline Evaluation of Learning Path Recommenders</t>
  </si>
  <si>
    <t>http://link.springer.com/chapter/10.1007/978-3-030-73194-6_23</t>
  </si>
  <si>
    <t>Liangliang HeXiao LiJintao TangTing Wang</t>
  </si>
  <si>
    <t>10.1007/978-3-030-73194-6_23</t>
  </si>
  <si>
    <t>EDKT: An Extensible Deep Knowledge Tracing Model for Multiple Learning Factors</t>
  </si>
  <si>
    <t>http://link.springer.com/chapter/10.1007/978-3-030-64313-3_18</t>
  </si>
  <si>
    <t>Stefan IacobJohan KwisthoutSerge Thill</t>
  </si>
  <si>
    <t>10.1007/978-3-030-64313-3_18</t>
  </si>
  <si>
    <t>Biomimetic and Biohybrid Systems</t>
  </si>
  <si>
    <t>From Models of Cognition to Robot Control and Back Using Spiking Neural Networks</t>
  </si>
  <si>
    <t>http://link.springer.com/chapter/10.1007/978-3-030-63710-1_13</t>
  </si>
  <si>
    <t>Markus ThillWolfgang KonenThomas BÃ¤ck</t>
  </si>
  <si>
    <t>10.1007/978-3-030-63710-1_13</t>
  </si>
  <si>
    <t>Bioinspired Optimization Methods and Their Applications</t>
  </si>
  <si>
    <t>Time Series Encodings with Temporal Convolutional Networks</t>
  </si>
  <si>
    <t>http://link.springer.com/chapter/10.1007/978-3-030-80847-1_1</t>
  </si>
  <si>
    <t>Anthony Wong</t>
  </si>
  <si>
    <t>10.1007/978-3-030-80847-1_1</t>
  </si>
  <si>
    <t>Artificial Intelligence for Knowledge Management</t>
  </si>
  <si>
    <t>Ethics and Regulation of Artificial Intelligence</t>
  </si>
  <si>
    <t>http://link.springer.com/chapter/10.1007/978-3-030-63092-8_65</t>
  </si>
  <si>
    <t>Nikhil KumarNoah LaRoy</t>
  </si>
  <si>
    <t>10.1007/978-3-030-63092-8_65</t>
  </si>
  <si>
    <t>Proceedings of the Future Technologies Conference (FTC) 2020, Volume 3</t>
  </si>
  <si>
    <t>Zero Trust in the Context of the Utility Industry</t>
  </si>
  <si>
    <t>http://link.springer.com/chapter/10.1007/978-3-030-85928-2_23</t>
  </si>
  <si>
    <t>Shijie HuBaoshen GuoShuai WangXiaolei Zhou</t>
  </si>
  <si>
    <t>10.1007/978-3-030-85928-2_23</t>
  </si>
  <si>
    <t>Wireless Algorithms, Systems, and Applications</t>
  </si>
  <si>
    <t>Effective Cross-Region Courier-Displacement for Instant Delivery via Reinforcement Learning</t>
  </si>
  <si>
    <t>http://link.springer.com/chapter/10.1007/978-3-030-76640-5_4</t>
  </si>
  <si>
    <t>Rickard KarlssonLaurens BliekSicco VerwerMathijs de Weerdt</t>
  </si>
  <si>
    <t>10.1007/978-3-030-76640-5_4</t>
  </si>
  <si>
    <t>Artificial Intelligence and Machine Learning</t>
  </si>
  <si>
    <t>Continuous Surrogate-Based Optimization Algorithms Are Well-Suited for Expensive Discrete Problems</t>
  </si>
  <si>
    <t>http://link.springer.com/chapter/10.1007/978-3-030-73194-6_20</t>
  </si>
  <si>
    <t>Zhijuan Du</t>
  </si>
  <si>
    <t>10.1007/978-3-030-73194-6_20</t>
  </si>
  <si>
    <t>Sequence Embedding for Zero or Low Resource Knowledge Graph Completion</t>
  </si>
  <si>
    <t>http://link.springer.com/chapter/10.1007/978-3-030-47240-5_8</t>
  </si>
  <si>
    <t>Gerta KapllaniIlya KhomyakovRuzilya MirgalimovaAlberto Sillitti</t>
  </si>
  <si>
    <t>10.1007/978-3-030-47240-5_8</t>
  </si>
  <si>
    <t>Open Source Systems</t>
  </si>
  <si>
    <t>An Empirical Analysis of the Maintainability Evolution of Open Source Systems</t>
  </si>
  <si>
    <t>http://link.springer.com/chapter/10.1007/978-3-030-55130-8_41</t>
  </si>
  <si>
    <t>Guiling LiWenhe Yan</t>
  </si>
  <si>
    <t>10.1007/978-3-030-55130-8_41</t>
  </si>
  <si>
    <t>Extracting Distinctive Shapelets with Random Selection for Early Classification</t>
  </si>
  <si>
    <t>http://link.springer.com/chapter/10.1007/978-3-030-63083-6_23</t>
  </si>
  <si>
    <t>Dao Thi-NgaChi Hieu TaVan Son VuDuc Van Le</t>
  </si>
  <si>
    <t>10.1007/978-3-030-63083-6_23</t>
  </si>
  <si>
    <t>Industrial Networks and Intelligent Systems</t>
  </si>
  <si>
    <t>An Optimal Packet Assignment Algorithm for Multi-level Network Intrusion Detection Systems</t>
  </si>
  <si>
    <t>http://link.springer.com/chapter/10.1007/978-3-030-59592-0_3</t>
  </si>
  <si>
    <t>Benjamin A. KwapongRichard AnarfiKenneth K. Fletcher</t>
  </si>
  <si>
    <t>10.1007/978-3-030-59592-0_3</t>
  </si>
  <si>
    <t>Services Computing â€“ SCC 2020</t>
  </si>
  <si>
    <t>Collaborative Learning Using LSTM-RNN for Personalized Recommendation</t>
  </si>
  <si>
    <t>http://link.springer.com/chapter/10.1007/978-3-030-93736-2_37</t>
  </si>
  <si>
    <t>Suryabhan Singh HadaMiguel Ã. Carreira-PerpiÃ±Ã¡n</t>
  </si>
  <si>
    <t>10.1007/978-3-030-93736-2_37</t>
  </si>
  <si>
    <t>Exploring Counterfactual Explanations forÂ Classification andÂ Regression Trees</t>
  </si>
  <si>
    <t>http://link.springer.com/chapter/10.1007/978-3-030-69143-1_12</t>
  </si>
  <si>
    <t>Benjamin A. GyunkaOluwakemi C. AbikoyeAdekeye S. Adekunle</t>
  </si>
  <si>
    <t>10.1007/978-3-030-69143-1_12</t>
  </si>
  <si>
    <t>Information and Communication Technology and Applications</t>
  </si>
  <si>
    <t>Anomaly Android Malware Detection: A Comparative Analysis of Six Classifiers</t>
  </si>
  <si>
    <t>http://link.springer.com/chapter/10.1007/978-3-030-67101-3_4</t>
  </si>
  <si>
    <t>Pheeha MachakaAntoine Bagula</t>
  </si>
  <si>
    <t>10.1007/978-3-030-67101-3_4</t>
  </si>
  <si>
    <t>Context-Aware Systems and Applications, and Nature of Computation and Communication</t>
  </si>
  <si>
    <t>Statistical Properties and Modelling of DDoS Attacks</t>
  </si>
  <si>
    <t>http://link.springer.com/chapter/10.1007/978-3-030-55393-7_12</t>
  </si>
  <si>
    <t>Xiaoyi SunHuafeng LiuLiping JingJian Yu</t>
  </si>
  <si>
    <t>10.1007/978-3-030-55393-7_12</t>
  </si>
  <si>
    <t>Deep Generative Recommendation with Maximizing Reciprocal Rank</t>
  </si>
  <si>
    <t>http://link.springer.com/chapter/10.1007/978-3-030-67664-3_43</t>
  </si>
  <si>
    <t>Xueping PengGuodong LongTao ShenSen WangJing Jiang</t>
  </si>
  <si>
    <t>10.1007/978-3-030-67664-3_43</t>
  </si>
  <si>
    <t>Self-attention Enhanced Patient Journey Understanding in Healthcare System</t>
  </si>
  <si>
    <t>http://link.springer.com/chapter/10.1007/978-3-030-63823-8_83</t>
  </si>
  <si>
    <t>Xiufeng LiuZhichen LaiXin WangLizhen HuangPer Sieverts Nielsen</t>
  </si>
  <si>
    <t>10.1007/978-3-030-63823-8_83</t>
  </si>
  <si>
    <t>Neural Information Processing</t>
  </si>
  <si>
    <t>A Contextual Anomaly Detection Framework for Energy Smart Meter Data Stream</t>
  </si>
  <si>
    <t>http://link.springer.com/chapter/10.1007/978-3-030-52237-7_47</t>
  </si>
  <si>
    <t>Daniel WeitekampZihuiwen YeNapol RachatasumritErik HarpsteadKenneth Koedinger</t>
  </si>
  <si>
    <t>10.1007/978-3-030-52237-7_47</t>
  </si>
  <si>
    <t>Investigating Differential Error Types Between Human and Simulated Learners</t>
  </si>
  <si>
    <t>http://link.springer.com/chapter/10.1007/978-981-16-1502-3_30</t>
  </si>
  <si>
    <t>J. SrinivasK. Venkata Subba ReddyG. J. Sunny DeolP. VaraPrasada Rao</t>
  </si>
  <si>
    <t>10.1007/978-981-16-1502-3_30</t>
  </si>
  <si>
    <t>Smart Computing Techniques and Applications</t>
  </si>
  <si>
    <t>Automatic Fake News Detector in Social Media Using Machine Learning and Natural Language Processing Approaches</t>
  </si>
  <si>
    <t>http://link.springer.com/chapter/10.1007/978-3-030-61380-8_29</t>
  </si>
  <si>
    <t>Caio Luiggy Riyoichi Sawada UenoIgor BragaDiego Furtado Silva</t>
  </si>
  <si>
    <t>10.1007/978-3-030-61380-8_29</t>
  </si>
  <si>
    <t>Intelligent Systems</t>
  </si>
  <si>
    <t>Towards an Instance-Level Meta-learning-Based Ensemble for Time Series Classification</t>
  </si>
  <si>
    <t>http://link.springer.com/chapter/10.1007/978-3-030-78292-4_28</t>
  </si>
  <si>
    <t>J. Elizabeth RicheyJiayi ZhangRohini DasJuan Miguel Andres-BrayRichard ScruggsMichael MogessieRyan S. BakerBruce M. McLaren</t>
  </si>
  <si>
    <t>10.1007/978-3-030-78292-4_28</t>
  </si>
  <si>
    <t>Gaming and Confrustion Explain Learning Advantages for a Math Digital Learning Game</t>
  </si>
  <si>
    <t>http://link.springer.com/chapter/10.1007/978-3-030-87725-5_9</t>
  </si>
  <si>
    <t>Anna KlimenkoIgor Kalyaev</t>
  </si>
  <si>
    <t>10.1007/978-3-030-87725-5_9</t>
  </si>
  <si>
    <t>Interactive Collaborative Robotics</t>
  </si>
  <si>
    <t>A Technique to Provide an Efficient System Recovery in the Fog- and Edge-Environments of Robotic Systems</t>
  </si>
  <si>
    <t>http://link.springer.com/chapter/10.1007/978-3-030-55814-7_31</t>
  </si>
  <si>
    <t>Md Siddiqur Rahman</t>
  </si>
  <si>
    <t>10.1007/978-3-030-55814-7_31</t>
  </si>
  <si>
    <t>ADBIS, TPDL and EDA 2020 Common Workshops and Doctoral Consortium</t>
  </si>
  <si>
    <t>Supervised Machine Learning Model to Help Controllers Solving Aircraft Conflicts</t>
  </si>
  <si>
    <t>http://link.springer.com/chapter/10.1007/978-3-030-52237-7_9</t>
  </si>
  <si>
    <t>Darshak ChhatbarUmair Z. AhmedPurushottam Kar</t>
  </si>
  <si>
    <t>10.1007/978-3-030-52237-7_9</t>
  </si>
  <si>
    <t>MACER: A Modular Framework for Accelerated Compilation Error Repair</t>
  </si>
  <si>
    <t>http://link.springer.com/chapter/10.1007/978-3-030-69128-8_15</t>
  </si>
  <si>
    <t>Pekka Ala-PietilÃ¤Nathalie A. Smuha</t>
  </si>
  <si>
    <t>10.1007/978-3-030-69128-8_15</t>
  </si>
  <si>
    <t>Reflections on Artificial Intelligence for Humanity</t>
  </si>
  <si>
    <t>A Framework for Global Cooperation on Artificial Intelligence and Its Governance</t>
  </si>
  <si>
    <t>http://link.springer.com/chapter/10.1007/978-3-030-66770-2_9</t>
  </si>
  <si>
    <t>Kunru ChenSepideh PashamiSÅ‚awomir NowaczykEmilia JohanssonGustav SternelÃ¶vThorsteinn RÃ¶gnvaldsson</t>
  </si>
  <si>
    <t>10.1007/978-3-030-66770-2_9</t>
  </si>
  <si>
    <t>Forklift Truck Activity Recognition from CAN Data</t>
  </si>
  <si>
    <t>http://link.springer.com/chapter/10.1007/978-3-030-63823-8_29</t>
  </si>
  <si>
    <t>Tariq M. KhanAntonio Robles-Kelly</t>
  </si>
  <si>
    <t>10.1007/978-3-030-63823-8_29</t>
  </si>
  <si>
    <t>A Derivative-Free Method for Quantum Perceptron Training in Multi-layered Neural Networks</t>
  </si>
  <si>
    <t>http://link.springer.com/chapter/10.1007/978-3-030-58802-1_61</t>
  </si>
  <si>
    <t>Lazaros ApostolidisSymeon PapadopoulosMaria LiatsikouIoannis FyrogenisEfthymis PapadopoulosGeorge KeikoglouKonstantinos AlexiouNasos ChondrosIoannis KompatsiarisIoannis Politis</t>
  </si>
  <si>
    <t>10.1007/978-3-030-58802-1_61</t>
  </si>
  <si>
    <t>Computational Science and Its Applications â€“ ICCSA 2020</t>
  </si>
  <si>
    <t>i-CHANGE: A Platform for Managing Dockless Bike Sharing Systems</t>
  </si>
  <si>
    <t>http://link.springer.com/chapter/10.1007/978-3-030-87954-9_11</t>
  </si>
  <si>
    <t>Rihab BenaichImane El AlaouiYoussef Gahi</t>
  </si>
  <si>
    <t>10.1007/978-3-030-87954-9_11</t>
  </si>
  <si>
    <t>Big Data Intelligence for Smart Applications</t>
  </si>
  <si>
    <t>Securing Big Data-Based Smart Applications Using Blockchain Technology</t>
  </si>
  <si>
    <t>http://link.springer.com/chapter/10.1007/978-3-030-61834-6_2</t>
  </si>
  <si>
    <t>Gabriel PatronDiego LeonEdwin LopezGerman Hernandez</t>
  </si>
  <si>
    <t>10.1007/978-3-030-61834-6_2</t>
  </si>
  <si>
    <t>Applied Computer Sciences in Engineering</t>
  </si>
  <si>
    <t>An Interpretable Automated Machine Learning Credit Risk Model</t>
  </si>
  <si>
    <t>http://link.springer.com/chapter/10.1007/978-3-030-58920-2_13</t>
  </si>
  <si>
    <t>Koorosh AslansefatIoannis SorokosDeclan WhitingRamin Tavakoli KolagariYiannis Papadopoulos</t>
  </si>
  <si>
    <t>10.1007/978-3-030-58920-2_13</t>
  </si>
  <si>
    <t>Model-Based Safety and Assessment</t>
  </si>
  <si>
    <t>SafeML: Safety Monitoring of Machine Learning Classifiers Through Statistical Difference Measures</t>
  </si>
  <si>
    <t>http://link.springer.com/chapter/10.1007/978-3-030-93736-2_8</t>
  </si>
  <si>
    <t>Chhavi YadavKamalika Chaudhuri</t>
  </si>
  <si>
    <t>10.1007/978-3-030-93736-2_8</t>
  </si>
  <si>
    <t>Behavior ofÂ k-NN asÂ anÂ Instance-Based Explanation Method</t>
  </si>
  <si>
    <t>http://link.springer.com/chapter/10.1007/978-3-030-66770-2_4</t>
  </si>
  <si>
    <t>M. Atif QureshiLuis Miralles-PechuÃ¡nJason PayneRonan Oâ€™MalleyBrian Mac Namee</t>
  </si>
  <si>
    <t>10.1007/978-3-030-66770-2_4</t>
  </si>
  <si>
    <t>Valve Health Identification Using Sensors and Machine Learning Methods</t>
  </si>
  <si>
    <t>http://link.springer.com/chapter/10.1007/978-3-030-47358-7_49</t>
  </si>
  <si>
    <t>Sukhjit Singh SehraTamer AbdouAyÅŸe BaÅŸarSumeet Kaur Sehra</t>
  </si>
  <si>
    <t>10.1007/978-3-030-47358-7_49</t>
  </si>
  <si>
    <t>Amalgamated Models for Detecting Duplicate Bug Reports</t>
  </si>
  <si>
    <t>http://link.springer.com/chapter/10.1007/978-3-030-50417-5_30</t>
  </si>
  <si>
    <t>Anna WawrzynczakMonika Berendt-Marchel</t>
  </si>
  <si>
    <t>10.1007/978-3-030-50417-5_30</t>
  </si>
  <si>
    <t>Computation of the Airborne Contaminant Transport in Urban Area by the Artificial Neural Network</t>
  </si>
  <si>
    <t>http://link.springer.com/article/10.1007/s12652-021-03126-8</t>
  </si>
  <si>
    <t>Jorge Arthur Schneider ArandaRodrigo Simon BavarescoJuliano Varella de CarvalhoAdenauer CorrÃªa YaminMauricio Campelo TavaresJorge Luis VictÃ³ria Barbosa</t>
  </si>
  <si>
    <t>10.1007/s12652-021-03126-8</t>
  </si>
  <si>
    <t>A computational model for adaptive recording of vital signs through context histories</t>
  </si>
  <si>
    <t>http://link.springer.com/chapter/10.1007/978-3-030-57115-3_22</t>
  </si>
  <si>
    <t>Yinhua LiaoQiang Liu</t>
  </si>
  <si>
    <t>10.1007/978-3-030-57115-3_22</t>
  </si>
  <si>
    <t>Bio-inspired Information and Communication Technologies</t>
  </si>
  <si>
    <t>Target Tracking Based on DDPG in Wireless Sensor Network</t>
  </si>
  <si>
    <t>http://link.springer.com/chapter/10.1007/978-3-030-93736-2_25</t>
  </si>
  <si>
    <t>Lukas EinhausChao QianChristopher RinghoferGregor Schiele</t>
  </si>
  <si>
    <t>10.1007/978-3-030-93736-2_25</t>
  </si>
  <si>
    <t>Towards Precomputed 1D-Convolutional Layers for Embedded FPGAs</t>
  </si>
  <si>
    <t>http://link.springer.com/chapter/10.1007/978-981-15-7670-6_36</t>
  </si>
  <si>
    <t>Zhentao WangWeiwei WuZiyao Huang</t>
  </si>
  <si>
    <t>10.1007/978-981-15-7670-6_36</t>
  </si>
  <si>
    <t>Scalable Multi-agent Reinforcement Learning Architecture for Semi-MDP Real-Time Strategy Games</t>
  </si>
  <si>
    <t>http://link.springer.com/chapter/10.1007/978-3-030-50417-5_22</t>
  </si>
  <si>
    <t>Dali ZhuYuchen MaYinlong Liu</t>
  </si>
  <si>
    <t>10.1007/978-3-030-50417-5_22</t>
  </si>
  <si>
    <t>DeepAD: A Joint Embedding Approach for Anomaly Detection on Attributed Networks</t>
  </si>
  <si>
    <t>http://link.springer.com/chapter/10.1007/978-3-030-55393-7_29</t>
  </si>
  <si>
    <t>Yiwei NiQingfeng DuJincheng Xu</t>
  </si>
  <si>
    <t>10.1007/978-3-030-55393-7_29</t>
  </si>
  <si>
    <t>Document-Improved Hierarchical Modular Attention for Event Detection</t>
  </si>
  <si>
    <t>http://link.springer.com/chapter/10.1007/978-3-030-50417-5_46</t>
  </si>
  <si>
    <t>Jie XieYuhai LuCong CaoZhenzhen LiYangyang GuanYanbing Liu</t>
  </si>
  <si>
    <t>10.1007/978-3-030-50417-5_46</t>
  </si>
  <si>
    <t>Joint Entity Linking for Web Tables with Hybrid Semantic Matching</t>
  </si>
  <si>
    <t>http://link.springer.com/chapter/10.1007/978-3-030-82322-1_5</t>
  </si>
  <si>
    <t>Anshul UjlayanManisha Sharma</t>
  </si>
  <si>
    <t>10.1007/978-3-030-82322-1_5</t>
  </si>
  <si>
    <t>Artificial Intelligence and Sustainable Computing for Smart City</t>
  </si>
  <si>
    <t>An Emergent Role of Knowledge Graph and Summarization Methodology to Simplify Recruitment for the Indian IT Industry</t>
  </si>
  <si>
    <t>http://link.springer.com/chapter/10.1007/978-3-030-61146-0_24</t>
  </si>
  <si>
    <t>Adnan YahyaAfnan AhmadAlaa AssafRawan KhaterAli Salhi</t>
  </si>
  <si>
    <t>10.1007/978-3-030-61146-0_24</t>
  </si>
  <si>
    <t>Models for Arabic Document Quality Assessment</t>
  </si>
  <si>
    <t>http://link.springer.com/chapter/10.1007/978-3-030-94822-1_36</t>
  </si>
  <si>
    <t>Naoki TamuraKenta UranoShunsuke AokiTakuro YonezawaNobuo Kawaguchi</t>
  </si>
  <si>
    <t>10.1007/978-3-030-94822-1_36</t>
  </si>
  <si>
    <t>Mobile and Ubiquitous Systems: Computing, Networking and Services</t>
  </si>
  <si>
    <t>Synthetic People Flow: Privacy-Preserving Mobility Modeling fromÂ Large-Scale Location Data inÂ Urban Areas</t>
  </si>
  <si>
    <t>http://link.springer.com/chapter/10.1007/978-3-030-58323-1_48</t>
  </si>
  <si>
    <t>JindÅ™ich MatouÅ¡ekMichal VraÅ¡til</t>
  </si>
  <si>
    <t>10.1007/978-3-030-58323-1_48</t>
  </si>
  <si>
    <t>Context-Aware XGBoost for Glottal Closure Instant Detection in Speech Signal</t>
  </si>
  <si>
    <t>http://link.springer.com/chapter/10.1007/978-3-030-69143-1_6</t>
  </si>
  <si>
    <t>Jacob O. Mebawondu</t>
  </si>
  <si>
    <t>10.1007/978-3-030-69143-1_6</t>
  </si>
  <si>
    <t>Comparative Analyses of Machine Learning Paradigms for Operatorsâ€™ Voice Call Quality of Service</t>
  </si>
  <si>
    <t>http://link.springer.com/chapter/10.1007/978-3-030-85613-7_6</t>
  </si>
  <si>
    <t>Iwona Grabska-GradziÅ„skaJan K. ArgasiÅ„ski</t>
  </si>
  <si>
    <t>10.1007/978-3-030-85613-7_6</t>
  </si>
  <si>
    <t>Human-Computer Interaction â€“ INTERACT 2021</t>
  </si>
  <si>
    <t>Graph-Based Method for the Interpretation of User Activities in Serious Games</t>
  </si>
  <si>
    <t>http://link.springer.com/chapter/10.1007/978-981-16-2597-8_48</t>
  </si>
  <si>
    <t>Muhammad Usama IslamMd. Mobarak HossainIqbal HossainMohammod Abul Kashem</t>
  </si>
  <si>
    <t>10.1007/978-981-16-2597-8_48</t>
  </si>
  <si>
    <t>International Conference on Innovative Computing and Communications</t>
  </si>
  <si>
    <t>DiabeDetect: A Novel Decision Tree-Based Approach for Early Prognosis of Diabetes</t>
  </si>
  <si>
    <t>http://link.springer.com/chapter/10.1007/978-3-030-58793-2_5</t>
  </si>
  <si>
    <t>Angeliki-Agathi TsintziraElvira-Maria ArvanitouApostolos AmpatzoglouAlexander Chatzigeorgiou</t>
  </si>
  <si>
    <t>10.1007/978-3-030-58793-2_5</t>
  </si>
  <si>
    <t>Applying Machine Learning in Technical Debt Management: Future Opportunities and Challenges</t>
  </si>
  <si>
    <t>http://link.springer.com/article/10.1007/s12652-021-03543-9</t>
  </si>
  <si>
    <t>Aneesh M. KoyaP. P. Deepthi</t>
  </si>
  <si>
    <t>10.1007/s12652-021-03543-9</t>
  </si>
  <si>
    <t>Efficient on-site confirmatory testing for atrial fibrillation with derived 12-lead ECG in a wireless body area network</t>
  </si>
  <si>
    <t>http://link.springer.com/chapter/10.1007/978-3-030-73194-6_21</t>
  </si>
  <si>
    <t>Shan XiaoLei DuanGuicai XieRenhao LiZihao ChenGeng DengJyrki Nummenmaa</t>
  </si>
  <si>
    <t>10.1007/978-3-030-73194-6_21</t>
  </si>
  <si>
    <t>HMNet: Hybrid Matching Network for Few-Shot Link Prediction</t>
  </si>
  <si>
    <t>http://link.springer.com/chapter/10.1007/978-3-030-86614-3_9</t>
  </si>
  <si>
    <t>Matteo SpreaficoDavide Russo</t>
  </si>
  <si>
    <t>10.1007/978-3-030-86614-3_9</t>
  </si>
  <si>
    <t>Creative Solutions for a Sustainable Development</t>
  </si>
  <si>
    <t>Identify New Application Fields of a Given Technology</t>
  </si>
  <si>
    <t>http://link.springer.com/chapter/10.1007/978-3-030-93736-2_38</t>
  </si>
  <si>
    <t>Katarzyna WoÅºnicaPrzemysÅ‚aw Biecek</t>
  </si>
  <si>
    <t>10.1007/978-3-030-93736-2_38</t>
  </si>
  <si>
    <t>Towards Explainable Meta-learning</t>
  </si>
  <si>
    <t>http://link.springer.com/chapter/10.1007/978-3-030-93736-2_46</t>
  </si>
  <si>
    <t>Alessandro CastelnovoLorenzo MalandriFabio MercorioMario MezzanzanicaAndrea Cosentini</t>
  </si>
  <si>
    <t>10.1007/978-3-030-93736-2_46</t>
  </si>
  <si>
    <t>Towards Fairness Through Time</t>
  </si>
  <si>
    <t>http://link.springer.com/chapter/10.1007/978-3-030-55130-8_40</t>
  </si>
  <si>
    <t>Shu LiYishuo ZhangPenghui JiangZhao LiChengwei ZhangQingyun Liu</t>
  </si>
  <si>
    <t>10.1007/978-3-030-55130-8_40</t>
  </si>
  <si>
    <t>Predicting User Influence in the Propagation of Toxic Information</t>
  </si>
  <si>
    <t>http://link.springer.com/chapter/10.1007/978-3-030-60290-1_24</t>
  </si>
  <si>
    <t>Yanxin TanZhonghong OuKemeng LiuYanan ShiMeina Song</t>
  </si>
  <si>
    <t>10.1007/978-3-030-60290-1_24</t>
  </si>
  <si>
    <t>Turn-Level Recurrence Self-attention for Joint Dialogue Action Prediction and Response Generation</t>
  </si>
  <si>
    <t>http://link.springer.com/chapter/10.1007/978-3-030-87132-1_1</t>
  </si>
  <si>
    <t>Nikolaos G. BourbakisAnna EspositoGeorge A. TsihrintzisMaria VirvouLakhmi C. Jain</t>
  </si>
  <si>
    <t>10.1007/978-3-030-87132-1_1</t>
  </si>
  <si>
    <t>Advances in Assistive Technologies</t>
  </si>
  <si>
    <t>Introduction to Advances in Assistive Technologies</t>
  </si>
  <si>
    <t>http://link.springer.com/chapter/10.1007/978-3-030-64912-8_9</t>
  </si>
  <si>
    <t>Leonid KholkineTom De SchepperTim VerdonckSteven LatrÃ©</t>
  </si>
  <si>
    <t>10.1007/978-3-030-64912-8_9</t>
  </si>
  <si>
    <t>Machine Learning and Data Mining for Sports Analytics</t>
  </si>
  <si>
    <t>A Machine Learning Approach for Road Cycling Race Performance Prediction</t>
  </si>
  <si>
    <t>http://link.springer.com/chapter/10.1007/978-3-030-45442-5_16</t>
  </si>
  <si>
    <t>Kushal ChawlaNiyati Chhaya</t>
  </si>
  <si>
    <t>10.1007/978-3-030-45442-5_16</t>
  </si>
  <si>
    <t>Session-Based Path Prediction by Combining Local and Global Content Preferences</t>
  </si>
  <si>
    <t>http://link.springer.com/chapter/10.1007/978-981-33-6815-6_4</t>
  </si>
  <si>
    <t>Indrashis DasAnoushka Mishra</t>
  </si>
  <si>
    <t>10.1007/978-981-33-6815-6_4</t>
  </si>
  <si>
    <t>Trends of Data Science and Applications</t>
  </si>
  <si>
    <t>Applicational Statistics in Data Science and Machine Learning</t>
  </si>
  <si>
    <t>http://link.springer.com/chapter/10.1007/978-3-030-76346-6_72</t>
  </si>
  <si>
    <t>Rabiant Ali SultanAli Khalil AlqallafShahad Abdallah AlzarooniNouf Hamad AlrahmaMira Ahmed AlAliMuhammad Turki Alshurideh</t>
  </si>
  <si>
    <t>10.1007/978-3-030-76346-6_72</t>
  </si>
  <si>
    <t>Proceedings of the International Conference on Artificial Intelligence and Computer Vision (AICV2021)</t>
  </si>
  <si>
    <t>How Students Influence Faculty Satisfaction with Online Courses and Do the Age of Faculty Matter</t>
  </si>
  <si>
    <t>http://link.springer.com/chapter/10.1007/978-3-030-55130-8_21</t>
  </si>
  <si>
    <t>Mingrong TangHaobo XiongLiping WangXuemin Lin</t>
  </si>
  <si>
    <t>10.1007/978-3-030-55130-8_21</t>
  </si>
  <si>
    <t>A Dynamic Answering Path Based Fusion Model for KGQA</t>
  </si>
  <si>
    <t>http://link.springer.com/chapter/10.1007/978-3-030-93736-2_30</t>
  </si>
  <si>
    <t>Sven NitzscheMoritz NeherStefan von DoskyJÃ¼rgen Becker</t>
  </si>
  <si>
    <t>10.1007/978-3-030-93736-2_30</t>
  </si>
  <si>
    <t>Ultra-low Power Machinery Fault Detection Using Deep Neural Networks</t>
  </si>
  <si>
    <t>http://link.springer.com/chapter/10.1007/978-3-030-63823-8_60</t>
  </si>
  <si>
    <t>NoÃ©mie GonnierYann BonifaceHervÃ© Frezza-Buet</t>
  </si>
  <si>
    <t>10.1007/978-3-030-63823-8_60</t>
  </si>
  <si>
    <t>Consensus Driven Self-Organization: Towards Non Hierarchical Multi-Map Architectures</t>
  </si>
  <si>
    <t>http://link.springer.com/chapter/10.1007/978-3-030-45439-5_22</t>
  </si>
  <si>
    <t>Robin BrochierAdrien GuilleJulien Velcin</t>
  </si>
  <si>
    <t>10.1007/978-3-030-45439-5_22</t>
  </si>
  <si>
    <t>Inductive Document Network Embedding with Topic-Word Attention</t>
  </si>
  <si>
    <t>http://link.springer.com/chapter/10.1007/978-3-030-62205-3_8</t>
  </si>
  <si>
    <t>Chijun ZhangJing jinQiuyang HuangZhanwei DuZhilu YuanShengjun TangYang Liu</t>
  </si>
  <si>
    <t>10.1007/978-3-030-62205-3_8</t>
  </si>
  <si>
    <t>Mobile Wireless Middleware, Operating Systems and Applications</t>
  </si>
  <si>
    <t>The Spatiotemporal Traffic Accident Risk Analysis in Urban Traffic Network</t>
  </si>
  <si>
    <t>http://link.springer.com/chapter/10.1007/978-3-030-87094-2_41</t>
  </si>
  <si>
    <t>Megan Taylor BunkerArshad SherVera AkpokodjeFederico VillagraNeil Mac ParthalÃ¡inOtar Akanyeti</t>
  </si>
  <si>
    <t>10.1007/978-3-030-87094-2_41</t>
  </si>
  <si>
    <t>Advances in Computational Intelligence Systems</t>
  </si>
  <si>
    <t>Towards Fuzzy Context-Aware Automatic Gait Assessments in Free-Living Environments</t>
  </si>
  <si>
    <t>http://link.springer.com/chapter/10.1007/978-981-16-0479-9_12</t>
  </si>
  <si>
    <t>Hao LiuJungang Xu</t>
  </si>
  <si>
    <t>10.1007/978-981-16-0479-9_12</t>
  </si>
  <si>
    <t>Web and Big Data. APWeb-WAIM 2020 International Workshops</t>
  </si>
  <si>
    <t>LBNet: A Model for Judicial Reading Comprehension</t>
  </si>
  <si>
    <t>http://link.springer.com/chapter/10.1007/978-3-030-78292-4_1</t>
  </si>
  <si>
    <t>Kumar AbhinavVijaya SharvaniAlpana DubeyMeenakshi Dâ€™SouzaNitish BhardwajSakshi JainVeenu Arora</t>
  </si>
  <si>
    <t>10.1007/978-3-030-78292-4_1</t>
  </si>
  <si>
    <t>RepairNet: Contextual Sequence-to-Sequence Network for Automated Program Repair</t>
  </si>
  <si>
    <t>http://link.springer.com/chapter/10.1007/978-3-030-77246-8_18</t>
  </si>
  <si>
    <t>Adem KayarFatih Ã–ztÃ¼rkHakan Ceyhan</t>
  </si>
  <si>
    <t>10.1007/978-3-030-77246-8_18</t>
  </si>
  <si>
    <t>Artificial Intelligence Systems and the Internet of Things in the Digital Era</t>
  </si>
  <si>
    <t>Increasing Productivity and Quality with IoT Technologies in Industrial Treatment Systems</t>
  </si>
  <si>
    <t>http://link.springer.com/chapter/10.1007/978-3-030-89701-7_18</t>
  </si>
  <si>
    <t>Rania El-SayedShahd SeddikLydia W. Rizkallah</t>
  </si>
  <si>
    <t>10.1007/978-3-030-89701-7_18</t>
  </si>
  <si>
    <t>Proceedings of the International Conference on Advanced Intelligent Systems and Informatics 2021</t>
  </si>
  <si>
    <t>Expert Systems in Academic Advising</t>
  </si>
  <si>
    <t>http://link.springer.com/chapter/10.1007/978-3-030-69143-1_13</t>
  </si>
  <si>
    <t>Kayode Omotosho AlabiSulaiman Olaniyi AbdulsalamRoseline Oluwaseun OgundokunMicheal Olaolu Arowolo</t>
  </si>
  <si>
    <t>10.1007/978-3-030-69143-1_13</t>
  </si>
  <si>
    <t>Credit Risk Prediction in Commercial Bank Using Chi-Square with SVM-RBF</t>
  </si>
  <si>
    <t>http://link.springer.com/chapter/10.1007/978-3-030-45439-5_5</t>
  </si>
  <si>
    <t>ClÃ©ment RebuffelLaure SoulierGeoffrey ScoutheetenPatrick Gallinari</t>
  </si>
  <si>
    <t>10.1007/978-3-030-45439-5_5</t>
  </si>
  <si>
    <t>A Hierarchical Model for Data-to-Text Generation</t>
  </si>
  <si>
    <t>http://link.springer.com/chapter/10.1007/978-3-030-88942-5_9</t>
  </si>
  <si>
    <t>Giuseppina AndresiniAnnalisa AppiceCorrado LoglisciVincenzo BelvedereDomenico RedavidDonato Malerba</t>
  </si>
  <si>
    <t>10.1007/978-3-030-88942-5_9</t>
  </si>
  <si>
    <t>Discovery Science</t>
  </si>
  <si>
    <t>A Network Intrusion Detection System for Concept Drifting Network Traffic Data</t>
  </si>
  <si>
    <t>http://link.springer.com/chapter/10.1007/978-3-030-69143-1_43</t>
  </si>
  <si>
    <t>Blessing Iganya AttahJohn Kolo AlhassanIshaq Oyebisi OyefolahanSulaimon Adebayo Bashir</t>
  </si>
  <si>
    <t>10.1007/978-3-030-69143-1_43</t>
  </si>
  <si>
    <t>Mobile Application Software Usability Evaluation: Issues, Methods and Future Research Directions</t>
  </si>
  <si>
    <t>http://link.springer.com/chapter/10.1007/978-3-030-54549-9_11</t>
  </si>
  <si>
    <t>Markus HeinrichDominik RenkelTolga ArulStefan Katzenbeisser</t>
  </si>
  <si>
    <t>10.1007/978-3-030-54549-9_11</t>
  </si>
  <si>
    <t>Computer Safety, Reliability, and Security</t>
  </si>
  <si>
    <t>Predicting Railway Signalling Commands Using Neural Networks for Anomaly Detection</t>
  </si>
  <si>
    <t>http://link.springer.com/chapter/10.1007/978-3-030-73194-6_34</t>
  </si>
  <si>
    <t>Li LinZan ZongLijie WenChen QianShuang LiJianmin Wang</t>
  </si>
  <si>
    <t>10.1007/978-3-030-73194-6_34</t>
  </si>
  <si>
    <t>MM-CPred: A Multi-task Predictive Model for Continuous-Time Event Sequences with Mixture Learning Losses</t>
  </si>
  <si>
    <t>http://link.springer.com/chapter/10.1007/978-981-16-0419-5_13</t>
  </si>
  <si>
    <t>Shahid Mehraj Shah</t>
  </si>
  <si>
    <t>10.1007/978-981-16-0419-5_13</t>
  </si>
  <si>
    <t>Machine Learning and Metaheuristics Algorithms, and Applications</t>
  </si>
  <si>
    <t>Modelling Energy Consumption of Domestic Households via Supervised and Unsupervised Learning: A Case Study</t>
  </si>
  <si>
    <t>http://link.springer.com/chapter/10.1007/978-3-030-86887-1_15</t>
  </si>
  <si>
    <t>LuÃ­s RosaFÃ¡bio SilvaCesar Analide</t>
  </si>
  <si>
    <t>10.1007/978-3-030-86887-1_15</t>
  </si>
  <si>
    <t>Distributed Computing and Artificial Intelligence, Volume 2: Special Sessions 18th International Conference</t>
  </si>
  <si>
    <t>Analyzing Metrics to Understand Human Mobility Phenomena: Challenges and Solutions</t>
  </si>
  <si>
    <t>http://link.springer.com/chapter/10.1007/978-981-16-6460-1_11</t>
  </si>
  <si>
    <t>Owais AhmadSadika VermaShahid AzimAditi Sharan</t>
  </si>
  <si>
    <t>10.1007/978-981-16-6460-1_11</t>
  </si>
  <si>
    <t>Data Intelligence and Cognitive Informatics</t>
  </si>
  <si>
    <t>Hybridizing Sentence Transformer Model with Multi-KNN for Biomedical Documents</t>
  </si>
  <si>
    <t>http://link.springer.com/chapter/10.1007/978-3-030-93944-1_7</t>
  </si>
  <si>
    <t>Saloni KwatraVicenÃ§ Torra</t>
  </si>
  <si>
    <t>10.1007/978-3-030-93944-1_7</t>
  </si>
  <si>
    <t>Data Privacy Management, Cryptocurrencies and Blockchain Technology</t>
  </si>
  <si>
    <t>A k-Anonymised Federated Learning Framework with Decision Trees</t>
  </si>
  <si>
    <t>http://link.springer.com/chapter/10.1007/978-3-030-52705-1_18</t>
  </si>
  <si>
    <t>Peisen LiGuoyin WangJun HuYun Li</t>
  </si>
  <si>
    <t>10.1007/978-3-030-52705-1_18</t>
  </si>
  <si>
    <t>Multi-granularity Complex Network Representation Learning</t>
  </si>
  <si>
    <t>http://link.springer.com/chapter/10.1007/978-3-030-67664-3_16</t>
  </si>
  <si>
    <t>Bartosz WÃ³jcikMaciej WoÅ‚czykKlaudia BaÅ‚azyJacek Tabor</t>
  </si>
  <si>
    <t>10.1007/978-3-030-67664-3_16</t>
  </si>
  <si>
    <t>Finding the Optimal Network Depth in Classification Tasks</t>
  </si>
  <si>
    <t>http://link.springer.com/chapter/10.1007/978-3-030-77474-5_9</t>
  </si>
  <si>
    <t>Xu LuBin Yu</t>
  </si>
  <si>
    <t>10.1007/978-3-030-77474-5_9</t>
  </si>
  <si>
    <t>Structured Object-Oriented Formal Language and Method</t>
  </si>
  <si>
    <t>Pointer Program Synthesis as Non-deterministic Planning</t>
  </si>
  <si>
    <t>http://link.springer.com/chapter/10.1007/978-3-030-52240-7_6</t>
  </si>
  <si>
    <t>Robert-Mihai BotarleanuMihai DascaluScott Andrew CrossleyDanielle S. McNamara</t>
  </si>
  <si>
    <t>10.1007/978-3-030-52240-7_6</t>
  </si>
  <si>
    <t>Sequence-to-Sequence Models for Automated Text Simplification</t>
  </si>
  <si>
    <t>http://link.springer.com/chapter/10.1007/978-3-030-65965-3_34</t>
  </si>
  <si>
    <t>Francesca NarettoRoberto PellungriniFranco Maria NardiniFosca Giannotti</t>
  </si>
  <si>
    <t>10.1007/978-3-030-65965-3_34</t>
  </si>
  <si>
    <t>ECML PKDD 2020 Workshops</t>
  </si>
  <si>
    <t>Prediction and Explanation of Privacy Risk on Mobility Data with Neural Networks</t>
  </si>
  <si>
    <t>http://link.springer.com/chapter/10.1007/978-3-030-84789-0_19</t>
  </si>
  <si>
    <t>George DomalisNikos KaracapilidisDimitris TsakalidisAnastasios Giannaros</t>
  </si>
  <si>
    <t>10.1007/978-3-030-84789-0_19</t>
  </si>
  <si>
    <t>Electronic Government</t>
  </si>
  <si>
    <t>A Trustable and Interoperable Decentralized Solution for Citizen-Centric and Cross-Border eGovernance: AÂ Conceptual Approach</t>
  </si>
  <si>
    <t>http://link.springer.com/chapter/10.1007/978-3-030-73194-6_15</t>
  </si>
  <si>
    <t>Jiasheng ZhangShuang LiangZhiyi DengJie Shao</t>
  </si>
  <si>
    <t>10.1007/978-3-030-73194-6_15</t>
  </si>
  <si>
    <t>Spatial-Temporal Attention Network for Temporal Knowledge Graph Completion</t>
  </si>
  <si>
    <t>http://link.springer.com/chapter/10.1007/978-981-16-0081-4_64</t>
  </si>
  <si>
    <t>Saurabh BhattacharyaManju Pandey</t>
  </si>
  <si>
    <t>10.1007/978-981-16-0081-4_64</t>
  </si>
  <si>
    <t>Data Engineering and Communication Technology</t>
  </si>
  <si>
    <t>Issues and Challenges in Incorporating the Internet of Things with the Healthcare Sector</t>
  </si>
  <si>
    <t>http://link.springer.com/chapter/10.1007/978-3-030-63823-8_89</t>
  </si>
  <si>
    <t>Melanie RenkinJessica Sharmin Rahman</t>
  </si>
  <si>
    <t>10.1007/978-3-030-63823-8_89</t>
  </si>
  <si>
    <t>Improving the Stability of a Convolutional Neural Network Time-Series Classifier Using SeLU and Tanh</t>
  </si>
  <si>
    <t>http://link.springer.com/chapter/10.1007/978-3-030-78270-2_16</t>
  </si>
  <si>
    <t>George Boateng</t>
  </si>
  <si>
    <t>10.1007/978-3-030-78270-2_16</t>
  </si>
  <si>
    <t>Kwame: A Bilingual AI Teaching Assistant for Online SuaCode Courses</t>
  </si>
  <si>
    <t>http://link.springer.com/chapter/10.1007/978-3-030-47358-7_15</t>
  </si>
  <si>
    <t>Simon de MontignyPhilippe BroÃ«t</t>
  </si>
  <si>
    <t>10.1007/978-3-030-47358-7_15</t>
  </si>
  <si>
    <t>Adapting Ensemble Neural Networks to Clinical Prediction in High-Dimensional Settings</t>
  </si>
  <si>
    <t>http://link.springer.com/chapter/10.1007/978-3-030-62554-2_22</t>
  </si>
  <si>
    <t>JosÃ© Francisco Uribe VÃ¡zquezHÃ©ctor RodrÃ­guez RangelMario Cesar Maya RodrÃ­guezRenÃ© Tolentino EslavaEduardo Yudho Montes de Oca</t>
  </si>
  <si>
    <t>10.1007/978-3-030-62554-2_22</t>
  </si>
  <si>
    <t>Telematics and Computing</t>
  </si>
  <si>
    <t>Flow Velocity Estimation by Means Multi-layer Perceptron in a Pipeline</t>
  </si>
  <si>
    <t>http://link.springer.com/chapter/10.1007/978-3-030-60939-9_1</t>
  </si>
  <si>
    <t>Jangryul KimSoonhoi Ha</t>
  </si>
  <si>
    <t>10.1007/978-3-030-60939-9_1</t>
  </si>
  <si>
    <t>Fast Performance Estimation and Design Space Exploration of SSD Using AI Techniques</t>
  </si>
  <si>
    <t>http://link.springer.com/chapter/10.1007/978-3-030-78230-6_17</t>
  </si>
  <si>
    <t>Mattia SilvestriMichele LombardiMichela Milano</t>
  </si>
  <si>
    <t>10.1007/978-3-030-78230-6_17</t>
  </si>
  <si>
    <t>Integration of Constraint Programming, Artificial Intelligence, and Operations Research</t>
  </si>
  <si>
    <t>Injecting Domain Knowledge in Neural Networks: A Controlled Experiment on a Constrained Problem</t>
  </si>
  <si>
    <t>http://link.springer.com/chapter/10.1007/978-3-030-90888-1_43</t>
  </si>
  <si>
    <t>Yanqi LiKe JiKun MaZhenxiang ChenJun WuYidong LiGuandong Xu</t>
  </si>
  <si>
    <t>10.1007/978-3-030-90888-1_43</t>
  </si>
  <si>
    <t>Web Information Systems Engineering â€“ WISE 2021</t>
  </si>
  <si>
    <t>HACK: A Hierarchical Model for Fake News Detection</t>
  </si>
  <si>
    <t>http://link.springer.com/chapter/10.1007/978-3-030-86957-1_8</t>
  </si>
  <si>
    <t>Srashti KauravDevi GanesanDeepak PSutanu Chakraborti</t>
  </si>
  <si>
    <t>10.1007/978-3-030-86957-1_8</t>
  </si>
  <si>
    <t>Case-Based Reasoning Research and Development</t>
  </si>
  <si>
    <t>Revisiting Fast and Slow Thinking inÂ Case-Based Reasoning</t>
  </si>
  <si>
    <t>http://link.springer.com/chapter/10.1007/978-3-030-73603-3_42</t>
  </si>
  <si>
    <t>Riya SilDipanjan SahaAbhishek Roy</t>
  </si>
  <si>
    <t>10.1007/978-3-030-73603-3_42</t>
  </si>
  <si>
    <t>Innovations in Bio-Inspired Computing and Applications</t>
  </si>
  <si>
    <t>A Study on Argument-Based Analysis of Legal Model</t>
  </si>
  <si>
    <t>http://link.springer.com/chapter/10.1007/978-3-030-52237-7_11</t>
  </si>
  <si>
    <t>Francesca Del BonifroMaurizio GabbrielliGiuseppe LisantiStefano Pio Zingaro</t>
  </si>
  <si>
    <t>10.1007/978-3-030-52237-7_11</t>
  </si>
  <si>
    <t>Student Dropout Prediction</t>
  </si>
  <si>
    <t>http://link.springer.com/chapter/10.1007/978-3-030-93736-2_57</t>
  </si>
  <si>
    <t>Peter Thestrup WaadeNace MikusChristoph Mathys</t>
  </si>
  <si>
    <t>10.1007/978-3-030-93736-2_57</t>
  </si>
  <si>
    <t>Inferring inÂ Circles: Active Inference inÂ Continuous State Space Using Hierarchical Gaussian Filtering ofÂ Sufficient Statistics</t>
  </si>
  <si>
    <t>http://link.springer.com/chapter/10.1007/978-3-030-82136-4_40</t>
  </si>
  <si>
    <t>Tingting TangWei LiuWeimin LiJinliang WuHaiyang Ren</t>
  </si>
  <si>
    <t>10.1007/978-3-030-82136-4_40</t>
  </si>
  <si>
    <t>Event Relation Reasoning Based on Event Knowledge Graph</t>
  </si>
  <si>
    <t>http://link.springer.com/article/10.1007/s10489-021-02663-1</t>
  </si>
  <si>
    <t>Xuebin ZhaoWeifu LiHong ChenYingjie WangYanhong ChenVijay John</t>
  </si>
  <si>
    <t>10.1007/s10489-021-02663-1</t>
  </si>
  <si>
    <t>Distribution-dependent feature selection for deep neural networks</t>
  </si>
  <si>
    <t>http://link.springer.com/chapter/10.1007/978-3-030-45442-5_49</t>
  </si>
  <si>
    <t>Tokala Yaswanth Sri Sai SantoshDebarshi Kumar SanyalPlaban Kumar BhowmickPartha Pratim Das</t>
  </si>
  <si>
    <t>10.1007/978-3-030-45442-5_49</t>
  </si>
  <si>
    <t>DAKE: Document-Level Attention for Keyphrase Extraction</t>
  </si>
  <si>
    <t>http://link.springer.com/chapter/10.1007/978-3-030-60259-8_30</t>
  </si>
  <si>
    <t>Jiacheng NiPengpeng ZhaoJiajie XuJunhua FangZhixu LiXuefeng XianZhiming CuiVictor S. Sheng</t>
  </si>
  <si>
    <t>10.1007/978-3-030-60259-8_30</t>
  </si>
  <si>
    <t>Spatio-Temporal Self-Attention Network for Next POI Recommendation</t>
  </si>
  <si>
    <t>http://link.springer.com/chapter/10.1007/978-3-030-60259-8_39</t>
  </si>
  <si>
    <t>Liang XuJunjie YaoYingjie Zhang</t>
  </si>
  <si>
    <t>10.1007/978-3-030-60259-8_39</t>
  </si>
  <si>
    <t>Dynamic Multi-hop Reasoning</t>
  </si>
  <si>
    <t>http://link.springer.com/chapter/10.1007/978-3-030-55130-8_16</t>
  </si>
  <si>
    <t>Jingxiang HuJunjie PengWenqiang ZhangLizhe QiMiao HuHuanxiang Zhang</t>
  </si>
  <si>
    <t>10.1007/978-3-030-55130-8_16</t>
  </si>
  <si>
    <t>Intention Multiple-Representation Model for Logistics Intelligent Customer Service</t>
  </si>
  <si>
    <t>http://link.springer.com/chapter/10.1007/978-3-030-59851-8_8</t>
  </si>
  <si>
    <t>Alberto Costa Nogueira Jr.JoÃ£o Lucas de Sousa AlmeidaGuillaume AugerCampbell D. Watson</t>
  </si>
  <si>
    <t>10.1007/978-3-030-59851-8_8</t>
  </si>
  <si>
    <t>Reduced Order Modeling of Dynamical Systems Using Artificial Neural Networks Applied to Water Circulation</t>
  </si>
  <si>
    <t>http://link.springer.com/chapter/10.1007/978-3-030-50371-0_42</t>
  </si>
  <si>
    <t>Xiaoxue LiYangxi LiYanmin ShangLingling TongFang FangPengfei YinJie ChengJing Li</t>
  </si>
  <si>
    <t>10.1007/978-3-030-50371-0_42</t>
  </si>
  <si>
    <t>DDNE: Discriminative Distance Metric Learning for Network Embedding</t>
  </si>
  <si>
    <t>http://link.springer.com/chapter/10.1007/978-3-030-91100-3_18</t>
  </si>
  <si>
    <t>Jing QiGirvan BurnsideFrans Coenen</t>
  </si>
  <si>
    <t>10.1007/978-3-030-91100-3_18</t>
  </si>
  <si>
    <t>Artificial Intelligence XXXVIII</t>
  </si>
  <si>
    <t>Ranking Pathology Data in the Absence of a Ground Truth</t>
  </si>
  <si>
    <t>http://link.springer.com/chapter/10.1007/978-981-16-2609-8_1</t>
  </si>
  <si>
    <t>Xincheng ShuBin YuZhongyuan RuanQingpeng ZhangQi Xuan</t>
  </si>
  <si>
    <t>10.1007/978-981-16-2609-8_1</t>
  </si>
  <si>
    <t>Graph Data Mining</t>
  </si>
  <si>
    <t>Information Source Estimation with Multi-Channel Graph Neural Network</t>
  </si>
  <si>
    <t>http://link.springer.com/chapter/10.1007/978-3-030-55583-2_18</t>
  </si>
  <si>
    <t>Kevin Van VaerenberghHenrique CabralPierre DagnelyTom TourwÃ©</t>
  </si>
  <si>
    <t>10.1007/978-3-030-55583-2_18</t>
  </si>
  <si>
    <t>Distributed AI for Special-Purpose Vehicles</t>
  </si>
  <si>
    <t>http://link.springer.com/chapter/10.1007/978-3-030-52240-7_31</t>
  </si>
  <si>
    <t>Jiayin LinGeng SunJun ShenDavid PritchardTingru CuiDongming XuLi LiGhassan BeydounShiping Chen</t>
  </si>
  <si>
    <t>10.1007/978-3-030-52240-7_31</t>
  </si>
  <si>
    <t>Deep-Cross-Attention Recommendation Model for Knowledge Sharing Micro Learning Service</t>
  </si>
  <si>
    <t>http://link.springer.com/chapter/10.1007/978-3-030-63823-8_4</t>
  </si>
  <si>
    <t>Minghui HuQiushi ShiP. N. SuganthanM. Tanveer</t>
  </si>
  <si>
    <t>10.1007/978-3-030-63823-8_4</t>
  </si>
  <si>
    <t>Adaptive Ensemble Variants of Random Vector Functional Link Networks</t>
  </si>
  <si>
    <t>http://link.springer.com/chapter/10.1007/978-3-030-78270-2_25</t>
  </si>
  <si>
    <t>Efthyvoulos DrousiotisPanagiotis PentaliotisLei ShiAlexandra I. Cristea</t>
  </si>
  <si>
    <t>10.1007/978-3-030-78270-2_25</t>
  </si>
  <si>
    <t>Capturing Fairness and Uncertainty in Student Dropout Prediction â€“ A Comparison Study</t>
  </si>
  <si>
    <t>http://link.springer.com/chapter/10.1007/978-3-030-55130-8_22</t>
  </si>
  <si>
    <t>Xiao LiXiang LiJintao TangTing WangYang ZhangHongyi Chen</t>
  </si>
  <si>
    <t>10.1007/978-3-030-55130-8_22</t>
  </si>
  <si>
    <t>Improving Deep Item-Based Collaborative Filtering with Bayesian Personalized Ranking for MOOC Course Recommendation</t>
  </si>
  <si>
    <t>http://link.springer.com/chapter/10.1007/978-981-16-7996-4_10</t>
  </si>
  <si>
    <t>Harsh KumarGaurav KumarShaivye SinghSourav Paul</t>
  </si>
  <si>
    <t>10.1007/978-981-16-7996-4_10</t>
  </si>
  <si>
    <t>Machine Learning and Autonomous Systems</t>
  </si>
  <si>
    <t>Text Summarization of Articles Using LSTM and Attention-Based LSTM</t>
  </si>
  <si>
    <t>http://link.springer.com/chapter/10.1007/978-3-030-65742-0_9</t>
  </si>
  <si>
    <t>Michiel DhontElena TsiporkovaTom TourwÃ©NicolÃ¡s GonzÃ¡lez-Deleito</t>
  </si>
  <si>
    <t>10.1007/978-3-030-65742-0_9</t>
  </si>
  <si>
    <t>Advanced Analytics and Learning on Temporal Data</t>
  </si>
  <si>
    <t>Visual Analytics for Extracting Trends from Spatio-temporal Data</t>
  </si>
  <si>
    <t>http://link.springer.com/chapter/10.1007/978-3-030-45442-5_8</t>
  </si>
  <si>
    <t>Fabian SchliskiJÃ¶rg SchlÃ¶ttererMichael Granitzer</t>
  </si>
  <si>
    <t>10.1007/978-3-030-45442-5_8</t>
  </si>
  <si>
    <t>Influence of Random Walk Parametrization on Graph Embeddings</t>
  </si>
  <si>
    <t>http://link.springer.com/chapter/10.1007/978-3-030-60290-1_14</t>
  </si>
  <si>
    <t>Juntao ZhangBiao LiWei SongNanzhou LinXiandi YangZhiyong Peng</t>
  </si>
  <si>
    <t>10.1007/978-3-030-60290-1_14</t>
  </si>
  <si>
    <t>Learning Ability Community for Personalized Knowledge Tracing</t>
  </si>
  <si>
    <t>http://link.springer.com/chapter/10.1007/978-3-030-63393-6_16</t>
  </si>
  <si>
    <t>Scott CampbellMariam KiranFatema Bannat Wala</t>
  </si>
  <si>
    <t>10.1007/978-3-030-63393-6_16</t>
  </si>
  <si>
    <t>Driving Scientific and Engineering Discoveries Through the Convergence of HPC, Big Data and AI</t>
  </si>
  <si>
    <t>Unsupervised Anomaly Detection in Daily WAN Traffic Patterns</t>
  </si>
  <si>
    <t>http://link.springer.com/article/10.1007/s12652-020-02348-6</t>
  </si>
  <si>
    <t>Labiba Gillani FahadSyed Fahad Tahir</t>
  </si>
  <si>
    <t>10.1007/s12652-020-02348-6</t>
  </si>
  <si>
    <t>Activity recognition in a smart home using local feature weighting and variants of nearest-neighbors classifiers</t>
  </si>
  <si>
    <t>http://link.springer.com/chapter/10.1007/978-3-030-75762-5_45</t>
  </si>
  <si>
    <t>Eunkyung ParkRaymond K. WongJunbum KwonVictor W. Chu</t>
  </si>
  <si>
    <t>10.1007/978-3-030-75762-5_45</t>
  </si>
  <si>
    <t>Advances in Knowledge Discovery and Data Mining</t>
  </si>
  <si>
    <t>Maximizing Explainability with SF-Lasso and Selective Inference for Video and Picture Ads</t>
  </si>
  <si>
    <t>http://link.springer.com/chapter/10.1007/978-3-030-45442-5_88</t>
  </si>
  <si>
    <t>Muthusamy ChelliahManish ShrivastavaJaidam Ram Tej</t>
  </si>
  <si>
    <t>10.1007/978-3-030-45442-5_88</t>
  </si>
  <si>
    <t>Principle-to-Program: Neural Methods for Similar Question Retrieval in Online Communities</t>
  </si>
  <si>
    <t>http://link.springer.com/chapter/10.1007/978-3-030-52240-7_46</t>
  </si>
  <si>
    <t>Shi PuMichael YudelsonLu OuYuchi Huang</t>
  </si>
  <si>
    <t>10.1007/978-3-030-52240-7_46</t>
  </si>
  <si>
    <t>Deep Knowledge Tracing with Transformers</t>
  </si>
  <si>
    <t>http://link.springer.com/chapter/10.1007/978-3-030-86517-7_12</t>
  </si>
  <si>
    <t>Joao A. Candido RamosLionel BlondÃ©StÃ©phane ArmandAlexandros Kalousis</t>
  </si>
  <si>
    <t>10.1007/978-3-030-86517-7_12</t>
  </si>
  <si>
    <t>Conditional Neural Relational Inference for Interacting Systems</t>
  </si>
  <si>
    <t>http://link.springer.com/chapter/10.1007/978-3-030-88418-5_31</t>
  </si>
  <si>
    <t>Alessandro BrighenteMauro ContiIzza Sadaf</t>
  </si>
  <si>
    <t>10.1007/978-3-030-88418-5_31</t>
  </si>
  <si>
    <t>Tell Me How You Re-Charge, I Will Tell You Where You Drove To: Electric Vehicles Profiling Based on Charging-Current Demand</t>
  </si>
  <si>
    <t>http://link.springer.com/chapter/10.1007/978-3-030-52240-7_8</t>
  </si>
  <si>
    <t>Leon CamusAnna Filighera</t>
  </si>
  <si>
    <t>10.1007/978-3-030-52240-7_8</t>
  </si>
  <si>
    <t>Investigating Transformers for Automatic Short Answer Grading</t>
  </si>
  <si>
    <t>http://link.springer.com/chapter/10.1007/978-3-030-52240-7_59</t>
  </si>
  <si>
    <t>Hanshuang TongYun ZhouZhen Wang</t>
  </si>
  <si>
    <t>10.1007/978-3-030-52240-7_59</t>
  </si>
  <si>
    <t>Exercise Hierarchical Feature Enhanced Knowledge Tracing</t>
  </si>
  <si>
    <t>http://link.springer.com/chapter/10.1007/978-3-030-52240-7_9</t>
  </si>
  <si>
    <t>Abdessamad ChanaaNour-Eddine El Faddouli</t>
  </si>
  <si>
    <t>10.1007/978-3-030-52240-7_9</t>
  </si>
  <si>
    <t>Predicting Learners Need for Recommendation Using Dynamic Graph-Based Knowledge Tracing</t>
  </si>
  <si>
    <t>http://link.springer.com/chapter/10.1007/978-3-030-63393-6_9</t>
  </si>
  <si>
    <t>Yan Y. LiuJibonananda Sanyal</t>
  </si>
  <si>
    <t>10.1007/978-3-030-63393-6_9</t>
  </si>
  <si>
    <t>Scalable Data-Intensive Geocomputation: A Design for Real-Time Continental Flood Inundation Mapping</t>
  </si>
  <si>
    <t>http://link.springer.com/chapter/10.1007/978-3-030-81645-2_15</t>
  </si>
  <si>
    <t>Soumyadyuti GhoshUrbi ChatterjeeDurba ChatterjeeRumia MasburahDebdeep MukhopadhyaySoumyajit Dey</t>
  </si>
  <si>
    <t>10.1007/978-3-030-81645-2_15</t>
  </si>
  <si>
    <t>Applied Cryptography and Network Security Workshops</t>
  </si>
  <si>
    <t>Demand Manipulation Attack Resilient Privacy Aware Smart Grid Using PUFs and Blockchain</t>
  </si>
  <si>
    <t>http://link.springer.com/chapter/10.1007/978-3-030-47358-7_44</t>
  </si>
  <si>
    <t>Elham MohammadiNada NajiLouis MarceauMarc QueudotEric ChartonLeila KosseimMarie-Jean Meurs</t>
  </si>
  <si>
    <t>10.1007/978-3-030-47358-7_44</t>
  </si>
  <si>
    <t>Classification of Rare Recipes Requires Linguistic Features as Special Ingredients</t>
  </si>
  <si>
    <t>http://link.springer.com/chapter/10.1007/978-3-030-73194-6_35</t>
  </si>
  <si>
    <t>Tianzi ZangYanmin ZhuChen GongHaobing LiuBo Li</t>
  </si>
  <si>
    <t>10.1007/978-3-030-73194-6_35</t>
  </si>
  <si>
    <t>Modeling Dynamic Social Behaviors with Time-Evolving Graphs for User Behavior Predictions</t>
  </si>
  <si>
    <t>http://link.springer.com/chapter/10.1007/978-3-030-89880-9_42</t>
  </si>
  <si>
    <t>Marjan PadidarSamira KeivanpourMaha BenAli</t>
  </si>
  <si>
    <t>10.1007/978-3-030-89880-9_42</t>
  </si>
  <si>
    <t>Proceedings of the Future Technologies Conference (FTC) 2021, Volume 2</t>
  </si>
  <si>
    <t>Smart Freight Transportation Platform Development and Impacts on CO2 Emission in Quebec</t>
  </si>
  <si>
    <t>http://link.springer.com/chapter/10.1007/978-981-15-9129-7_36</t>
  </si>
  <si>
    <t>Zitong LiJiale ChenJiale ZhangXiang ChengBing Chen</t>
  </si>
  <si>
    <t>10.1007/978-981-15-9129-7_36</t>
  </si>
  <si>
    <t>Detecting Advanced Persistent Threat inÂ EdgeÂ ComputingÂ viaÂ FederatedÂ Learning</t>
  </si>
  <si>
    <t>http://link.springer.com/chapter/10.1007/978-3-030-67664-3_21</t>
  </si>
  <si>
    <t>Chunyuan YuanJiacheng LiWei ZhouYijun LuXiaodan ZhangSonglin Hu</t>
  </si>
  <si>
    <t>10.1007/978-3-030-67664-3_21</t>
  </si>
  <si>
    <t>DyHGCN: A Dynamic Heterogeneous Graph Convolutional Network to Learn Usersâ€™ Dynamic Preferences for Information Diffusion Prediction</t>
  </si>
  <si>
    <t>http://link.springer.com/chapter/10.1007/978-3-030-93736-2_5</t>
  </si>
  <si>
    <t>Maxence QueyrelAlexandre TemplierJean-Daniel Zucker</t>
  </si>
  <si>
    <t>10.1007/978-3-030-93736-2_5</t>
  </si>
  <si>
    <t>Reject andÂ Cascade Classifier withÂ Subgroup Discovery forÂ Interpretable Metagenomic Signatures</t>
  </si>
  <si>
    <t>http://link.springer.com/chapter/10.1007/978-3-030-65384-2_12</t>
  </si>
  <si>
    <t>Anand PanchbhaiTommaso SoruEdgard Marx</t>
  </si>
  <si>
    <t>10.1007/978-3-030-65384-2_12</t>
  </si>
  <si>
    <t>Exploring Sequence-to-Sequence Models for SPARQL Pattern Composition</t>
  </si>
  <si>
    <t>http://link.springer.com/chapter/10.1007/978-3-030-58323-1_30</t>
  </si>
  <si>
    <t>Aleena ThomasDavid Ifeoluwa AdelaniAli DavodyAditya MogadalaDietrich Klakow</t>
  </si>
  <si>
    <t>10.1007/978-3-030-58323-1_30</t>
  </si>
  <si>
    <t>Investigating the Impact of Pre-trained Word Embeddings on Memorization in Neural Networks</t>
  </si>
  <si>
    <t>http://link.springer.com/chapter/10.1007/978-3-030-50423-6_24</t>
  </si>
  <si>
    <t>Gokul S. KrishnanS. Sowmya Kamath</t>
  </si>
  <si>
    <t>10.1007/978-3-030-50423-6_24</t>
  </si>
  <si>
    <t>Hybrid Text Feature Modeling for Disease Group Prediction Using Unstructured Physician Notes</t>
  </si>
  <si>
    <t>http://link.springer.com/chapter/10.1007/978-3-030-61380-8_8</t>
  </si>
  <si>
    <t>Renato ScaroniThiago P. BuenoLeliane N. de BarrosDenis MauÃ¡</t>
  </si>
  <si>
    <t>10.1007/978-3-030-61380-8_8</t>
  </si>
  <si>
    <t>On the Performance of Planning Through Backpropagation</t>
  </si>
  <si>
    <t>http://link.springer.com/chapter/10.1007/978-3-030-62205-3_2</t>
  </si>
  <si>
    <t>Hao WuFanJun Meng</t>
  </si>
  <si>
    <t>10.1007/978-3-030-62205-3_2</t>
  </si>
  <si>
    <t>Research on the Application of Personalized Course Recommendation of Learn to Rank Based on Knowledge Graph</t>
  </si>
  <si>
    <t>http://link.springer.com/chapter/10.1007/978-3-030-61218-4_11</t>
  </si>
  <si>
    <t>Mario Alejandro GarcÃ­aEduardo Atilio DestÃ©fanisAna Lorena Rosset</t>
  </si>
  <si>
    <t>10.1007/978-3-030-61218-4_11</t>
  </si>
  <si>
    <t>Trainable Windowing Coefficients in DNN for Raw Audio Classification</t>
  </si>
  <si>
    <t>http://link.springer.com/chapter/10.1007/978-981-15-9739-8_6</t>
  </si>
  <si>
    <t>Lina WangWenqi WangTong ChenJianpeng KeBenxiao Tang</t>
  </si>
  <si>
    <t>10.1007/978-981-15-9739-8_6</t>
  </si>
  <si>
    <t>Frontiers in Cyber Security</t>
  </si>
  <si>
    <t>Deep Attention Model with Multiple Features for Rumor Identification</t>
  </si>
  <si>
    <t>http://link.springer.com/chapter/10.1007/978-981-16-2164-2_13</t>
  </si>
  <si>
    <t>Rahul KrishnanPrashant R. Nair</t>
  </si>
  <si>
    <t>10.1007/978-981-16-2164-2_13</t>
  </si>
  <si>
    <t>Advanced Computing and Intelligent Technologies</t>
  </si>
  <si>
    <t>RFM-Based Customer Analysis and Product Recommendation System</t>
  </si>
  <si>
    <t>http://link.springer.com/chapter/10.1007/978-3-030-67664-3_10</t>
  </si>
  <si>
    <t>Andreas BenderDavid RÃ¼gamerFabian ScheiplBernd Bischl</t>
  </si>
  <si>
    <t>10.1007/978-3-030-67664-3_10</t>
  </si>
  <si>
    <t>A General Machine Learning Framework for Survival Analysis</t>
  </si>
  <si>
    <t>http://link.springer.com/chapter/10.1007/978-3-030-60290-1_6</t>
  </si>
  <si>
    <t>Guozheng RaoShuying ZhaoLi ZhangQing CongZhiyong Feng</t>
  </si>
  <si>
    <t>10.1007/978-3-030-60290-1_6</t>
  </si>
  <si>
    <t>A Method for Decompensation Prediction in Emergency and Harsh Situations</t>
  </si>
  <si>
    <t>http://link.springer.com/chapter/10.1007/978-981-16-8059-5_21</t>
  </si>
  <si>
    <t>Taief Alaa AlamiedyMohammed F. R. AnbarBahari BelatonArkan Hamoodi KablaBaidaa Hamza Khudayer</t>
  </si>
  <si>
    <t>10.1007/978-981-16-8059-5_21</t>
  </si>
  <si>
    <t>Advances in Cyber Security</t>
  </si>
  <si>
    <t>Ensemble Feature Selection Approach for Detecting Denial of Service Attacks in RPL Networks</t>
  </si>
  <si>
    <t>http://link.springer.com/chapter/10.1007/978-3-030-58793-2_8</t>
  </si>
  <si>
    <t>Oleksandr ZaitsevStephane DucasseAlexandre BergelMathieu Eveillard</t>
  </si>
  <si>
    <t>10.1007/978-3-030-58793-2_8</t>
  </si>
  <si>
    <t>Suggesting Descriptive Method Names: An Exploratory Study of Two Machine Learning Approaches</t>
  </si>
  <si>
    <t>http://link.springer.com/chapter/10.1007/978-3-030-50423-6_12</t>
  </si>
  <si>
    <t>Qingsai XiaoJian LiuQuiyun WangZhengwei JiangXuren WangYepeng Yao</t>
  </si>
  <si>
    <t>10.1007/978-3-030-50423-6_12</t>
  </si>
  <si>
    <t>Towards Network Anomaly Detection Using Graph Embedding</t>
  </si>
  <si>
    <t>http://link.springer.com/chapter/10.1007/978-981-16-6460-1_24</t>
  </si>
  <si>
    <t>Deshak BhatnagarSiddhaling Urolagin</t>
  </si>
  <si>
    <t>10.1007/978-981-16-6460-1_24</t>
  </si>
  <si>
    <t>Individual Movement Monitor Using Data Mining</t>
  </si>
  <si>
    <t>http://link.springer.com/chapter/10.1007/978-3-030-58323-1_19</t>
  </si>
  <si>
    <t>Rudolf RosaTomÃ¡Å¡ MusilDavid MareÄek</t>
  </si>
  <si>
    <t>10.1007/978-3-030-58323-1_19</t>
  </si>
  <si>
    <t>Measuring Memorization Effect in Word-Level Neural Networks Probing</t>
  </si>
  <si>
    <t>http://link.springer.com/chapter/10.1007/978-3-030-71061-3_8</t>
  </si>
  <si>
    <t>David VicÃªncioHugo SilvaSalviano SoaresVÃ­tor FilipeAntÃ³nio Valente</t>
  </si>
  <si>
    <t>10.1007/978-3-030-71061-3_8</t>
  </si>
  <si>
    <t>Industrial IoT Technologies and Applications</t>
  </si>
  <si>
    <t>An Intelligent Predictive Maintenance Approach Based on End-of-Line Test Logfiles in the Automotive Industry</t>
  </si>
  <si>
    <t>http://link.springer.com/chapter/10.1007/978-3-030-93247-3_85</t>
  </si>
  <si>
    <t>Sheeba ArmoogumNawaz Mohamudally</t>
  </si>
  <si>
    <t>10.1007/978-3-030-93247-3_85</t>
  </si>
  <si>
    <t>Intelligent Computing &amp; Optimization</t>
  </si>
  <si>
    <t>A Novel Prevention Technique Using Deep Analysis Intruder Tracing with a Bottom-Up Approach Against Flood Attacks in VoIP Systems</t>
  </si>
  <si>
    <t>http://link.springer.com/chapter/10.1007/978-3-030-89880-9_27</t>
  </si>
  <si>
    <t>Pierre WatineArezo BodaghiKetra A. Schmitt</t>
  </si>
  <si>
    <t>10.1007/978-3-030-89880-9_27</t>
  </si>
  <si>
    <t>An Attempt to Evaluate Information Spread Using the Hawkes Process</t>
  </si>
  <si>
    <t>http://link.springer.com/chapter/10.1007/978-3-030-63823-8_44</t>
  </si>
  <si>
    <t>Rupam PatirShubham SinghalC. AnantaramVikram Goyal</t>
  </si>
  <si>
    <t>10.1007/978-3-030-63823-8_44</t>
  </si>
  <si>
    <t>Interpretability of Black Box Models Through Data-View Extraction and Shadow Model Creation</t>
  </si>
  <si>
    <t>http://link.springer.com/chapter/10.1007/978-3-030-63083-6_4</t>
  </si>
  <si>
    <t>Van-Sang DoanThien Huynh-TheVan-Phuc HoangDong-Seong Kim</t>
  </si>
  <si>
    <t>10.1007/978-3-030-63083-6_4</t>
  </si>
  <si>
    <t>Convolutional Neural Network-Based DOA Estimation Using Non-uniform Linear Array for Multipath Channels</t>
  </si>
  <si>
    <t>http://link.springer.com/chapter/10.1007/978-3-030-45442-5_82</t>
  </si>
  <si>
    <t>Reem Suwaileh</t>
  </si>
  <si>
    <t>10.1007/978-3-030-45442-5_82</t>
  </si>
  <si>
    <t>Time-Critical Geolocation for Social Good</t>
  </si>
  <si>
    <t>http://link.springer.com/chapter/10.1007/978-3-030-45442-5_28</t>
  </si>
  <si>
    <t>Maitree LeekhaMononito GoswamiMinni Jain</t>
  </si>
  <si>
    <t>10.1007/978-3-030-45442-5_28</t>
  </si>
  <si>
    <t>A Multi-task Approach to Open Domain Suggestion Mining Using Language Model for Text Over-Sampling</t>
  </si>
  <si>
    <t>http://link.springer.com/chapter/10.1007/978-3-030-50371-0_6</t>
  </si>
  <si>
    <t>WÅ‚odzimierz FunikaPaweÅ‚ KoperekJacek Kitowski</t>
  </si>
  <si>
    <t>10.1007/978-3-030-50371-0_6</t>
  </si>
  <si>
    <t>Automatic Management of Cloud Applications with Use of Proximal Policy Optimization</t>
  </si>
  <si>
    <t>http://link.springer.com/chapter/10.1007/978-3-030-57115-3_21</t>
  </si>
  <si>
    <t>Peng HeZhenli LiuLei FuZhongyuan TaoJia LiuTong TangZhidu Li</t>
  </si>
  <si>
    <t>10.1007/978-3-030-57115-3_21</t>
  </si>
  <si>
    <t>Intelligent Power Controller of Wireless Body Area Networks Based on Deep Reinforcement Learning</t>
  </si>
  <si>
    <t>http://link.springer.com/chapter/10.1007/978-3-030-88418-5_29</t>
  </si>
  <si>
    <t>Lodovico GiarettaAhmed LekssaysBarbara CarminatiElena FerrariÅ arÅ«nas Girdzijauskas</t>
  </si>
  <si>
    <t>10.1007/978-3-030-88418-5_29</t>
  </si>
  <si>
    <t>LiMNet: Early-Stage Detection of IoT Botnets with Lightweight Memory Networks</t>
  </si>
  <si>
    <t>http://link.springer.com/chapter/10.1007/978-3-030-55130-8_26</t>
  </si>
  <si>
    <t>Jun YangJisheng Dang</t>
  </si>
  <si>
    <t>10.1007/978-3-030-55130-8_26</t>
  </si>
  <si>
    <t>PVFNet: Point-View Fusion Network for 3D Shape Recognition</t>
  </si>
  <si>
    <t>http://link.springer.com/chapter/10.1007/978-3-030-47358-7_32</t>
  </si>
  <si>
    <t>Mohammad S. JassasQusay H. Mahmoud</t>
  </si>
  <si>
    <t>10.1007/978-3-030-47358-7_32</t>
  </si>
  <si>
    <t>Evaluation of a Failure Prediction Model for Large Scale Cloud Applications</t>
  </si>
  <si>
    <t>http://link.springer.com/chapter/10.1007/978-3-030-59851-8_9</t>
  </si>
  <si>
    <t>Shirui LuoMadhu VellakalSeid KoricVolodymyr KindratenkoJiahuan Cui</t>
  </si>
  <si>
    <t>10.1007/978-3-030-59851-8_9</t>
  </si>
  <si>
    <t>Parameter Identification of RANS Turbulence Model Using Physics-Embedded Neural Network</t>
  </si>
  <si>
    <t>http://link.springer.com/chapter/10.1007/978-3-030-73696-5_19</t>
  </si>
  <si>
    <t>Arkadipta DeVenkatesh ElangovanKaushal Kumar MauryaMaunendra Sankar Desarkar</t>
  </si>
  <si>
    <t>10.1007/978-3-030-73696-5_19</t>
  </si>
  <si>
    <t>Combating Online Hostile Posts in Regional Languages during Emergency Situation</t>
  </si>
  <si>
    <t>Coarse and Fine-Grained Hostility Detection in Hindi Posts Using Fine Tuned Multilingual Embeddings</t>
  </si>
  <si>
    <t>http://link.springer.com/chapter/10.1007/978-3-030-69143-1_10</t>
  </si>
  <si>
    <t>Akshat AgrawalAnurag Jain</t>
  </si>
  <si>
    <t>10.1007/978-3-030-69143-1_10</t>
  </si>
  <si>
    <t>Emotion Recognition of Speech in Hindi Using Dimensionality Reduction and Machine Learning Techniques</t>
  </si>
  <si>
    <t>http://link.springer.com/chapter/10.1007/978-3-030-88942-5_12</t>
  </si>
  <si>
    <t>Haoxi ZhanXiaobing Pei</t>
  </si>
  <si>
    <t>10.1007/978-3-030-88942-5_12</t>
  </si>
  <si>
    <t>FHA: Fast Heuristic Attack Against Graph Convolutional Networks</t>
  </si>
  <si>
    <t>http://link.springer.com/chapter/10.1007/978-3-030-60259-8_41</t>
  </si>
  <si>
    <t>Binglei WangTong XuHao WangYanmin ChenLe ZhangLintao FangGuiquan LiuEnhong Chen</t>
  </si>
  <si>
    <t>10.1007/978-3-030-60259-8_41</t>
  </si>
  <si>
    <t>Author Contributed Representation for Scholarly Network</t>
  </si>
  <si>
    <t>http://link.springer.com/chapter/10.1007/978-3-030-85914-5_61</t>
  </si>
  <si>
    <t>Rosanna FornasieroDavid F. NettletonLorenz KieblerAlicia Martinez de YusoChiara Eleonora De Marco</t>
  </si>
  <si>
    <t>10.1007/978-3-030-85914-5_61</t>
  </si>
  <si>
    <t>Advances in Production Management Systems. Artificial Intelligence for Sustainable and Resilient Production Systems</t>
  </si>
  <si>
    <t>AI and BD in Process Industry: A Literature Review with an Operational Perspective</t>
  </si>
  <si>
    <t>http://link.springer.com/chapter/10.1007/978-3-030-86208-4_2</t>
  </si>
  <si>
    <t>Tin-Chih Toly Chen</t>
  </si>
  <si>
    <t>10.1007/978-3-030-86208-4_2</t>
  </si>
  <si>
    <t>Advances in Fuzzy Group Decision Making</t>
  </si>
  <si>
    <t>Fuzzy Group Decision-Making Methods</t>
  </si>
  <si>
    <t>http://link.springer.com/chapter/10.1007/978-3-030-58323-1_57</t>
  </si>
  <si>
    <t>Nisrine Ait KhayiVasile Rus</t>
  </si>
  <si>
    <t>10.1007/978-3-030-58323-1_57</t>
  </si>
  <si>
    <t>Graph Convolutional Networks for Student Answers Assessment</t>
  </si>
  <si>
    <t>http://link.springer.com/chapter/10.1007/978-3-030-60700-5_42</t>
  </si>
  <si>
    <t>Rohan KathuriaAnanay WadehraVinish Kathuria</t>
  </si>
  <si>
    <t>10.1007/978-3-030-60700-5_42</t>
  </si>
  <si>
    <t>HCI International 2020 â€“ Late Breaking Posters</t>
  </si>
  <si>
    <t>Human-Centered Artificial Intelligence: Antecedents of Trust for the Usage of Voice Biometrics for Driving Contactless Interactions</t>
  </si>
  <si>
    <t>http://link.springer.com/chapter/10.1007/978-3-030-60887-3_37</t>
  </si>
  <si>
    <t>JosÃ© C. Carrasco-JimÃ©nezRamon F. BrenaSigfrido Iglesias</t>
  </si>
  <si>
    <t>10.1007/978-3-030-60887-3_37</t>
  </si>
  <si>
    <t>Advances in Computational Intelligence</t>
  </si>
  <si>
    <t>Prediction of Social Ties Based on Bluetooth Proximity Time Series Data</t>
  </si>
  <si>
    <t>http://link.springer.com/chapter/10.1007/978-3-030-67664-3_35</t>
  </si>
  <si>
    <t>Haitian YangWeiqing HuangXuan ZhaoYan WangYuyan ChenBin LvRui MaoNing Li</t>
  </si>
  <si>
    <t>10.1007/978-3-030-67664-3_35</t>
  </si>
  <si>
    <t>AMQAN: Adaptive Multi-Attention Question-Answer Networks for Answer Selection</t>
  </si>
  <si>
    <t>http://link.springer.com/chapter/10.1007/978-3-030-88942-5_1</t>
  </si>
  <si>
    <t>Jimmy LjungmanVanessa LislevandJohn PavlopoulosAlexandra FarazouliZed LeePanagiotis PapapetrouUno Fors</t>
  </si>
  <si>
    <t>10.1007/978-3-030-88942-5_1</t>
  </si>
  <si>
    <t>Automated Grading of Exam Responses: An Extensive Classification Benchmark</t>
  </si>
  <si>
    <t>http://link.springer.com/chapter/10.1007/978-3-030-91421-9_5</t>
  </si>
  <si>
    <t>Bernardo SantosImran Qayyrm KhanBruno DzogovicBoning FengVan Thuan DoNiels JacotThanh Van Do</t>
  </si>
  <si>
    <t>10.1007/978-3-030-91421-9_5</t>
  </si>
  <si>
    <t>Smart Objects and Technologies for Social Good</t>
  </si>
  <si>
    <t>Anomaly Detection in Cellular IoT with Machine Learning</t>
  </si>
  <si>
    <t>http://link.springer.com/chapter/10.1007/978-3-030-58208-1_3</t>
  </si>
  <si>
    <t>Yui TajiriMamoru Mimura</t>
  </si>
  <si>
    <t>10.1007/978-3-030-58208-1_3</t>
  </si>
  <si>
    <t>Advances in Information and Computer Security</t>
  </si>
  <si>
    <t>Detection of Malicious PowerShell Using Word-Level Language Models</t>
  </si>
  <si>
    <t>http://link.springer.com/chapter/10.1007/978-3-030-52240-7_10</t>
  </si>
  <si>
    <t>10.1007/978-3-030-52240-7_10</t>
  </si>
  <si>
    <t>BERT and Prerequisite Based Ontology for Predicting Learnerâ€™s Confusion in MOOCs Discussion Forums</t>
  </si>
  <si>
    <t>http://link.springer.com/chapter/10.1007/978-3-030-86517-7_30</t>
  </si>
  <si>
    <t>Maximilian WichEdoardo MoscaAdrian GorniakJohannes HingerlGeorg Groh</t>
  </si>
  <si>
    <t>10.1007/978-3-030-86517-7_30</t>
  </si>
  <si>
    <t>Explainable Abusive Language Classification Leveraging User and Network Data</t>
  </si>
  <si>
    <t>http://link.springer.com/chapter/10.1007/978-981-15-8335-3_52</t>
  </si>
  <si>
    <t>Siddharth Swarup RautarayManjusha PandeyHrushikesha Mohanty</t>
  </si>
  <si>
    <t>10.1007/978-981-15-8335-3_52</t>
  </si>
  <si>
    <t>Data Analytics and Management</t>
  </si>
  <si>
    <t>A Framework for Sandboxing of Pandemic Spread</t>
  </si>
  <si>
    <t>http://link.springer.com/chapter/10.1007/978-981-33-4893-6_38</t>
  </si>
  <si>
    <t>Anmol KumariKomal GuptaDeepika Rawat</t>
  </si>
  <si>
    <t>10.1007/978-981-33-4893-6_38</t>
  </si>
  <si>
    <t>Machine Intelligence and Smart Systems</t>
  </si>
  <si>
    <t>TERRABOTâ€”A Multitasking AI</t>
  </si>
  <si>
    <t>http://link.springer.com/chapter/10.1007/978-3-030-60290-1_18</t>
  </si>
  <si>
    <t>Minxu ZhangYingxia ShaoKai LeiYuesheng ZhuBin Cui</t>
  </si>
  <si>
    <t>10.1007/978-3-030-60290-1_18</t>
  </si>
  <si>
    <t>Densely-Connected Transformer with Co-attentive Information for Matching Text Sequences</t>
  </si>
  <si>
    <t>http://link.springer.com/chapter/10.1007/978-3-030-50423-6_45</t>
  </si>
  <si>
    <t>Ksenia BalabaevaSergey Kovalchuk</t>
  </si>
  <si>
    <t>10.1007/978-3-030-50423-6_45</t>
  </si>
  <si>
    <t>Experiencer Detection and Automated Extraction of a Family Disease Tree from Medical Texts in Russian Language</t>
  </si>
  <si>
    <t>http://link.springer.com/chapter/10.1007/978-3-030-76374-9_2</t>
  </si>
  <si>
    <t>Zi ChenBadal PokharelBingnan LiSamsung Lim</t>
  </si>
  <si>
    <t>10.1007/978-3-030-76374-9_2</t>
  </si>
  <si>
    <t>Geographical Information Systems Theory, Applications and Management</t>
  </si>
  <si>
    <t>Location Extraction from Twitter Messages Using a Bidirectional Long Short-Term Memory Neural Network with Conditional Random Field Model</t>
  </si>
  <si>
    <t>http://link.springer.com/chapter/10.1007/978-3-030-67664-3_7</t>
  </si>
  <si>
    <t>Andrew WebbCharles ReynoldsWenlin ChenHenry ReeveDan IliescuMikel LujÃ¡nGavin Brown</t>
  </si>
  <si>
    <t>10.1007/978-3-030-67664-3_7</t>
  </si>
  <si>
    <t>To Ensemble or Not Ensemble: When Does End-to-End Training Fail?</t>
  </si>
  <si>
    <t>http://link.springer.com/chapter/10.1007/978-3-030-60259-8_36</t>
  </si>
  <si>
    <t>Qingqin WangYun XiongYangyong ZhuPhilip S. Yu</t>
  </si>
  <si>
    <t>10.1007/978-3-030-60259-8_36</t>
  </si>
  <si>
    <t>KASR: Knowledge-Aware Sequential Recommendation</t>
  </si>
  <si>
    <t>http://link.springer.com/chapter/10.1007/978-981-16-0479-9_5</t>
  </si>
  <si>
    <t>Xiangwei GuoYongli WangGang XiaoFeifei Ma</t>
  </si>
  <si>
    <t>10.1007/978-981-16-0479-9_5</t>
  </si>
  <si>
    <t>Knowledge-Driven Multi-dimensional Dialogue Rewriting Model</t>
  </si>
  <si>
    <t>http://link.springer.com/chapter/10.1007/978-3-030-78230-6_26</t>
  </si>
  <si>
    <t>James FitzpatrickDeepak AjwaniPaula Carroll</t>
  </si>
  <si>
    <t>10.1007/978-3-030-78230-6_26</t>
  </si>
  <si>
    <t>Learning to Sparsify Travelling Salesman Problem Instances</t>
  </si>
  <si>
    <t>http://link.springer.com/chapter/10.1007/978-3-030-96592-1_7</t>
  </si>
  <si>
    <t>Eren DeliaslanDenizhan GuvenMehmet Ã–zgÃ¼r KayalicaM. Berker Yurtseven</t>
  </si>
  <si>
    <t>10.1007/978-3-030-96592-1_7</t>
  </si>
  <si>
    <t>Artificial Intelligence for Knowledge Management, Energy, and Sustainability</t>
  </si>
  <si>
    <t>Grid Imbalance Prediction Using Particle Swarm Optimization and Neural Networks</t>
  </si>
  <si>
    <t>http://link.springer.com/chapter/10.1007/978-3-030-61638-0_12</t>
  </si>
  <si>
    <t>LÃ©o Weissbart</t>
  </si>
  <si>
    <t>10.1007/978-3-030-61638-0_12</t>
  </si>
  <si>
    <t>Performance Analysis of Multilayer Perceptron in Profiling Side-Channel Analysis</t>
  </si>
  <si>
    <t>http://link.springer.com/chapter/10.1007/978-3-030-50423-6_46</t>
  </si>
  <si>
    <t>MichaÅ‚ ChoraÅ›Marek PawlickiDamian PuchalskiRafaÅ‚ Kozik</t>
  </si>
  <si>
    <t>10.1007/978-3-030-50423-6_46</t>
  </si>
  <si>
    <t>Machine Learning â€“ The Results Are Not the only Thing that Matters! What About Security, Explainability and Fairness?</t>
  </si>
  <si>
    <t>http://link.springer.com/chapter/10.1007/978-3-030-78270-2_79</t>
  </si>
  <si>
    <t>Jung Hoon KimJineon BaekChanyou HwangChan BaeJuneyoung Park</t>
  </si>
  <si>
    <t>10.1007/978-3-030-78270-2_79</t>
  </si>
  <si>
    <t>Condensed Discriminative Question Set for Reliable Exam Score Prediction</t>
  </si>
  <si>
    <t>http://link.springer.com/chapter/10.1007/978-981-16-3653-0_20</t>
  </si>
  <si>
    <t>P. SriramyaS. KalaiarasiN. Bharathi</t>
  </si>
  <si>
    <t>10.1007/978-981-16-3653-0_20</t>
  </si>
  <si>
    <t>Advanced Informatics for Computing Research</t>
  </si>
  <si>
    <t>Anomaly Based Detection of Cross Site Scripting Attack in Web Applications Using Gradient Boosting Classifier</t>
  </si>
  <si>
    <t>http://link.springer.com/chapter/10.1007/978-3-030-85626-7_109</t>
  </si>
  <si>
    <t>Mohammad Khodizadeh-NahariNasser GhadiriAli Ghadiri</t>
  </si>
  <si>
    <t>10.1007/978-3-030-85626-7_109</t>
  </si>
  <si>
    <t>Intelligent and Fuzzy Techniques for Emerging Conditions and Digital Transformation</t>
  </si>
  <si>
    <t>Fuzzy Spatio-Temporal Data Analysis on Disease Outbreaks and Air Transportation</t>
  </si>
  <si>
    <t>http://link.springer.com/chapter/10.1007/978-3-030-67664-3_20</t>
  </si>
  <si>
    <t>Cheng ZhengBo ZongWei ChengDongjin SongJingchao NiWenchao YuHaifeng ChenWei Wang</t>
  </si>
  <si>
    <t>10.1007/978-3-030-67664-3_20</t>
  </si>
  <si>
    <t>Node Classification in Temporal Graphs Through Stochastic Sparsification and Temporal Structural Convolution</t>
  </si>
  <si>
    <t>http://link.springer.com/chapter/10.1007/978-3-030-76346-6_8</t>
  </si>
  <si>
    <t>Batool M. AmarnehMuhammad Turki AlshuridehBarween H. Al KurdiZaid Obeidat</t>
  </si>
  <si>
    <t>10.1007/978-3-030-76346-6_8</t>
  </si>
  <si>
    <t>The Impact of COVID-19 on E-learning: Advantages and Challenges</t>
  </si>
  <si>
    <t>http://link.springer.com/chapter/10.1007/978-981-15-9129-7_16</t>
  </si>
  <si>
    <t>Ying ZhaoJunjun ChenQianling GuoJian TengDi Wu</t>
  </si>
  <si>
    <t>10.1007/978-981-15-9129-7_16</t>
  </si>
  <si>
    <t>Network Anomaly Detection Using Federated Learning and Transfer Learning</t>
  </si>
  <si>
    <t>http://link.springer.com/chapter/10.1007/978-3-030-59155-7_2</t>
  </si>
  <si>
    <t>Mubashir Ali</t>
  </si>
  <si>
    <t>10.1007/978-3-030-59155-7_2</t>
  </si>
  <si>
    <t>Software Architecture</t>
  </si>
  <si>
    <t>Big Data and Machine Intelligence in Software Platforms for Smart Cities</t>
  </si>
  <si>
    <t>http://link.springer.com/chapter/10.1007/978-981-16-8062-5_1</t>
  </si>
  <si>
    <t>Duc-Thinh LeNhat-Anh Pham-HoangVi-Minh LuongHoang-Quoc Nguyen-SonMinh-Triet Tran</t>
  </si>
  <si>
    <t>10.1007/978-981-16-8062-5_1</t>
  </si>
  <si>
    <t>Future Data and Security Engineering. Big Data, Security and Privacy, Smart City and Industry 4.0 Applications</t>
  </si>
  <si>
    <t>Document Representation with Representative Sets and Document Similarity at Sentence Level Using Maximum Matching in Bipartite Graph</t>
  </si>
  <si>
    <t>http://link.springer.com/article/10.1007/s10618-021-00771-7</t>
  </si>
  <si>
    <t>Lin ZhangWenyu ZhangMaxwell J. McNeilNachuan ChengwangDavid S. MattesonPetko Bogdanov</t>
  </si>
  <si>
    <t>10.1007/s10618-021-00771-7</t>
  </si>
  <si>
    <t>Data Mining and Knowledge Discovery</t>
  </si>
  <si>
    <t>AURORA: A Unified fRamework fOR Anomaly detection on multivariate time series</t>
  </si>
  <si>
    <t>http://link.springer.com/chapter/10.1007/978-3-030-94822-1_35</t>
  </si>
  <si>
    <t>Jun MuraoKei YonekawaMori KurokawaDaichi AmagataTakuya MaekawaTakahiro Hara</t>
  </si>
  <si>
    <t>10.1007/978-3-030-94822-1_35</t>
  </si>
  <si>
    <t>Concept Drift Detection withÂ Denoising Autoencoder inÂ Incomplete Data</t>
  </si>
  <si>
    <t>http://link.springer.com/chapter/10.1007/978-3-030-60290-1_17</t>
  </si>
  <si>
    <t>Zhiqiang HuRoy Ka-Wei LeeLei WangEe-peng LimBo Dai</t>
  </si>
  <si>
    <t>10.1007/978-3-030-60290-1_17</t>
  </si>
  <si>
    <t>DeepStyle: User Style Embedding for Authorship Attribution of Short Texts</t>
  </si>
  <si>
    <t>http://link.springer.com/chapter/10.1007/978-3-030-85365-5_8</t>
  </si>
  <si>
    <t>Amit Kar</t>
  </si>
  <si>
    <t>10.1007/978-3-030-85365-5_8</t>
  </si>
  <si>
    <t>Advances in Deep Learning, Artificial Intelligence and Robotics</t>
  </si>
  <si>
    <t>Hybrid Cloud Native Framework for Smart City Applications</t>
  </si>
  <si>
    <t>http://link.springer.com/chapter/10.1007/978-3-030-81645-2_8</t>
  </si>
  <si>
    <t>Lichao WuGuilherme Perin</t>
  </si>
  <si>
    <t>10.1007/978-3-030-81645-2_8</t>
  </si>
  <si>
    <t>On the Importance of Pooling Layer Tuning for Profiling Side-Channel Analysis</t>
  </si>
  <si>
    <t>http://link.springer.com/chapter/10.1007/978-3-030-58811-3_8</t>
  </si>
  <si>
    <t>Dalia ValerianiGiuseppe SansonettiAlessandro Micarelli</t>
  </si>
  <si>
    <t>10.1007/978-3-030-58811-3_8</t>
  </si>
  <si>
    <t>A Comparative Analysis of State-of-the-Art Recommendation Techniques in the Movie Domain</t>
  </si>
  <si>
    <t>http://link.springer.com/chapter/10.1007/978-3-030-58957-8_15</t>
  </si>
  <si>
    <t>IvÃ¡n FutÃ³</t>
  </si>
  <si>
    <t>10.1007/978-3-030-58957-8_15</t>
  </si>
  <si>
    <t>Electronic Government and the Information Systems Perspective</t>
  </si>
  <si>
    <t>Machine Learning or Expert Systems that Is the Question, Which Is to Be Used by a Public Administration</t>
  </si>
  <si>
    <t>http://link.springer.com/chapter/10.1007/978-981-16-2241-0_1</t>
  </si>
  <si>
    <t>Zhidan LiuKaishun Wu</t>
  </si>
  <si>
    <t>10.1007/978-981-16-2241-0_1</t>
  </si>
  <si>
    <t>Mobility Data-Driven Urban Traffic Monitoring</t>
  </si>
  <si>
    <t>Introduction</t>
  </si>
  <si>
    <t>http://link.springer.com/chapter/10.1007/978-3-030-57672-1_22</t>
  </si>
  <si>
    <t>Paulius VaitkeviciusVirginijus Marcinkevicius</t>
  </si>
  <si>
    <t>10.1007/978-3-030-57672-1_22</t>
  </si>
  <si>
    <t>Databases and Information Systems</t>
  </si>
  <si>
    <t>Composition of Ensembles of Recurrent Neural Networks for Phishing Websites Detection</t>
  </si>
  <si>
    <t>http://link.springer.com/chapter/10.1007/978-3-030-60259-8_20</t>
  </si>
  <si>
    <t>Gao GuBohan LiHan GaoMeng Wang</t>
  </si>
  <si>
    <t>10.1007/978-3-030-60259-8_20</t>
  </si>
  <si>
    <t>Learning to Answer Complex Questions with Evidence Graph</t>
  </si>
  <si>
    <t>http://link.springer.com/chapter/10.1007/978-981-16-5529-6_42</t>
  </si>
  <si>
    <t>J. RubyDinakarS. Vagdevi</t>
  </si>
  <si>
    <t>10.1007/978-981-16-5529-6_42</t>
  </si>
  <si>
    <t>Inventive Communication and Computational Technologies</t>
  </si>
  <si>
    <t>Storage Mechanism for Heterogeneous Streamed Sensor Data</t>
  </si>
  <si>
    <t>http://link.springer.com/chapter/10.1007/978-981-15-9129-7_33</t>
  </si>
  <si>
    <t>Jun YangMengyu ZhouBaojiang Cui</t>
  </si>
  <si>
    <t>10.1007/978-981-15-9129-7_33</t>
  </si>
  <si>
    <t>MLAB-BiLSTM: Online Web Attack Detection Via Attention-Based Deep Neural Networks</t>
  </si>
  <si>
    <t>http://link.springer.com/chapter/10.1007/978-981-16-8062-5_3</t>
  </si>
  <si>
    <t>Tinh Cong DaoHai Thanh Nguyen</t>
  </si>
  <si>
    <t>10.1007/978-981-16-8062-5_3</t>
  </si>
  <si>
    <t>Human Mobility Prediction Using k-Latest Check-ins</t>
  </si>
  <si>
    <t>http://link.springer.com/chapter/10.1007/978-981-33-6984-9_20</t>
  </si>
  <si>
    <t>Ekta TyagiDeekshaLokesh Chouhan</t>
  </si>
  <si>
    <t>10.1007/978-981-33-6984-9_20</t>
  </si>
  <si>
    <t>Congress on Intelligent Systems</t>
  </si>
  <si>
    <t>Design of Automatic Answer Checker</t>
  </si>
  <si>
    <t>http://link.springer.com/chapter/10.1007/978-3-030-66046-8_28</t>
  </si>
  <si>
    <t>Saqib HakakWazir Zada KhanSweta BhattacharyaG. Thippa ReddyKim-Kwang Raymond Choo</t>
  </si>
  <si>
    <t>10.1007/978-3-030-66046-8_28</t>
  </si>
  <si>
    <t>Computational Data and Social Networks</t>
  </si>
  <si>
    <t>Propagation of Fake News on Social Media: Challenges and Opportunities</t>
  </si>
  <si>
    <t>http://link.springer.com/chapter/10.1007/978-3-030-76346-6_4</t>
  </si>
  <si>
    <t>Michael Lahzi GaidSaid A. Salloum</t>
  </si>
  <si>
    <t>10.1007/978-3-030-76346-6_4</t>
  </si>
  <si>
    <t>Explore the Relationship Between COVID-19 Testing Rates with the Number of Cases</t>
  </si>
  <si>
    <t>http://link.springer.com/chapter/10.1007/978-3-030-55814-7_25</t>
  </si>
  <si>
    <t>Gabriel Marques TavaresSylvio Barbon Jr.</t>
  </si>
  <si>
    <t>10.1007/978-3-030-55814-7_25</t>
  </si>
  <si>
    <t>Analysis of Language Inspired Trace Representation for Anomaly Detection</t>
  </si>
  <si>
    <t>http://link.springer.com/chapter/10.1007/978-3-030-70416-2_5</t>
  </si>
  <si>
    <t>Malek FredjRima GratiKhouloud Boukadi</t>
  </si>
  <si>
    <t>10.1007/978-3-030-70416-2_5</t>
  </si>
  <si>
    <t>ITNG 2021 18th International Conference on Information Technology-New Generations</t>
  </si>
  <si>
    <t>CropWaterNeed: A Machine Learning Approach for Smart Agriculture</t>
  </si>
  <si>
    <t>http://link.springer.com/chapter/10.1007/978-3-030-45439-5_21</t>
  </si>
  <si>
    <t>Jagriti SikkaKushal SatyaYaman KumarShagun UppalRajiv Ratn ShahRoger Zimmermann</t>
  </si>
  <si>
    <t>10.1007/978-3-030-45439-5_21</t>
  </si>
  <si>
    <t>Learning Based Methods for Code Runtime Complexity Prediction</t>
  </si>
  <si>
    <t>http://link.springer.com/chapter/10.1007/978-981-16-1574-0_8</t>
  </si>
  <si>
    <t>K. Mourlin</t>
  </si>
  <si>
    <t>10.1007/978-981-16-1574-0_8</t>
  </si>
  <si>
    <t>Intelligent Data Analysis for COVID-19 Pandemic</t>
  </si>
  <si>
    <t>Emerging Trends in Higher Education During Pandemic Covid-19: An Impact Study from West Bengal</t>
  </si>
  <si>
    <t>http://link.springer.com/chapter/10.1007/978-3-030-55393-7_34</t>
  </si>
  <si>
    <t>Yao WuHong HuangHai Jin</t>
  </si>
  <si>
    <t>10.1007/978-3-030-55393-7_34</t>
  </si>
  <si>
    <t>Information Diffusion Prediction with Personalized Graph Neural Networks</t>
  </si>
  <si>
    <t>http://link.springer.com/chapter/10.1007/978-3-030-89363-7_16</t>
  </si>
  <si>
    <t>Shouzhi XuXiaodi LiuKai MaFangmin DongShunzhi XiangChangsong Bing</t>
  </si>
  <si>
    <t>10.1007/978-3-030-89363-7_16</t>
  </si>
  <si>
    <t>PRICAI 2021: Trends in Artificial Intelligence</t>
  </si>
  <si>
    <t>Rumor Detection on Microblogs Using Dual-Grained Feature via Graph Neural Networks</t>
  </si>
  <si>
    <t>http://link.springer.com/chapter/10.1007/978-3-030-55393-7_7</t>
  </si>
  <si>
    <t>Yitong PangYiming ZhangJianing TongZhihua Wei</t>
  </si>
  <si>
    <t>10.1007/978-3-030-55393-7_7</t>
  </si>
  <si>
    <t>Time-Aware Attentive Neural Network for News Recommendation with Long- and Short-Term User Representation</t>
  </si>
  <si>
    <t>http://link.springer.com/article/10.1007/s11571-021-09758-y</t>
  </si>
  <si>
    <t>Badi AlekhyaR. Sasikumar</t>
  </si>
  <si>
    <t>10.1007/s11571-021-09758-y</t>
  </si>
  <si>
    <t>Cognitive Neurodynamics</t>
  </si>
  <si>
    <t>An ensemble approach for healthcare application and diagnosis using natural language processing</t>
  </si>
  <si>
    <t>http://link.springer.com/chapter/10.1007/978-3-030-78292-4_27</t>
  </si>
  <si>
    <t>Shi PuGeoffrey ConverseYuchi Huang</t>
  </si>
  <si>
    <t>10.1007/978-3-030-78292-4_27</t>
  </si>
  <si>
    <t>Deep Performance Factors Analysis forÂ Knowledge Tracing</t>
  </si>
  <si>
    <t>http://link.springer.com/chapter/10.1007/978-3-030-73696-5_8</t>
  </si>
  <si>
    <t>Siyao ZhouJie LiHaiyan Ding</t>
  </si>
  <si>
    <t>10.1007/978-3-030-73696-5_8</t>
  </si>
  <si>
    <t>Fake News and Hostile Posts Detection Using an Ensemble Learning Model</t>
  </si>
  <si>
    <t>http://link.springer.com/chapter/10.1007/978-3-030-73050-5_43</t>
  </si>
  <si>
    <t>Md. ZubairMD. Asif IqbalAvijeet ShilEnamul HaqueMohammed MoshiulÂ HoqueIqbal H. Sarker</t>
  </si>
  <si>
    <t>10.1007/978-3-030-73050-5_43</t>
  </si>
  <si>
    <t>Hybrid Intelligent Systems</t>
  </si>
  <si>
    <t>An Efficient K-Means Clustering Algorithm for Analysing COVID-19</t>
  </si>
  <si>
    <t>http://link.springer.com/chapter/10.1007/978-3-030-82322-1_20</t>
  </si>
  <si>
    <t>Li-Hua LiAlok Kumar SharmaRamli AhmadRung-Ching Chen</t>
  </si>
  <si>
    <t>10.1007/978-3-030-82322-1_20</t>
  </si>
  <si>
    <t>Predicting the Default Borrowers in P2P Platform Using Machine Learning Models</t>
  </si>
  <si>
    <t>http://link.springer.com/chapter/10.1007/978-981-16-3690-5_44</t>
  </si>
  <si>
    <t>Aditya BoraAtharva NiraliChetana ChaudhariDhananjay GavadeVikramdas Vaishnav</t>
  </si>
  <si>
    <t>10.1007/978-981-16-3690-5_44</t>
  </si>
  <si>
    <t>ICDSMLA 2020</t>
  </si>
  <si>
    <t>A Time Dependent Epidemiology Model for Hospital Resource Management in Usual Scenarios and Pandemic</t>
  </si>
  <si>
    <t>http://link.springer.com/chapter/10.1007/978-3-030-59028-4_8</t>
  </si>
  <si>
    <t>Shereen ElsayedDaniela ThyssensShabanaz ChamurallyArslan TariqHadi Samer Jomaa</t>
  </si>
  <si>
    <t>10.1007/978-3-030-59028-4_8</t>
  </si>
  <si>
    <t>Exploring the Influence of Data Aggregation in Parking Prediction</t>
  </si>
  <si>
    <t>http://link.springer.com/chapter/10.1007/978-981-16-6502-8_16</t>
  </si>
  <si>
    <t>Simbarashe TemboJin Chen</t>
  </si>
  <si>
    <t>10.1007/978-981-16-6502-8_16</t>
  </si>
  <si>
    <t>Artificial Intelligence in Education and Teaching Assessment</t>
  </si>
  <si>
    <t>Personalised Material and Course Recommendation System for High School Students</t>
  </si>
  <si>
    <t>http://link.springer.com/chapter/10.1007/978-981-33-6460-8_4</t>
  </si>
  <si>
    <t>Parikshit N. MahalleSheetal S. Sonawane</t>
  </si>
  <si>
    <t>10.1007/978-981-33-6460-8_4</t>
  </si>
  <si>
    <t>Foundations of Data Science Based Healthcare Internet of Things</t>
  </si>
  <si>
    <t>Data Science Techniques, Tools and Algorithms</t>
  </si>
  <si>
    <t>http://link.springer.com/chapter/10.1007/978-3-030-65965-3_16</t>
  </si>
  <si>
    <t>Francesco FolinoGianluigi FolinoMassimo GuarascioLuigi Pontieri</t>
  </si>
  <si>
    <t>10.1007/978-3-030-65965-3_16</t>
  </si>
  <si>
    <t>A Multi-view Ensemble of Deep Models for the Detection of Deviant Process Instances</t>
  </si>
  <si>
    <t>http://link.springer.com/chapter/10.1007/978-3-030-63710-1_20</t>
  </si>
  <si>
    <t>Alfeu D. MartinhoCelso B. M. RibeiroYulia GorodetskayaTales L. FonsecaLeonardo Goliatt</t>
  </si>
  <si>
    <t>10.1007/978-3-030-63710-1_20</t>
  </si>
  <si>
    <t>Extreme Learning Machine with Evolutionary Parameter Tuning Applied to Forecast the Daily Natural Flow at Cahora Bassa Dam, Mozambique</t>
  </si>
  <si>
    <t>http://link.springer.com/chapter/10.1007/978-981-16-1480-4_50</t>
  </si>
  <si>
    <t>Shanu VermaRashmi PopliHarish KumarRohit Tanwar</t>
  </si>
  <si>
    <t>10.1007/978-981-16-1480-4_50</t>
  </si>
  <si>
    <t>Futuristic Trends in Network and Communication Technologies</t>
  </si>
  <si>
    <t>Story Point Based Effort Estimation Model with Machine Learning Techniques in Healthcare</t>
  </si>
  <si>
    <t>http://link.springer.com/chapter/10.1007/978-3-030-58802-1_47</t>
  </si>
  <si>
    <t>Cheolhwan OhJongpil Jeong</t>
  </si>
  <si>
    <t>10.1007/978-3-030-58802-1_47</t>
  </si>
  <si>
    <t>Non-intrusive Load Monitoring Based on Regularized ResNet with Multivariate Control Chart</t>
  </si>
  <si>
    <t>http://link.springer.com/chapter/10.1007/978-981-15-9213-3_34</t>
  </si>
  <si>
    <t>Chunmiao LiShijie NieYang CaoYijun YuZhenjiang Hu</t>
  </si>
  <si>
    <t>10.1007/978-981-15-9213-3_34</t>
  </si>
  <si>
    <t>Dynamic Gas Estimation of Loops Using Machine Learning</t>
  </si>
  <si>
    <t>http://link.springer.com/chapter/10.1007/978-3-030-78270-2_20</t>
  </si>
  <si>
    <t>Geoffrey ConverseShi PuSuely Oliveira</t>
  </si>
  <si>
    <t>10.1007/978-3-030-78270-2_20</t>
  </si>
  <si>
    <t>Incorporating Item Response Theory intoÂ Knowledge Tracing</t>
  </si>
  <si>
    <t>http://link.springer.com/chapter/10.1007/978-1-4842-7386-9_9</t>
  </si>
  <si>
    <t>Akshay KulkarniAdarsha ShivanandaAnoosh Kulkarni</t>
  </si>
  <si>
    <t>10.1007/978-1-4842-7386-9_9</t>
  </si>
  <si>
    <t>Natural Language Processing Projects</t>
  </si>
  <si>
    <t>Building a Chatbot Using Transfer Learning</t>
  </si>
  <si>
    <t>http://link.springer.com/chapter/10.1007/978-3-030-86472-9_4</t>
  </si>
  <si>
    <t>Kazi IslamMichael Gubanov</t>
  </si>
  <si>
    <t>10.1007/978-3-030-86472-9_4</t>
  </si>
  <si>
    <t>Scalable Tabular Metadata Location andÂ Classification in Large-Scale StructuredÂ Datasets</t>
  </si>
  <si>
    <t>http://link.springer.com/chapter/10.1007/978-3-030-72725-3_14</t>
  </si>
  <si>
    <t>Youngrok SongSangwon HyunYun-Gyung Cheong</t>
  </si>
  <si>
    <t>10.1007/978-3-030-72725-3_14</t>
  </si>
  <si>
    <t>Silicon Valley Cybersecurity Conference</t>
  </si>
  <si>
    <t>A Systematic Approach to Building Autoencoders for Intrusion Detection</t>
  </si>
  <si>
    <t>http://link.springer.com/chapter/10.1007/978-981-33-4594-2_27</t>
  </si>
  <si>
    <t>Shunwei LeiJinlin LiYu SongYingshan ShenLap-Kei LeeTianyong Hao</t>
  </si>
  <si>
    <t>10.1007/978-981-33-4594-2_27</t>
  </si>
  <si>
    <t>Leveraging Neural Network-Based Model for Context Classification of Classroom Dialogue Text</t>
  </si>
  <si>
    <t>http://link.springer.com/article/10.1007/s40593-021-00255-1</t>
  </si>
  <si>
    <t>Filippo SciarroneCarla LimongelliOlga C. SantosMarco Temperini</t>
  </si>
  <si>
    <t>10.1007/s40593-021-00255-1</t>
  </si>
  <si>
    <t>International Journal of Artificial Intelligence in Education</t>
  </si>
  <si>
    <t>Preface to the Special Issue AI4MOOCs: Artificial Intelligence, Sensoring, Modeling and Assessment for MOOCs. A Step Beyond</t>
  </si>
  <si>
    <t>http://link.springer.com/chapter/10.1007/978-3-030-47358-7_17</t>
  </si>
  <si>
    <t>Meryll DindinYuhei UmedaFrederic Chazal</t>
  </si>
  <si>
    <t>10.1007/978-3-030-47358-7_17</t>
  </si>
  <si>
    <t>Topological Data Analysis for Arrhythmia Detection Through Modular Neural Networks</t>
  </si>
  <si>
    <t>http://link.springer.com/chapter/10.1007/978-981-33-4968-1_52</t>
  </si>
  <si>
    <t>Moutushi SinghIndraneel Mukhopadhyay</t>
  </si>
  <si>
    <t>10.1007/978-981-33-4968-1_52</t>
  </si>
  <si>
    <t>Proceedings of International Conference on Computational Intelligence, Data Science and Cloud Computing</t>
  </si>
  <si>
    <t>Cyber Security Issues in the COVID-19 Times</t>
  </si>
  <si>
    <t>http://link.springer.com/chapter/10.1007/978-3-030-58666-9_16</t>
  </si>
  <si>
    <t>Andreas MetzgerTristan KleyAlexander Palm</t>
  </si>
  <si>
    <t>10.1007/978-3-030-58666-9_16</t>
  </si>
  <si>
    <t>Triggering Proactive Business Process Adaptations via Online Reinforcement Learning</t>
  </si>
  <si>
    <t>http://link.springer.com/article/10.1007/s10489-022-03268-y</t>
  </si>
  <si>
    <t>Guangze YangYong OuyangZhiwei YeRong GaoYawen Zeng</t>
  </si>
  <si>
    <t>10.1007/s10489-022-03268-y</t>
  </si>
  <si>
    <t>Social-path embedding-based transformer for graduation development prediction</t>
  </si>
  <si>
    <t>http://link.springer.com/chapter/10.1007/978-3-030-52705-1_20</t>
  </si>
  <si>
    <t>Fulan QianYafan HuangJianhong LiShu ZhaoJie ChenXiangyang WangYanping Zhang</t>
  </si>
  <si>
    <t>10.1007/978-3-030-52705-1_20</t>
  </si>
  <si>
    <t>HGAR: Hybrid Granular Algorithm forÂ Rating Recommendation</t>
  </si>
  <si>
    <t>http://link.springer.com/chapter/10.1007/978-3-030-66770-2_10</t>
  </si>
  <si>
    <t>Vandan RevanurAyodeji AyibiowuMahmoud RahatReza Khoshkangini</t>
  </si>
  <si>
    <t>10.1007/978-3-030-66770-2_10</t>
  </si>
  <si>
    <t>Embeddings Based Parallel Stacked Autoencoder Approach for Dimensionality Reduction and Predictive Maintenance of Vehicles</t>
  </si>
  <si>
    <t>http://link.springer.com/article/10.1007/s10489-021-02645-3</t>
  </si>
  <si>
    <t>Fernando Terroso-SÃ¡enzAndrÃ©s MuÃ±oz</t>
  </si>
  <si>
    <t>10.1007/s10489-021-02645-3</t>
  </si>
  <si>
    <t>Nation-wide human mobility prediction based on graph neural networks</t>
  </si>
  <si>
    <t>http://link.springer.com/chapter/10.1007/978-3-030-61638-0_9</t>
  </si>
  <si>
    <t>Valence CristianiMaxime LecomtePhilippe Maurine</t>
  </si>
  <si>
    <t>10.1007/978-3-030-61638-0_9</t>
  </si>
  <si>
    <t>Leakage Assessment Through Neural Estimation of the Mutual Information</t>
  </si>
  <si>
    <t>http://link.springer.com/chapter/10.1007/978-3-030-60259-8_56</t>
  </si>
  <si>
    <t>Xin WangJin LiuXiao LiuXiaohui CuiHao Wu</t>
  </si>
  <si>
    <t>10.1007/978-3-030-60259-8_56</t>
  </si>
  <si>
    <t>A Spatial and Sequential Combined Method for Web Service Classification</t>
  </si>
  <si>
    <t>http://link.springer.com/chapter/10.1007/978-3-030-63823-8_72</t>
  </si>
  <si>
    <t>Sanket MishraRaghunathan BalanAnkit ShibuChittaranjan Hota</t>
  </si>
  <si>
    <t>10.1007/978-3-030-63823-8_72</t>
  </si>
  <si>
    <t>Real-Time Probabilistic Approach for Traffic Prediction on IoT Data Streams</t>
  </si>
  <si>
    <t>http://link.springer.com/chapter/10.1007/978-3-030-55393-7_41</t>
  </si>
  <si>
    <t>Ying LinRunfang WangRui ZhuTong LiZhan WangMaoyu Chen</t>
  </si>
  <si>
    <t>10.1007/978-3-030-55393-7_41</t>
  </si>
  <si>
    <t>The Short-Term Exit Traffic Prediction of a Toll Station Based on LSTM</t>
  </si>
  <si>
    <t>http://link.springer.com/chapter/10.1007/978-3-030-86517-7_6</t>
  </si>
  <si>
    <t>Fengyang XuWencheng ShiYunfei DuZhiguang ChenYutong Lu</t>
  </si>
  <si>
    <t>10.1007/978-3-030-86517-7_6</t>
  </si>
  <si>
    <t>DeepPE: Emulating Parameterization in Numerical Weather Forecast Model Through Bidirectional Network</t>
  </si>
  <si>
    <t>http://link.springer.com/chapter/10.1007/978-981-15-7670-6_43</t>
  </si>
  <si>
    <t>Jingjing CaoFukang GuoXin LaiQiang ZhouJinshan Dai</t>
  </si>
  <si>
    <t>10.1007/978-981-15-7670-6_43</t>
  </si>
  <si>
    <t>A Tree-Structure Convolutional Neural Network for Temporal Features Exaction on Sensor-Based Multi-resident Activity Recognition</t>
  </si>
  <si>
    <t>http://link.springer.com/chapter/10.1007/978-3-030-76313-8_1</t>
  </si>
  <si>
    <t>Tankiso MoloiTshilidzi Marwala</t>
  </si>
  <si>
    <t>10.1007/978-3-030-76313-8_1</t>
  </si>
  <si>
    <t>Artificial Intelligence and the Changing Nature of Corporations</t>
  </si>
  <si>
    <t>Introduction to Artificial Intelligence and the Nature of a Firm: Implications to Strategy and Strategy Implementation</t>
  </si>
  <si>
    <t>http://link.springer.com/chapter/10.1007/978-3-030-79457-6_42</t>
  </si>
  <si>
    <t>Do Nguyet QuangAli SelamatOndrej Krejcar</t>
  </si>
  <si>
    <t>10.1007/978-3-030-79457-6_42</t>
  </si>
  <si>
    <t>Advances and Trends in Artificial Intelligence. Artificial Intelligence Practices</t>
  </si>
  <si>
    <t>Recent Research on Phishing Detection Through Machine Learning Algorithm</t>
  </si>
  <si>
    <t>http://link.springer.com/chapter/10.1007/978-3-030-85910-7_5</t>
  </si>
  <si>
    <t>Vignesh DhanapalSubhash C. Sarin</t>
  </si>
  <si>
    <t>10.1007/978-3-030-85910-7_5</t>
  </si>
  <si>
    <t>DistributionÂ of Vaccines During a Pandemic (Covid-19)</t>
  </si>
  <si>
    <t>http://link.springer.com/chapter/10.1007/978-3-030-45439-5_23</t>
  </si>
  <si>
    <t>Hamza AbbadShengwu Xiong</t>
  </si>
  <si>
    <t>10.1007/978-3-030-45439-5_23</t>
  </si>
  <si>
    <t>Multi-components System for Automatic Arabic Diacritization</t>
  </si>
  <si>
    <t>http://link.springer.com/chapter/10.1007/978-981-16-5747-4_43</t>
  </si>
  <si>
    <t>T. R. MaheshV. VivekC. SaravananK. Vinay Kumar</t>
  </si>
  <si>
    <t>10.1007/978-981-16-5747-4_43</t>
  </si>
  <si>
    <t>Proceedings of the International Conference on Paradigms of Communication, Computing and Data Sciences</t>
  </si>
  <si>
    <t>Data Analytics: The Challenges and the Latest Trends to Flourish in the Post-COVID-19</t>
  </si>
  <si>
    <t>http://link.springer.com/chapter/10.1007/978-981-33-6815-6_7</t>
  </si>
  <si>
    <t>Utkarsh Singh</t>
  </si>
  <si>
    <t>10.1007/978-981-33-6815-6_7</t>
  </si>
  <si>
    <t>Role of Data Analytics in Bio Cyber Physical Systems</t>
  </si>
  <si>
    <t>http://link.springer.com/chapter/10.1007/978-3-030-58666-9_15</t>
  </si>
  <si>
    <t>Renuka SindhgattaCatarina MoreiraChun OuyangAlistair Barros</t>
  </si>
  <si>
    <t>10.1007/978-3-030-58666-9_15</t>
  </si>
  <si>
    <t>Exploring Interpretable Predictive Models for Business Processes</t>
  </si>
  <si>
    <t>http://link.springer.com/article/10.1007/s10489-021-02239-z</t>
  </si>
  <si>
    <t>Bo HuangYimin ZhuYongbin GaoGuohui ZengJuan ZhangJin LiuLi Liu</t>
  </si>
  <si>
    <t>http://link.springer.com/chapter/10.1007/978-3-030-94822-1_29</t>
  </si>
  <si>
    <t>Hamada RizkTatsuya AmanoHirozumi YamaguchiMoustafa Youssef</t>
  </si>
  <si>
    <t>http://link.springer.com/chapter/10.1007/978-3-030-86514-6_21</t>
  </si>
  <si>
    <t>Taichi MurayamaShoko WakamiyaEiji Aramaki</t>
  </si>
  <si>
    <t>10.1007/978-3-030-86514-6_21</t>
  </si>
  <si>
    <t>Single Model for Influenza Forecasting ofÂ Multiple Countries by Multi-task Learning</t>
  </si>
  <si>
    <t>http://link.springer.com/article/10.1007/s10489-020-01721-4</t>
  </si>
  <si>
    <t>10.1007/s10489-020-01721-4</t>
  </si>
  <si>
    <t>Editorâ€™s Note: Applied Intelligence and COVID-19 Research</t>
  </si>
  <si>
    <t>http://link.springer.com/chapter/10.1007/978-3-030-61380-8_43</t>
  </si>
  <si>
    <t>Everton J. SantanaRicardo Petri SilvaBruno B. ZarpelÃ£oSylvio Barbon Junior</t>
  </si>
  <si>
    <t>10.1007/978-3-030-61380-8_43</t>
  </si>
  <si>
    <t>Photovoltaic Generation Forecast: Model Training and Adversarial Attack Aspects</t>
  </si>
  <si>
    <t>http://link.springer.com/chapter/10.1007/978-3-030-58920-2_14</t>
  </si>
  <si>
    <t>Sheng DingAndrey MorozovSilvia VockMichael WeyrichKlaus Janschek</t>
  </si>
  <si>
    <t>10.1007/978-3-030-58920-2_14</t>
  </si>
  <si>
    <t>Model-Based Error Detection for Industrial Automation Systems Using LSTM Networks</t>
  </si>
  <si>
    <t>http://link.springer.com/chapter/10.1007/978-981-15-6648-6_3</t>
  </si>
  <si>
    <t>Archana M. NayakNirbhay Chaubey</t>
  </si>
  <si>
    <t>10.1007/978-981-15-6648-6_3</t>
  </si>
  <si>
    <t>Computing Science, Communication and Security</t>
  </si>
  <si>
    <t>Predicting Passenger Flow in BTS and MTS Using Hybrid Stacked Auto-encoder and Softmax Regression</t>
  </si>
  <si>
    <t>http://link.springer.com/chapter/10.1007/978-3-030-83620-7_16</t>
  </si>
  <si>
    <t>Nikolaos GiarelisNikos KanakarisNikos Karacapilidis</t>
  </si>
  <si>
    <t>10.1007/978-3-030-83620-7_16</t>
  </si>
  <si>
    <t>Handbook of Artificial  Intelligence in Healthcare</t>
  </si>
  <si>
    <t>Medical Knowledge Graphs in the Discovery of Future Research Collaborations</t>
  </si>
  <si>
    <t>http://link.springer.com/chapter/10.1007/978-3-030-86517-7_10</t>
  </si>
  <si>
    <t>Yihe ZhangXu YuanSytske K. KimballEric RappinLi ChenPaul DarbyTom JohnstenLu PengBoisy PitreDavid BourrieNian-Feng Tzeng</t>
  </si>
  <si>
    <t>10.1007/978-3-030-86517-7_10</t>
  </si>
  <si>
    <t>Precise Weather Parameter Predictions for Target Regions via Neural Networks</t>
  </si>
  <si>
    <t>http://link.springer.com/chapter/10.1007/978-981-33-4256-9_37</t>
  </si>
  <si>
    <t>Karen Vargas-DazaGiovanny Misat-GÃ³mezDionisio Neira-Rodado</t>
  </si>
  <si>
    <t>Advances in Tourism, Technology and Systems</t>
  </si>
  <si>
    <t>http://link.springer.com/chapter/10.1007/978-3-030-47358-7_30</t>
  </si>
  <si>
    <t>Igor IlicBerk GorguluMucahit Cevik</t>
  </si>
  <si>
    <t>10.1007/978-3-030-47358-7_30</t>
  </si>
  <si>
    <t>Augmented Out-of-Sample Comparison Method for Time Series Forecasting Techniques</t>
  </si>
  <si>
    <t>http://link.springer.com/chapter/10.1007/978-981-16-1089-9_27</t>
  </si>
  <si>
    <t>Albtool AlaidahEman AlamoudiDauaa ShalabiMalak AlQahtaniHajar AlnamshanNirase Fathima Abubacker</t>
  </si>
  <si>
    <t>10.1007/978-981-16-1089-9_27</t>
  </si>
  <si>
    <t>Communication and Intelligent Systems</t>
  </si>
  <si>
    <t>Mining and Predicting No-Show Medical Appointments: Using Hybrid Sampling Technique</t>
  </si>
  <si>
    <t>http://link.springer.com/chapter/10.1007/978-981-16-5943-0_4</t>
  </si>
  <si>
    <t>Xu ChenFeng PanYiliang HanRiming Wu</t>
  </si>
  <si>
    <t>10.1007/978-981-16-5943-0_4</t>
  </si>
  <si>
    <t>Data Science</t>
  </si>
  <si>
    <t>Research on COVID-19 Internet Derived Public Opinions Prediction Based on the Event Evolution Graph</t>
  </si>
  <si>
    <t>http://link.springer.com/chapter/10.1007/978-981-16-7182-1_8</t>
  </si>
  <si>
    <t>Vishesh MehtaRam Krishn Mishra</t>
  </si>
  <si>
    <t>10.1007/978-981-16-7182-1_8</t>
  </si>
  <si>
    <t>Proceedings of International Conference on Computational Intelligence and Data Engineering</t>
  </si>
  <si>
    <t>Machine Learning Based Fake News Detection onÂ Covid-19 Tweets Data</t>
  </si>
  <si>
    <t>http://link.springer.com/chapter/10.1007/978-3-030-86316-6_4</t>
  </si>
  <si>
    <t>Elspeth McKayKeven AsquithEugenia Smyrnova-TrybulskaAnna PorczyÅ„ska-CiszewskaTomasz KopczyÅ„ski</t>
  </si>
  <si>
    <t>10.1007/978-3-030-86316-6_4</t>
  </si>
  <si>
    <t>Manage Your Own Learning Analytics</t>
  </si>
  <si>
    <t>Data Evaluation of Happiness Scale Online Study: A Rasch Measurement Analysis</t>
  </si>
  <si>
    <t>http://link.springer.com/chapter/10.1007/978-3-030-90087-8_2</t>
  </si>
  <si>
    <t>Mustafa A. Al-AsadiSakir Tasdemir</t>
  </si>
  <si>
    <t>10.1007/978-3-030-90087-8_2</t>
  </si>
  <si>
    <t>Combating Fake News with Computational Intelligence Techniques</t>
  </si>
  <si>
    <t>Using Artificial Intelligence Against the Phenomenon of Fake News: A Systematic Literature Review</t>
  </si>
  <si>
    <t>http://link.springer.com/chapter/10.1007/978-3-030-92537-6_21</t>
  </si>
  <si>
    <t>Zhong ZhengGenge ZhangYun LinYanfang PanYandong He</t>
  </si>
  <si>
    <t>10.1007/978-3-030-92537-6_21</t>
  </si>
  <si>
    <t>Advances in Artificial Systems for Medicine and Education V</t>
  </si>
  <si>
    <t>The Role of Artificial Intelligence Technology in Improving the Resilience of Supply Chain During COVID-19</t>
  </si>
  <si>
    <t>http://link.springer.com/chapter/10.1007/978-3-030-71305-8_40</t>
  </si>
  <si>
    <t>Mei KodamaEmi IshitaYukiko WatanabeYoichi Tomiura</t>
  </si>
  <si>
    <t>10.1007/978-3-030-71305-8_40</t>
  </si>
  <si>
    <t>Diversity, Divergence, Dialogue</t>
  </si>
  <si>
    <t>Usage of E-books During the COVID-19 Pandemic: A Case Study of Kyushu University Library, Japan</t>
  </si>
  <si>
    <t>http://link.springer.com/chapter/10.1007/978-981-16-2422-3_4</t>
  </si>
  <si>
    <t>N. RadhaR. Parvathi</t>
  </si>
  <si>
    <t>10.1007/978-981-16-2422-3_4</t>
  </si>
  <si>
    <t>Intelligent Sustainable Systems</t>
  </si>
  <si>
    <t>Prediction of Covid 19 Cases Based on Weather Parameters</t>
  </si>
  <si>
    <t>http://link.springer.com/chapter/10.1007/978-3-030-73696-5_3</t>
  </si>
  <si>
    <t>Parth PatwaShivam SharmaSrinivas PyklVineeth GupthaGitanjali KumariMd Shad AkhtarAsif EkbalAmitava DasTanmoy Chakraborty</t>
  </si>
  <si>
    <t>10.1007/978-3-030-73696-5_3</t>
  </si>
  <si>
    <t>Fighting an Infodemic: COVID-19 Fake News Dataset</t>
  </si>
  <si>
    <t>http://link.springer.com/chapter/10.1007/978-981-15-6572-4_4</t>
  </si>
  <si>
    <t>DalipDeepika</t>
  </si>
  <si>
    <t>10.1007/978-981-15-6572-4_4</t>
  </si>
  <si>
    <t>Intelligent Systems and Methods to Combat Covid-19</t>
  </si>
  <si>
    <t>AI-Enabled Framework to Prevent COVID-19 from Further Spreading</t>
  </si>
  <si>
    <t>http://link.springer.com/chapter/10.1007/978-3-030-86356-2_16</t>
  </si>
  <si>
    <t>Soukaina Ouledsidi AliZakaria Ait HmittiHalima ElbiazeRoch Glitho</t>
  </si>
  <si>
    <t>10.1007/978-3-030-86356-2_16</t>
  </si>
  <si>
    <t>Ubiquitous Networking</t>
  </si>
  <si>
    <t>On Computing inÂ theÂ Network: Covid-19 Coughs Detection Case Study</t>
  </si>
  <si>
    <t>http://link.springer.com/chapter/10.1007/978-3-030-68734-2_5</t>
  </si>
  <si>
    <t>John Sheppard</t>
  </si>
  <si>
    <t>10.1007/978-3-030-68734-2_5</t>
  </si>
  <si>
    <t>Digital Forensics and Cyber Crime</t>
  </si>
  <si>
    <t>A Partial Approach to Intrusion Detection</t>
  </si>
  <si>
    <t>http://link.springer.com/chapter/10.1007/978-981-16-2597-8_46</t>
  </si>
  <si>
    <t>Pulak KumariAnurag PriyadarshiAmit Kumar GuptaSanjeev Kumar Prasad</t>
  </si>
  <si>
    <t>10.1007/978-981-16-2597-8_46</t>
  </si>
  <si>
    <t>Monitoring of the COVID-19 Cases by EWMA Control Chart</t>
  </si>
  <si>
    <t>http://link.springer.com/chapter/10.1007/978-3-030-96302-6_48</t>
  </si>
  <si>
    <t>Olumide O. ObeOluwafemi A. SarumiAdegboyega Adebayo</t>
  </si>
  <si>
    <t>10.1007/978-3-030-96302-6_48</t>
  </si>
  <si>
    <t>Proceedings of the 13th International Conference on Soft Computing and Pattern Recognition (SoCPaR 2021)</t>
  </si>
  <si>
    <t>Enhancing Epidemiological Surveillance Systems Using Dynamic Modeling: A Scoping Review</t>
  </si>
  <si>
    <t>http://link.springer.com/chapter/10.1007/978-3-030-60188-1_11</t>
  </si>
  <si>
    <t>Bandana Mahapatra</t>
  </si>
  <si>
    <t>10.1007/978-3-030-60188-1_11</t>
  </si>
  <si>
    <t>Artificial Intelligence and Machine Learning for COVID-19</t>
  </si>
  <si>
    <t>AI Techniques for Resource Management During COVID-19</t>
  </si>
  <si>
    <t>http://link.springer.com/article/10.1007/s10489-021-02616-8</t>
  </si>
  <si>
    <t>Nan JingZijing ShiYi HuJi Yuan</t>
  </si>
  <si>
    <t>http://link.springer.com/chapter/10.1007/978-981-15-9682-7_7</t>
  </si>
  <si>
    <t>Haribhau R. BhapkarParikshit N. MahalleGitanjali R. ShindeMufti Mahmud</t>
  </si>
  <si>
    <t>10.1007/978-981-15-9682-7_7</t>
  </si>
  <si>
    <t>COVID-19: Prediction, Decision-Making, and its Impacts</t>
  </si>
  <si>
    <t>Rough Sets in COVID-19 to Predict Symptomatic Cases</t>
  </si>
  <si>
    <t>http://link.springer.com/chapter/10.1007/978-3-030-65965-3_5</t>
  </si>
  <si>
    <t>Jatin BediDurga Toshniwal</t>
  </si>
  <si>
    <t>10.1007/978-3-030-65965-3_5</t>
  </si>
  <si>
    <t>Data Decomposition Based Learning for Load Time-Series Forecasting</t>
  </si>
  <si>
    <t>http://link.springer.com/chapter/10.1007/978-3-030-91244-4_21</t>
  </si>
  <si>
    <t>Tanuja PatgarRipal PatelS. Girija</t>
  </si>
  <si>
    <t>10.1007/978-3-030-91244-4_21</t>
  </si>
  <si>
    <t>Data Science and Computational Intelligence</t>
  </si>
  <si>
    <t>Real Conversation with Human-Machine 24/7 COVID-19 Chatbot Based on Knowledge Graph Contextual Search</t>
  </si>
  <si>
    <t>http://link.springer.com/chapter/10.1007/978-3-030-90618-4_31</t>
  </si>
  <si>
    <t>Nishat Ahmed SamrinMd. Mahmudul Hasan SuzanMd. Selim HossainMohammad Sarwar Hossain MollahMd. Dulal Haque</t>
  </si>
  <si>
    <t>10.1007/978-3-030-90618-4_31</t>
  </si>
  <si>
    <t>AI and IoT for Sustainable Development in Emerging Countries</t>
  </si>
  <si>
    <t>Analysis of COVID-19 Trends in Bangladesh: A Machine Learning Analysis</t>
  </si>
  <si>
    <t>http://link.springer.com/chapter/10.1007/978-981-16-4435-1_36</t>
  </si>
  <si>
    <t>Shovan BhowmikPriyo Ranjan Kundu ProsunKazi Saeed Alam</t>
  </si>
  <si>
    <t>10.1007/978-981-16-4435-1_36</t>
  </si>
  <si>
    <t>Advanced Techniques for IoT Applications</t>
  </si>
  <si>
    <t>A Novel Three-Level Voting Model for Detecting Misleading Information on COVID-19</t>
  </si>
  <si>
    <t>http://link.springer.com/chapter/10.1007/978-981-16-2164-2_28</t>
  </si>
  <si>
    <t>Loshima LohiMaya L. Pai</t>
  </si>
  <si>
    <t>http://link.springer.com/chapter/10.1007/978-981-16-9101-0_9</t>
  </si>
  <si>
    <t>Amin NaemiMostafa NaemiRomina Zarrabi EkbataniThomas SchmidtAli EbrahimiMarjan MansourvarUffe Kock Wiil</t>
  </si>
  <si>
    <t>10.1007/978-981-16-9101-0_9</t>
  </si>
  <si>
    <t>Smart and Sustainable Technology for Resilient Cities and Communities</t>
  </si>
  <si>
    <t>Forecasting the COVID-19 Spread in Iran, Italy, and Mexico Using Novel Nonlinear Autoregressive Neural Network and ARIMA-Based Hybrid Models</t>
  </si>
  <si>
    <t>http://link.springer.com/chapter/10.1007/978-3-030-63799-6_18</t>
  </si>
  <si>
    <t>Meritxell Gomez-OmellaIker Esnaola-GonzalezSusana Ferreiro</t>
  </si>
  <si>
    <t>10.1007/978-3-030-63799-6_18</t>
  </si>
  <si>
    <t>Artificial Intelligence XXXVII</t>
  </si>
  <si>
    <t>Short-Term Forecasting Methodology for Energy Demand in Residential Buildings and the Impact of the COVID-19 Pandemic on Forecasts</t>
  </si>
  <si>
    <t>http://link.springer.com/chapter/10.1007/978-981-16-9101-0_8</t>
  </si>
  <si>
    <t>Mostafa NaemiAmin NaemiRomina Zarrabi EkbataniAli EbrahimiThomas SchmidtUffe Kock Wiil</t>
  </si>
  <si>
    <t>10.1007/978-981-16-9101-0_8</t>
  </si>
  <si>
    <t>Modeling and Evaluating the Impact of Social Restrictions on the Spread of COVID-19 Using Machine Learning</t>
  </si>
  <si>
    <t>http://link.springer.com/chapter/10.1007/978-3-030-76374-9_8</t>
  </si>
  <si>
    <t>Bingnan LiZi ChenSamsung Lim</t>
  </si>
  <si>
    <t>10.1007/978-3-030-76374-9_8</t>
  </si>
  <si>
    <t>Geolocation Inference Using Twitter Data: A Case Study of COVID-19 in the Contiguous United States</t>
  </si>
  <si>
    <t>http://link.springer.com/chapter/10.1007/978-981-33-4312-2_9</t>
  </si>
  <si>
    <t>Neha SharmaSantanu GhoshMonodeep Saha</t>
  </si>
  <si>
    <t>10.1007/978-981-33-4312-2_9</t>
  </si>
  <si>
    <t>Open Data for Sustainable Community</t>
  </si>
  <si>
    <t>Estimating Cases for COVID-19 in India</t>
  </si>
  <si>
    <t>http://link.springer.com/chapter/10.1007/978-3-030-75762-5_17</t>
  </si>
  <si>
    <t>Ignacio Segovia-DominguezZhiwei ZhenRishabh WaghHuikyo LeeYulia R. Gel</t>
  </si>
  <si>
    <t>10.1007/978-3-030-75762-5_17</t>
  </si>
  <si>
    <t>TLife-LSTM: Forecasting Future COVID-19 Progression with Topological Signatures of Atmospheric Conditions</t>
  </si>
  <si>
    <t>http://link.springer.com/chapter/10.1007/978-981-16-8965-9_2</t>
  </si>
  <si>
    <t>Hui LiuNikolaos NikitasYanfei LiRui Yang</t>
  </si>
  <si>
    <t>10.1007/978-981-16-8965-9_2</t>
  </si>
  <si>
    <t>Big Data in Energy Economics</t>
  </si>
  <si>
    <t>Big Data Analysis of Energy Economics in Oil Market</t>
  </si>
  <si>
    <t>http://link.springer.com/chapter/10.1007/978-3-030-67716-9_12</t>
  </si>
  <si>
    <t>Sneha RaiMala De</t>
  </si>
  <si>
    <t>Emerging Technologies During the Era of COVID-19 Pandemic</t>
  </si>
  <si>
    <t>http://link.springer.com/article/10.1007/s10489-021-02391-6</t>
  </si>
  <si>
    <t>Zhijin WangBing Cai</t>
  </si>
  <si>
    <t>10.1007/s10489-021-02391-6</t>
  </si>
  <si>
    <t>COVID-19 cases prediction in multiple areas via shapelet learning</t>
  </si>
  <si>
    <t>http://link.springer.com/chapter/10.1007/978-3-030-79276-3_11</t>
  </si>
  <si>
    <t>Sriram SankaranVamshi Sunku MohanMukund SeshadrinathKrushna Chandra GoudaHimesh ShivappaKrishnashree Achuthan</t>
  </si>
  <si>
    <t>10.1007/978-3-030-79276-3_11</t>
  </si>
  <si>
    <t>Ubiquitous Communications and Network Computing</t>
  </si>
  <si>
    <t>Predictive Modeling of the Spread ofÂ COVID-19: The Case of India</t>
  </si>
  <si>
    <t>http://link.springer.com/chapter/10.1007/978-3-030-85906-0_21</t>
  </si>
  <si>
    <t>Takashi TanizakiShunsuke KozumaTakeshi Shimmura</t>
  </si>
  <si>
    <t>http://link.springer.com/chapter/10.1007/978-3-030-85030-2_6</t>
  </si>
  <si>
    <t>Pablo FernÃ¡ndez-LÃ³pezCarmen Paz SuÃ¡rez-AraujoPatricio GarcÃ­a-BÃ¡ezFrancisco SuÃ¡rez-DÃ­azJuan L. Navarro-MesaGuillermo PÃ©rez-AcostaJosÃ© Blanco-LÃ³pez</t>
  </si>
  <si>
    <t>http://link.springer.com/chapter/10.1007/978-3-030-61638-0_8</t>
  </si>
  <si>
    <t>Huimin LiMarina KrÄekGuilherme Perin</t>
  </si>
  <si>
    <t>10.1007/978-3-030-61638-0_8</t>
  </si>
  <si>
    <t>A Comparison of Weight Initializers in Deep Learning-Based Side-Channel Analysis</t>
  </si>
  <si>
    <t>http://link.springer.com/chapter/10.1007/978-981-16-0419-5_18</t>
  </si>
  <si>
    <t>K. A. DhanyaO. K. DheeshaT. Gireesh KumarP. Vinod</t>
  </si>
  <si>
    <t>10.1007/978-981-16-0419-5_18</t>
  </si>
  <si>
    <t>Detection of Obfuscated Mobile Malware with Machine Learning and Deep Learning Models</t>
  </si>
  <si>
    <t>http://link.springer.com/chapter/10.1007/978-3-030-47358-7_50</t>
  </si>
  <si>
    <t>Sudipta Singha RoyRobert E. MercerFelipe Urra</t>
  </si>
  <si>
    <t>10.1007/978-3-030-47358-7_50</t>
  </si>
  <si>
    <t>Investigating Citation Linkage as a Sentence Similarity Measurement Task Using Deep Learning</t>
  </si>
  <si>
    <t>http://link.springer.com/chapter/10.1007/978-3-030-96957-8_28</t>
  </si>
  <si>
    <t>Yujie ZhangRujiang BaiQiming ChenYahui ZhangMengying Feng</t>
  </si>
  <si>
    <t>10.1007/978-3-030-96957-8_28</t>
  </si>
  <si>
    <t>Information for a Better World: Shaping the Global Future</t>
  </si>
  <si>
    <t>Causal Discovery and Knowledge Linkage in Scientific Literature: A Case Study in Biomedicine</t>
  </si>
  <si>
    <t>http://link.springer.com/chapter/10.1007/978-3-030-81645-2_5</t>
  </si>
  <si>
    <t>Anirban ChakrabortyManaar AlamDebdeep Mukhopadhyay</t>
  </si>
  <si>
    <t>10.1007/978-3-030-81645-2_5</t>
  </si>
  <si>
    <t>A Good Anvil Fears No Hammer: Automated Rowhammer Detection Using Unsupervised Deep Learning</t>
  </si>
  <si>
    <t>http://link.springer.com/chapter/10.1007/978-3-030-96302-6_33</t>
  </si>
  <si>
    <t>Dilip PrajapatiMahendra Kanojia</t>
  </si>
  <si>
    <t>10.1007/978-3-030-96302-6_33</t>
  </si>
  <si>
    <t>Forecasting of COVID-19 Cases in INDIA Using ARIMA and AR Time-Series Algorithm</t>
  </si>
  <si>
    <t>http://link.springer.com/chapter/10.1007/978-981-33-4594-2_30</t>
  </si>
  <si>
    <t>Andrew Kwok-Fai LuiTsz-Tik LuiTommy Cheuk-Hin LeungHo-Yin Chan</t>
  </si>
  <si>
    <t>10.1007/978-981-33-4594-2_30</t>
  </si>
  <si>
    <t>Recognition of Roles of Variables Based on Deep Learning Technologies</t>
  </si>
  <si>
    <t>http://link.springer.com/chapter/10.1007/978-3-030-67514-1_46</t>
  </si>
  <si>
    <t>Jinsuo JiaYichun FuGuiyu ZhangXiaochen LiangPeng Xu</t>
  </si>
  <si>
    <t>10.1007/978-3-030-67514-1_46</t>
  </si>
  <si>
    <t>IoT as a Service</t>
  </si>
  <si>
    <t>The Intelligent Routing Control Strategy Based on Deep Learning</t>
  </si>
  <si>
    <t>http://link.springer.com/chapter/10.1007/978-3-030-63823-8_16</t>
  </si>
  <si>
    <t>Yu QiaoKun QianZiping Zhao</t>
  </si>
  <si>
    <t>10.1007/978-3-030-63823-8_16</t>
  </si>
  <si>
    <t>Learning Higher Representations from Bioacoustics: A Sequence-to-Sequence Deep Learning Approach for Bird Sound Classification</t>
  </si>
  <si>
    <t>http://link.springer.com/chapter/10.1007/978-3-030-55190-2_34</t>
  </si>
  <si>
    <t>Giovanni ParagliolaAntonio Coronato</t>
  </si>
  <si>
    <t>10.1007/978-3-030-55190-2_34</t>
  </si>
  <si>
    <t>Intelligent Systems and Applications</t>
  </si>
  <si>
    <t>A Deep Learning-Based Approach for the Classification of Gait Dynamics in Subjects with a Neurodegenerative Disease</t>
  </si>
  <si>
    <t>http://link.springer.com/chapter/10.1007/978-3-030-73423-7_1</t>
  </si>
  <si>
    <t>Cyrille MorinDiane DucheminJean-Marie GorceClaire GoursaudLeonardo S. Cardoso</t>
  </si>
  <si>
    <t>10.1007/978-3-030-73423-7_1</t>
  </si>
  <si>
    <t>Cognitive Radio-Oriented Wireless Networks</t>
  </si>
  <si>
    <t>Active User Blind Detection Through Deep Learning</t>
  </si>
  <si>
    <t>http://link.springer.com/chapter/10.1007/978-981-16-4435-1_17</t>
  </si>
  <si>
    <t>Arijit ChakrabortySajal MitraDipankar DasDebashis DeAnindya J. Pal</t>
  </si>
  <si>
    <t>10.1007/978-981-16-4435-1_17</t>
  </si>
  <si>
    <t>Forecasting COVID-19 Outbreak in India Using Time Series Dataset: An Ensemble of ARIMA, Abbasov-Mamedova, and Multilayer Perceptron Models</t>
  </si>
  <si>
    <t>http://link.springer.com/chapter/10.1007/978-981-16-2594-7_10</t>
  </si>
  <si>
    <t>Ashwin GoyalKartik PuriRachna JainPreeti Nagrath</t>
  </si>
  <si>
    <t>10.1007/978-981-16-2594-7_10</t>
  </si>
  <si>
    <t>Forecasting Rate of Spread of Covid-19 Using Linear Regression and LSTM</t>
  </si>
  <si>
    <t>http://link.springer.com/chapter/10.1007/978-3-030-60939-9_3</t>
  </si>
  <si>
    <t>Lukas JÃ¼ngerNiko ZurstraÃŸenTim KogelHolger KedingRainer Leupers</t>
  </si>
  <si>
    <t>10.1007/978-3-030-60939-9_3</t>
  </si>
  <si>
    <t>AMAIX: A Generic Analytical Model for Deep Learning Accelerators</t>
  </si>
  <si>
    <t>http://link.springer.com/chapter/10.1007/978-3-030-50426-7_9</t>
  </si>
  <si>
    <t>Ayad TurkyMohammad Saiedur RahamanWei ShaoFlora D. SalimDoug BradbrookAndy Song</t>
  </si>
  <si>
    <t>10.1007/978-3-030-50426-7_9</t>
  </si>
  <si>
    <t>Deep Learning Assisted Memetic Algorithm for Shortest Route Problems</t>
  </si>
  <si>
    <t>http://link.springer.com/chapter/10.1007/978-3-030-67514-1_44</t>
  </si>
  <si>
    <t>Yuyao WenZhan XuRuxin ZhiJinhui Chen</t>
  </si>
  <si>
    <t>10.1007/978-3-030-67514-1_44</t>
  </si>
  <si>
    <t>Trust Prediction Model Based on Deep Learning in Social Internet of Things</t>
  </si>
  <si>
    <t>http://link.springer.com/chapter/10.1007/978-3-030-63823-8_86</t>
  </si>
  <si>
    <t>Ke DuJiaxing YanZhou HangZhihao ChenLulu Wu</t>
  </si>
  <si>
    <t>10.1007/978-3-030-63823-8_86</t>
  </si>
  <si>
    <t>An LSTM Based Deep Learning Method for Airline Ticket Price Prediction</t>
  </si>
  <si>
    <t>http://link.springer.com/chapter/10.1007/978-3-030-69963-5_7</t>
  </si>
  <si>
    <t>Fabrizio AlbertettiAlena SimalastarAÃ¯cha Rizzotti-Kaddouri</t>
  </si>
  <si>
    <t>10.1007/978-3-030-69963-5_7</t>
  </si>
  <si>
    <t>IoT Technologies for HealthCare</t>
  </si>
  <si>
    <t>Stress Detection with Deep Learning Approaches Using Physiological Signals</t>
  </si>
  <si>
    <t>http://link.springer.com/chapter/10.1007/978-981-16-3071-2_14</t>
  </si>
  <si>
    <t>Abhishek ParasharYukti Mohan</t>
  </si>
  <si>
    <t>10.1007/978-981-16-3071-2_14</t>
  </si>
  <si>
    <t>Forecasting Covid-19 Cases in India using Multivariate Hybrid
CNN-LSTM Model</t>
  </si>
  <si>
    <t>http://link.springer.com/chapter/10.1007/978-3-030-58811-3_62</t>
  </si>
  <si>
    <t>Ilias KalouptsoglouMiltiadis SiavvasDimitrios TsoukalasDionysios Kehagias</t>
  </si>
  <si>
    <t>10.1007/978-3-030-58811-3_62</t>
  </si>
  <si>
    <t>Cross-Project Vulnerability Prediction Based on Software Metrics and Deep Learning</t>
  </si>
  <si>
    <t>http://link.springer.com/chapter/10.1007/978-981-33-4968-1_5</t>
  </si>
  <si>
    <t>10.1007/978-981-33-4968-1_5</t>
  </si>
  <si>
    <t>Fuzzy Time Series Forecasting of COVID-2019 Outbreak: A Case Study of U.S. Population</t>
  </si>
  <si>
    <t>http://link.springer.com/chapter/10.1007/978-3-030-84060-0_5</t>
  </si>
  <si>
    <t>Sridevi BonthuS. Rama SreeM. H. M. Krishna Prasad</t>
  </si>
  <si>
    <t>10.1007/978-3-030-84060-0_5</t>
  </si>
  <si>
    <t>Machine Learning and Knowledge Extraction</t>
  </si>
  <si>
    <t>Automated Short Answer Grading Using Deep Learning: A Survey</t>
  </si>
  <si>
    <t>http://link.springer.com/chapter/10.1007/978-981-16-0081-4_62</t>
  </si>
  <si>
    <t>Sindhooja AbbagallaB. Rupa DeviP. AnjaiahK. Reddy Madhavi</t>
  </si>
  <si>
    <t>10.1007/978-981-16-0081-4_62</t>
  </si>
  <si>
    <t>Analysis of COVID-19-Impacted Zone UsingMachine Learning Algorithms</t>
  </si>
  <si>
    <t>http://link.springer.com/chapter/10.1007/978-3-030-87687-6_4</t>
  </si>
  <si>
    <t>Francisco GarcÃ­a EncinasHelena HernÃ¡ndez PayoJuan Francisco de Paz SantanaMarÃ­a N. Moreno GarcÃ­aJavier Bajo PÃ©rez</t>
  </si>
  <si>
    <t>10.1007/978-3-030-87687-6_4</t>
  </si>
  <si>
    <t>New Trends in Disruptive Technologies, Tech Ethics and Artificial Intelligence</t>
  </si>
  <si>
    <t>Estimating Time Lost on Semaphores with Deep Learning</t>
  </si>
  <si>
    <t>http://link.springer.com/chapter/10.1007/978-981-15-7317-0_13</t>
  </si>
  <si>
    <t>Sweeti SahSujithra KanmaniAkash KamerkarB. SurendiranR. Dhanalakshmi</t>
  </si>
  <si>
    <t>10.1007/978-981-15-7317-0_13</t>
  </si>
  <si>
    <t>Applications of Artificial Intelligence in COVID-19</t>
  </si>
  <si>
    <t>COVID-19 Epidemic Analysis Using Linear and Polynomial Regression Approach</t>
  </si>
  <si>
    <t>http://link.springer.com/chapter/10.1007/978-3-030-79457-6_27</t>
  </si>
  <si>
    <t>Fadoua KhennouMoulay A. Akhloufi</t>
  </si>
  <si>
    <t>10.1007/978-3-030-79457-6_27</t>
  </si>
  <si>
    <t>Deep Forecasting of COVID-19: Canadian Case Study</t>
  </si>
  <si>
    <t>http://link.springer.com/chapter/10.1007/978-981-16-0739-4_95</t>
  </si>
  <si>
    <t>Vaishali Vaibhav HirlekarArun Kumar</t>
  </si>
  <si>
    <t>10.1007/978-981-16-0739-4_95</t>
  </si>
  <si>
    <t>Information and Communication Technology for Competitive Strategies (ICTCS 2020)</t>
  </si>
  <si>
    <t>An Empirical Analysis of Fake Tweet Detection Using Statistical and Deep Learning Approaches</t>
  </si>
  <si>
    <t>http://link.springer.com/chapter/10.1007/978-3-030-86514-6_24</t>
  </si>
  <si>
    <t>Miguel Angel LozanoÃ’scar Garibo i OrtsEloy PiÃ±olMiguel RebolloKristina PolotskayaMiguel Angel Garcia-MarchJ. Alberto ConejeroFrancisco EscolanoNuria Oliver</t>
  </si>
  <si>
    <t>http://link.springer.com/article/10.1007/s10489-020-01942-7</t>
  </si>
  <si>
    <t>Mohd Saqib</t>
  </si>
  <si>
    <t>10.1007/s10489-020-01942-7</t>
  </si>
  <si>
    <t>Forecasting COVID-19 outbreak progression using hybrid polynomial-Bayesian ridge regression model</t>
  </si>
  <si>
    <t>http://link.springer.com/article/10.1007/s12559-020-09786-6</t>
  </si>
  <si>
    <t>Khandaker Tabin HasanM. Mostafizur RahmanMd. Mortuza AhmmedAnjir Ahmed ChowdhuryMohammad Khairul Islam</t>
  </si>
  <si>
    <t>Cognitive Computation</t>
  </si>
  <si>
    <t>http://link.springer.com/chapter/10.1007/978-3-030-66981-2_9</t>
  </si>
  <si>
    <t>Christoph ScholzMalte LehnaKatharina BraunsAndrÃ© Baier</t>
  </si>
  <si>
    <t>10.1007/978-3-030-66981-2_9</t>
  </si>
  <si>
    <t>Mining Data for Financial Applications</t>
  </si>
  <si>
    <t>Towards the Prediction of Electricity Prices at the Intraday Market Using Shallow and Deep-Learning Methods</t>
  </si>
  <si>
    <t>http://link.springer.com/chapter/10.1007/978-981-16-2712-5_56</t>
  </si>
  <si>
    <t>S. Raj KiranPriyanka Kumar</t>
  </si>
  <si>
    <t>10.1007/978-981-16-2712-5_56</t>
  </si>
  <si>
    <t>Soft Computing for Problem Solving</t>
  </si>
  <si>
    <t>Real-Time Statistics and Visualization of the Impact of COVID-19 in India with Future Prediction Using Deep Learning</t>
  </si>
  <si>
    <t>http://link.springer.com/chapter/10.1007/978-981-33-6815-6_6</t>
  </si>
  <si>
    <t>Kiran S. RajPriyanka Kumar</t>
  </si>
  <si>
    <t>Application to Predict the Impact of COVID-19 in India Using Deep Learning</t>
  </si>
  <si>
    <t>http://link.springer.com/chapter/10.1007/978-981-16-2712-5_40</t>
  </si>
  <si>
    <t>Sanjay PatidarRajni JindalNeetesh Kumar</t>
  </si>
  <si>
    <t>10.1007/978-981-16-2712-5_40</t>
  </si>
  <si>
    <t>Streamed Covid-19 Data Analysis Using LSTMâ€”A Deep Learning Technique</t>
  </si>
  <si>
    <t>http://link.springer.com/chapter/10.1007/978-3-030-60039-6_3</t>
  </si>
  <si>
    <t>Arun SolankiTarana Singh</t>
  </si>
  <si>
    <t>10.1007/978-3-030-60039-6_3</t>
  </si>
  <si>
    <t>Emerging Technologies for Battling Covid-19</t>
  </si>
  <si>
    <t>COVID-19 Epidemic Analysis and Prediction Using Machine Learning Algorithms</t>
  </si>
  <si>
    <t>http://link.springer.com/chapter/10.1007/978-981-16-2786-6_7</t>
  </si>
  <si>
    <t>Aradhana Behura</t>
  </si>
  <si>
    <t>10.1007/978-981-16-2786-6_7</t>
  </si>
  <si>
    <t>Impact of AI and Data Science in Response to Coronavirus Pandemic</t>
  </si>
  <si>
    <t>A Deep Learning Application for Prediction of COVID-19</t>
  </si>
  <si>
    <t>http://link.springer.com/chapter/10.1007/978-3-030-92666-3_31</t>
  </si>
  <si>
    <t>Sameh Al-ShihabiDana I. Abu-Abdoun</t>
  </si>
  <si>
    <t>Modelling, Computation and Optimization in Information Systems and Management Sciences</t>
  </si>
  <si>
    <t>http://link.springer.com/article/10.1007/s00500-021-06142-0</t>
  </si>
  <si>
    <t>Weiwei WangJinghui CaiJiali XuYuxiang WangYulin Zou</t>
  </si>
  <si>
    <t>http://link.springer.com/chapter/10.1007/978-981-16-8062-5_28</t>
  </si>
  <si>
    <t>Le Duy DongVu Thanh NguyenDinh Tuan LeMai Viet TiepVu Thanh HienPhu Phuoc HuyPhan Trung Hieu</t>
  </si>
  <si>
    <t>Content Type</t>
  </si>
  <si>
    <t>Item DOI</t>
  </si>
  <si>
    <t>Journal Issue</t>
  </si>
  <si>
    <t>Journal Volume</t>
  </si>
  <si>
    <t>Item Title</t>
  </si>
  <si>
    <t>10.1016/j.stueduc.2021.101092</t>
  </si>
  <si>
    <t>10.1016/j.pmr.2020.07.003</t>
  </si>
  <si>
    <t>10.1016/j.fueleneab.2020.09.003</t>
  </si>
  <si>
    <t>10.1016/j.ejor.2021.08.023</t>
  </si>
  <si>
    <t>10.1016/j.tranpol.2021.09.005</t>
  </si>
  <si>
    <t>10.1016/j.insmatheco.2021.11.002</t>
  </si>
  <si>
    <t>10.1016/j.envres.2020.109638</t>
  </si>
  <si>
    <t>10.1016/j.fbp.2020.01.009</t>
  </si>
  <si>
    <t>10.1016/j.rser.2021.110783</t>
  </si>
  <si>
    <t>10.1016/B978-0-12-818314-4.00003-0</t>
  </si>
  <si>
    <t>10.1016/j.energy.2020.118817</t>
  </si>
  <si>
    <t>10.1016/j.cnsns.2021.105901</t>
  </si>
  <si>
    <t>10.1016/j.enbuild.2021.111509</t>
  </si>
  <si>
    <t>10.1016/j.jwpe.2020.101810</t>
  </si>
  <si>
    <t>10.1016/j.egyr.2021.11.286</t>
  </si>
  <si>
    <t>10.1016/j.jsv.2021.116633</t>
  </si>
  <si>
    <t>10.1016/j.buildenv.2021.108146</t>
  </si>
  <si>
    <t>10.1016/j.jocm.2021.100306</t>
  </si>
  <si>
    <t>10.1016/j.promfg.2020.05.063</t>
  </si>
  <si>
    <t>10.1016/j.molliq.2020.112482</t>
  </si>
  <si>
    <t>10.1016/j.physa.2021.126235</t>
  </si>
  <si>
    <t>10.1016/j.tsc.2020.100694</t>
  </si>
  <si>
    <t>10.1016/j.eswa.2022.116567</t>
  </si>
  <si>
    <t>10.1016/j.enbuild.2021.111009</t>
  </si>
  <si>
    <t>10.1016/j.jclepro.2021.127930</t>
  </si>
  <si>
    <t>10.1016/j.cej.2020.128138</t>
  </si>
  <si>
    <t>10.1016/j.gloenvcha.2021.102277</t>
  </si>
  <si>
    <t>10.1016/j.mimet.2021.106326</t>
  </si>
  <si>
    <t>10.1016/j.geomorph.2021.107661</t>
  </si>
  <si>
    <t>10.1016/j.adapen.2021.100036</t>
  </si>
  <si>
    <t>10.1016/j.treng.2021.100058</t>
  </si>
  <si>
    <t>10.1016/j.seta.2021.101774</t>
  </si>
  <si>
    <t>10.1016/j.simpat.2021.102403</t>
  </si>
  <si>
    <t>10.1016/j.enconman.2021.114164</t>
  </si>
  <si>
    <t>10.1016/j.ref.2020.09.001</t>
  </si>
  <si>
    <t>10.1016/j.nedt.2021.104832</t>
  </si>
  <si>
    <t>10.1016/j.cjche.2021.03.027</t>
  </si>
  <si>
    <t>10.1016/j.iheduc.2021.100832</t>
  </si>
  <si>
    <t>10.1016/j.isci.2021.102048</t>
  </si>
  <si>
    <t>10.1016/j.jenvman.2021.114127</t>
  </si>
  <si>
    <t>10.1016/j.learninstruc.2021.101458</t>
  </si>
  <si>
    <t>10.1016/j.techfore.2021.121191</t>
  </si>
  <si>
    <t>10.1016/j.cities.2022.103597</t>
  </si>
  <si>
    <t>10.1016/j.renene.2021.05.053</t>
  </si>
  <si>
    <t>10.1016/j.chroma.2022.462884</t>
  </si>
  <si>
    <t>10.1016/j.promfg.2020.05.061</t>
  </si>
  <si>
    <t>10.1016/j.crsust.2020.06.001</t>
  </si>
  <si>
    <t>10.1016/j.ins.2021.03.019</t>
  </si>
  <si>
    <t>10.1016/j.epsr.2020.106346</t>
  </si>
  <si>
    <t>10.1016/j.scs.2021.103542</t>
  </si>
  <si>
    <t>10.1016/j.ypmed.2020.106408</t>
  </si>
  <si>
    <t>10.1016/j.econmod.2021.105673</t>
  </si>
  <si>
    <t>10.1016/j.energy.2021.120030</t>
  </si>
  <si>
    <t>10.1016/j.tmp.2021.100861</t>
  </si>
  <si>
    <t>10.1016/j.ipm.2021.102851</t>
  </si>
  <si>
    <t>10.1016/j.cardfail.2020.09.022</t>
  </si>
  <si>
    <t>10.1016/j.segan.2021.100532</t>
  </si>
  <si>
    <t>10.1016/j.jfineco.2021.12.009</t>
  </si>
  <si>
    <t>10.1016/j.jclepro.2021.126027</t>
  </si>
  <si>
    <t>10.1016/j.enbuild.2021.111339</t>
  </si>
  <si>
    <t>10.1016/j.ipm.2022.102892</t>
  </si>
  <si>
    <t>10.1016/j.ijforecast.2020.11.005</t>
  </si>
  <si>
    <t>10.1016/j.jjimei.2021.100038</t>
  </si>
  <si>
    <t>10.1016/j.techfore.2021.121360</t>
  </si>
  <si>
    <t>10.1016/j.spc.2021.12.025</t>
  </si>
  <si>
    <t>10.1016/j.engfailanal.2021.105539</t>
  </si>
  <si>
    <t>10.1016/j.ijinfomgt.2021.102330</t>
  </si>
  <si>
    <t>10.1016/B978-0-12-821838-9.09988-6</t>
  </si>
  <si>
    <t>10.1016/j.promfg.2020.05.139</t>
  </si>
  <si>
    <t>10.1016/j.ijepes.2020.106337</t>
  </si>
  <si>
    <t>10.1016/j.promfg.2020.05.098</t>
  </si>
  <si>
    <t>10.1016/j.apm.2021.03.059</t>
  </si>
  <si>
    <t>10.1016/j.eswa.2021.115770</t>
  </si>
  <si>
    <t>10.1016/S1558-7673(21)00061-6</t>
  </si>
  <si>
    <t>10.1016/S0140-7007(21)00249-8</t>
  </si>
  <si>
    <t>10.1016/j.enbuild.2022.111965</t>
  </si>
  <si>
    <t>10.1016/j.ejor.2020.10.049</t>
  </si>
  <si>
    <t>10.1016/j.nhres.2021.12.003</t>
  </si>
  <si>
    <t>10.1016/j.knosys.2022.108378</t>
  </si>
  <si>
    <t>10.1016/j.apenergy.2021.117651</t>
  </si>
  <si>
    <t>10.1016/j.jwpe.2021.102170</t>
  </si>
  <si>
    <t>10.1016/j.fuel.2021.121629</t>
  </si>
  <si>
    <t>10.1016/B978-0-12-823572-0.00005-9</t>
  </si>
  <si>
    <t>10.1016/j.trb.2022.01.007</t>
  </si>
  <si>
    <t>10.1016/j.eastsj.2022.100056</t>
  </si>
  <si>
    <t>10.1016/j.micpro.2020.103618</t>
  </si>
  <si>
    <t>10.1016/j.jbi.2020.103611</t>
  </si>
  <si>
    <t>10.1016/j.csr.2021.104566</t>
  </si>
  <si>
    <t>10.1016/j.ijrobp.2020.09.047</t>
  </si>
  <si>
    <t>10.1016/j.egyr.2021.07.029</t>
  </si>
  <si>
    <t>10.1016/j.ctarc.2021.100352</t>
  </si>
  <si>
    <t>10.1016/j.epsr.2020.106518</t>
  </si>
  <si>
    <t>10.1016/j.apenergy.2022.118691</t>
  </si>
  <si>
    <t>10.1016/j.energy.2021.122192</t>
  </si>
  <si>
    <t>10.1016/j.egyr.2020.02.008</t>
  </si>
  <si>
    <t>10.1016/j.aquaculture.2022.738066</t>
  </si>
  <si>
    <t>10.1016/j.eneco.2021.105765</t>
  </si>
  <si>
    <t>10.1016/B978-0-12-823572-0.20001-5</t>
  </si>
  <si>
    <t>10.1016/B978-0-12-824463-0.00025-2</t>
  </si>
  <si>
    <t>10.1016/j.eneco.2022.105834</t>
  </si>
  <si>
    <t>10.1016/j.buildenv.2021.108515</t>
  </si>
  <si>
    <t>10.1016/j.jsurg.2022.01.013</t>
  </si>
  <si>
    <t>10.1016/j.energy.2021.121673</t>
  </si>
  <si>
    <t>10.1053/S1053-0770(21)00489-4</t>
  </si>
  <si>
    <t>10.1016/j.chest.2020.08.2107</t>
  </si>
  <si>
    <t>10.1016/j.envint.2021.106917</t>
  </si>
  <si>
    <t>10.1016/j.jmapro.2020.04.017</t>
  </si>
  <si>
    <t>10.1016/j.nedt.2021.105166</t>
  </si>
  <si>
    <t>10.1016/j.cstp.2021.04.002</t>
  </si>
  <si>
    <t>10.1016/j.egyr.2021.10.082</t>
  </si>
  <si>
    <t>10.1016/j.ecosta.2021.12.002</t>
  </si>
  <si>
    <t>10.1016/S2590-0307(21)00071-4</t>
  </si>
  <si>
    <t>10.1016/j.indmarman.2021.03.009</t>
  </si>
  <si>
    <t>10.1016/j.ecresq.2021.09.002</t>
  </si>
  <si>
    <t>10.1016/j.enbuild.2021.111740</t>
  </si>
  <si>
    <t>10.1016/j.trpro.2021.07.131</t>
  </si>
  <si>
    <t>10.1016/j.joule.2021.06.005</t>
  </si>
  <si>
    <t>10.1016/j.eneco.2021.105239</t>
  </si>
  <si>
    <t>10.1016/j.est.2022.104208</t>
  </si>
  <si>
    <t>10.1016/j.chaos.2021.111106</t>
  </si>
  <si>
    <t>10.1016/j.iheduc.2021.100833</t>
  </si>
  <si>
    <t>10.1016/j.jobe.2021.102354</t>
  </si>
  <si>
    <t>10.1016/j.enbuild.2021.110815</t>
  </si>
  <si>
    <t>10.1016/j.jenvman.2020.111827</t>
  </si>
  <si>
    <t>10.1016/j.techfore.2020.120382</t>
  </si>
  <si>
    <t>10.1016/j.trpro.2021.09.004</t>
  </si>
  <si>
    <t>10.1016/j.is.2021.101929</t>
  </si>
  <si>
    <t>10.1016/j.fuel.2021.121069</t>
  </si>
  <si>
    <t>10.1016/B978-0-08-102671-7.10611-6</t>
  </si>
  <si>
    <t>10.1016/j.enbuild.2021.111620</t>
  </si>
  <si>
    <t>10.1016/j.energy.2022.123191</t>
  </si>
  <si>
    <t>10.1016/j.red.2020.06.005</t>
  </si>
  <si>
    <t>10.1016/j.jenvman.2021.113382</t>
  </si>
  <si>
    <t>10.1016/j.treng.2020.100009</t>
  </si>
  <si>
    <t>10.1016/j.annals.2020.102965</t>
  </si>
  <si>
    <t>10.1016/j.jclepro.2021.125924</t>
  </si>
  <si>
    <t>10.1016/j.tra.2021.06.013</t>
  </si>
  <si>
    <t>10.1016/j.fpsl.2021.100790</t>
  </si>
  <si>
    <t>10.1016/j.cct.2020.106191</t>
  </si>
  <si>
    <t>10.1016/j.ssci.2021.105406</t>
  </si>
  <si>
    <t>10.1016/j.trip.2022.100569</t>
  </si>
  <si>
    <t>10.1016/j.eswa.2021.115497</t>
  </si>
  <si>
    <t>10.1016/B978-0-323-85469-6.00001-5</t>
  </si>
  <si>
    <t>10.1016/j.ifacol.2021.11.190</t>
  </si>
  <si>
    <t>10.1016/j.physd.2021.133088</t>
  </si>
  <si>
    <t>10.1016/j.jaridenv.2021.104481</t>
  </si>
  <si>
    <t>10.1016/j.energy.2021.121173</t>
  </si>
  <si>
    <t>10.1016/B978-0-323-85173-2.00002-3</t>
  </si>
  <si>
    <t>10.1016/j.apmrv.2021.04.001</t>
  </si>
  <si>
    <t>10.1016/j.trb.2021.09.003</t>
  </si>
  <si>
    <t>10.3168/jds.2021-20640</t>
  </si>
  <si>
    <t>10.1016/j.tsc.2021.100821</t>
  </si>
  <si>
    <t>10.1016/j.energy.2021.120714</t>
  </si>
  <si>
    <t>10.1016/j.ssci.2021.105317</t>
  </si>
  <si>
    <t>10.1016/j.tcm.2020.12.009</t>
  </si>
  <si>
    <t>10.1016/j.apenergy.2021.116807</t>
  </si>
  <si>
    <t>10.1016/j.egyr.2021.06.005</t>
  </si>
  <si>
    <t>10.1016/j.scs.2021.103647</t>
  </si>
  <si>
    <t>10.1016/j.tre.2021.102464</t>
  </si>
  <si>
    <t>10.1016/j.apenergy.2021.116706</t>
  </si>
  <si>
    <t>10.1016/j.jum.2020.08.003</t>
  </si>
  <si>
    <t>10.1016/j.irfa.2021.101784</t>
  </si>
  <si>
    <t>10.1016/j.chaos.2020.110429</t>
  </si>
  <si>
    <t>10.1016/j.ijforecast.2021.05.005</t>
  </si>
  <si>
    <t>10.1016/j.jclepro.2021.129863</t>
  </si>
  <si>
    <t>10.1016/j.iref.2020.10.021</t>
  </si>
  <si>
    <t>10.1016/j.padiff.2022.100282</t>
  </si>
  <si>
    <t>10.1016/j.techfore.2021.121316</t>
  </si>
  <si>
    <t>10.1016/j.indmarman.2021.04.004</t>
  </si>
  <si>
    <t>10.1016/j.ijinfomgt.2020.102281</t>
  </si>
  <si>
    <t>10.1016/j.measurement.2021.110080</t>
  </si>
  <si>
    <t>10.1016/j.jtte.2021.03.001</t>
  </si>
  <si>
    <t>10.1016/j.onehlt.2021.100282</t>
  </si>
  <si>
    <t>10.1016/S0957-5820(21)00435-3</t>
  </si>
  <si>
    <t>10.1016/j.xpro.2021.100639</t>
  </si>
  <si>
    <t>10.1016/j.telpol.2021.102231</t>
  </si>
  <si>
    <t>10.1016/j.ijpe.2021.108212</t>
  </si>
  <si>
    <t>10.1016/j.ribaf.2021.101478</t>
  </si>
  <si>
    <t>10.1016/j.bios.2021.113800</t>
  </si>
  <si>
    <t>10.1016/j.chaos.2021.110969</t>
  </si>
  <si>
    <t>10.1016/j.fochx.2021.100183</t>
  </si>
  <si>
    <t>10.1016/B978-0-12-821092-5.00001-2</t>
  </si>
  <si>
    <t>10.1016/j.egyr.2021.12.077</t>
  </si>
  <si>
    <t>10.1016/j.neucom.2020.03.080</t>
  </si>
  <si>
    <t>10.1016/j.trip.2021.100527</t>
  </si>
  <si>
    <t>10.1016/j.resourpol.2021.102456</t>
  </si>
  <si>
    <t>10.1016/j.cstp.2021.10.003</t>
  </si>
  <si>
    <t>10.1016/j.trc.2021.103139</t>
  </si>
  <si>
    <t>10.1016/j.seps.2022.101267</t>
  </si>
  <si>
    <t>10.1016/S0957-5820(21)00539-5</t>
  </si>
  <si>
    <t>10.1016/j.eswa.2021.116071</t>
  </si>
  <si>
    <t>10.1016/j.cardfail.2020.09.023</t>
  </si>
  <si>
    <t>10.1016/j.seps.2022.101255</t>
  </si>
  <si>
    <t>10.1016/j.jclepro.2021.129050</t>
  </si>
  <si>
    <t>10.1016/j.seta.2021.101357</t>
  </si>
  <si>
    <t>10.1016/j.is.2021.101772</t>
  </si>
  <si>
    <t>10.1016/j.ress.2021.107651</t>
  </si>
  <si>
    <t>10.1016/j.aap.2021.106153</t>
  </si>
  <si>
    <t>10.1016/j.frl.2021.102054</t>
  </si>
  <si>
    <t>10.1016/B978-0-12-822548-6.00097-2</t>
  </si>
  <si>
    <t>10.1016/B978-0-323-90588-6.00010-X</t>
  </si>
  <si>
    <t>10.1016/j.promfg.2020.05.133</t>
  </si>
  <si>
    <t>10.1016/j.tre.2020.102189</t>
  </si>
  <si>
    <t>10.1016/j.apenergy.2021.118343</t>
  </si>
  <si>
    <t>10.1016/j.envint.2021.106999</t>
  </si>
  <si>
    <t>10.1016/j.techfore.2021.120645</t>
  </si>
  <si>
    <t>10.1016/B978-0-12-819727-1.00102-3</t>
  </si>
  <si>
    <t>10.1016/S2666-9641(22)00007-8</t>
  </si>
  <si>
    <t>10.1016/j.resourpol.2021.102260</t>
  </si>
  <si>
    <t>10.1016/j.hlc.2021.09.007</t>
  </si>
  <si>
    <t>10.1016/j.icheatmasstransfer.2021.105790</t>
  </si>
  <si>
    <t>10.1016/j.jclinane.2021.110545</t>
  </si>
  <si>
    <t>10.1016/j.sleep.2021.03.001</t>
  </si>
  <si>
    <t>10.1016/j.bpj.2020.08.026</t>
  </si>
  <si>
    <t>10.1016/j.trc.2021.103218</t>
  </si>
  <si>
    <t>10.1016/j.ajsl.2020.08.001</t>
  </si>
  <si>
    <t>10.1016/j.procir.2021.10.037</t>
  </si>
  <si>
    <t>10.1016/j.eswa.2021.115559</t>
  </si>
  <si>
    <t>10.1016/S0007-0912(21)00122-7</t>
  </si>
  <si>
    <t>10.1016/j.esr.2020.100522</t>
  </si>
  <si>
    <t>10.1016/j.ejor.2021.12.021</t>
  </si>
  <si>
    <t>10.1016/j.qref.2021.04.017</t>
  </si>
  <si>
    <t>10.1016/j.najef.2021.101443</t>
  </si>
  <si>
    <t>10.1016/j.scs.2021.103635</t>
  </si>
  <si>
    <t>10.1016/j.najef.2021.101519</t>
  </si>
  <si>
    <t>10.1016/j.knosys.2021.106996</t>
  </si>
  <si>
    <t>10.1016/j.renene.2021.12.136</t>
  </si>
  <si>
    <t>10.1016/j.scs.2021.103042</t>
  </si>
  <si>
    <t>10.1016/j.eneco.2021.105755</t>
  </si>
  <si>
    <t>10.1016/j.im.2022.103627</t>
  </si>
  <si>
    <t>10.1016/j.jobe.2021.102928</t>
  </si>
  <si>
    <t>10.1016/j.jtrangeo.2021.103260</t>
  </si>
  <si>
    <t>10.1016/j.egyr.2021.11.216</t>
  </si>
  <si>
    <t>10.1016/j.ecoenv.2021.112875</t>
  </si>
  <si>
    <t>10.1016/j.eswa.2021.116055</t>
  </si>
  <si>
    <t>10.1016/j.egyr.2021.10.070</t>
  </si>
  <si>
    <t>10.1016/j.esr.2021.100699</t>
  </si>
  <si>
    <t>10.1016/B978-0-12-824495-1.00002-4</t>
  </si>
  <si>
    <t>10.1016/j.eswa.2020.114507</t>
  </si>
  <si>
    <t>10.1016/j.buildenv.2021.108148</t>
  </si>
  <si>
    <t>10.1016/j.isprsjprs.2021.03.018</t>
  </si>
  <si>
    <t>10.1016/j.buildenv.2021.108529</t>
  </si>
  <si>
    <t>10.1016/j.jclepro.2021.128358</t>
  </si>
  <si>
    <t>10.1016/j.tra.2021.09.008</t>
  </si>
  <si>
    <t>10.1016/j.buildenv.2022.108880</t>
  </si>
  <si>
    <t>10.1016/j.enbuild.2021.111028</t>
  </si>
  <si>
    <t>10.1016/B978-0-32-390089-8.00023-4</t>
  </si>
  <si>
    <t>10.1016/j.apenergy.2021.117247</t>
  </si>
  <si>
    <t>10.1016/j.energy.2021.119835</t>
  </si>
  <si>
    <t>10.1016/j.eap.2021.09.009</t>
  </si>
  <si>
    <t>10.1016/j.buildenv.2020.107313</t>
  </si>
  <si>
    <t>10.1016/j.adapen.2021.100025</t>
  </si>
  <si>
    <t>10.1016/j.agwat.2020.106558</t>
  </si>
  <si>
    <t>10.1016/j.jbi.2021.103722</t>
  </si>
  <si>
    <t>10.1016/j.envres.2022.112818</t>
  </si>
  <si>
    <t>10.1016/j.chaos.2021.111250</t>
  </si>
  <si>
    <t>10.1016/j.iot.2020.100228</t>
  </si>
  <si>
    <t>10.1016/j.meegid.2020.104382</t>
  </si>
  <si>
    <t>10.1016/j.trip.2022.100555</t>
  </si>
  <si>
    <t>10.1016/j.patter.2020.100145</t>
  </si>
  <si>
    <t>10.1016/j.jairtraman.2020.101969</t>
  </si>
  <si>
    <t>10.1016/B978-0-323-90588-6.09997-2</t>
  </si>
  <si>
    <t>10.1016/j.matpr.2021.12.531</t>
  </si>
  <si>
    <t>10.1016/j.iedeen.2021.100167</t>
  </si>
  <si>
    <t>10.1016/j.envres.2021.111990</t>
  </si>
  <si>
    <t>10.1016/j.enbenv.2021.03.002</t>
  </si>
  <si>
    <t>10.1016/j.jretconser.2020.102341</t>
  </si>
  <si>
    <t>10.1016/j.chaos.2020.109794</t>
  </si>
  <si>
    <t>10.1016/j.chaos.2020.110248</t>
  </si>
  <si>
    <t>10.1016/j.energy.2022.123483</t>
  </si>
  <si>
    <t>10.1016/j.jbi.2021.103745</t>
  </si>
  <si>
    <t>10.1016/j.techfore.2021.121181</t>
  </si>
  <si>
    <t>10.1016/j.jobe.2021.103388</t>
  </si>
  <si>
    <t>10.1016/j.frl.2021.101967</t>
  </si>
  <si>
    <t>10.1016/j.chemolab.2020.103960</t>
  </si>
  <si>
    <t>10.1016/j.jairtraman.2021.102147</t>
  </si>
  <si>
    <t>10.1016/j.annals.2020.102891</t>
  </si>
  <si>
    <t>10.1016/j.energy.2021.119952</t>
  </si>
  <si>
    <t>10.1016/j.energy.2021.121009</t>
  </si>
  <si>
    <t>10.1016/j.wasman.2021.11.045</t>
  </si>
  <si>
    <t>10.1016/j.orhc.2021.100290</t>
  </si>
  <si>
    <t>10.1016/j.frl.2021.102621</t>
  </si>
  <si>
    <t>10.1016/j.epsr.2021.107718</t>
  </si>
  <si>
    <t>10.1016/j.eswa.2021.115416</t>
  </si>
  <si>
    <t>10.1016/j.spc.2021.11.017</t>
  </si>
  <si>
    <t>10.1016/j.ribaf.2021.101573</t>
  </si>
  <si>
    <t>10.1016/j.apr.2021.101153</t>
  </si>
  <si>
    <t>10.1016/j.scs.2021.103557</t>
  </si>
  <si>
    <t>10.1016/j.ins.2021.12.089</t>
  </si>
  <si>
    <t>10.1016/j.ijmedinf.2020.104312</t>
  </si>
  <si>
    <t>10.1016/j.ijepes.2021.106977</t>
  </si>
  <si>
    <t>10.1016/j.jeca.2022.e00243</t>
  </si>
  <si>
    <t>10.1016/j.chaos.2020.110051</t>
  </si>
  <si>
    <t>10.1016/j.ijforecast.2021.02.003</t>
  </si>
  <si>
    <t>10.1016/j.techfore.2021.121314</t>
  </si>
  <si>
    <t>10.1016/j.foodcont.2021.108580</t>
  </si>
  <si>
    <t>10.1016/j.tele.2021.101676</t>
  </si>
  <si>
    <t>10.1016/j.cities.2021.103255</t>
  </si>
  <si>
    <t>10.1016/j.bdr.2021.100242</t>
  </si>
  <si>
    <t>10.1016/j.energy.2022.123303</t>
  </si>
  <si>
    <t>10.1016/j.imu.2022.100859</t>
  </si>
  <si>
    <t>10.1016/j.apenergy.2020.116339</t>
  </si>
  <si>
    <t>10.1016/j.asoc.2021.107935</t>
  </si>
  <si>
    <t>10.1016/j.energy.2021.121127</t>
  </si>
  <si>
    <t>10.1016/j.ijmedinf.2021.104670</t>
  </si>
  <si>
    <t>10.1016/j.scs.2021.102989</t>
  </si>
  <si>
    <t>10.1016/j.physd.2022.133158</t>
  </si>
  <si>
    <t>10.1016/j.asieco.2021.101421</t>
  </si>
  <si>
    <t>10.1016/j.annals.2021.103234</t>
  </si>
  <si>
    <t>10.1016/j.tra.2021.09.010</t>
  </si>
  <si>
    <t>10.1016/j.irfa.2020.101596</t>
  </si>
  <si>
    <t>10.1016/j.uclim.2020.100664</t>
  </si>
  <si>
    <t>10.1016/j.asoc.2020.106610</t>
  </si>
  <si>
    <t>10.1016/j.retrec.2021.101137</t>
  </si>
  <si>
    <t>10.1016/j.erss.2020.101654</t>
  </si>
  <si>
    <t>10.1016/j.regsciurbeco.2021.103752</t>
  </si>
  <si>
    <t>10.1016/j.sbi.2021.08.009</t>
  </si>
  <si>
    <t>10.1016/j.asoc.2021.107288</t>
  </si>
  <si>
    <t>10.1016/j.scib.2021.03.022</t>
  </si>
  <si>
    <t>10.1016/j.egyr.2021.08.103</t>
  </si>
  <si>
    <t>10.1016/j.rinp.2021.104360</t>
  </si>
  <si>
    <t>10.1016/j.ihj.2021.10.002</t>
  </si>
  <si>
    <t>10.1016/j.energy.2021.120532</t>
  </si>
  <si>
    <t>10.1016/j.engappai.2021.104297</t>
  </si>
  <si>
    <t>10.1016/j.fss.2021.09.009</t>
  </si>
  <si>
    <t>10.1016/j.heliyon.2021.e08656</t>
  </si>
  <si>
    <t>10.1016/j.ejor.2021.04.016</t>
  </si>
  <si>
    <t>10.1016/j.tourman.2021.104393</t>
  </si>
  <si>
    <t>10.1016/j.jhazmat.2021.127330</t>
  </si>
  <si>
    <t>10.1016/j.psep.2021.10.047</t>
  </si>
  <si>
    <t>10.1016/j.eswa.2021.114747</t>
  </si>
  <si>
    <t>10.1016/j.annals.2021.103252</t>
  </si>
  <si>
    <t>10.1016/j.jclepro.2021.126131</t>
  </si>
  <si>
    <t>10.1016/j.energy.2021.122572</t>
  </si>
  <si>
    <t>10.1016/j.apenergy.2021.118296</t>
  </si>
  <si>
    <t>10.1016/j.jairtraman.2021.102083</t>
  </si>
  <si>
    <t>10.1016/j.psep.2021.11.034</t>
  </si>
  <si>
    <t>10.1016/j.chaos.2020.110193</t>
  </si>
  <si>
    <t>10.1016/j.fuel.2021.122390</t>
  </si>
  <si>
    <t>10.1016/j.apr.2021.101230</t>
  </si>
  <si>
    <t>10.1016/j.renene.2021.09.087</t>
  </si>
  <si>
    <t>10.1016/j.annals.2021.103277</t>
  </si>
  <si>
    <t>10.1016/j.adapen.2021.100078</t>
  </si>
  <si>
    <t>10.1016/j.dss.2021.113600</t>
  </si>
  <si>
    <t>10.1016/j.ijforecast.2021.10.005</t>
  </si>
  <si>
    <t>10.1016/j.energy.2020.119568</t>
  </si>
  <si>
    <t>10.1016/j.tele.2021.101765</t>
  </si>
  <si>
    <t>10.1016/j.dib.2021.107783</t>
  </si>
  <si>
    <t>10.1016/j.annemergmed.2021.09.041</t>
  </si>
  <si>
    <t>10.1016/j.chaos.2020.109853</t>
  </si>
  <si>
    <t>10.1016/j.ijepes.2022.108084</t>
  </si>
  <si>
    <t>10.1016/j.matpr.2021.02.206</t>
  </si>
  <si>
    <t>10.1016/j.ijforecast.2021.09.013</t>
  </si>
  <si>
    <t>10.1016/j.chaos.2020.110512</t>
  </si>
  <si>
    <t>10.1016/j.samod.2021.100002</t>
  </si>
  <si>
    <t>10.1016/j.buildenv.2021.108633</t>
  </si>
  <si>
    <t>10.1016/j.envres.2022.112761</t>
  </si>
  <si>
    <t>10.1016/j.jnlssr.2020.06.007</t>
  </si>
  <si>
    <t>10.1016/j.ijar.2021.06.014</t>
  </si>
  <si>
    <t>10.1016/j.chaos.2020.109924</t>
  </si>
  <si>
    <t>10.1016/j.chaos.2020.109948</t>
  </si>
  <si>
    <t>10.1016/j.resourpol.2021.102281</t>
  </si>
  <si>
    <t>10.1016/j.eap.2020.12.013</t>
  </si>
  <si>
    <t>10.1016/j.apenergy.2021.117540</t>
  </si>
  <si>
    <t>10.1016/B978-0-12-824473-9.00010-0</t>
  </si>
  <si>
    <t>10.1016/j.isatra.2021.07.003</t>
  </si>
  <si>
    <t>10.1016/j.jval.2021.11.969</t>
  </si>
  <si>
    <t>10.1016/j.jiph.2021.05.019</t>
  </si>
  <si>
    <t>10.1080/15472450.2021.1966627</t>
  </si>
  <si>
    <t>10.1016/j.mlwa.2021.100231</t>
  </si>
  <si>
    <t>10.1016/j.ejor.2021.11.012</t>
  </si>
  <si>
    <t>10.1016/j.envres.2021.111877</t>
  </si>
  <si>
    <t>10.1016/j.seps.2022.101228</t>
  </si>
  <si>
    <t>10.1016/j.jsr.2021.04.007</t>
  </si>
  <si>
    <t>10.1016/j.imu.2020.100338</t>
  </si>
  <si>
    <t>10.1016/j.ssci.2020.104862</t>
  </si>
  <si>
    <t>10.1016/B978-0-12-824536-1.00030-7</t>
  </si>
  <si>
    <t>10.1016/j.ijid.2021.08.029</t>
  </si>
  <si>
    <t>10.1016/j.ijheh.2021.113833</t>
  </si>
  <si>
    <t>10.1016/j.frl.2021.102198</t>
  </si>
  <si>
    <t>10.1016/j.eswa.2021.115604</t>
  </si>
  <si>
    <t>10.1016/j.clet.2021.100303</t>
  </si>
  <si>
    <t>10.1016/j.scs.2020.102627</t>
  </si>
  <si>
    <t>10.1016/j.petrol.2021.109309</t>
  </si>
  <si>
    <t>10.1016/j.epidem.2021.100457</t>
  </si>
  <si>
    <t>10.1016/j.mlwa.2021.100239</t>
  </si>
  <si>
    <t>10.1016/j.chaos.2020.110189</t>
  </si>
  <si>
    <t>10.1016/j.matpr.2021.10.376</t>
  </si>
  <si>
    <t>10.1016/j.envc.2021.100155</t>
  </si>
  <si>
    <t>10.1016/j.rinp.2021.104631</t>
  </si>
  <si>
    <t>10.1016/j.intfin.2021.101444</t>
  </si>
  <si>
    <t>10.1016/j.annals.2021.103198</t>
  </si>
  <si>
    <t>10.1016/j.scs.2021.103372</t>
  </si>
  <si>
    <t>10.1016/j.chaos.2021.110697</t>
  </si>
  <si>
    <t>10.1016/j.jnlssr.2021.10.008</t>
  </si>
  <si>
    <t>10.1016/j.jcp.2020.109665</t>
  </si>
  <si>
    <t>10.1016/j.neunet.2021.03.029</t>
  </si>
  <si>
    <t>10.1016/j.cegh.2021.100853</t>
  </si>
  <si>
    <t>10.1016/j.psep.2021.06.004</t>
  </si>
  <si>
    <t>10.1016/j.envres.2021.111742</t>
  </si>
  <si>
    <t>10.1016/j.renene.2021.02.017</t>
  </si>
  <si>
    <t>10.1016/j.trc.2021.103231</t>
  </si>
  <si>
    <t>10.1016/j.najef.2021.101540</t>
  </si>
  <si>
    <t>10.1016/j.energy.2020.119152</t>
  </si>
  <si>
    <t>10.1016/j.trpro.2021.09.001</t>
  </si>
  <si>
    <t>10.1016/j.cbi.2021.109598</t>
  </si>
  <si>
    <t>10.1016/j.ijforecast.2022.01.005</t>
  </si>
  <si>
    <t>10.1016/j.chaos.2021.111227</t>
  </si>
  <si>
    <t>10.1016/S0735-1097(21)04525-3</t>
  </si>
  <si>
    <t>10.1016/j.eswa.2020.114077</t>
  </si>
  <si>
    <t>10.1016/j.idm.2020.11.007</t>
  </si>
  <si>
    <t>10.1016/j.jth.2021.101167</t>
  </si>
  <si>
    <t>10.1016/j.heliyon.2022.e08748</t>
  </si>
  <si>
    <t>10.1016/j.annals.2022.103365</t>
  </si>
  <si>
    <t>10.1016/j.annals.2021.103155</t>
  </si>
  <si>
    <t>10.1016/j.annals.2021.103197</t>
  </si>
  <si>
    <t>10.1016/j.aap.2021.106391</t>
  </si>
  <si>
    <t>10.1016/j.knosys.2021.108072</t>
  </si>
  <si>
    <t>10.1016/j.apenergy.2021.117458</t>
  </si>
  <si>
    <t>10.1016/j.trip.2022.100570</t>
  </si>
  <si>
    <t>10.1016/j.bspc.2021.103227</t>
  </si>
  <si>
    <t>10.1016/j.segan.2021.100590</t>
  </si>
  <si>
    <t>10.1016/j.envres.2021.111376</t>
  </si>
  <si>
    <t>10.1016/j.jairtraman.2021.102126</t>
  </si>
  <si>
    <t>10.1016/j.probengmech.2022.103248</t>
  </si>
  <si>
    <t>10.1016/j.ejor.2021.06.044</t>
  </si>
  <si>
    <t>10.1016/j.rser.2022.112217</t>
  </si>
  <si>
    <t>A</t>
  </si>
  <si>
    <t>E</t>
  </si>
  <si>
    <t>B</t>
  </si>
  <si>
    <t>D</t>
  </si>
  <si>
    <t>F</t>
  </si>
  <si>
    <t>Worksafe: Towards Healthy Workplaces During COVID-19 With an Intelligent Phealth App for Industrial Settings</t>
  </si>
  <si>
    <t>A COVID-19 pandemic artificial intelligence-based system with deep learning forecasting and automatic statistical data acquisition: Development and implementation study (Journal of Medical Internet Research (2021) 23:5 (e27806) DOI: 10.2196/27806)</t>
  </si>
  <si>
    <t>DB</t>
  </si>
  <si>
    <t>Ok</t>
  </si>
  <si>
    <t>KO</t>
  </si>
  <si>
    <t>OK</t>
  </si>
  <si>
    <t xml:space="preserve">Introduction Mobility Data-Driven Urban Traffic Monitoring </t>
  </si>
  <si>
    <t>Geoffrey Converse Shi Pu Suely Oliveira</t>
  </si>
  <si>
    <t>J</t>
  </si>
  <si>
    <t>Check abstract</t>
  </si>
  <si>
    <t>survival rate?</t>
  </si>
  <si>
    <t>3D Automatic Segmentation of Aortic Computed Tomography Angiography Combining Multi-View 2D Convolutional Neural Networks</t>
  </si>
  <si>
    <t>Fantazzini, A; Esposito, M; Finotello, A; Auricchio, F; Pane, B; Basso, C; Spinella, G; Conti, M</t>
  </si>
  <si>
    <t>10.1007/s13239-020-00481-z</t>
  </si>
  <si>
    <t>A Review on the Current Applications of Artificial Intelligence in the Operating Room</t>
  </si>
  <si>
    <t>Birkhoff, DC; van Dalen, ASHM; Schijven, MP</t>
  </si>
  <si>
    <t>10.1177/1553350621996961</t>
  </si>
  <si>
    <t>A Short-Term Cryptocurrency Price Movement Prediction Using Centrality Measures</t>
  </si>
  <si>
    <t>Ho, KH; Chiu, WH; Li, C</t>
  </si>
  <si>
    <t>10.1109/ICDMW51313.2020.00058</t>
  </si>
  <si>
    <t>ANALYSES AND FORECASTING OF SOLAR ENERGY POTENTIAL BY USING ANN A CASE STUDY OF CENTRAL ANATOLIA-TURKEY</t>
  </si>
  <si>
    <t>Erdemir, G; Akinci, TC; Aslan, Z</t>
  </si>
  <si>
    <t>covidwho-1481557</t>
  </si>
  <si>
    <t>Analyzing Groups of Inpatients' Healthcare Needs to Improve Service Quality and Sustainability</t>
  </si>
  <si>
    <t>Hsu, MH; Chen, CM; Juang, WC; Cai, ZX; Kuo, T</t>
  </si>
  <si>
    <t>10.3390/su132111909</t>
  </si>
  <si>
    <t>Application of Reinforcement Learning and Deep Learning in Multiple-Input and Multiple-Output (MIMO) Systems</t>
  </si>
  <si>
    <t>Naeem, M; De Pietro, G; Coronato, A</t>
  </si>
  <si>
    <t>10.3390/s22010309</t>
  </si>
  <si>
    <t>Approach to COVID-19 time series data using deep learning and spectral analysis methods</t>
  </si>
  <si>
    <t>Oshinubi, K; Amakor, A; Peter, OJ; Rachdi, M; Demongeot, J</t>
  </si>
  <si>
    <t>10.3934/bioeng.2022001</t>
  </si>
  <si>
    <t>Artificial intelligence for diabetic retinopathy screening, prediction and management</t>
  </si>
  <si>
    <t>Gunasekeran, DV; Ting, DSW; Tan, GSW; Wong, TY</t>
  </si>
  <si>
    <t>10.1097/ICU.0000000000000693</t>
  </si>
  <si>
    <t>Automatic Detection of Interplanetary Coronal Mass Ejections from In Situ Data: A Deep Learning Approach</t>
  </si>
  <si>
    <t>Nguyen, G; Aunai, N; Fontaine, D; Le Pennec, E; Van den Bossche, J; Jeandet, A; Bakkali, B; Vignoli, L; Regaldo-Saint Blancard, B</t>
  </si>
  <si>
    <t>10.3847/1538-4357/ab0d24</t>
  </si>
  <si>
    <t>Comparing Visual Scoring of Lung Injury with a Quantifying AI-Based Scoring in Patients with COVID-19</t>
  </si>
  <si>
    <t>Biebau, C; Dubbeldam, A; Cockmartin, L; Coudyze, W; Coolen, J; Verschakelen, J; De Wever, W</t>
  </si>
  <si>
    <t>10.5334/jbsr.2330</t>
  </si>
  <si>
    <t>Wanyan, T; Honarvar, H; Jaladanki, SK; Zang, CX; Naik, N; Somani, S; De Freitas, JK; Paranjpe, I; Vaid, A; Zhang, J; Miotto, R; Wang, ZY; Nadkarni, GN; Zitnik, M; Azad, A; Wang, F; Ding, Y; Glicksberg, BS</t>
  </si>
  <si>
    <t>Deep Epidemiological Modeling by Black-box Knowledge Distillation: An Accurate Deep Learning Model for COVID-19</t>
  </si>
  <si>
    <t>Wang, DD; Zhang, SP; Wang, LQ</t>
  </si>
  <si>
    <t>/10.48550/arXiv.2101.10280</t>
  </si>
  <si>
    <t>Deep learning for depression recognition with audiovisual cues: A review</t>
  </si>
  <si>
    <t>He, L; Niu, MY; Tiwari, P; Marttinen, P; Su, R; Jiang, JW; Guo, CG; Wang, HY; Ding, ST; Wang, ZM; Pan, XY; Dang, W</t>
  </si>
  <si>
    <t>10.1016/j.inffus.2021.10.012</t>
  </si>
  <si>
    <t>Deep Learning for Novel Antimicrobial Peptide Design</t>
  </si>
  <si>
    <t>Wang, C; Garlick, S; Zloh, M</t>
  </si>
  <si>
    <t>10.3390/biom11030471</t>
  </si>
  <si>
    <t>Deep learning or interpolation for inverse modelling of heat and fluid flow problems?</t>
  </si>
  <si>
    <t>Lohner, R; Antil, H; Tamaddon-Jahromi, H; Chakshu, NK; Nithiarasu, P</t>
  </si>
  <si>
    <t>10.1108/HFF-11-2020-0684</t>
  </si>
  <si>
    <t>Deep Learning System for Vehicular Re-Routing and Congestion Avoidance</t>
  </si>
  <si>
    <t>Perez-Murueta, P; Gomez-Espinosa, A; Cardenas, C; Gonzalez-Mendoza, M</t>
  </si>
  <si>
    <t>10.3390/app9132717</t>
  </si>
  <si>
    <t>Deep Learning-Based Method of Diagnosing Hyperlipidemia and Providing Diagnostic Markers Automatically</t>
  </si>
  <si>
    <t>Liu, YL; Zhang, Q; Zhao, G; Liu, GH; Liu, ZA</t>
  </si>
  <si>
    <t>10.2147/DMSO.S242585</t>
  </si>
  <si>
    <t>DeepCOVID: An Operational Deep Learning -driven Framework for Explainable Real-time COVID-19 Forecasting</t>
  </si>
  <si>
    <t>Rodriguez, A; Tabassum, A; Cui, JM; Xie, JJ; Ho, J; Agarwal, P; Adhikari, B; Prakash, BA</t>
  </si>
  <si>
    <t>/10.1101/2020.09.28.20203109</t>
  </si>
  <si>
    <t>Deep-Learning Forecasting Method for Electric Power Load via Attention-Based Encoder-Decoder with Bayesian Optimization</t>
  </si>
  <si>
    <t>Jin, XB; Zheng, WZ; Kong, JL; Wang, XY; Bai, YT; Su, TL; Lin, S</t>
  </si>
  <si>
    <t>10.3390/en14061596</t>
  </si>
  <si>
    <t>Definition of a novel federated learning approach to reduce communication costs</t>
  </si>
  <si>
    <t>Paragliola, G; Coronato, A</t>
  </si>
  <si>
    <t>10.1016/j.eswa.2021.116109</t>
  </si>
  <si>
    <t>Depression Risk Prediction for Chinese Microblogs via Deep-Learning Methods: Content Analysis</t>
  </si>
  <si>
    <t>Wang, XF; Chen, S; Li, T; Li, WT; Zhou, YJ; Zheng, J; Chen, QC; Yan, J; Tang, BZ</t>
  </si>
  <si>
    <t>10.2196/17958</t>
  </si>
  <si>
    <t>Distributed System Based on Deep Learning for Vehicular Re-routing and Congestion Avoidance</t>
  </si>
  <si>
    <t>10.1007/978-3-030-33547-2_13</t>
  </si>
  <si>
    <t>DLDW: Deep Learning and Dynamic Weighing-based Method for Predicting COVID-19 Cases in Saudi Arabia</t>
  </si>
  <si>
    <t>Albeshri, A</t>
  </si>
  <si>
    <t>10.22937/IJCSNS.2021.21.9.29</t>
  </si>
  <si>
    <t>DLpTCR: an ensemble deep learning framework for predicting immunogenic peptide recognized by T cell receptor</t>
  </si>
  <si>
    <t>Xu, ZC; Luo, M; Lin, WZ; Xue, GF; Wang, PP; Jin, XY; Xu, C; Zhou, WY; Cai, YD; Yang, WY; Nie, H; Jiang, QH</t>
  </si>
  <si>
    <t>10.1093/bib/bbab335</t>
  </si>
  <si>
    <t>Early triage of critically ill COVID-19 patients using deep learning</t>
  </si>
  <si>
    <t>Liang, WH; Yao, JH; Chen, AL; Lv, QQ; Zanin, M; Liu, J; Wong, S; Li, YM; Lu, JT; Liang, HR; Chen, GQ; Guo, HY; Guo, J; Zhou, R; Ou, LM; Zhou, NY; Chen, HB; Yang, F; Han, X; Huan, WJ; Tang, WM; Guan, WJ; Chen, ZS; Zhao, Y; Sang, L; Xu, YD; Wang, W; Li, SY; Lu, LG; Zhang, NF; Zhong, NS; Huang, JZ; He, JX</t>
  </si>
  <si>
    <t>10.1038/s41467-020-17280-8</t>
  </si>
  <si>
    <t>FixationNet: Forecasting Eye Fixations in Task-Oriented Virtual Environments</t>
  </si>
  <si>
    <t>Hu, ZM; Bulling, A; Li, S; Wang, GP</t>
  </si>
  <si>
    <t>10.1109/TVCG.2021.3067779</t>
  </si>
  <si>
    <t>Machine Learning-Based COVID-19 Patients Triage Algorithm Using Patient-Generated Health Data from Nationwide Multicenter Database</t>
  </si>
  <si>
    <t>Park, MS; Jo, H; Lee, H; Jung, SY; Hwang, HJ</t>
  </si>
  <si>
    <t>10.1007/s40121-022-00600-4</t>
  </si>
  <si>
    <t>Medical Knowledge Graph in Chinese Using Deep Semantic Mobile Computation Based on IoT and WoT</t>
  </si>
  <si>
    <t>Liu, WH; Yin, L; Wang, C; Liu, FL; Ni, ZY</t>
  </si>
  <si>
    <t>10.1155/2021/5590754</t>
  </si>
  <si>
    <t>Multi-model and multi-slice ensemble learning architecture based on 2D convolutional neural networks for Alzheimer's disease diagnosis</t>
  </si>
  <si>
    <t>Kang, WJ; Lin, L; Zhang, BW; Shen, XQ; Wu, SC</t>
  </si>
  <si>
    <t>10.1016/j.compbiomed.2021.104678</t>
  </si>
  <si>
    <t>Quantifying normal and parkinsonian gait features from home movies: Practical application of a deep learning-based 2D pose estimator</t>
  </si>
  <si>
    <t>Sato, K; Nagashima, Y; Mano, T; Iwata, A; Toda, T</t>
  </si>
  <si>
    <t>10.1371/journal.pone.0223549</t>
  </si>
  <si>
    <t>Real-time Facemask Recognition Using Deep Learning</t>
  </si>
  <si>
    <t>Sasikumar, R; Shanmugaraja, P; Kailash, K; Reddy, MPC; Jagadeesh, SN</t>
  </si>
  <si>
    <t>/10.1007/s11042-022-12166-x</t>
  </si>
  <si>
    <t>Route Optimization via Environment-Aware Deep Network and Reinforcement Learning</t>
  </si>
  <si>
    <t>Guo, PZ; Xiao, KL; Ye, ZY; Zhu, W</t>
  </si>
  <si>
    <t>10.1145/3461645</t>
  </si>
  <si>
    <t>Specificity of SARS-CoV-2 Real-Time PCR Improved by Deep Learning Analysis</t>
  </si>
  <si>
    <t>Alouani, DJ; Rajapaksha, RRP; Jani, M; Rhoads, DD; Sadri, N</t>
  </si>
  <si>
    <t>10.1128/JCM.02959-20</t>
  </si>
  <si>
    <t>The application of machine learning in solar physics</t>
  </si>
  <si>
    <t>Liu, H; Ji, KF; Jin, ZY</t>
  </si>
  <si>
    <t>10.1360/SSPMA-2019-0031</t>
  </si>
  <si>
    <t>The role of data-driven artificial intelligence on COVID-19 disease management in public sphere: a review</t>
  </si>
  <si>
    <t>Pillai, SV; Kumar, RS</t>
  </si>
  <si>
    <t>10.1007/s40622-021-00289-3</t>
  </si>
  <si>
    <t>Tool wear and remaining useful life (RUL) prediction based on reduced feature set and Bayesian hyperparameter optimization</t>
  </si>
  <si>
    <t>Zegarra, FC; Vargas-Machuca, J; Coronado, AM</t>
  </si>
  <si>
    <t>10.1007/s11740-021-01086-8</t>
  </si>
  <si>
    <t>Unsupervised Anomaly Detection in Multivariate Spatio-Temporal Data Using Deep Learning: Early Detection of COVID-19 Outbreak in Italy</t>
  </si>
  <si>
    <t>Karadayi, Y; Aydin, MN; Ogrenci, AS</t>
  </si>
  <si>
    <t>10.1109/ACCESS.2020.3022366</t>
  </si>
  <si>
    <t>A COVID-19 forecasting system for hospital needs using ANFIS and LSTM models: A graphical user interface unit</t>
  </si>
  <si>
    <t>Shafiekhani,Sajad;Namdar,Peyman;Rafiei,Sima</t>
  </si>
  <si>
    <t>10.1177/20552076221085057</t>
  </si>
  <si>
    <t>A Modified LSTM Framework for Analyzing COVID-19 Effect on Emotion and Mental Health during Pandemic Using the EEG Signals</t>
  </si>
  <si>
    <t>Sakalle,Aditi;Tomar,Pradeep;Bhardwaj,Harshit;Alim,Md Abdul</t>
  </si>
  <si>
    <t>10.1155/2022/8412430</t>
  </si>
  <si>
    <t>An Ensemble Learning Model for COVID-19 Detection from Blood Test Samples</t>
  </si>
  <si>
    <t>Abayomi-Alli,Olusola O.;Damasevicius,Robertas;Maskeliunas,Rytis;Misra,Sanjay</t>
  </si>
  <si>
    <t>10.3390/s22062224</t>
  </si>
  <si>
    <t>Automatic identification and segmentation of the slice of minimal hiatal dimensions in transperineal ultrasound volumes</t>
  </si>
  <si>
    <t>van den Noort,F.;Manzini,C.;van der Vaart, C. H.;van Limbeek, M. A. J.;Slump,C. H.;Grob,A. T. M.</t>
  </si>
  <si>
    <t>10.1002/uog.24810</t>
  </si>
  <si>
    <t>Borough-level COVID-19 forecasting in London using deep learning techniques and a novel MSE-Moran's I loss function</t>
  </si>
  <si>
    <t>Olsen,Frederik;Schillaci,Calogero;Ibrahim,Mohamed;Lipani,Aldo</t>
  </si>
  <si>
    <t>10.1016/j.rinp.2022.105374</t>
  </si>
  <si>
    <t>Convolution Neural Network Based Infection Transmission Analysis on Covid -19 Using GIS and Covid Data Materials</t>
  </si>
  <si>
    <t>Jadhav,Jagannath;Rao Surampudi,Srinivasa;Alagirisamy,Mukil</t>
  </si>
  <si>
    <t>10.1016/j.matpr.2021.02.577</t>
  </si>
  <si>
    <t>Li,Guangyuan;Iyer,Balaji;Prasath,V. B. Surya;Ni,Yizhao;Salomonis,Nathan</t>
  </si>
  <si>
    <t>Deep-Learning Approach to Predict Survival Outcomes Using Wearable Actigraphy Device Among End-Stage Cancer Patients</t>
  </si>
  <si>
    <t>Yang,Tien Yun;Kuo,Pin-Yu;Huang,Yaoru;Lin,Hsiao-Wei;Malwade,Shwetambara;Lu,Long-Sheng;Tsai,Lung-Wen;Syed-Abdul,Shabbir;Sun,Chia-Wei;Chiou,Jeng-Fong</t>
  </si>
  <si>
    <t>10.3389/fpubh.2021.730150</t>
  </si>
  <si>
    <t>Development and Structure of an Accurate Machine Learning Algorithm to Predict Inpatient Mortality and Hospice Outcomes in the Coronavirus Disease 2019 Era</t>
  </si>
  <si>
    <t>Chi,Stephen;Guo,Aixia;Heard,Kevin;Kim,Seunghwan;Foraker,Randi;White,Patrick;Moore,Nathan</t>
  </si>
  <si>
    <t>10.1097/MLR.0000000000001699</t>
  </si>
  <si>
    <t>Electrocardiogram-based mortality prediction in patients with COVID-19 using machine learning</t>
  </si>
  <si>
    <t>van de Leur, R. R.;Bleijendaal,H.;Taha,K.;Mast,T.;Gho, J. M. I. H.;Linschoten,M.;van Rees,B.;Henkens, M. T. H. M.;Heymans,S.;Sturkenboom,N.;Tio,R. A.;Offerhaus,J. A.;Bor,W. L.;Maarse,M.;Haerkens-Arends,H. E.;Kolk,M. Z. H.;van der Lingen, A. C. J.;Selder,J. J.;Wierda,E. E.;van Bergen, P. F. M. M.;Winter,M. M.;Zwinderman,A. H.;Doevendans,P. A.;van der Harst,P.;Pinto,Y. M.;Asselbergs,F. W.;van Es,R.;Tjong,F. V. Y.;CAPACITY-COVID collaborative consortium</t>
  </si>
  <si>
    <t>10.1007/s12471-022-01670-2</t>
  </si>
  <si>
    <t>Forecasting COVID-19 new cases using deep learning methods</t>
  </si>
  <si>
    <t>Xu,Lu;Magar,Rishikesh;Barati Farimani,Amir</t>
  </si>
  <si>
    <t>10.1016/j.compbiomed.2022.105342</t>
  </si>
  <si>
    <t>iApp: An Autonomous Inspection, Auscultation, Percussion, and Palpation Platform</t>
  </si>
  <si>
    <t>Ryu,Semin;Kim,Seung-Chan;Won,Dong-Ok;Bang,Chang Seok;Koh,Jeong-Hwan;Jeong,In Cheol</t>
  </si>
  <si>
    <t>10.3389/fphys.2022.825612</t>
  </si>
  <si>
    <t>Intelligent IoT (IIoT) Device to Identifying Suspected COVID-19 Infections Using Sensor Fusion Algorithm and Real-Time Mask Detection Based on the Enhanced MobileNetV2 Model</t>
  </si>
  <si>
    <t>Shinde,Rupali Kiran;Alam,Md Shahinur;Park,Seong Gyoon;Park,Sang Myeong;Kim,Nam</t>
  </si>
  <si>
    <t>10.3390/healthcare10030454</t>
  </si>
  <si>
    <t>Mapping Data to Deep Understanding: Making the Most of the Deluge of SARS-CoV-2 Genome Sequences</t>
  </si>
  <si>
    <t>Sokhansanj,Bahrad A.;Rosen,Gail L.</t>
  </si>
  <si>
    <t>10.1128/msystems.00035-22</t>
  </si>
  <si>
    <t>Omicron BA2 (B115292): high potential to becoming the next dominating variant</t>
  </si>
  <si>
    <t>Chen,Jiahui;Wei,Guo-Wei</t>
  </si>
  <si>
    <t>/10.48550/arXiv:2202.05031v1</t>
  </si>
  <si>
    <t>Prognosis patients with COVID-19 using deep learning</t>
  </si>
  <si>
    <t>Guadiana-Alvarez,Jose Luis;Hussain,Fida;Morales-Menendez,Ruben;Rojas-Flores,Etna;Garcia-Zendejas,Arturo;Escobar,Carlos A.;Ramirez-Mendoza,Ricardo A.;Wang,Jianhong</t>
  </si>
  <si>
    <t>10.1186/s12911-022-01820-x</t>
  </si>
  <si>
    <t>SWIFT: A Deep Learning Approach to Prediction of Hypoxemic Events in Critically-Ill Patients Using SpO 2 Waveform Prediction</t>
  </si>
  <si>
    <t>Annapragada,Akshaya V.;Greenstein,Joseph L.;Bose,Sanjukta N.;Winters,Bradford D.;Sarma,Sridevi V.;Winslow,Raimond L.</t>
  </si>
  <si>
    <t>Ghahremanloo,Masoud;Lops,Yannic;Choi,Yunsoo;Jung,Jia;Mousavinezhad,Seyedali;Hammond,Davyda</t>
  </si>
  <si>
    <t>A comprehensive study of the COVID-19 impact on PM2.5 levels over the contiguous United States: A deep learning approach.</t>
  </si>
  <si>
    <t>Morch,C. M.;Atsu,S.;Cai,W.;Li,X.;Madathil,S. A.;Liu,X.;Mai,V.;Tamimi,F.;Dilhac,M. A.;Ducret,M.</t>
  </si>
  <si>
    <t>Artificial Intelligence and Ethics in Dentistry: A Scoping Review.</t>
  </si>
  <si>
    <t>Yao,Yongtao;Geara,Tony G.;Shi,Weisong</t>
  </si>
  <si>
    <t>Impact of COVID-19 on city-scale transportation and safety: An early experience from Detroit.</t>
  </si>
  <si>
    <t>Hong,Zhonghua;Fan,Ziyang;Tong,Xiaohua;Zhou,Ruyan;Pan,Haiyan;Zhang,Yun;Han,Yanling;Wang,Jing;Yang,Shuhu;Wu,Hong;Li,Jiahao</t>
  </si>
  <si>
    <t>Prediction of COVID-19 epidemic situation via fine-tuned IndRNN.</t>
  </si>
  <si>
    <t>Sridhar,Arun R.;Chen,Zih-Hua;Mayfield,Jacob J.;Fohner,Alison E.;Arvanitis,Panagiotis;Atkinson,Sarah;Braunschweig,Frieder;Chatterjee,Neal A.;Zamponi,Alessio Falasca;Johnson,Gregory;Joshi,Sanika A.;Lassen,Mats C. H.;Poole,Jeanne E.;Rumer,Christopher;Skaarup,Kristoffer G.;Biering-Sorensen,Tor;Blomstrom-Lundqvist,Carina;Linde,Cecilia M.;Maleckar,Mary M.;Boyle,Patrick M.</t>
  </si>
  <si>
    <t>Identifying Risk of Adverse Outcomes in COVID-19 Patients via Artificial Intelligence-Powered Analysis of 12-Lead Intake Electrocardiogram.</t>
  </si>
  <si>
    <t>Asgari Mehrabadi,Milad;Dutt,Nikil;Rahmani,Amir M.</t>
  </si>
  <si>
    <t>The Causality Inference of Public Interest in Restaurants and Bars on Daily COVID-19 Cases in the United States: Google Trends Analysis.</t>
  </si>
  <si>
    <t>iApp: An Autonomous Inspection, Auscultation, Percussion, and Palpation Platform.</t>
  </si>
  <si>
    <t>Gutierrez,Laura;Lim,Jane Sujuan;Foo,Li Lian;Ng,Wei Yan;Yip,Michelle;Lim,Gilbert Yong San;Wong,Melissa Hsing Yi;Fong,Allan;Rosman,Mohamad;Mehta,Jodhbir Singth;Lin,Haotian;Ting,Darren Shu Jeng;Ting,Daniel Shu Wei</t>
  </si>
  <si>
    <t>Application of artificial intelligence in cataract management: current and future directions.</t>
  </si>
  <si>
    <t>Ayoub,Jackie;Yang,X. Jessie;Zhou,Feng</t>
  </si>
  <si>
    <t>Combat COVID-19 infodemic using explainable natural language processing models.</t>
  </si>
  <si>
    <t>Hasni,Sarra;Faiz,Sami</t>
  </si>
  <si>
    <t>Word embeddings and deep learning for location prediction: tracking Coronavirus from British and American tweets.</t>
  </si>
  <si>
    <t>Aktar,Sakifa;Ahamad,Md Martuza;Rashed-Al-Mahfuz,Md;Azad,Akm;Uddin,Shahadat;Kamal,Ahm;Alyami,Salem A.;Lin,Ping-I;Islam,Sheikh Mohammed Shariful;Quinn,Julian Mw;Eapen,Valsamma;Moni,Mohammad Ali</t>
  </si>
  <si>
    <t>Machine Learning Approach to Predicting COVID-19 Disease Severity Based on Clinical Blood Test Data: Statistical Analysis and Model Development.</t>
  </si>
  <si>
    <t>Ghafouri-Fard,Soudeh;Mohammad-Rahimi,Hossein;Motie,Parisa;Minabi,Mohammad A. S.;Taheri,Mohammad;Nateghinia,Saeedeh</t>
  </si>
  <si>
    <t>Application of machine learning in the prediction of COVID-19 daily new cases: A scoping review.</t>
  </si>
  <si>
    <t>Ghany,Kareem Kamal A.;Zawbaa,Hossam M.;Sabri,Heba M.</t>
  </si>
  <si>
    <t>COVID-19 prediction using LSTM algorithm: GCC case study.</t>
  </si>
  <si>
    <t>Lv,Zhiqiang;Li,Jianbo;Dong,Chuanhao;Li,Haoran;Xu,Zhihao</t>
  </si>
  <si>
    <t>Deep learning in the COVID-19 epidemic: A deep model for urban traffic revitalization index.</t>
  </si>
  <si>
    <t>Vatanparvar,Korosh;Nathan,Viswam;Nemati,Ebrahim;Rahman,Md Mahbubur;McCaffrey,Daniel;Kuang,Jilong;Gao,Jun Alex</t>
  </si>
  <si>
    <t>SpeechSpiro: Lung Function Assessment from Speech Pattern as an Alternative to Spirometry for Mobile Health Tracking.</t>
  </si>
  <si>
    <t>Michelin,Allan Michael;Korres,Georgios;Ba'ara,Sara;Assadi,Hadi;Alsuradi,Haneen;Sayegh,Rony R.;Argyros,Antonis;Eid,Mohamad</t>
  </si>
  <si>
    <t>FaceGuard: A Wearable System To Avoid Face Touching.</t>
  </si>
  <si>
    <t>Ge,Huiqing;Pan,Qing;Zhou,Yong;Xu,Peifeng;Zhang,Lingwei;Zhang,Junli;Yi,Jun;Yang,Changming;Zhou,Yuhan;Liu,Limin;Zhang,Zhongheng</t>
  </si>
  <si>
    <t>Lung Mechanics of Mechanically Ventilated Patients With COVID-19: Analytics With High-Granularity Ventilator Waveform Data.</t>
  </si>
  <si>
    <t>Rauf,Hafiz Tayyab;Gao,Jiechao;Almadhor,Ahmad;Arif,Muhammad;Nafis,Md Tabrez</t>
  </si>
  <si>
    <t>Enhanced bat algorithm for COVID-19 short-term forecasting using optimized LSTM.</t>
  </si>
  <si>
    <t>Bhatt,Aditya Narayan;Shrivastava,Nitin</t>
  </si>
  <si>
    <t>Application of Artificial Neural Network for Internal Combustion Engines: A State of the Art Review.</t>
  </si>
  <si>
    <t>Dai,Yulin;Wang,Junke;Jeong,Hyun-Hwan;Chen,Wenhao;Jia,Peilin;Zhao,Zhongming</t>
  </si>
  <si>
    <t>Association of CXCR6 with COVID-19 severity: Delineating the host genetic factors in transcriptomic regulation.</t>
  </si>
  <si>
    <t>Abdullah,Malak;Al-Ayyoub,Mahmoud;AlRawashdeh,Saif;Shatnawi,Farah</t>
  </si>
  <si>
    <t>E-learningDJUST: E-learning dataset from Jordan university of science and technology toward investigating the impact of COVID-19 pandemic on education.</t>
  </si>
  <si>
    <t>Galkin,Fedor;Parish,Austin;Bischof,Evelyne;Zhang,John;Mamoshina,Polina;Zhavoronkov,Alex</t>
  </si>
  <si>
    <t>Increased Pace of Aging in COVID-Related Mortality.</t>
  </si>
  <si>
    <t>Convolution Neural Network Based Infection Transmission Analysis on Covid -19 Using GIS and Covid Data Materials.</t>
  </si>
  <si>
    <t>Cheng,Mingxi;Yin,Chenzhong;Nazarian,Shahin;Bogdan,Paul</t>
  </si>
  <si>
    <t>Deciphering the laws of social network-transcendent COVID-19 misinformation dynamics and implications for combating misinformation phenomena.</t>
  </si>
  <si>
    <t>Wanyan,Tingyi;Vaid,Akhil;De Freitas,Jessica K.;Somani,Sulaiman;Miotto,Riccardo;Nadkarni,Girish N.;Azad,Ariful;Ding,Ying;Glicksberg,Benjamin S.</t>
  </si>
  <si>
    <t>Relational Learning Improves Prediction of Mortality in COVID-19 in the Intensive Care Unit.</t>
  </si>
  <si>
    <t>Xing,Xiaohan;Yang,Fan;Li,Hang;Zhang,Jun;Zhao,Yu;Gao,Mingxuan;Huang,Junzhou;Yao,Jianhua</t>
  </si>
  <si>
    <t>Multi-Level Attention Graph Neural Network Based on Co-expression Gene Modules for Disease Diagnosis and Prognosis.</t>
  </si>
  <si>
    <t>Muhammad,L. J.;Algehyne,Ebrahem A.;Usman,Sani Sharif;Ahmad,Abdulkadir;Chakraborty,Chinmay;Mohammed,I. A.</t>
  </si>
  <si>
    <t>Supervised Machine Learning Models for Prediction of COVID-19 Infection using Epidemiology Dataset.</t>
  </si>
  <si>
    <t>Bedi,Punam;Dhiman,Shivani;Gole,Pushkar;Gupta,Neha;Jindal,Vinita</t>
  </si>
  <si>
    <t>Prediction of COVID-19 Trend in India and Its Four Worst-Affected States Using Modified SEIRD and LSTM Models.</t>
  </si>
  <si>
    <t>Basu,Srinka;Sen,Sugata</t>
  </si>
  <si>
    <t>COVID 19 Pandemic, Socio-Economic Behaviour and Infection Characteristics: An Inter-Country Predictive Study Using Deep Learning.</t>
  </si>
  <si>
    <t>Jahmunah,Vicnesh;Sudarshan,Vidya K.;Oh,Shu Lih;Gururajan,Raj;Gururajan,Rashmi;Zhou,Xujuan;Tao,Xiaohui;Faust,Oliver;Ciaccio,Edward J.;Ng,Kwan Hoong;Acharya,U. Rajendra</t>
  </si>
  <si>
    <t>Future IoT tools for COVID-19 contact tracing and prediction: A review of the state-of-the-science.</t>
  </si>
  <si>
    <t>Chen,Zhiyi;Feng,Pan;Becker,Benjamin;Xu,Ting;Nassar,Matthew R.;Sirois,Fuschia;Hommel,Bernhard;Zhang,Chenyan;He,Qinghua;Qiu,Jiang;He,Li;Lei,Xu;Chen,Hong;Feng,Tingyong</t>
  </si>
  <si>
    <t>Neural connectome prospectively encodes the risk of post-traumatic stress disorder (PTSD) symptom during the COVID-19 pandemic.</t>
  </si>
  <si>
    <t>Ma,Ruifang;Zheng,Xinqi;Wang,Peipei;Liu,Haiyan;Zhang,Chunxiao</t>
  </si>
  <si>
    <t>The prediction and analysis of COVID-19 epidemic trend by combining LSTM and Markov method.</t>
  </si>
  <si>
    <t>A COVID-19 forecasting system for hospital needs using ANFIS and LSTM models: A graphical user interface unit.</t>
  </si>
  <si>
    <t>Durai,C. Anand Deva;Begum,Arshiya;Jebaseeli,Jemima;Sabahath,Asfia</t>
  </si>
  <si>
    <t>COVID-19 pandemic, predictions and control in Saudi Arabia using SIR-F and age-structured SEIR model.</t>
  </si>
  <si>
    <t>Shao,Yijun;Ahmed,Ali;Liappis,Angelike P.;Faselis,Charles;Nelson,Stuart J.;Zeng-Treitler,Qing</t>
  </si>
  <si>
    <t>Understanding Demographic Risk Factors for Adverse Outcomes in COVID-19 Patients: Explanation of a Deep Learning Model.</t>
  </si>
  <si>
    <t>Zhong,Qin;Li,Zongren;Wang,Wenjun;Zhang,Lei;He,Kunlun</t>
  </si>
  <si>
    <t>Integrated medical resource consumption stratification in hospitalized patients: an Auto Triage Management model based on accurate risk, cost and length of stay prediction.</t>
  </si>
  <si>
    <t>Yadav,Ramjeet Singh</t>
  </si>
  <si>
    <t>Data analysis of COVID-2019 epidemic using machine learning methods: a case study of India.</t>
  </si>
  <si>
    <t>Vadyala,Shashank Reddy;Betgeri,Sai Nethra;Sherer,Eric A.;Amritphale,Amod</t>
  </si>
  <si>
    <t>Prediction of the number of COVID-19 confirmed cases based on K-means-LSTM.</t>
  </si>
  <si>
    <t>Quilodran-Casas,Cesar;Silva,Vinicius L. S.;Arcucci,Rossella;Heaney,Claire E.;Guo,YiKe;Pain,Christopher C.</t>
  </si>
  <si>
    <t>Digital twins based on bidirectional LSTM and GAN for modelling the COVID-19 pandemic.</t>
  </si>
  <si>
    <t>Mesgarpour,Mehrdad;Abad,Javad Mohebbi Najm;Alizadeh,Rasool;Wongwises,Somchai;Doranehgard,Mohammad Hossein;Ghaderi,Saeidreza;Karimi,Nader</t>
  </si>
  <si>
    <t>Prediction of the spread of Corona-virus carrying droplets in a bus - A computational based artificial intelligence approach.</t>
  </si>
  <si>
    <t>A Modified LSTM Framework for Analyzing COVID-19 Effect on Emotion and Mental Health during Pandemic Using the EEG Signals.</t>
  </si>
  <si>
    <t>Sheetal,Abhishek;Feng,Zhiyu;Savani,Krishna</t>
  </si>
  <si>
    <t>Using Machine Learning to Generate Novel Hypotheses: Increasing Optimism About COVID-19 Makes People Less Willing to Justify Unethical Behaviors.</t>
  </si>
  <si>
    <t>Shah,Saloni;Mulahuwaish,Aos;Ghafoor,Kayhan Zrar;Maghdid,Halgurd S.</t>
  </si>
  <si>
    <t>Prediction of global spread of COVID-19 pandemic: a review and research challenges.</t>
  </si>
  <si>
    <t>ArunKumar,K. E.;Kalaga,Dinesh V.;Kumar,Ch Mohan Sai;Kawaji,Masahiro;Brenza,Timothy M.</t>
  </si>
  <si>
    <t>Forecasting of COVID-19 using deep layer Recurrent Neural Networks (RNNs) with Gated Recurrent Units (GRUs) and Long Short-Term Memory (LSTM) cells.</t>
  </si>
  <si>
    <t>Hawas,Mohamed</t>
  </si>
  <si>
    <t>Generated time-series prediction data of COVID-19's daily infections in Brazil by using recurrent neural networks.</t>
  </si>
  <si>
    <t>Mohimont,Lucas;Chemchem,Amine;Alin,Francois;Krajecki,Michael;Steffenel,Luiz Angelo</t>
  </si>
  <si>
    <t>Convolutional neural networks and temporal CNNs for COVID-19 forecasting in France.</t>
  </si>
  <si>
    <t>Khedhiri,Sami</t>
  </si>
  <si>
    <t>Forecasting COVID-19 infections in the Arabian Gulf region.</t>
  </si>
  <si>
    <t>Zhang,Tong;Li,Jing</t>
  </si>
  <si>
    <t>Understanding and predicting the spatio-temporal spread of COVID-19 via integrating diffusive graph embedding and compartmental models.</t>
  </si>
  <si>
    <t>AlJame,Maryam;Imtiaz,Ayyub;Ahmad,Imtiaz;Mohammed,Ameer</t>
  </si>
  <si>
    <t>Deep forest model for diagnosing COVID-19 from routine blood tests.</t>
  </si>
  <si>
    <t>Rahman,Mohammad Marufur;Islam,Md Milon;Manik,Md Motaleb Hossen;Islam,Md Rabiul;Al-Rakhami,Mabrook S.</t>
  </si>
  <si>
    <t>Machine Learning Approaches for Tackling Novel Coronavirus (COVID-19) Pandemic.</t>
  </si>
  <si>
    <t>Lam,Carson;Tso,Chak Foon;Green-Saxena,Abigail;Pellegrini,Emily;Iqbal,Zohora;Evans,Daniel;Hoffman,Jana;Calvert,Jacob;Mao,Qingqing;Das,Ritankar</t>
  </si>
  <si>
    <t>Semisupervised Deep Learning Techniques for Predicting Acute Respiratory Distress Syndrome From Time-Series Clinical Data: Model Development and Validation Study.</t>
  </si>
  <si>
    <t>Wu,Binrong;Wang,Lin;Wang,Sirui;Zeng,Yu-Rong</t>
  </si>
  <si>
    <t>Forecasting the U.S. oil markets based on social media information during the COVID-19 pandemic.</t>
  </si>
  <si>
    <t>Alsudias,Lama;Rayson,Paul</t>
  </si>
  <si>
    <t>Social Media Monitoring of the COVID-19 Pandemic and Influenza Epidemic With Adaptation for Informal Language in Arabic Twitter Data: Qualitative Study.</t>
  </si>
  <si>
    <t>Said,Ahmed Ben;Erradi,Abdelkarim;Aly,Hussein Ahmed;Mohamed,Abdelmonem</t>
  </si>
  <si>
    <t>Predicting COVID-19 cases using bidirectional LSTM on multivariate time series.</t>
  </si>
  <si>
    <t>Dash,Satyabrata;Chakravarty,Sujata;Mohanty,Sachi Nandan;Pattanaik,Chinmaya Ranjan;Jain,Sarika</t>
  </si>
  <si>
    <t>A Deep Learning Method to Forecast COVID-19 Outbreak.</t>
  </si>
  <si>
    <t>Zhang-James,Yanli;Hess,Jonathan;Salekin,Asif;Wang,Dongliang;Chen,Samuel;Winkelstein,Peter;Morley,Christopher P.;Faraone,Stephen V.</t>
  </si>
  <si>
    <t>A seq2seq model to forecast the COVID-19 cases, deaths and reproductive R numbers in US counties.</t>
  </si>
  <si>
    <t>Zhang-James,Yanli;Hess,Jonathan;Salkin,Asif;Wang,Dongliang;Chen,Samuel;Winkelstein,Peter;Morley,Christopher P.;Faraone,Stephen V.</t>
  </si>
  <si>
    <t>Koc,Erdinc;Turkoglu,Muammer</t>
  </si>
  <si>
    <t>Forecasting of medical equipment demand and outbreak spreading based on deep long short-term memory network: the COVID-19 pandemic in Turkey.</t>
  </si>
  <si>
    <t>Nikolopoulos,Konstantinos;Punia,Sushil;Schafers,Andreas;Tsinopoulos,Christos;Vasilakis,Chrysovalantis</t>
  </si>
  <si>
    <t>Forecasting and planning during a pandemic: COVID-19 growth rates, supply chain disruptions, and governmental decisions.</t>
  </si>
  <si>
    <t>Shah,Vruddhi;Shelke,Ankita;Parab,Mamata;Shah,Jainam;Mehendale,Ninad</t>
  </si>
  <si>
    <t>A statistical and deep learning-based daily infected count prediction system for the coronavirus pandemic.</t>
  </si>
  <si>
    <t>Lucas,Benjamin;Vahedi,Behzad;Karimzadeh,Morteza</t>
  </si>
  <si>
    <t>A spatiotemporal machine learning approach to forecasting COVID-19 incidence at the county level in the USA.</t>
  </si>
  <si>
    <t>Kao,I. -Hsi;Perng,Jau-Woei</t>
  </si>
  <si>
    <t>Early prediction of coronavirus disease epidemic severity in the contiguous United States based on deep learning.</t>
  </si>
  <si>
    <t>Fotiadis,Anestis;Polyzos,Stathis;Huan,Tzung-Cheng T. C.</t>
  </si>
  <si>
    <t>The good, the bad and the ugly on COVID-19 tourism recovery.</t>
  </si>
  <si>
    <t>Nayak,Janmenjoy;Naik,Bighnaraj;Dinesh,Paidi;Vakula,Kanithi;Rao,B. Kameswara;Ding,Weiping;Pelusi,Danilo</t>
  </si>
  <si>
    <t>Intelligent system for COVID-19 prognosis: a state-of-the-art survey.</t>
  </si>
  <si>
    <t>Atlam,Mostafa;Torkey,Hanaa;El-Fishawy,Nawal;Salem,Hanaa</t>
  </si>
  <si>
    <t>Coronavirus disease 2019 (COVID-19): survival analysis using deep learning and Cox regression model.</t>
  </si>
  <si>
    <t>Leveraging weather data for forecasting cases-to-mortality rates due to COVID-19.</t>
  </si>
  <si>
    <t>Zhou,Quan;Shan,Jianhua;Ding,Wenlong;Wang,Chengyin;Yuan,Shi;Sun,Fuchun;Li,Haiyuan;Fang,Bin</t>
  </si>
  <si>
    <t>Cough Recognition Based on Mel-Spectrogram and Convolutional Neural Network.</t>
  </si>
  <si>
    <t>Tabrizi,Sahar S.;Pashazadeh,Saeid;Javani,Vajiheh</t>
  </si>
  <si>
    <t>A Deep Learning Approach for Table Tennis Forehand Stroke Evaluation System Using an IMU Sensor.</t>
  </si>
  <si>
    <t>Development and Structure of an Accurate Machine Learning Algorithm to Predict Inpatient Mortality and Hospice Outcomes in the Coronavirus Disease 2019 Era.</t>
  </si>
  <si>
    <t>Intelligent IoT (IIoT) Device to Identifying Suspected COVID-19 Infections Using Sensor Fusion Algorithm and Real-Time Mask Detection Based on the Enhanced MobileNetV2 Model.</t>
  </si>
  <si>
    <t>Eze,Peter U.;Asogwa,Clement O.</t>
  </si>
  <si>
    <t>Deep Machine Learning Model Trade-Offs for Malaria Elimination in Resource-Constrained Locations.</t>
  </si>
  <si>
    <t>Nabi,Khondoker Nazmoon;Tahmid,Md Toki;Rafi,Abdur;Kader,Muhammad Ehsanul;Haider,Md Asif</t>
  </si>
  <si>
    <t>Forecasting COVID-19 cases: A comparative analysis between Recurrent and Convolutional Neural Networks.</t>
  </si>
  <si>
    <t>SWIFT: A Deep Learning Approach to Prediction of Hypoxemic Events in Critically-Ill Patients Using SpO 2 Waveform Prediction.</t>
  </si>
  <si>
    <t>Davazdahemami,Behrooz;Zolbanin,Hamed M.;Delen,Dursun</t>
  </si>
  <si>
    <t>An explanatory machine learning framework for studying pandemics: The case of COVID-19 emergency department readmissions.</t>
  </si>
  <si>
    <t>Alassafi,Madini O.;Jarrah,Mutasem;Alotaibi,Reem</t>
  </si>
  <si>
    <t>Time series predicting of COVID-19 based on deep learning.</t>
  </si>
  <si>
    <t>Abdelminaam,Diaa Salama;Ismail,Fatma Helmy;Taha,Mohamed;Taha,Ahmed;Houssein,Essam H.;Nabil,Ayman</t>
  </si>
  <si>
    <t>CoAID-DEEP: An Optimized Intelligent Framework for Automated Detecting COVID-19 Misleading Information on Twitter.</t>
  </si>
  <si>
    <t>Time series prediction for the epidemic trends of COVID-19 using the improved LSTM deep learning method: Case studies in Russia, Peru and Iran.</t>
  </si>
  <si>
    <t>Hssayeni,Murtadha D.;Chala,Arjuna;Dev,Roger;Xu,Lili;Shaw,Jesse;Furht,Borko;Ghoraani,Behnaz</t>
  </si>
  <si>
    <t>The forecast of COVID-19 spread risk at the county level.</t>
  </si>
  <si>
    <t>Mohammad Masum,Abu Kaisar;Khushbu,Sharun Akter;Keya,Mumenunnessa;Abujar,Sheikh;Hossain,Syed Akhter</t>
  </si>
  <si>
    <t>COVID-19 in Bangladesh: A Deeper Outlook into The Forecast with Prediction of Upcoming Per Day Cases Using Time Series.</t>
  </si>
  <si>
    <t>Biebau,Charlotte;Dubbeldam,Adriana;Cockmartin,Lesley;Coudyze,Walter;Coolen,Johan;Verschakelen,Johny;De Wever,Walter</t>
  </si>
  <si>
    <t>Comparing Visual Scoring of Lung Injury with a Quantifying AI-Based Scoring in Patients with COVID-19.</t>
  </si>
  <si>
    <t>Automatic identification and segmentation of the slice of minimal hiatal dimensions in transperineal ultrasound volumes.</t>
  </si>
  <si>
    <t>Wang,Jun;Liu,Chen;Li,Jingwen;Yuan,Cheng;Zhang,Lichi;Jin,Cheng;Xu,Jianwei;Wang,Yaqi;Wen,Yaofeng;Lu,Hongbing;Li,Biao;Chen,Chang;Li,Xiangdong;Shen,Dinggang;Qian,Dahong;Wang,Jian</t>
  </si>
  <si>
    <t>iCOVID: interpretable deep learning framework for early recovery-time prediction of COVID-19 patients.</t>
  </si>
  <si>
    <t>Aldhyani,Theyazn H. H.;Alkahtani,Hasan</t>
  </si>
  <si>
    <t>A Bidirectional Long Short-Term Memory Model Algorithm for Predicting COVID-19 in Gulf Countries.</t>
  </si>
  <si>
    <t>Goo,Taewan;Apio,Catherine;Heo,Gyujin;Lee,Doeun;Lee,Jong Hyeok;Lim,Jisun;Han,Kyulhee;Park,Taesung</t>
  </si>
  <si>
    <t>Forecasting of the COVID-19 pandemic situation of Korea.</t>
  </si>
  <si>
    <t>Subramanian,Malliga;Shanmuga Vadivel,Kogilavani;Hatamleh,Wesam Atef;Alnuaim,Abeer Ali;Abdelhady,Mohamed;V E,Sathishkumar</t>
  </si>
  <si>
    <t>The role of contemporary digital tools and technologies in Covid-19 crisis: An exploratory analysis.</t>
  </si>
  <si>
    <t>Gao,Junyi;Sharma,Rakshith;Qian,Cheng;Glass,Lucas M.;Spaeder,Jeffrey;Romberg,Justin;Sun,Jimeng;Xiao,Cao</t>
  </si>
  <si>
    <t>STAN: Spatio-Temporal Attention Network for Pandemic Prediction Using Real World Evidence.</t>
  </si>
  <si>
    <t>Ahuja,Sahil;Shelke,Nitin Arvind;Singh,Pawan Kumar</t>
  </si>
  <si>
    <t>A deep learning framework using CNN and stacked Bi-GRU for COVID-19 predictions in India.</t>
  </si>
  <si>
    <t>Lam,Jonathan Y.;Roberts,Samantha C.;Shimizu,Chisato;Bainto,Emelio;Sivilay,Nipha;Tremoulet,Adriana H.;Gardiner,Michael A.;Kanegaye,John T.;Hogan,Alexander H.;Salazar,Juan C.;Mohandas,Sindhu;Szmuszkovicz,Jacqueline R.;Mahanta,Simran;Dionne,Audrey;Newburger,Jane W.;Ansusinha,Emily;DeBiasi,Roberta L.;Hao,Shiying;Ling,Xuefeng B.;Cohen,Harvey J.;Nemati,Shamim;Burns,Jane C.;Pediatric Emergency Medicine Kawasaki Disease Research Group;CHARMS Study Group</t>
  </si>
  <si>
    <t>Multicenter Validation of a Machine Learning Algorithm for Diagnosing Pediatric Patients with Multisystem Inflammatory Syndrome and Kawasaki Disease.</t>
  </si>
  <si>
    <t>Najmi,Arsalan;Kanapathy,Kanagi;Aziz,Azmin Azliza</t>
  </si>
  <si>
    <t>A pathway to involve consumers for exchanging electronic waste: a deep learning integration of structural equation modelling and artificial neural network.</t>
  </si>
  <si>
    <t>Shafqat,Sarah;Fayyaz,Maryyam;Khattak,Hasan Ali;Bilal,Muhammad;Khan,Shahid;Ishtiaq,Osama;Abbasi,Almas;Shafqat,Farzana;Alnumay,Waleed S.;Chatterjee,Pushpita</t>
  </si>
  <si>
    <t>Leveraging Deep Learning for Designing Healthcare Analytics Heuristic for Diagnostics.</t>
  </si>
  <si>
    <t>Absar,Nurul;Uddin,Nazim;Khandaker,Mayeen Uddin;Ullah,Habib</t>
  </si>
  <si>
    <t>The efficacy of deep learning based LSTM model in forecasting the outbreak of contagious diseases.</t>
  </si>
  <si>
    <t>Time series forecasting of COVID-19 transmission in Canada using LSTM networks.</t>
  </si>
  <si>
    <t>Subramani,Prabu;K,Srinivas;B,Kavitha Rani;R,Sujatha;B D,Parameshachari</t>
  </si>
  <si>
    <t>Prediction of muscular paralysis disease based on hybrid feature extraction with machine learning technique for COVID-19 and post-COVID-19 patients.</t>
  </si>
  <si>
    <t>Kafieh,Rahele;Saeedizadeh,Narges;Arian,Roya;Amini,Zahra;Serej,Nasim Dadashi;Vaezi,Atefeh;Javanmard,Shaghayegh Haghjooy</t>
  </si>
  <si>
    <t>Isfahan and Covid-19: Deep spatiotemporal representation.</t>
  </si>
  <si>
    <t>Ahmed,Imran;Ahmad,Misbah;Rodrigues, Joel J. P. C.;Jeon,Gwanggil;Din,Sadia</t>
  </si>
  <si>
    <t>A deep learning-based social distance monitoring framework for COVID-19.</t>
  </si>
  <si>
    <t>Masum,Mohammad;Masud,M. A.;Adnan,Muhaiminul Islam;Shahriar,Hossain;Kim,Sangil</t>
  </si>
  <si>
    <t>Comparative study of a mathematical epidemic model, statistical modeling, and deep learning for COVID-19 forecasting and management.</t>
  </si>
  <si>
    <t>Wanyan,Tingyi;Honarvar,Hossein;Jaladanki,Suraj K.;Zang,Chengxi;Naik,Nidhi;Somani,Sulaiman;De Freitas,Jessica K.;Paranjpe,Ishan;Vaid,Akhil;Zhang,Jing;Miotto,Riccardo;Wang,Zhangyang;Nadkarni,Girish N.;Zitnik,Marinka;Azad,Ariful;Wang,Fei;Ding,Ying;Glicksberg,Benjamin S.</t>
  </si>
  <si>
    <t>Contrastive learning improves critical event prediction in COVID-19 patients.</t>
  </si>
  <si>
    <t>Tan,Liang;Yu,Keping;Bashir,Ali Kashif;Cheng,Xiaofan;Ming,Fangpeng;Zhao,Liang;Zhou,Xiaokang</t>
  </si>
  <si>
    <t>Toward real-time and efficient cardiovascular monitoring for COVID-19 patients by 5G-enabled wearable medical devices: a deep learning approach.</t>
  </si>
  <si>
    <t>Koppu,Srinivas;Maddikunta,Praveen Kumar Reddy;Srivastava,Gautam</t>
  </si>
  <si>
    <t>Deep learning disease prediction model for use with intelligent robots.</t>
  </si>
  <si>
    <t>Aljohani,Tahani;Cristea,Alexandra I.</t>
  </si>
  <si>
    <t>Learners Demographics Classification on MOOCs During the COVID-19: Author Profiling via Deep Learning Based on Semantic and Syntactic Representations.</t>
  </si>
  <si>
    <t>Chew,Alvin Wei Ze;Pan,Yue;Wang,Ying;Zhang,Limao</t>
  </si>
  <si>
    <t>Hybrid deep learning of social media big data for predicting the evolution of COVID-19 transmission.</t>
  </si>
  <si>
    <t>Elsheikh,Ammar H.;Saba,Amal I.;Elaziz,Mohamed Abd;Lu,Songfeng;Shanmugan,S.;Muthuramalingam,T.;Kumar,Ravinder;Mosleh,Ahmed O.;Essa,F. A.;Shehabeldeen,Taher A.</t>
  </si>
  <si>
    <t>Deep learning-based forecasting model for COVID-19 outbreak in Saudi Arabia.</t>
  </si>
  <si>
    <t>Sesagiri Raamkumar,Aravind;Tan,Soon Guan;Wee,Hwee Lin</t>
  </si>
  <si>
    <t>Use of Health Belief Model-Based Deep Learning Classifiers for COVID-19 Social Media Content to Examine Public Perceptions of Physical Distancing: Model Development and Case Study.</t>
  </si>
  <si>
    <t>Yu,Cheng-Sheng;Chang,Shy-Shin;Chang,Tzu-Hao;Wu,Jenny L.;Lin,Yu-Jiun;Chien,Hsiung-Fei;Chen,Ray-Jade</t>
  </si>
  <si>
    <t>Correction: A COVID-19 Pandemic Artificial Intelligence-Based System With Deep Learning Forecasting and Automatic Statistical Data Acquisition: Development and Implementation Study.</t>
  </si>
  <si>
    <t>Wang,Weiwei;Cai,Jinghui;Xu,Jiali;Wang,Yuxiang;Zou,Yulin</t>
  </si>
  <si>
    <t>Prediction of the COVID-19 infectivity and the sustainable impact on public health under deep learning algorithm.</t>
  </si>
  <si>
    <t>Shashikumar,Supreeth P.;Wardi,Gabriel;Paul,Paulina;Carlile,Morgan;Brenner,Laura N.;Hibbert,Kathryn A.;North,Crystal M.;Mukerji,Shibani;Robbins,Gregory;Shao,Yu-Ping;Malhotra,Atul;Westover,Brandon;Nemati,Shamim</t>
  </si>
  <si>
    <t>Development and Prospective Validation of a Transparent Deep Learning Algorithm for Predicting Need for Mechanical Ventilation.</t>
  </si>
  <si>
    <t>Marzouk,Mohamed;Elshaboury,Nehal;Abdel-Latif,Amr;Azab,Shimaa</t>
  </si>
  <si>
    <t>Deep learning model for forecasting COVID-19 outbreak in Egypt.</t>
  </si>
  <si>
    <t>Mock,Florian;Viehweger,Adrian;Barth,Emanuel;Marz,Manja</t>
  </si>
  <si>
    <t>VIDHOP, viral host prediction with deep learning.</t>
  </si>
  <si>
    <t>Deep-Learning Approach to Predict Survival Outcomes Using Wearable Actigraphy Device Among End-Stage Cancer Patients.</t>
  </si>
  <si>
    <t>Chandra,Rohitash;Jain,Ayush;Singh Chauhan,Divyanshu</t>
  </si>
  <si>
    <t>Deep learning via LSTM models for COVID-19 infection forecasting in India.</t>
  </si>
  <si>
    <t>Farooq,Junaid;Bazaz,Mohammad Abid</t>
  </si>
  <si>
    <t>A novel adaptive deep learning model of Covid-19 with focus on mortality reduction strategies.</t>
  </si>
  <si>
    <t>STAN: spatio-temporal attention network for pandemic prediction using real-world evidence.</t>
  </si>
  <si>
    <t>Ketu,Shwet;Mishra,Pramod Kumar</t>
  </si>
  <si>
    <t>India perspective: CNN-LSTM hybrid deep learning model-based COVID-19 prediction and current status of medical resource availability.</t>
  </si>
  <si>
    <t>Sinha,Adwitiya;Rathi,Megha</t>
  </si>
  <si>
    <t>COVID-19 prediction using AI analytics for South Korea.</t>
  </si>
  <si>
    <t>Shahid,Farah;Zameer,Aneela;Muneeb,Muhammad</t>
  </si>
  <si>
    <t>Predictions for COVID-19 with deep learning models of LSTM, GRU and Bi-LSTM.</t>
  </si>
  <si>
    <t>Forecasting COVID-19 cases: A comparative analysis between recurrent and convolutional neural networks.</t>
  </si>
  <si>
    <t>Gupta,Meenu;Jain,Rachna;Taneja,Soham;Chaudhary,Gopal;Khari,Manju;Verdu,Elena</t>
  </si>
  <si>
    <t>Real-time measurement of the uncertain epidemiological appearances of COVID-19 infections.</t>
  </si>
  <si>
    <t>Fong,Simon James;Li,Gloria;Dey,Nilanjan;Crespo,Ruben Gonzalez;Herrera-Viedma,Enrique</t>
  </si>
  <si>
    <t>Composite Monte Carlo decision making under high uncertainty of novel coronavirus epidemic using hybridized deep learning and fuzzy rule induction.</t>
  </si>
  <si>
    <t>Kadri,Farid;Dairi,Abdelkader;Harrou,Fouzi;Sun,Ying</t>
  </si>
  <si>
    <t>Towards accurate prediction of patient length of stay at emergency department: a GAN-driven deep learning framework.</t>
  </si>
  <si>
    <t>Zech,John R.;Carotenuto,Giuseppe;Jaramillo,Diego</t>
  </si>
  <si>
    <t>Inferring pediatric knee skeletal maturity from MRI using deep learning.</t>
  </si>
  <si>
    <t>Tomori,Seiji;Kadoya,Noriyuki;Kajikawa,Tomohiro;Kimura,Yuto;Narazaki,Kakutarou;Ochi,Takahiro;Jingu,Keiichi</t>
  </si>
  <si>
    <t>Systematic method for a deep learning-based prediction model for gamma evaluation in patient-specific quality assurance of volumetric modulated arc therapy.</t>
  </si>
  <si>
    <t>Prediction and analysis of COVID-19 positive cases using deep learning models: A descriptive case study of India.</t>
  </si>
  <si>
    <t>Dias,Sofia B.;Hadjileontiadou,Sofia J.;Diniz,Jose;Hadjileontiadis,Leontios J.</t>
  </si>
  <si>
    <t>DeepLMS: a deep learning predictive model for supporting online learning in the Covid-19 era.</t>
  </si>
  <si>
    <t>Alakus,Talha Burak;Turkoglu,Ibrahim</t>
  </si>
  <si>
    <t>Comparison of deep learning approaches to predict COVID-19 infection.</t>
  </si>
  <si>
    <t>Rauf,Hafiz Tayyab;Lali,M. Ikram Ullah;Khan,Muhammad Attique;Kadry,Seifedine;Alolaiyan,Hanan;Razaq,Abdul;Irfan,Rizwana</t>
  </si>
  <si>
    <t>Time series forecasting of COVID-19 transmission in Asia Pacific countries using deep neural networks.</t>
  </si>
  <si>
    <t>Elbishlawi,Sherif;Abdelpakey,Mohamed H.;Eltantawy,Agwad;Shehata,Mohamed S.;Mohamed,Mostafa M.</t>
  </si>
  <si>
    <t>Deep Learning-Based Crowd Scene Analysis Survey.</t>
  </si>
  <si>
    <t>Sowjanya,A. Mary;Mrudula,Owk</t>
  </si>
  <si>
    <t>Effective treatment of imbalanced datasets in health care using modified SMOTE coupled with stacked deep learning algorithms.</t>
  </si>
  <si>
    <t>Prognosis patients with COVID-19 using deep learning.</t>
  </si>
  <si>
    <t>Rashed,Essam A.;Kodera,Sachiko;Shirakami,Hidenobu;Kawaguchi,Ryotetsu;Watanabe,Kazuhiro;Hirata,Akimasa</t>
  </si>
  <si>
    <t>Knowledge discovery from emergency ambulance dispatch during COVID-19: A case study of Nagoya City, Japan.</t>
  </si>
  <si>
    <t>Sustersic,Tijana;Blagojevic,Andjela;Cvetkovic,Danijela;Cvetkovic,Aleksandar;Lorencin,Ivan;Segota,Sandi Baressi;Milovanovic,Dragan;Baskic,Dejan;Car,Zlatan;Filipovic,Nenad</t>
  </si>
  <si>
    <t>Epidemiological Predictive Modeling of COVID-19 Infection: Development, Testing, and Implementation on the Population of the Benelux Union.</t>
  </si>
  <si>
    <t>Bansal,Vipul;Buckchash,Himanshu;Raman,Balasubramanian</t>
  </si>
  <si>
    <t>Computational Intelligence Enabled Student Performance Estimation in the Age of COVID-19.</t>
  </si>
  <si>
    <t>Alanazi,Saad Awadh;Kamruzzaman,M. M.;Alruwaili,Madallah;Alshammari,Nasser;Alqahtani,Salman Ali;Karime,Ali</t>
  </si>
  <si>
    <t>Measuring and Preventing COVID-19 Using the SIR Model and Machine Learning in Smart Health Care.</t>
  </si>
  <si>
    <t>Development and Prospective Validation of a Deep Learning Algorithm for Predicting Need for Mechanical Ventilation.</t>
  </si>
  <si>
    <t>Abbasimehr,Hossein;Paki,Reza;Bahrini,Aram</t>
  </si>
  <si>
    <t>A novel approach based on combining deep learning models with statistical methods for COVID-19 time series forecasting.</t>
  </si>
  <si>
    <t>Improving the performance of deep learning models using statistical features: The case study of COVID-19 forecasting.</t>
  </si>
  <si>
    <t>Shastri,Sourabh;Singh,Kuljeet;Kumar,Sachin;Kour,Paramjit;Mansotra,Vibhakar</t>
  </si>
  <si>
    <t>Time series forecasting of Covid-19 using deep learning models: India-USA comparative case study.</t>
  </si>
  <si>
    <t>Ikemura,Kenji;Bellin,Eran;Yagi,Yukako;Billett,Henny;Saada,Mahmoud;Simone,Katelyn;Stahl,Lindsay;Szymanski,James;Goldstein,D. Y.;Reyes Gil,Morayma</t>
  </si>
  <si>
    <t>Using Automated Machine Learning to Predict the Mortality of Patients With COVID-19: Prediction Model Development Study.</t>
  </si>
  <si>
    <t>Xu,Wan;Sun,Nan-Nan;Gao,Hai-Nv;Chen,Zhi-Yuan;Yang,Ya;Ju,Bin;Tang,Ling-Ling</t>
  </si>
  <si>
    <t>Risk factors analysis of COVID-19 patients with ARDS and prediction based on machine learning.</t>
  </si>
  <si>
    <t>Dairi,Abdelkader;Harrou,Fouzi;Zeroual,Abdelhafid;Hittawe,Mohamad Mazen;Sun,Ying</t>
  </si>
  <si>
    <t>Comparative study of machine learning methods for COVID-19 transmission forecasting.</t>
  </si>
  <si>
    <t>Ramchandani,Ankit;Fan,Chao;Mostafavi,Ali</t>
  </si>
  <si>
    <t>DeepCOVIDNet: An Interpretable Deep Learning Model for Predictive Surveillance of COVID-19 Using Heterogeneous Features and Their Interactions.</t>
  </si>
  <si>
    <t>Zeroual,Abdelhafid;Harrou,Fouzi;Dairi,Abdelkader;Sun,Ying</t>
  </si>
  <si>
    <t>Deep learning methods for forecasting COVID-19 time-Series data: A Comparative study.</t>
  </si>
  <si>
    <t>Abedin,Mohammad Zoynul;Moon,Mahmudul Hasan;Hassan,M. Kabir;Hajek,Petr</t>
  </si>
  <si>
    <t>Deep learning-based exchange rate prediction during the COVID-19 pandemic.</t>
  </si>
  <si>
    <t>Zhu,Yongbei;Wang,Shuo;Wang,Siwen;Wu,Qingxia;Wang,Liusu;Li,Hongjun;Wang,Meiyun;Niu,Meng;Zha,Yunfei;Tian,Jie</t>
  </si>
  <si>
    <t>Mix Contrast for COVID-19 Mild-to-Critical Prediction.</t>
  </si>
  <si>
    <t>Sadefo Kamdem,Jules;Bandolo Essomba,Rose;Njong Berinyuy,James</t>
  </si>
  <si>
    <t>Deep learning models for forecasting and analyzing the implications of COVID-19 spread on some commodities markets volatilities.</t>
  </si>
  <si>
    <t>Vetrugno,G.;Laurenti,P.;Franceschi,F.;Foti,F.;D'Ambrosio,F.;Cicconi,M.;LA Milia,D. I.;Di Pumpo,M.;Carini,E.;Pascucci,D.;Boccia,S.;Pastorino,R.;Damiani,G.;De-Giorgio,F.;Oliva,A.;Nicolotti,N.;Cambieri,A.;Ghisellini,R.;Murri,R.;Sabatelli,G.;Musolino,M.;Gasbarrini,A.;Gemelli-Against-Covid Group</t>
  </si>
  <si>
    <t>Gemelli decision tree Algorithm to Predict the need for home monitoring or hospitalization of confirmed and unconfirmed COVID-19 patients (GAP-Covid19): preliminary results from a retrospective cohort study.</t>
  </si>
  <si>
    <t>Jiao,Feng;Huang,Lei;Song,Rongjia;Huang,Haifeng</t>
  </si>
  <si>
    <t>An Improved STL-LSTM Model for Daily Bus Passenger Flow Prediction during the COVID-19 Pandemic.</t>
  </si>
  <si>
    <t>Abbasimehr,Hossein;Paki,Reza</t>
  </si>
  <si>
    <t>Prediction of COVID-19 confirmed cases combining deep learning methods and Bayesian optimization.</t>
  </si>
  <si>
    <t>Chang,Zhoulin;Zhan,Zhiqing;Zhao,Zifan;You,Zhixuan;Liu,Yang;Yan,Zhihong;Fu,Yong;Liang,Wenhua;Zhao,Lei</t>
  </si>
  <si>
    <t>Application of artificial intelligence in COVID-19 medical area: a systematic review.</t>
  </si>
  <si>
    <t>Kandasamy,Venkatachalam;Trojovsky,Pavel;Machot,Fadi Al;Kyamakya,Kyandoghere;Bacanin,Nebojsa;Askar,Sameh;Abouhawwash,Mohamed</t>
  </si>
  <si>
    <t>Sentimental Analysis of COVID-19 Related Messages in Social Networks by Involving an N-Gram Stacked Autoencoder Integrated in an Ensemble Learning Scheme.</t>
  </si>
  <si>
    <t>Torres,J. F.;Martinez-Alvarez,F.;Troncoso,A.</t>
  </si>
  <si>
    <t>A deep LSTM network for the Spanish electricity consumption forecasting.</t>
  </si>
  <si>
    <t>Naseem,Maleeha;Arshad,Hajra;Hashmi,Syeda Amrah;Irfan,Furqan;Ahmed,Fahad Shabbir</t>
  </si>
  <si>
    <t>Predicting mortality in SARS-COV-2 (COVID-19) positive patients in the inpatient setting using a novel deep neural network.</t>
  </si>
  <si>
    <t>DeepImmuno: Deep learning-empowered prediction and generation of immunogenic peptides for T cell immunity.</t>
  </si>
  <si>
    <t>Yang,Kun;Wu,Changhao;Luo,Yi</t>
  </si>
  <si>
    <t>The impact of COVID-19 on urban PM2.5 -taking Hubei Province as an example.</t>
  </si>
  <si>
    <t>Dong,Hang;Suarez-Paniagua,Victor;Whiteley,William;Wu,Honghan</t>
  </si>
  <si>
    <t>Explainable automated coding of clinical notes using hierarchical label-wise attention networks and label embedding initialisation.</t>
  </si>
  <si>
    <t>Jiang,Jyun-Yu;Zhou,Yichao;Chen,Xiusi;Jhou,Yan-Ru;Zhao,Liqi;Liu,Sabrina;Yang,Po-Chun;Ahmar,Jule;Wang,Wei</t>
  </si>
  <si>
    <t>COVID-19 Surveiller: toward a robust and effective pandemic surveillance system basedon social media mining.</t>
  </si>
  <si>
    <t>Bartoszewicz,Jakub M.;Seidel,Anja;Renard,Bernhard Y.</t>
  </si>
  <si>
    <t>Interpretable detection of novel human viruses from genome sequencing data.</t>
  </si>
  <si>
    <t>Rashed,Essam A.;Hirata,Akimasa</t>
  </si>
  <si>
    <t>One-Year Lesson: Machine Learning Prediction of COVID-19 Positive Cases with Meteorological Data and Mobility Estimate in Japan.</t>
  </si>
  <si>
    <t>Jia,Qiong;Guo,Yue;Wang,Guanlin;Barnes,Stuart J.</t>
  </si>
  <si>
    <t>Big Data Analytics in the Fight against Major Public Health Incidents (Including COVID-19): A Conceptual Framework.</t>
  </si>
  <si>
    <t>Singh,Vivek;Kamaleswaran,Rishikesan;Chalfin,Donald;Buno-Soto,Antonio;San Roman,Janika;Rojas-Kenney,Edith;Molinaro,Ross;von Sengbusch,Sabine;Hodjat,Parsa;Comaniciu,Dorin;Kamen,Ali</t>
  </si>
  <si>
    <t>A deep learning approach for predicting severity of COVID-19 patients using a parsimonious set of laboratory markers.</t>
  </si>
  <si>
    <t>Fokas,Athanassios S.;Dikaios,Nikolaos;Kastis,George A.</t>
  </si>
  <si>
    <t>Covid-19: predictive mathematical formulae for the number of deaths during lockdown and possible scenarios for the post-lockdown period.</t>
  </si>
  <si>
    <t>Ayoobi,Nooshin;Sharifrazi,Danial;Alizadehsani,Roohallah;Shoeibi,Afshin;Gorriz,Juan M.;Moosaei,Hossein;Khosravi,Abbas;Nahavandi,Saeid;Gholamzadeh Chofreh,Abdoulmohammad;Goni,Feybi Ariani;Klemes,Jiri Jaromir;Mosavi,Amir</t>
  </si>
  <si>
    <t>Time series forecasting of new cases and new deaths rate for COVID-19 using deep learning methods.</t>
  </si>
  <si>
    <t>Natarajan,Sathish;Kumar,Mohit;Gadde,Sai Kiran Kumar;Venugopal,Vijay</t>
  </si>
  <si>
    <t>Outbreak prediction of COVID-19 using recurrent neural network with gated recurrent units.</t>
  </si>
  <si>
    <t>Tubiana,Jerome;Xiang,Yufei;Fan,Li;Wolfson,Haim J.;Chen,Kong;Schneidman-Duhovny,Dina;Shi,Yi</t>
  </si>
  <si>
    <t>Reduced antigenicity of Omicron lowers host serologic response.</t>
  </si>
  <si>
    <t>Omicron BA.2 (B.1.1.529.2): high potential to becoming the next dominating variant.</t>
  </si>
  <si>
    <t>Sun,Chenxi;Hong,Shenda;Song,Moxian;Li,Hongyan;Wang,Zhenjie</t>
  </si>
  <si>
    <t>Predicting COVID-19 disease progression and patient outcomes based on temporal deep learning.</t>
  </si>
  <si>
    <t>Zimmerman,Allison;Kalra,Dinesh</t>
  </si>
  <si>
    <t>Usefulness of machine learning in COVID-19 for the detection and prognosis of cardiovascular complications.</t>
  </si>
  <si>
    <t>Bhimala,Kantha Rao;Patra,Gopal Krishna;Mopuri,Rajasekhar;Mutheneni,Srinivasa Rao</t>
  </si>
  <si>
    <t>Prediction of COVID-19 cases using the weather integrated deep learning approach for India.</t>
  </si>
  <si>
    <t>Kwon,Joon-Myoung;Lee,Ye Rang;Jung,Min-Seung;Lee,Yoon-Ji;Jo,Yong-Yeon;Kang,Da-Young;Lee,Soo Youn;Cho,Yong-Hyeon;Shin,Jae-Hyun;Ban,Jang-Hyeon;Kim,Kyung-Hee</t>
  </si>
  <si>
    <t>Deep-learning model for screening sepsis using electrocardiography.</t>
  </si>
  <si>
    <t>Alkhammash,Eman H.;Algethami,Haneen;Alshahrani,Reem</t>
  </si>
  <si>
    <t>Novel Prediction Model for COVID-19 in Saudi Arabia Based on an LSTM Algorithm.</t>
  </si>
  <si>
    <t>Liu,Xian-Xian;Hu,Shimin;Fong,Simon James;Crespo,Ruben Gonzalez;Herrera-Viedma,Enrique</t>
  </si>
  <si>
    <t>Modelling dynamics of coronavirus disease 2019 spread for pandemic forecasting based on Simulink.</t>
  </si>
  <si>
    <t>Deep-LSTM ensemble framework to forecast Covid-19: an insight to the global pandemic.</t>
  </si>
  <si>
    <t>Nikparvar,Behnam;Rahman,Md Mokhlesur;Hatami,Faizeh;Thill,Jean-Claude</t>
  </si>
  <si>
    <t>Spatio-temporal prediction of the COVID-19 pandemic in US counties: modeling with a deep LSTM neural network.</t>
  </si>
  <si>
    <t>Chatterjee,Ayan;Gerdes,Martin W.;Martinez,Santiago G.</t>
  </si>
  <si>
    <t>Statistical Explorations and Univariate Timeseries Analysis on COVID-19 Datasets to Understand the Trend of Disease Spreading and Death.</t>
  </si>
  <si>
    <t>Martinez-Alvarez,F.;Asencio-Cortes,G.;Torres,J. F.;Gutierrez-Aviles,D.;Melgar-Garcia,L.;Perez-Chacon,R.;Rubio-Escudero,C.;Riquelme,J. C.;Troncoso,A.</t>
  </si>
  <si>
    <t>Coronavirus Optimization Algorithm: A Bioinspired Metaheuristic Based on the COVID-19 Propagation Model.</t>
  </si>
  <si>
    <t>Ayyoubzadeh,Seyed Mohammad;Ayyoubzadeh,Seyed Mehdi;Zahedi,Hoda;Ahmadi,Mahnaz;R Niakan Kalhori,Sharareh</t>
  </si>
  <si>
    <t>Predicting COVID-19 Incidence Through Analysis of Google Trends Data in Iran: Data Mining and Deep Learning Pilot Study.</t>
  </si>
  <si>
    <t>Glangetas,Alban;Hartley,Mary-Anne;Cantais,Aymeric;Courvoisier,Delphine S.;Rivollet,David;Shama,Deeksha M.;Perez,Alexandre;Spechbach,Herve;Trombert,Veronique;Bourquin,Stephane;Jaggi,Martin;Barazzone-Argiroffo,Constance;Gervaix,Alain;Siebert,Johan N.</t>
  </si>
  <si>
    <t>Deep learning diagnostic and risk-stratification pattern detection for COVID-19 in digital lung auscultations: clinical protocol for a case-control and prospective cohort study.</t>
  </si>
  <si>
    <t>Obeid,Jihad S.;Davis,Matthew;Turner,Matthew;Meystre,Stephane M.;Heider,Paul M.;O'Bryan,Edward C.;Lenert,Leslie A.</t>
  </si>
  <si>
    <t>An artificial intelligence approach to COVID-19 infection risk assessment in virtual visits: A case report.</t>
  </si>
  <si>
    <t>Khan,Irfan Ullah;Aslam,Nida;Aljabri,Malak;Aljameel,Sumayh S.;Kamaleldin,Mariam Moataz Aly;Alshamrani,Fatima M.;Chrouf,Sara Mhd Bachar</t>
  </si>
  <si>
    <t>Computational Intelligence-Based Model for Mortality Rate Prediction in COVID-19 Patients.</t>
  </si>
  <si>
    <t>Aragao,Dunfrey Pires;Dos Santos,Davi Henrique;Mondini,Adriano;Goncalves,Luiz Marcos Garcia</t>
  </si>
  <si>
    <t>National Holidays and Social Mobility Behaviors: Alternatives for Forecasting COVID-19 Deaths in Brazil.</t>
  </si>
  <si>
    <t>Chen,Shi;Paul,Rajib;Janies,Daniel;Murphy,Keith;Feng,Tinghao;Thill,Jean-Claude</t>
  </si>
  <si>
    <t>Exploring Feasibility of Multivariate Deep Learning Models in Predicting COVID-19 Epidemic.</t>
  </si>
  <si>
    <t>Kafieh,Rahele;Arian,Roya;Saeedizadeh,Narges;Amini,Zahra;Serej,Nasim Dadashi;Minaee,Shervin;Yadav,Sunil Kumar;Vaezi,Atefeh;Rezaei,Nima;Haghjooy Javanmard,Shaghayegh</t>
  </si>
  <si>
    <t>COVID-19 in Iran: Forecasting Pandemic Using Deep Learning.</t>
  </si>
  <si>
    <t>Alamrouni,Abdelgader;Aslanova,Fidan;Mati,Sagiru;Maccido,Hamza Sabo;Jibril,Afaf A.;Usman,A. G.;Abba,S. I.</t>
  </si>
  <si>
    <t>Multi-Regional Modeling of Cumulative COVID-19 Cases Integrated with Environmental Forest Knowledge Estimation: A Deep Learning Ensemble Approach.</t>
  </si>
  <si>
    <t>Gu,Ke;Liu,Hongyan;Xia,Zhifang;Qiao,Junfei;Lin,Weisi;Thalmann,Daniel</t>
  </si>
  <si>
    <t>PM₂.₅ Monitoring: Use Information Abundance Measurement and Wide and Deep Learning.</t>
  </si>
  <si>
    <t>Jung,Se Young;Jo,Hyeontae;Son,Hwijae;Hwang,Hyung Ju</t>
  </si>
  <si>
    <t>Real-World Implications of a Rapidly Responsive COVID-19 Spread Model with Time-Dependent Parameters via Deep Learning: Model Development and Validation.</t>
  </si>
  <si>
    <t>A COVID-19 Pandemic Artificial Intelligence-Based System With Deep Learning Forecasting and Automatic Statistical Data Acquisition: Development and Implementation Study.</t>
  </si>
  <si>
    <t>Saha,Indrajit;Ghosh,Nimisha;Maity,Debasree;Seal,Arjit;Plewczynski,Dariusz</t>
  </si>
  <si>
    <t>COVID-DeepPredictor: Recurrent Neural Network to Predict SARS-CoV-2 and Other Pathogenic Viruses.</t>
  </si>
  <si>
    <t>Li,Yun;Horowitz,Melanie Alfonzo;Liu,Jiakang;Chew,Aaron;Lan,Hai;Liu,Qian;Sha,Dexuan;Yang,Chaowei</t>
  </si>
  <si>
    <t>Individual-Level Fatality Prediction of COVID-19 Patients Using AI Methods.</t>
  </si>
  <si>
    <t>Infectivity Upsurge by COVID-19 Viral Variants in Japan: Evidence from Deep Learning Modeling.</t>
  </si>
  <si>
    <t>SWIFT: A deep learning approach to prediction of hypoxemic events in critically-Ill patients using SpO2 waveform prediction.</t>
  </si>
  <si>
    <t>Alyasseri,Zaid Abdi Alkareem;Al-Betar,Mohammed Azmi;Doush,Iyad Abu;Awadallah,Mohammed A.;Abasi,Ammar Kamal;Makhadmeh,Sharif Naser;Alomari,Osama Ahmad;Abdulkareem,Karrar Hameed;Adam,Afzan;Damasevicius,Robertas;Mohammed,Mazin Abed;Zitar,Raed Abu</t>
  </si>
  <si>
    <t>Review on COVID-19 diagnosis models based on machine learning and deep learning approaches.</t>
  </si>
  <si>
    <t>Bousquet,Arthur;Conrad,William H.;Sadat,Said Omer;Vardanyan,Nelli;Hong,Youngjoon</t>
  </si>
  <si>
    <t>Deep learning forecasting using time-varying parameters of the SIRD model for Covid-19.</t>
  </si>
  <si>
    <t>Wani,Manzoor A.;Farooq,Junaid;Wani,Danish Mushtaq</t>
  </si>
  <si>
    <t>Risk assessment of COVID-19 pandemic using deep learning model for J&amp;K in India: a district level analysis.</t>
  </si>
  <si>
    <t>Mehdizadeh Dastjerdi,Aliasghar;Morency,Catherine</t>
  </si>
  <si>
    <t>Bike-Sharing Demand Prediction at Community Level under COVID-19 Using Deep Learning.</t>
  </si>
  <si>
    <t>Liu,Ting;Bai,Yanling;Du,Mingmei;Gao,Yueming;Liu,Yunxi</t>
  </si>
  <si>
    <t>Susceptible-Infected-Removed Mathematical Model under Deep Learning in Hospital Infection Control of Novel Coronavirus Pneumonia.</t>
  </si>
  <si>
    <t>Ray,Arnob;Chakraborty,Tanujit;Ghosh,Dibakar</t>
  </si>
  <si>
    <t>Optimized ensemble deep learning framework for scalable forecasting of dynamics containing extreme events.</t>
  </si>
  <si>
    <t>Jossa-Bastidas,Oscar;Zahia,Sofia;Fuente-Vidal,Andrea;Sanchez Ferez,Nestor;Roda Noguera,Oriol;Montane,Joel;Garcia-Zapirain,Begonya</t>
  </si>
  <si>
    <t>Predicting Physical Exercise Adherence in Fitness Apps Using a Deep Learning Approach.</t>
  </si>
  <si>
    <t>Bartoszewicz,Jakub M.;Genske,Ulrich;Renard,Bernhard Y.</t>
  </si>
  <si>
    <t>Deep learning-based real-time detection of novel pathogens during sequencing.</t>
  </si>
  <si>
    <t>Liang,Wenhua;Yao,Jianhua;Chen,Ailan;Lv,Qingquan;Zanin,Mark;Liu,Jun;Wong,SookSan;Li,Yimin;Lu,Jiatao;Liang,Hengrui;Chen,Guoqiang;Guo,Haiyan;Guo,Jun;Zhou,Rong;Ou,Limin;Zhou,Niyun;Chen,Hanbo;Yang,Fan;Han,Xiao;Huan,Wenjing;Tang,Weimin;Guan,Weijie;Chen,Zisheng;Zhao,Yi;Sang,Ling;Xu,Yuanda;Wang,Wei;Li,Shiyue;Lu,Ligong;Zhang,Nuofu;Zhong,Nanshan;Huang,Junzhou;He,Jianxing</t>
  </si>
  <si>
    <t>Early triage of critically ill COVID-19 patients using deep learning.</t>
  </si>
  <si>
    <t>Sankaranarayanan,Saranya;Balan,Jagadheshwar;Walsh,Jesse R.;Wu,Yanhong;Minnich,Sara;Piazza,Amy;Osborne,Collin;Oliver,Gavin R.;Lesko,Jessica;Bates,Kathy L.;Khezeli,Kia;Block,Darci R.;DiGuardo,Margaret;Kreuter,Justin;O'Horo,John C.;Kalantari,John;Klee,Eric W.;Salama,Mohamed E.;Kipp,Benjamin;Morice,William G.;Jenkinson,Garrett</t>
  </si>
  <si>
    <t>COVID-19 Mortality Prediction From Deep Learning in a Large Multistate Electronic Health Record and Laboratory Information System Data Set: Algorithm Development and Validation.</t>
  </si>
  <si>
    <t>Deng,Qi</t>
  </si>
  <si>
    <t>Dynamics and Development of the COVID-19 Epidemic in the United States: A Compartmental Model Enhanced With Deep Learning Techniques.</t>
  </si>
  <si>
    <t>Antonanzas,Jesus M.;Perramon,Aida;Lopez,Cayetana;Boneta,Mireia;Aguilera,Cristina;Capdevila,Ramon;Gatell,Anna;Serrano,Pepe;Poblet,Miriam;Canadell,Dolors;Vila,Monica;Catasus,Georgina;Valldeperez,Cinta;Catala,Marti;Soler-Palacin,Pere;Prats,Clara;Soriano-Arandes,Antoni;The Copedi-Cat Research Group</t>
  </si>
  <si>
    <t>Symptom-Based Predictive Model of COVID-19 Disease in Children.</t>
  </si>
  <si>
    <t>Liuzzi,Piergiuseppe;Campagnini,Silvia;Fanciullacci,Chiara;Arienti,Chiara;Patrini,Michele;Carrozza,Maria Chiara;Mannini,Andrea</t>
  </si>
  <si>
    <t>Predicting SARS-CoV-2 infection duration at hospital admission:a deep learning solution.</t>
  </si>
  <si>
    <t>Murphy,Charles;Laurence,Edward;Allard,Antoine</t>
  </si>
  <si>
    <t>Deep learning of contagion dynamics on complex networks.</t>
  </si>
  <si>
    <t>Liao,Zhifang;Lan,Peng;Fan,Xiaoping;Kelly,Benjamin;Innes,Aidan;Liao,Zhining</t>
  </si>
  <si>
    <t>SIRVD-DL: A COVID-19 deep learning prediction model based on time-dependent SIRVD.</t>
  </si>
  <si>
    <t>Kumar,R. Lakshmana;Khan,Firoz;Din,Sadia;Band,Shahab S.;Mosavi,Amir;Ibeke,Ebuka</t>
  </si>
  <si>
    <t>Recurrent Neural Network and Reinforcement Learning Model for COVID-19 Prediction.</t>
  </si>
  <si>
    <t>Abdeldayem,Omar M.;Dabbish,Areeg M.;Habashy,Mahmoud M.;Mostafa,Mohamed K.;Elhefnawy,Mohamed;Amin,Lobna;Al-Sakkari,Eslam G.;Ragab,Ahmed;Rene,Eldon R.</t>
  </si>
  <si>
    <t>Viral outbreaks detection and surveillance using wastewater-based epidemiology, viral air sampling, and machine learning techniques: A comprehensive review and outlook.</t>
  </si>
  <si>
    <t>Abdulaal,Ahmed;Patel,Aatish;Charani,Esmita;Denny,Sarah;Mughal,Nabeela;Moore,Luke</t>
  </si>
  <si>
    <t>Prognostic Modeling of COVID-19 Using Artificial Intelligence in the United Kingdom: Model Development and Validation.</t>
  </si>
  <si>
    <t>Er,Siawpeng;Yang,Shihao;Zhao,Tuo</t>
  </si>
  <si>
    <t>COUnty aggRegation mixup AuGmEntation (COURAGE) COVID-19 prediction.</t>
  </si>
  <si>
    <t>DeepImmuno: deep learning-empowered prediction and generation of immunogenic peptides for T-cell immunity.</t>
  </si>
  <si>
    <t>Swapnarekha,H.;Behera,Himansu Sekhar;Nayak,Janmenjoy;Naik,Bighnaraj</t>
  </si>
  <si>
    <t>Role of intelligent computing in COVID-19 prognosis: A state-of-the-art review.</t>
  </si>
  <si>
    <t>Syed,Mahanazuddin;Syed,Shorabuddin;Sexton,Kevin;Greer,Melody L.;Zozus,Meredith;Bhattacharyya,Sudeepa;Syed,Farhanuddin;Prior,Fred</t>
  </si>
  <si>
    <t>Deep Learning Methods to Predict Mortality in COVID-19 Patients: A Rapid Scoping Review.</t>
  </si>
  <si>
    <t>Fokas,A. S.;Dikaios,N.;Kastis,G. A.</t>
  </si>
  <si>
    <t>Mathematical models and deep learning for predicting the number of individuals reported to be infected with SARS-CoV-2.</t>
  </si>
  <si>
    <t>Forecasting COVID-19 new cases using deep learning methods.</t>
  </si>
  <si>
    <t>Abdulaal,Ahmed;Patel,Aatish;Charani,Esmita;Denny,Sarah;Alqahtani,Saleh A.;Davies,Gary W.;Mughal,Nabeela;Moore,Luke S. P.</t>
  </si>
  <si>
    <t>Comparison of deep learning with regression analysis in creating predictive models for SARS-CoV-2 outcomes.</t>
  </si>
  <si>
    <t>Sidhom,John-William;Baras,Alexander S.</t>
  </si>
  <si>
    <t>Deep learning identifies antigenic determinants of severe SARS-CoV-2 infection within T-cell repertoires.</t>
  </si>
  <si>
    <t>Kivrak,Mehmet;Guldogan,Emek;Colak,Cemil</t>
  </si>
  <si>
    <t>Prediction of death status on the course of treatment in SARS-COV-2 patients with deep learning and machine learning methods.</t>
  </si>
  <si>
    <t>10.3390/jimaging6090095</t>
  </si>
  <si>
    <t>10.21203/rs.3.rs-1362445/v1</t>
  </si>
  <si>
    <t>A Bayesian-Deep Learning Model for Estimating COVID-19 Evolution in Spain</t>
  </si>
  <si>
    <t>Hybrid Deep Learning-Based Epidemic Prediction Framework of COVID-19: South Korea Case</t>
  </si>
  <si>
    <t>Symptom-Based Predictive Model of COVID-19 Disease in Children</t>
  </si>
  <si>
    <t>Deep Learning-Based Forecasting of COVID-19 in India</t>
  </si>
  <si>
    <t>A Deep Learning BiLSTM Encoding-Decoding Model for COVID-19 Pandemic Spread Forecasting</t>
  </si>
  <si>
    <t>A Hybrid Deep Learning Model for COVID-19 Prediction and Current Status of Clinical Trials Worldwide</t>
  </si>
  <si>
    <t>Predicting Physical Exercise Adherence in Fitness Apps Using a Deep Learning Approach</t>
  </si>
  <si>
    <t>Dynamics and Development of the COVID-19 Epidemic in the United States: A Compartmental Model Enhanced With Deep Learning Techniques</t>
  </si>
  <si>
    <t>Modeling the Spread of COVID-19 by Leveraging Machine and Deep Learning Models</t>
  </si>
  <si>
    <t>Lifetime Prediction Using a Tribology-Aware, Deep Learning-Based Digital Twin of Ball Bearing-Like Tribosystems in Oil and Gas</t>
  </si>
  <si>
    <t>Deep Learning-Based Knowledge Graph Generation for COVID-19</t>
  </si>
  <si>
    <t>Technology Landscape for Epidemiological Prediction and Diagnosis of COVID-19</t>
  </si>
  <si>
    <t>Use of Health Belief Model-Based Deep Learning Classifiers for COVID-19 Social Media Content to Examine Public Perceptions of Physical Distancing: Model Development and Case Study</t>
  </si>
  <si>
    <t>A Multiscale Electricity Price Forecasting Model Based on Tensor Fusion and Deep Learning</t>
  </si>
  <si>
    <t>Gemelli decision tree Algorithm to Predict the need for home monitoring or hospitalization of confirmed and unconfirmed COVID-19 patients (GAP-Covid19): preliminary results from a retrospective cohort study</t>
  </si>
  <si>
    <t>SWIFT: A deep learning approach to prediction of hypoxemic events in critically-Ill patients using SpO(2) waveform prediction</t>
  </si>
  <si>
    <t>Application and Interpretation of Deep Learning for Identifying Pre-emergence Magnetic Field Patterns</t>
  </si>
  <si>
    <t>Unsupervised Learning Model to Uncover Hidden Knowledge from COVID-19 Vaccines Literature</t>
  </si>
  <si>
    <t>An Improved COVID-19 Forecasting by Infectious Disease Modelling Using Machine Learning</t>
  </si>
  <si>
    <t>Can the value-attitude-behavior model and personality predict international tourists' biosecurity practice during the pandemic?</t>
  </si>
  <si>
    <t>A comparison of Machine Learning Methods to predict Hospital Readmission of Diabetic Patient</t>
  </si>
  <si>
    <t>COVID-19 Outbreak Prediction with Machine Learning</t>
  </si>
  <si>
    <t>Predicting Regional Outbreaks of Hepatitis A Using 3D LSTM and Open Data in Korea</t>
  </si>
  <si>
    <t>Online Machine Learning of Available Capacity for Vehicle-to-Grid Services during the Coronavirus Pandemic</t>
  </si>
  <si>
    <t>Tourism Demand Forecasting Based on an LSTM Network and Its Variants</t>
  </si>
  <si>
    <t>Deep Machine Learning Model Trade-Offs for Malaria Elimination in Resource-Constrained Locations</t>
  </si>
  <si>
    <t>Forecasting the US oil markets based on social media information during the COVID-19 pandemic</t>
  </si>
  <si>
    <t>A COVID-19 Pandemic Artificial Intelligence-Based System With Deep Learning Forecasting and Automatic Statistical Data Acquisition: Development and Implementation Study (vol 23, e27806, 2021)</t>
  </si>
  <si>
    <t>Toward Smart Lockdown: A Novel Approach for COVID-19 Hotspots Prediction Using a Deep Hybrid Neural Network</t>
  </si>
  <si>
    <t>Predicting COVID-19 Based on Environmental Factors With Machine Learning</t>
  </si>
  <si>
    <t>An Improved DeepNN with Feature Ranking for Covid-19 Detection</t>
  </si>
  <si>
    <t>Smart Learning</t>
  </si>
  <si>
    <t>Prediction of the spread of Corona-virus carrying droplets in a bus-A computational based artificial intelligence approach</t>
  </si>
  <si>
    <t>A Practical and Adaptive Approach to Predicting Indoor CO2</t>
  </si>
  <si>
    <t>Assessment of Machine Learning Techniques in IoT-Based Architecture for the Monitoring and Prediction of COVID-19</t>
  </si>
  <si>
    <t>Impact of Unreliable Content on Social Media Users during COVID-19 and Stance Detection System</t>
  </si>
  <si>
    <t>Social Media Monitoring of the COVID-19 Pandemic and Influenza Epidemic With Adaptation for Informal Language in Arabic Twitter Data: Qualitative Study</t>
  </si>
  <si>
    <t>Towards Electric Price and Load Forecasting Using CNN-Based Ensembler in Smart Grid</t>
  </si>
  <si>
    <t>Collaborative City Digital Twin for the COVID-19 Pandemic: A Federated Learning Solution</t>
  </si>
  <si>
    <t>Replacing the SIR epidemic model with a neural network and training it further to increase prediction accuracy</t>
  </si>
  <si>
    <t>Modeling of COVID-19 Pandemic vis-a-vis Some Socio-Economic Factors</t>
  </si>
  <si>
    <t>Estimating Interpersonal Distance and Crowd Density with a Single-Edge Camera</t>
  </si>
  <si>
    <t>Unsupervised PM2.5 anomalies in China induced by the COVID-19 epidemic</t>
  </si>
  <si>
    <t>Enabling Untact Culture via Online Product Recommendations: An Optimized Graph-CNN based Approach</t>
  </si>
  <si>
    <t>Adaptive Scheme for Crowd Counting Using off-the-Shelf Wireless Routers</t>
  </si>
  <si>
    <t>Increased Pace of Aging in COVID-Related Mortality</t>
  </si>
  <si>
    <t>Distributed Healthcare Framework Using MMSM-SVM and P-SVM Classification</t>
  </si>
  <si>
    <t>Association of CXCR6 with COVID-19 severity: delineating the host genetic factors in transcriptomic regulation</t>
  </si>
  <si>
    <t>Multi-Time-Scale Features for Accurate Respiratory Sound Classification</t>
  </si>
  <si>
    <t>Intelligent Autonomous-Robot Control for Medical Applications</t>
  </si>
  <si>
    <t>Kivrak, Mehmet; Guldogan, Emek; Colak, Cemil</t>
  </si>
  <si>
    <t>Alouani, David J.; Rajapaksha, Roshani R. P.; Jani, Mehul; Rhoads, Daniel D.; Sadri, Navid</t>
  </si>
  <si>
    <t>Luis Aguilar, I; Ibanez-Reluz, Miguel; Aguilar, Juan C. Z.; Zavaleta-Aguilar, Eli W.; Antonio Aguilar, L.</t>
  </si>
  <si>
    <t>Abdulaal, Ahmed; Patel, Aatish; Charani, Esmita; Denny, Sarah; Alqahtani, Saleh A.; Davies, Gary W.; Mughal, Nabeela; Moore, Luke S. P.</t>
  </si>
  <si>
    <t>Sidhom, John-William; Baras, Alexander S.</t>
  </si>
  <si>
    <t>Saha, Indrajit; Ghosh, Nimisha; Maity, Debasree; Seal, Arjit; Plewczynski, Dariusz</t>
  </si>
  <si>
    <t>Cabras, Stefano</t>
  </si>
  <si>
    <t>Fokas, A. S.; Dikaios, N.; Kastis, G. A.</t>
  </si>
  <si>
    <t>Guo, Qian; Li, Mo; Wang, Chunhui; Guo, Jinyuan; Jiang, Xiaoqing; Tan, Jie; Wu, Shufang; Wang, Peihong; Xiao, Tingting; Zhou, Man; Fang, Zhencheng; Xiao, Yonghong; Zhu, Huaiqiu</t>
  </si>
  <si>
    <t>Liuzzi, Piergiuseppe; Campagnini, Silvia; Fanciullacci, Chiara; Arienti, Chiara; Patrini, Michele; Carrozza, Maria Chiara; Mannini, Andrea</t>
  </si>
  <si>
    <t>Glangetas, Alban; Hartley, Mary-Anne; Cantais, Aymeric; Courvoisier, Delphine S.; Rivollet, David; Shama, Deeksha M.; Perez, Alexandre; Spechbach, Herve; Trombert, Veronique; Bourquin, Stephane; Jaggi, Martin; Barazzone-Argiroffo, Constance; Gervaix, Alain; Siebert, Johan N.</t>
  </si>
  <si>
    <t>Rahmadani, Firda; Lee, Hyunsoo</t>
  </si>
  <si>
    <t>Wang, Weiwei; Cai, Jinghui; Xu, Jiali; Wang, Yuxiang; Zou, Yulin</t>
  </si>
  <si>
    <t>Swapnarekha, H.; Behera, Himansu Sekhar; Nayak, Janmenjoy; Naik, Bighnaraj</t>
  </si>
  <si>
    <t>Antonanzas, Jesus M.; Perramon, Aida; Lopez, Cayetana; Boneta, Mireia; Aguilera, Cristina; Capdevila, Ramon; Gatell, Anna; Serrano, Pepe; Poblet, Miriam; Canadell, Dolors; Vila, Monica; Catasus, Georgina; Valldeperez, Cinta; Catala, Marti; Soler-Palacin, Pere; Prats, Clara; Soriano-Arandes, Antoni; COPEDI CAT Res Grp</t>
  </si>
  <si>
    <t>Li, Guangyuan; Iyer, Balaji; Prasath, V. B. Surya; Ni, Yizhao; Salomonis, Nathan</t>
  </si>
  <si>
    <t>Pillai, Punitha Kumaresa; Durairaj, Devaraj; Samivel, Kanthammal</t>
  </si>
  <si>
    <t>Bhimala, Kantha Rao; Patra, Gopal Krishna; Mopuri, Rajasekhar; Mutheneni, Srinivasa Rao</t>
  </si>
  <si>
    <t>Sankaranarayanan, Saranya; Balan, Jagadheshwar; Walsh, Jesse R.; Wu, Yanhong; Minnich, Sara; Piazza, Amy; Osborne, Collin; Oliver, Gavin R.; Lesko, Jessica; Bates, Kathy L.; Khezeli, Kia; Block, Darci R.; DiGuardo, Margaret; Kreuter, Justin; O'Horo, John C.; Kalantari, John; Klee, Eric W.; Salama, Mohamed E.; Kipp, Benjamin; Morice, William G.; Jenkinson, Garrett</t>
  </si>
  <si>
    <t>Gampala, Veerraju; Nandankar, Praful Vijay; Kathiravan, M.; Karunakaran, S.; Nalla, Arun Reddy; Gaddam, Ranjith Reddy</t>
  </si>
  <si>
    <t>Abedin, Mohammad Zoynul; Moon, Mahmudul Hasan; Hassan, M. Kabir; Hajek, Petr</t>
  </si>
  <si>
    <t>Liao, Zhifang; Lan, Peng; Fan, Xiaoping; Kelly, Benjamin; Innes, Aidan; Liao, Zhining</t>
  </si>
  <si>
    <t>Abbasimehr, Hossein; Paki, Reza</t>
  </si>
  <si>
    <t>Alakus, Talha Burak; Turkoglu, Ibrahim</t>
  </si>
  <si>
    <t>Yu, Cheng-Sheng; Chang, Shy-Shin; Chang, Tzu-Hao; Wu, Jenny L.; Lin, Yu-Jiun; Chien, Hsiung-Fei; Chen, Ray-Jade</t>
  </si>
  <si>
    <t>Shahin, Ahmed I.; Almotairi, Sultan</t>
  </si>
  <si>
    <t>Ketu, Shwet; Mishra, Pramod Kumar</t>
  </si>
  <si>
    <t>Park, Min Sue; Jo, Hyeontae; Lee, Haeun; Jung, Se Young; Hwang, Hyung Ju</t>
  </si>
  <si>
    <t>Wang, Xiaofeng; Chen, Shuai; Li, Tao; Li, Wanting; Zhou, Yejie; Zheng, Jie; Chen, Qingcai; Yan, Jun; Tang, Buzhou</t>
  </si>
  <si>
    <t>Albeshri, Aiiad</t>
  </si>
  <si>
    <t>Elsheikh, Ammar H.; Saba, Amal, I; Abd Elaziz, Mohamed; Lu, Songfeng; Shanmugan, S.; Muthuramalingam, T.; Kumar, Ravinder; Mosleh, Ahmed O.; Essa, F. A.; Shehabeldeen, Taher A.</t>
  </si>
  <si>
    <t>Sun, Zhongtian; Harit, Anoushka; Yu, Jialin; Cristea, Alexandra, I; Shi, Lei</t>
  </si>
  <si>
    <t>Abbasimehr, Hossein; Paki, Reza; Bahrini, Aram</t>
  </si>
  <si>
    <t>Aldhyani, Theyazn H. H.; Alrasheed, Melfi; Al-Adaileh, Mosleh Hmoud; Alqarni, Ahmed Abdullah; Alzahrani, Mohammed Y.; Alahmadi, Ahmed H.</t>
  </si>
  <si>
    <t>Kamdem, Jules Sadefo; Essomba, Rose Bandolo; Berinyuy, James Njong</t>
  </si>
  <si>
    <t>Shastri, Sourabh; Singh, Kuljeet; Kumar, Sachin; Kour, Paramjit; Mansotra, Vibhakar</t>
  </si>
  <si>
    <t>Jossa-Bastidas, Oscar; Zahia, Sofia; Fuente-Vidal, Andrea; Sanchez Ferez, Nestor; Roda Noguera, Oriol; Montane, Joel; Garcia-Zapirain, Begonya</t>
  </si>
  <si>
    <t>Chen, Shi; Paul, Rajib; Janies, Daniel; Murphy, Keith; Feng, Tinghao; Thill, Jean-Claude</t>
  </si>
  <si>
    <t>Shashikumar, Supreeth P.; Wardi, Gabriel; Paul, Paulina; Carlile, Morgan; Brenner, Laura N.; Hibbert, Kathryn A.; North, Crystal M.; Mukerji, Shibani; Robbins, Gregory; Shao, Yu-Ping; Westover, Brandon; Nemati, Shamim; Malhotra, Atul</t>
  </si>
  <si>
    <t>Rashed, Essam A.; Hirata, Akimasa</t>
  </si>
  <si>
    <t>Arora, Parul; Kumar, Himanshu; Panigrahi, Bijaya Ketan</t>
  </si>
  <si>
    <t>Deng, Qi</t>
  </si>
  <si>
    <t>Bartoszewicz, Jakub M.; Genske, Ulrich; Renard, Bernhard Y.</t>
  </si>
  <si>
    <t>Shastri, Sourabh; Singh, Kuljeet; Deswal, Monu; Kumar, Sachin; Mansotra, Vibhakar</t>
  </si>
  <si>
    <t>Kadri, Farid; Dairi, Abdelkader; Harrou, Fouzi; Sun, Ying</t>
  </si>
  <si>
    <t>He, Lang; Niu, Mingyue; Tiwari, Prayag; Marttinen, Pekka; Su, Rui; Jiang, Jiewei; Guo, Chenguang; Wang, Hongyu; Ding, Songtao; Wang, Zhongmin; Pan, Xiaoying; Dang, Wei</t>
  </si>
  <si>
    <t>Zech, John R.; Carotenuto, Giuseppe; Jaramillo, Diego</t>
  </si>
  <si>
    <t>Farooq, Junaid; Bazaz, Mohammad Abid</t>
  </si>
  <si>
    <t>Kurnaz, Gamze; Demir, Alparslan Serhat</t>
  </si>
  <si>
    <t>Koppu, Srinivas; Maddikunta, Praveen Kumar Reddy; Srivastava, Gautam</t>
  </si>
  <si>
    <t>Adnan, Muhammad; Altalhi, Maryam; Alarood, Ala Abdulsalam; Uddin, M. Irfan</t>
  </si>
  <si>
    <t>Ramchandani, Ankit; Fan, Chao; Mostafavi, Ali</t>
  </si>
  <si>
    <t>Wang, Christina; Garlick, Sam; Zloh, Mire</t>
  </si>
  <si>
    <t>Fong, Simon James; Li, Gloria; Dey, Nilanjan; Crespo, Ruben Gonzalez; Herrera-Viedma, Enrique</t>
  </si>
  <si>
    <t>Abdulaal, Ahmed; Patel, Aatish; Charani, Esmita; Denny, Sarah; Mughal, Nabeela; Moore, Luke</t>
  </si>
  <si>
    <t>Chang, Zhoulin; Zhan, Zhiqing; Zhao, Zifan; You, Zhixuan; Liu, Yang; Yan, Zhihong; Fu, Yong; Liang, Wenhua; Zhao, Lei</t>
  </si>
  <si>
    <t>Ahmed, Imran; Ahmad, Misbah; Rodrigues, Joel J. P. C.; Jeon, Gwanggil; Din, Sadia</t>
  </si>
  <si>
    <t>Kwon, Joon-myoung; Lee, Ye Rang; Jung, Min-Seung; Lee, Yoon-Ji; Jo, Yong-Yeon; Kang, Da-Young; Lee, Soo Youn; Cho, Yong-Hyeon; Shin, Jae-Hyun; Ban, Jang-Hyeon; Kim, Kyung-Hee</t>
  </si>
  <si>
    <t>Wani, Manzoor A.; Farooq, Junaid; Wani, Danish Mushtaq</t>
  </si>
  <si>
    <t>Oshinubi, Kayode; Amakor, Augustina; Peter, Olumuyiwa James; Rachdi, Mustapha; Demongeot, Jacques</t>
  </si>
  <si>
    <t>Chew, Alvin Wei Ze; Pan, Yue; Wang, Ying; Zhang, Limao</t>
  </si>
  <si>
    <t>Doni, A. Ronald; Praba, T. Sasi; Murugan, S.</t>
  </si>
  <si>
    <t>Ayoobi, Nooshin; Sharifrazi, Danial; Alizadehsani, Roohallah; Shoeibi, Afshin; Gorriz, Juan M.; Moosaei, Hossein; Khosravi, Abbas; Nahavandi, Saeid; Chofreh, Abdoulmohammad Gholamzadeh; Goni, Feybi Ariani; Klemes, Jiri Jaromir; Mosavi, Amir</t>
  </si>
  <si>
    <t>Ekinci, Ekin; Omurca, Sevinc Ilhan; Ozbay, Bilge</t>
  </si>
  <si>
    <t>Shafqat, Sarah; Fayyaz, Maryyam; Khattak, Hasan Ali; Bilal, Muhammad; Khan, Shahid; Ishtiaq, Osama; Abbasi, Almas; Shafqat, Farzana; Alnumay, Waleed S.; Chatterjee, Pushpita</t>
  </si>
  <si>
    <t>Marzouk, Mohamed; Elshaboury, Nehal; Abdel-Latif, Amr; Azab, Shimaa</t>
  </si>
  <si>
    <t>Perez-Murueta, Pedro; Gomez-Espinosa, Alfonso; Cardenas, Cesar; Gonzalez-Mendoza, Miguel</t>
  </si>
  <si>
    <t>Tomori, Seiji; Kadoya, Noriyuki; Kajikawa, Tomohiro; Kimura, Yuto; Narazaki, Kakutarou; Ochi, Takahiro; Jingu, Keiichi</t>
  </si>
  <si>
    <t>Wang, Lijing; Adiga, Aniruddha; Venkatramanan, Srinivasan; Chen, Jiangzhuo; Lewis, Bryan; Marathe, Madhav</t>
  </si>
  <si>
    <t>Xu, Zhaochun; Luo, Meng; Lin, Weizhong; Xue, Guangfu; Wang, Pingping; Jin, Xiyun; Xu, Chang; Zhou, Wenyang; Cai, Yideng; Yang, Wenyi; Nie, Huan; Jiang, Qinghua</t>
  </si>
  <si>
    <t>Ghosh, Shreya; Anwar, Tarique</t>
  </si>
  <si>
    <t>Jung, Se Young; Jo, Hyeontae; Son, Hwijae; Hwang, Hyung Ju</t>
  </si>
  <si>
    <t>Jin, Xue-Bo; Zheng, Wei-Zhen; Kong, Jian-Lei; Wang, Xiao-Yi; Bai, Yu-Ting; Su, Ting-Li; Lin, Seng</t>
  </si>
  <si>
    <t>Shahid, Farah; Zameer, Aneela; Muneeb, Muhammad</t>
  </si>
  <si>
    <t>Malathi, S.; Raj, Arockia Y.; Kumar, Abhishek; Kumar, V. D. Ashok; Kumar, Ankit; Elangovan, D.; Kumar, V. D. Ambeth; Chitra, B.; Abirami, A.</t>
  </si>
  <si>
    <t>Tan, Liang; Yu, Keping; Bashir, Ali Kashif; Cheng, Xiaofan; Ming, Fangpeng; Zhao, Liang; Zhou, Xiaokang</t>
  </si>
  <si>
    <t>Murphy, Charles; Laurence, Edward; Allard, Antoine</t>
  </si>
  <si>
    <t>Desai, Prathamesh S.; Granja, Victoria; Higgs, C. Fred, III</t>
  </si>
  <si>
    <t>Alassafi, Madini O.; Jarrah, Mutasem; Alotaibi, Reem</t>
  </si>
  <si>
    <t>Kim, Taejin; Yun, Yeoil; Kim, Namgyu</t>
  </si>
  <si>
    <t>Atlam, Mostafa; Torkey, Hanaa; El-Fishawy, Nawal; Salem, Hanaa</t>
  </si>
  <si>
    <t>Negi, Alok; Kumar, Krishan; Chauhan, Prachi; Rajput, R. S.</t>
  </si>
  <si>
    <t>Singh, Vivek; Kamaleswaran, Rishikesan; Chalfin, Donald; Singh, Vivek; Chalfin, Donald; Buno-Soto, Antonio; San Roman, Janika; Rojas-Kenney, Edith; Molinaro, Ross; von Sengbusch, Sabine; Hodjat, Parsa; Comaniciu, Dorin; Kamen, Ali</t>
  </si>
  <si>
    <t>Karadayi, Yildiz; Aydin, Mehmet N.; Ogrenci, Arif Selcuk</t>
  </si>
  <si>
    <t>Ray, Arnob; Chakraborty, Tanujit; Ghosh, Dibakar</t>
  </si>
  <si>
    <t>Liang, Wenhua; Yao, Jianhua; Chen, Ailan; Lv, Qingquan; Zanin, Mark; Liu, Jun; Wong, SookSan; Li, Yimin; Lu, Jiatao; Liang, Hengrui; Chen, Guoqiang; Guo, Haiyan; Guo, Jun; Zhou, Rong; Ou, Limin; Zhou, Niyun; Chen, Hanbo; Yang, Fan; Han, Xiao; Huan, Wenjing; Tang, Weimin; Guan, Weijie; Chen, Zisheng; Zhao, Yi; Sang, Ling; Xu, Yuanda; Wang, Wei; Li, Shiyue; Lu, Ligong; Zhang, Nuofu; Zhong, Nanshan; Huang, Junzhou; He, Jianxing</t>
  </si>
  <si>
    <t>Banyal, Siddhant; Dwivedi, Rinky; Gupta, Koyel Datta; Sharma, Deepak Kumar; Al-Turjman, Fadi; Mostarda, Leonardo</t>
  </si>
  <si>
    <t>Kiran, Chintala Ram Sai; Naveen, Chinthoti; Kumar, Digumarthi Anil; Saiteja, Thotakura; Karthikeyan, C.</t>
  </si>
  <si>
    <t>Raamkumar, Aravind Sesagiri; Tan, Soon Guan; Wee, Hwee Lin</t>
  </si>
  <si>
    <t>Omran, Nahla F.; Abd-el Ghany, Sara F.; Saleh, Hager; Ali, Abdelmgeid A.; Gumaei, Abdu; Al-Rakhami, Mabrook</t>
  </si>
  <si>
    <t>Rahim, Adina; Maqbool, Ayesha; Mirza, Alina; Afzal, Farkhanda; Asghar, Ikram</t>
  </si>
  <si>
    <t>Gupta, Meenu; Jain, Rachna; Taneja, Soham; Chaudhary, Gopal; Khari, Manju; Verdu, Elena</t>
  </si>
  <si>
    <t>Sun, Chenxi; Hong, Shenda; Song, Moxian; Li, Hongyan; Wang, Zhenjie</t>
  </si>
  <si>
    <t>Rodriguez, Alexander; Tabassum, Anika; Cui, Jiaming; Xie, Jiajia; Ho, Javen; Agarwal, Pulak; Adhikari, Bijaya; Prakash, B. Aditya</t>
  </si>
  <si>
    <t>Neshat, Najmeh; Moayedfar, Saeedeh; Rezaee, Khosro; Amrollahi Biuki, Nahid</t>
  </si>
  <si>
    <t>Liu, Ting; Bai, Yanling; Du, Mingmei; Gao, Yueming; Liu, Yunxi</t>
  </si>
  <si>
    <t>Long, Jie; Khaliq, A. Q. M.; Furati, K. M.</t>
  </si>
  <si>
    <t>Dias, Sofia B.; Hadjileontiadou, Sofia J.; Diniz, Jose; Hadjileontiadis, Leontios J.</t>
  </si>
  <si>
    <t>Baydogan, Cem; Alatas, Bilal</t>
  </si>
  <si>
    <t>Angel Lozano, Miguel; Garibo i Orts, Oscar; Pinol, Eloy; Rebollo, Miguel; Polotskaya, Kristina; Angel Garcia-March, Miguel; Conejero, J. Alberto; Escolano, Francisco; Oliver, Nuria</t>
  </si>
  <si>
    <t>Kao, I-Hsi; Perng, Jau-Woei</t>
  </si>
  <si>
    <t>Sowjanya, A. Mary; Mrudula, Owk</t>
  </si>
  <si>
    <t>Kumar, R. Lakshmana; Khan, Firoz; Din, Sadia; Band, Shahab S.; Mosavi, Amir; Ibeke, Ebuka</t>
  </si>
  <si>
    <t>Najmi, Arsalan; Kanapathy, Kanagi; Aziz, Azmin Azliza</t>
  </si>
  <si>
    <t>Xie, Xiaoming; Li, Meiping; Zhang, Du</t>
  </si>
  <si>
    <t>Wang, Dongdong; Zhang, Shunpu; Wang, Liqiang</t>
  </si>
  <si>
    <t>Alamrouni, Abdelgader; Aslanova, Fidan; Mati, Sagiru; Maccido, Hamza Sabo; Jibril, Afaf A.; Usman, A. G.; Abba, S., I</t>
  </si>
  <si>
    <t>Vetrugno, G.; Laurenti, P.; Franceschi, F.; Foti, F.; D'Ambrosio, F.; Cicconi, M.; La Milia, D., I; Di Pumpo, M.; Carini, E.; Pascucci, D.; Boccia, S.; Pastorino, R.; Damiani, G.; De-Giorgio, F.; Oliva, A.; Nicolotti, N.; Cambieri, A.; Ghisellini, R.; Murri, R.; Sabatelli, G.; Musolino, M.; Gasbarrini, A.</t>
  </si>
  <si>
    <t>Dash, Satyabrata; Chakravarty, Sujata; Mohanty, Sachi Nandan; Pattanaik, Chinmaya Ranjan; Jain, Sarika</t>
  </si>
  <si>
    <t>Wang, Peipei; Zheng, Xinqi; Ai, Gang; Liu, Dongya; Zhu, Bangren</t>
  </si>
  <si>
    <t>Torres, J. F.; Martinez-Alvarez, F.; Troncoso, A.</t>
  </si>
  <si>
    <t>Annapragada, Akshaya V.; Greenstein, Joseph L.; Bose, Sanjukta N.; Winters, Bradford D.; Sarma, Sridevi V.; Winslow, Raimond L.</t>
  </si>
  <si>
    <t>Aldhyani, Theyazn H. H.; Alkahtani, Hasan</t>
  </si>
  <si>
    <t>Liu, Yuliang; Zhang, Quan; Zhao, Geng; Liu, Guohua; Liu, Zhiang</t>
  </si>
  <si>
    <t>Bhouri, Mohamed Aziz; Costabal, Francisco Sahli; Wang, Hanwen; Linka, Kevin; Peirlinck, Mathias; Kuhl, Ellen; Perdikaris, Paris</t>
  </si>
  <si>
    <t>Fokas, Athanassios S.; Dikaios, Nikolaos; Kastis, George A.</t>
  </si>
  <si>
    <t>Prakash, Anupam; Sharma, Piyush; Sinha, Indrajeet Kumar; Singh, Upendra Pratap</t>
  </si>
  <si>
    <t>Lohner, Rainald; Antil, Harbir; Tamaddon-Jahromi, Hamid; Chakshu, Neeraj Kavan; Nithiarasu, Perumal</t>
  </si>
  <si>
    <t>Er, Siawpeng; Yang, Shihao; Zhao, Tuo</t>
  </si>
  <si>
    <t>Naeem, Muddasar; De Pietro, Giuseppe; Coronato, Antonio</t>
  </si>
  <si>
    <t>Bui, Kien-Trinh T.; Torres, Jose F.; Gutierrez-Aviles, David; Nhu, Viet-Ha; Bui, Dieu Tien; Martinez-Alvarez, Francisco</t>
  </si>
  <si>
    <t>Li, Yun; Horowitz, Melanie Alfonzo; Liu, Jiakang; Chew, Aaron; Lan, Hai; Liu, Qian; Sha, Dexuan; Yang, Chaowei</t>
  </si>
  <si>
    <t>Chatterjee, Sankhadeep; Ghosh, Kushankur; Banerjee, Arghasree; Banerjee, Soumen</t>
  </si>
  <si>
    <t>Xu, Long; Liu, Sixuan; Yan, Yihua; Zhang, Weiqiang</t>
  </si>
  <si>
    <t>Sinha, Adwitiya; Rathi, Megha</t>
  </si>
  <si>
    <t>Dhuri, Dattaraj B.; Hanasoge, Shravan M.; Birch, Aaron C.; Schunker, Hannah</t>
  </si>
  <si>
    <t>Muhammad, Ghulam; Hossain, M. Shamim</t>
  </si>
  <si>
    <t>Sasikumar, R.; Shanmugaraja, P.; Kailash, K.; Reddy, M. Prudhvi Charan; Jagadeesh, S. Nikhil</t>
  </si>
  <si>
    <t>Chatterjee, Ayan; Gerdes, Martin W.; Martinez, Santiago G.</t>
  </si>
  <si>
    <t>Petrovic, Nenad</t>
  </si>
  <si>
    <t>Shah, Vruddhi; Shelke, Ankita; Parab, Mamata; Shah, Jainam; Mehendale, Ninad</t>
  </si>
  <si>
    <t>Hssayeni, Murtadha D.; Chala, Arjuna; Dev, Roger; Xu, Lili; Shaw, Jesse; Furht, Borko; Ghoraani, Behnaz</t>
  </si>
  <si>
    <t>Ayyoubzadeh, Seyed Mohammad; Ayyoubzadeh, Seyed Mehdi; Zahedi, Hoda; Ahmadi, Mahnaz; Kalhori, Sharareh R. Niakan</t>
  </si>
  <si>
    <t>Sato, Kenichiro; Nagashima, Yu; Mano, Tatsuo; Iwata, Atsushi; Toda, Tatsushi</t>
  </si>
  <si>
    <t>Tanizaki, Takashi; Kozuma, Shunsuke; Shimmura, Takeshi</t>
  </si>
  <si>
    <t>Aragao, Dunfrey Pires; dos Santos, Davi Henrique; Mondini, Adriano; Garcia Goncalves, Luiz Marcos</t>
  </si>
  <si>
    <t>Gharaibeh, Tasnim; de Doncker, Elise</t>
  </si>
  <si>
    <t>Khan, Irfan Ullah; Aslam, Nida; Aljabri, Malak; Aljameel, Sumayh S.; Kamaleldin, Mariam Moataz Aly; Alshamrani, Fatima M.; Chrouf, Sara Mhd. Bachar</t>
  </si>
  <si>
    <t>Masum, Abu Kaisar Mohammad; Khushbu, Sharun Akter; Keya, Mumenunnessa; Abujar, Sheikh; Hossain, Syed Akhter</t>
  </si>
  <si>
    <t>Huang, Ziheng; Wang, Dujuan; Yin, Yunqiang; Li, Xiang</t>
  </si>
  <si>
    <t>Nabi, Khondoker Nazmoon; Tahmid, Md Toki; Rafi, Abdur; Kader, Muhammad Ehsanul; Haider, Md. Asif</t>
  </si>
  <si>
    <t>Ahmad, Hafiz Farooq; Khaloofi, Huda; Azhar, Zahra; Algosaibi, Abdulelah; Hussain, Jamil</t>
  </si>
  <si>
    <t>Kim, Myung Ja; Hall, Michael; Bonn, Mark</t>
  </si>
  <si>
    <t>Basu, Srinka; Sen, Sugata</t>
  </si>
  <si>
    <t>Martinez-Alvarez, F.; Asencio-Cortes, G.; Torres, J. F.; Gutierrez-Aviles, D.; Melgar-Garcia, L.; Perez-Chacon, R.; Rubio-Escudero, C.; Riquelme, J. C.; Troncoso, A.</t>
  </si>
  <si>
    <t>Gao, Junyi; Sharma, Rakshith; Qian, Cheng; Glass, Lucas M.; Spaeder, Jeffrey; Romberg, Justin; Sun, Jimeng; Xiao, Cao</t>
  </si>
  <si>
    <t>Gupta, Yogesh; Raghuwanshi, Ghanshyam; Ahmadini, Abdullah Ali H.; Sharma, Utkarsh; Mishra, Amit Kumar; Mashwani, Wali Khan; Goktas, Pinar; Alshqaq, Shokrya S.; Balogun, Oluwafemi Samson</t>
  </si>
  <si>
    <t>Le Dinh Phu Cuong; Dong Wang</t>
  </si>
  <si>
    <t>Chen, Zhen-Yu</t>
  </si>
  <si>
    <t>Hasni, Sarra; Faiz, Sami</t>
  </si>
  <si>
    <t>Negi, Alok; Chauhan, Prachi; Kumar, Krishan; Rajput, R. S.</t>
  </si>
  <si>
    <t>Abdelminaam, Diaa Salama; Ismail, Fatma Helmy; Taha, Mohamed; Taha, Ahmed; Houssein, Essam H.; Nabil, Ayman</t>
  </si>
  <si>
    <t>Ardabili, Sina F.; Mosavi, Amir; Ghamisi, Pedram; Ferdinand, Filip; Varkonyi-Koczy, Annamaria R.; Reuter, Uwe; Rabczuk, Timon; Atkinson, Peter M.</t>
  </si>
  <si>
    <t>Jiang, Renhe; Wang, Zhaonan; Cai, Zekun; Yang, Chuang; Fan, Zipei; Xia, Tianqi; Matsubara, Go; Mizuseki, Hiroto; Song, Xuan; Shibasaki, Ryosuke</t>
  </si>
  <si>
    <t>Lucas, Benjamin; Vahedi, Behzad; Karimzadeh, Morteza</t>
  </si>
  <si>
    <t>Polyzos, Stathis; Samitas, Aristeidis; Spyridou, Anastasia Ef</t>
  </si>
  <si>
    <t>Nguyen, Gautier; Aunai, Nicolas; Fontaine, Dominique; Le Pennec, Erwan; Van den Bossche, Joris; Jeandet, Alexis; Bakkali, Brice; Vignoli, Louis; Regaldo-Saint Blancard, Bruno</t>
  </si>
  <si>
    <t>Lv, Zhiqiang; Li, Jianbo; Dong, Chuanhao; Li, Haoran; Xu, Zhihao</t>
  </si>
  <si>
    <t>Lee, Kwangok; Lee, Munkyu; Na, Inseop</t>
  </si>
  <si>
    <t>Rashed, Essam A.; Kodera, Sachiko; Shirakami, Hidenobu; Kawaguchi, Ryotetsu; Watanabe, Kazuhiro; Hirata, Akimasa</t>
  </si>
  <si>
    <t>Ampountolas, Apostolos; Legg, Mark P.</t>
  </si>
  <si>
    <t>Subramani, Prabu; Srinivas, K.; Rani, Kavitha B.; Sujatha, R.; Parameshachari, B. D.</t>
  </si>
  <si>
    <t>Shao, Yijun; Ahmed, Ali; Liappis, Angelike P.; Faselis, Charles; Nelson, Stuart J.; Zeng-Treitler, Qing</t>
  </si>
  <si>
    <t>Nayak, Janmenjoy; Naik, Bighnaraj; Dinesh, Paidi; Vakula, Kanithi; Rao, B. Kameswara; Ding, Weiping; Pelusi, Danilo</t>
  </si>
  <si>
    <t>Gharaei, Narges Yarahmadi; Dadkhah, Chitra; Daryoush, Lorence</t>
  </si>
  <si>
    <t>Shipman, Rob; Roberts, Rebecca; Waldron, Julie; Rimmer, Chris; Rodrigues, Lucelia; Gillott, Mark</t>
  </si>
  <si>
    <t>Iloanusi, Ogechukwu; Ross, Arun</t>
  </si>
  <si>
    <t>Hsieh, Shun-Chieh</t>
  </si>
  <si>
    <t>Mas-Pujol, Sergi; Salami, Esther; Pastor, Enric</t>
  </si>
  <si>
    <t>Zuo, Fan; Gao, Jingqin; Kurkcu, Abdullah; Yang, Hong; Ozbay, Kaan; Ma, Qingyu</t>
  </si>
  <si>
    <t>Tabrizi, Sahar S.; Pashazadeh, Saeid; Javani, Vajiheh</t>
  </si>
  <si>
    <t>Chimmula, Vinay Kumar Reddy; Zhang, Lei</t>
  </si>
  <si>
    <t>Ikemura, Kenji; Bellin, Eran; Yagi, Yukako; Billett, Henny; Saada, Mahmoud; Simone, Katelyn; Stahl, Lindsay; Szymanski, James; Goldstein, D. Y.; Gil, Morayma Reyes</t>
  </si>
  <si>
    <t>Shah, Saloni; Mulahuwaish, Aos; Ghafoor, Kayhan Zrar; Maghdid, Halgurd S.</t>
  </si>
  <si>
    <t>Liu Hui; Ji KaiFan; Jin ZhenYu</t>
  </si>
  <si>
    <t>Rauf, Hafiz Tayyab; Lali, M. Ikram Ullah; Khan, Muhammad Attique; Kadry, Seifedine; Alolaiyan, Hanan; Razaq, Abdul; Irfan, Rizwana</t>
  </si>
  <si>
    <t>Dong, Hang; Suarez-Paniagua, Victor; Whiteley, William; Wu, Honghan</t>
  </si>
  <si>
    <t>Masud, Mohammad M.; Hayawi, Kadhim; Mathew, Sujith Samuel; Michael, Temesgen; El Barachi, Mai</t>
  </si>
  <si>
    <t>Eze, Peter U.; Asogwa, Clement O.</t>
  </si>
  <si>
    <t>Kim, Myung Hwa; Kim, Ju Hyung; Lee, Kyoungjin; Gim, Gwang-Yong</t>
  </si>
  <si>
    <t>Subramanian, Malliga; Shanmuga Vadivel, Kogilavani; Hatamleh, Wesam Atef; Alnuaim, Abeer Ali; Abdelhady, Mohamed; Sathishkumar, V. E.</t>
  </si>
  <si>
    <t>Lv, Zhihan; Chen, Dongliang; Feng, Hailin; Zhu, Hu; Lv, Haibin</t>
  </si>
  <si>
    <t>Wu, Binrong; Wang, Lin; Wang, Sirui; Zeng, Yu-Rong</t>
  </si>
  <si>
    <t>Hawas, Mohamed</t>
  </si>
  <si>
    <t>Fantazzini, Alice; Esposito, Mario; Finotello, Alice; Auricchio, Ferdinando; Pane, Bianca; Basso, Curzio; Spinella, Giovanni; Conti, Michele</t>
  </si>
  <si>
    <t>Garg, Satvik; Jindal, Himanshu</t>
  </si>
  <si>
    <t>Khan, Sultan Daud; Alarabi, Louai; Basalamah, Saleh</t>
  </si>
  <si>
    <t>Jiao, Feng; Huang, Lei; Song, Rongjia; Huang, Haifeng</t>
  </si>
  <si>
    <t>Fernandez-Lopez, Pablo; Paz Suarez-Araujo, Carmen; Garcia-Baez, Patricio; Suarez-Diaz, Francisco; Navarro-Mesa, Juan L.; Perez-Acosta, Guillermo; Blanco-Lopez, Jose</t>
  </si>
  <si>
    <t>Abdulkareem, Amjed Basil; Sani, Nor Samsiah; Sahran, Shahnorbanun; Alyessari, Zaid Abdi Alkareem; Adam, Afzan; Abd Rahman, Abdul Hadi; Abdulkarem, Abdulkarem Basil</t>
  </si>
  <si>
    <t>Rapaport, Elad; Poese, Ingmar; Zilberman, Polina; Holschke, Oliver; Puzis, Rami</t>
  </si>
  <si>
    <t>Zaidi, Syed Mohammed Arshad; Chandola, Varun; Yoo, Eun-Hye</t>
  </si>
  <si>
    <t>El-Attar, Noha E.; Sabbeh, Sahar F.; Fasihuddin, Heba; Awad, Wael A.</t>
  </si>
  <si>
    <t>Nikolopoulos, Konstantinos; Punia, Sushil; Schafers, Andreas; Tsinopoulos, Christos; Vasilakis, Chrysovalantis</t>
  </si>
  <si>
    <t>Iqbal, Muhammad; Al-Obeidat, Feras; Maqbool, Fahad; Razzaq, Saad; Anwar, Sajid; Tubaishat, Abdallah; Khan, Muhammad Shahrose; Shah, Babar</t>
  </si>
  <si>
    <t>Mohimont, Lucas; Chemchem, Amine; Alin, Francois; Krajecki, Michael; Steffenel, Luiz Angelo</t>
  </si>
  <si>
    <t>Said, Ahmed Ben; Erradi, Abdelkarim; Aly, Hussein Ahmed; Mohamed, Abdelmonem</t>
  </si>
  <si>
    <t>Cawood, Pieter; van Zyl, Terence L.</t>
  </si>
  <si>
    <t>ArunKumar, K. E.; Kalaga, Dinesh, V; Kumar, Ch Mohan Sai; Kawaji, Masahiro; Brenza, Timothy M.</t>
  </si>
  <si>
    <t>Garcia-Penalvo, Francisco Jose; Casado-Lumbreras, Cristina; Colomo-Palacios, Ricardo; Yadav, Aman</t>
  </si>
  <si>
    <t>Chen, Zhiyi; Feng, Pan; Becker, Benjamin; Xu, Ting; Nassar, Matthew R.; Sirois, Fuschia; Hommel, Bernhard; Zhang, Chenyan; He, Qinghua; Qiu, Jiang; He, Li; Lei, Xu; Chen, Hong; Feng, Tingyong</t>
  </si>
  <si>
    <t>Hsu, Ming-Hsia; Chen, Chia-Mei; Juang, Wang-Chuan; Cai, Zheng-Xun; Kuo, Tsuang</t>
  </si>
  <si>
    <t>Pan, Zhenhe; Nguyen, Hoang Long; Abu-gellban, Hashim; Zhang, Yuanlin</t>
  </si>
  <si>
    <t>Hong, Zhonghua; Fan, Ziyang; Tong, Xiaohua; Zhou, Ruyan; Pan, Haiyan; Zhang, Yun; Han, Yanling; Wang, Jing; Yang, Shuhu; Wu, Hong; Li, Jiahao</t>
  </si>
  <si>
    <t>Murugaiah, Muthulakshmi; Ganesan, Murugeswari</t>
  </si>
  <si>
    <t>Ben Yahia, Nesrine; Kandara, Mohamed Dhiaeddine; BenSaoud, Narjes Bellamine</t>
  </si>
  <si>
    <t>Fotiadis, Anestis; Polyzos, Stathis; Huan, Tzung-Cheng T. C.</t>
  </si>
  <si>
    <t>Biebau, Charlotte; Dubbeldam, Adriana; Cockmartin, Lesley; Coudyze, Walter; Coolen, Johan; Verschakelen, Johny; De Wever, Walter</t>
  </si>
  <si>
    <t>Liu, Xiaolei; Lin, Zi</t>
  </si>
  <si>
    <t>Mesgarpour, Mehrdad; Abad, Javad Mohebbi Najm; Alizadeh, Rasool; Wongwises, Somchai; Doranehgard, Mohammad Hossein; Ghaderi, Saeidreza; Karimi, Nader</t>
  </si>
  <si>
    <t>Khedhiri, Sami</t>
  </si>
  <si>
    <t>Devarajan, Jinil Persis; Manimuthu, A.; Sreedharan, V. Raja</t>
  </si>
  <si>
    <t>Mehrabadi, Milad Asgari; Dutt, Nikil; Rahmani, Amir M.</t>
  </si>
  <si>
    <t>Ho, Kin-Hon; Chiu, Wai-Han; Li, Chin</t>
  </si>
  <si>
    <t>Jeon, JungHo; Padhye, Suyash; Bhattacharyya, Arkaprabha; Cai, Hubo; Hastak, Makarand</t>
  </si>
  <si>
    <t>Pillai, Sini, V; Kumar, Ranjith S.</t>
  </si>
  <si>
    <t>Segala, Giacomo; Doriguzzi-Corin, Roberto; Peroni, Claudio; Gazzini, Tommaso; Siracusa, Domenico</t>
  </si>
  <si>
    <t>Durai, C. Anand Deva; Begum, Arshiya; Jebaseeli, Jemima; Sabahath, Asfia</t>
  </si>
  <si>
    <t>Aktar, Sakifa; Ahamad, Md Martuza; Rashed-Al-Mahfuz, Md; Azad, Akm; Uddin, Shahadat; Kamal, Ahm; Alyami, Salem A.; Lin, Ping-, I; Islam, Sheikh Mohammed Shariful; Quinn, Julian M. W.; Eapen, Valsamma; Moni, Mohammad Ali</t>
  </si>
  <si>
    <t>Wanyan, Tingyi; Honarvar, Hossein; Jaladanki, Suraj K.; Zang, Chengxi; Naik, Nidhi; Somani, Sulaiman; De Freitas, Jessica K.; Paranjpe, Ishan; Vaid, Akhil; Zhang, Jing; Miotto, Riccardo; Wang, Zhangyang; Nadkarni, Girish N.; Zitnik, Marinka; Azad, Ariful; Wang, Fei; Ding, Ying; Glicksberg, Benjamin S.</t>
  </si>
  <si>
    <t>Aljumah, Abdullah</t>
  </si>
  <si>
    <t>Zimmerman, Allison; Kalra, Dinesh</t>
  </si>
  <si>
    <t>Prenkaj, Bardh; Distante, Damiano; Faralli, Stefano; Velardi, Paola</t>
  </si>
  <si>
    <t>Zhang, Tong; Li, Jing</t>
  </si>
  <si>
    <t>Nikparvar, Behnam; Rahman, Md Mokhlesur; Hatami, Faizeh; Thill, Jean-Claude</t>
  </si>
  <si>
    <t>Yao, Jiaqi; Zhai, Haoran; Yang, Xiaomeng; Wen, Zhen; Wu, Shuqi; Zhu, Hong; Tang, Xinming</t>
  </si>
  <si>
    <t>La Gatta, Valerio; Moscato, Vincenzo; Postiglione, Marco; Sperli, Giancarlo</t>
  </si>
  <si>
    <t>Kumar, R. N. Devendra; Chakrapani, Arvind; Kannan, Srihari</t>
  </si>
  <si>
    <t>Sustersic, Tijana; Blagojevic, Andjela; Cvetkovic, Danijela; Cvetkovic, Aleksandar; Lorencin, Ivan; Segota, Sandi Baressi; Milovanovic, Dragan; Baskic, Dejan; Car, Zlatan; Filipovic, Nenad</t>
  </si>
  <si>
    <t>Wani, Mudasir Ahmad; Agarwal, Nancy; Bours, Patrick</t>
  </si>
  <si>
    <t>Alsudias, Lama; Rayson, Paul</t>
  </si>
  <si>
    <t>Wanyan, Tingyi; Vaid, Akhil; De Freitas, Jessica K.; Somani, Sulaiman; Miotto, Riccardo; Nadkarni, Girish N.; Azad, Ariful; Ding, Ying; Glicksberg, Benjamin S.</t>
  </si>
  <si>
    <t>Jia, Qiong; Guo, Yue; Wang, Guanlin; Barnes, Stuart J.</t>
  </si>
  <si>
    <t>Obeid, Jihad S.; Davis, Matthew; Turner, Matthew; Meystre, Stephane M.; Heider, Paul M.; O'Bryan, Edward C.; Lenert, Leslie A.</t>
  </si>
  <si>
    <t>Rauf, Hafiz Tayyab; Gao, Jiechao; Almadhor, Ahmad; Arif, Muhammad; Nafis, Md Tabrez</t>
  </si>
  <si>
    <t>Aslam, Shahzad; Ayub, Nasir; Farooq, Umer; Alvi, Muhammad Junaid; Albogamy, Fahad R.; Rukh, Gul; Haider, Syed Irtaza; Azar, Ahmad Taher; Bukhsh, Rasool</t>
  </si>
  <si>
    <t>Kandasamy, Venkatachalam; Trojovsky, Pavel; Al Machot, Fadi; Kyamakya, Kyandoghere; Bacanin, Nebojsa; Askar, Sameh; Abouhawwash, Mohamed</t>
  </si>
  <si>
    <t>Zhou, Quan; Shan, Jianhua; Ding, Wenlong; Wang, Chengyin; Yuan, Shi; Sun, Fuchun; Li, Haiyuan; Fang, Bin</t>
  </si>
  <si>
    <t>Quilodran-Casas, Cesar; Silva, Vinicius L. S.; Arcucci, Rossella; Heaney, Claire E.; Guo, YiKe; Pain, Christopher C.</t>
  </si>
  <si>
    <t>Pang, Junjie; Huang, Yan; Xie, Zhenzhen; Li, Jianbo; Cai, Zhipeng</t>
  </si>
  <si>
    <t>Luo, Cheng</t>
  </si>
  <si>
    <t>Bogacsovics, Gergo; Hajdu, Andras; Lakatos, Robert; Beregi-Kovacs, Marcell; Tiba, Attila; Toman, Henrietta</t>
  </si>
  <si>
    <t>Guo, Pengzhan; Xiao, Keli; Ye, Zeyang; Zhu, Wei</t>
  </si>
  <si>
    <t>Ikeda, Makoto; Ruedeeniraman, Natwadee; Barolli, Leonard</t>
  </si>
  <si>
    <t>Jiang, Jyun-Yu; Zhou, Yichao; Chen, Xiusi; Jhou, Yan-Ru; Zhao, Liqi; Liu, Sabrina; Yang, Po-Chun; Ahmar, Jule; Wang, Wei</t>
  </si>
  <si>
    <t>Sheetal, Abhishek; Feng, Zhiyu; Savani, Krishna</t>
  </si>
  <si>
    <t>Zegarra, Fabio C.; Vargas-Machuca, Juan; Coronado, Alberto M.</t>
  </si>
  <si>
    <t>Kumari, Rina; Ashok, Nischal; Ghosal, Tirthankar; Ekbal, Asif</t>
  </si>
  <si>
    <t>Oshinubi, Kayode; Rachdi, Mustapha; Demongeot, Jacques</t>
  </si>
  <si>
    <t>Xu, Wan; Sun, Nan-Nan; Gao, Hai-Nv; Chen, Zhi-Yuan; Yang, Ya; Ju, Bin; Tang, Ling-Ling</t>
  </si>
  <si>
    <t>Abdullah, Malak; Al-Ayyoub, Mahmoud; AlRawashdeh, Saif; Shatnawi, Farah</t>
  </si>
  <si>
    <t>Fitwi, Alem; Chen, Yu; Sun, Han; Harrod, Robert</t>
  </si>
  <si>
    <t>Caliwag, Ej Miguel Francisco; Caliwag, Angela; Baek, Bong-Ki; Jo, Yongrae; Chung, Hae; Lim, Wansu</t>
  </si>
  <si>
    <t>Hackenberg, Maren; Grodd, Marlon; Kreutz, Clemens; Fischer, Martina; Esins, Janina; Grabenhenrich, Linus; Karagiannidis, Christian; Binder, Harald</t>
  </si>
  <si>
    <t>Zhao, Yuan; Wang, Li; Huang, Tao; Tao, Shu; Liu, Junfeng; Gao, Hong; Luo, Jinmu; Huang, Yufei; Liu, Xinrui; Chen, Kaijie; Wang, Linfei; Ma, Jianmin</t>
  </si>
  <si>
    <t>Shafqat, Wafa; Byun, Yung-Cheol</t>
  </si>
  <si>
    <t>Zhuang, Wei; Shen, Yixian; Gao, Chunming; Li, Lu; Sang, Haoran; Qian, Fei</t>
  </si>
  <si>
    <t>Kiyaei, Mohammadhossein; Kiaee, Farkhondeh</t>
  </si>
  <si>
    <t>Galkin, Fedor; Parish, Austin; Bischof, Evelyne; Zhang, John; Mamoshina, Polina; Zhavoronkov, Alex</t>
  </si>
  <si>
    <t>Graf, Christoph; Quaglia, Federico; Wolak, Frank A.</t>
  </si>
  <si>
    <t>Zhong, Qin; Li, Zongren; Wang, Wenjun; Zhang, Lei; He, Kunlun</t>
  </si>
  <si>
    <t>Hu, Zhiming; Bulling, Andreas; Li, Sheng; Wang, Guoping</t>
  </si>
  <si>
    <t>Ge, Huiqing; Pan, Qing; Zhou, Yong; Xu, Peifeng; Zhang, Lingwei; Zhang, Junli; Yi, Jun; Yang, Changming; Zhou, Yuhan; Liu, Limin; Zhang, Zhongheng</t>
  </si>
  <si>
    <t>Ayoub, Jackie; Yang, X. Jessie; Zhou, Feng</t>
  </si>
  <si>
    <t>Sujitha, R.; Paramasivan, B.</t>
  </si>
  <si>
    <t>Dai, Yulin; Wang, Junke; Jeong, Hyun-Hwan; Chen, Wenhao; Jia, Peilin; Zhao, Zhongming</t>
  </si>
  <si>
    <t>Alhumaid, Khadija; Habes, Mohammed; Salloum, Said A.</t>
  </si>
  <si>
    <t>Cheng, Mingxi; Yin, Chenzhong; Nazarian, Shahin; Bogdan, Paul</t>
  </si>
  <si>
    <t>Monaco, Alfonso; Amoroso, Nicola; Bellantuono, Loredana; Pantaleo, Ester; Tangaro, Sabina; Bellotti, Roberto</t>
  </si>
  <si>
    <t>Kang, Wenjie; Lin, Lan; Zhang, Baiwen; Shen, Xiaoqi; Wu, Shuicai</t>
  </si>
  <si>
    <t>Alanazi, Saad Awadh; Kamruzzaman, M. M.; Alruwaili, Madallah; Alshammari, Nasser; Alqahtani, Salman Ali; Karime, Ali</t>
  </si>
  <si>
    <t>Birkhoff, David C.; van Dalen, Anne Sophie H. M.; Schijven, Marlies P.</t>
  </si>
  <si>
    <t>Truong, Thomas; Lalseta, Dhyey; Ittyipe, Ryan; Yanushkevich, Svetlana</t>
  </si>
  <si>
    <t>Erdemir, Gokhan; Akinci, Tahir Cetin; Aslan, Zafer</t>
  </si>
  <si>
    <t>Liu, Wanheng; Yin, Ling; Wang, Cong; Liu, Fulin; Ni, Zhiyu</t>
  </si>
  <si>
    <t>Bhatt, Aditya Narayan; Shrivastava, Nitin</t>
  </si>
  <si>
    <t>Murthy, Shreesha Narasimha; Asani, Florina; Srikanthan, Srinarayan; Agu, Emmanuel</t>
  </si>
  <si>
    <t>Farkh, Rihem; Marouani, Haykel; Al Jaloud, Khaled; Alhuwaimel, Saad; Quasim, Mohammad Tabrez; Fouad, Yasser</t>
  </si>
  <si>
    <t>Michelin, Allan Michael; Korres, Georgios; Ba'ara, Sara; Assadi, Hadi; Alsuradi, Haneen; Sayegh, Rony R.; Argyros, Antonis; Eid, Mohamad</t>
  </si>
  <si>
    <t>Paragliola, Giovanni; Coronato, Antonio</t>
  </si>
  <si>
    <t>Naik, Rasika; Singh, Udayprakash</t>
  </si>
  <si>
    <t>Munir, Md. Shirajum; Kim, Do Hyeon; Bairagi, Anupam Kumar; Hong, Choong Seon</t>
  </si>
  <si>
    <t>Gunasekeran, Dinesh V.; Ting, Daniel S. W.; Tan, Gavin S. W.; Wong, Tien Y.</t>
  </si>
  <si>
    <t>Publication Type</t>
  </si>
  <si>
    <t>Book Authors</t>
  </si>
  <si>
    <t>Book Editors</t>
  </si>
  <si>
    <t>Book Group Authors</t>
  </si>
  <si>
    <t>Author Full Names</t>
  </si>
  <si>
    <t>Book Author Full Names</t>
  </si>
  <si>
    <t>Group Authors</t>
  </si>
  <si>
    <t>Article Title</t>
  </si>
  <si>
    <t>Source Title</t>
  </si>
  <si>
    <t>Book Series Subtitle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</si>
  <si>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</si>
  <si>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</si>
  <si>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</si>
  <si>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</si>
  <si>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</si>
  <si>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</si>
  <si>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</si>
  <si>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</si>
  <si>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</si>
  <si>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</si>
  <si>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</si>
  <si>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</si>
  <si>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</si>
  <si>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Text</t>
  </si>
  <si>
    <t>Cited References</t>
  </si>
  <si>
    <t>Cited Reference Count</t>
  </si>
  <si>
    <t>Times Cited, WoS Core</t>
  </si>
  <si>
    <t>Times Cited, All Databases</t>
  </si>
  <si>
    <t>180 Day Usage Count</t>
  </si>
  <si>
    <t>Since 2013 Usage Count</t>
  </si>
  <si>
    <t>Publisher City</t>
  </si>
  <si>
    <t>Publisher Address</t>
  </si>
  <si>
    <t>eISSN</t>
  </si>
  <si>
    <t>ISBN</t>
  </si>
  <si>
    <t>Journal Abbreviation</t>
  </si>
  <si>
    <t>Journal ISO Abbreviation</t>
  </si>
  <si>
    <t>Publication Date</t>
  </si>
  <si>
    <t>Part Number</t>
  </si>
  <si>
    <t>Supplement</t>
  </si>
  <si>
    <t>Special Issue</t>
  </si>
  <si>
    <t>Meeting Abstract</t>
  </si>
  <si>
    <t>Article Number</t>
  </si>
  <si>
    <t>Book DOI</t>
  </si>
  <si>
    <t>Early Access Date</t>
  </si>
  <si>
    <t>Number of Pages</t>
  </si>
  <si>
    <t>WoS Categories</t>
  </si>
  <si>
    <t>Web of Science Index</t>
  </si>
  <si>
    <t>Research Areas</t>
  </si>
  <si>
    <t>IDS Number</t>
  </si>
  <si>
    <t>UT (Unique WOS ID)</t>
  </si>
  <si>
    <t>Pubmed Id</t>
  </si>
  <si>
    <t>Open Access Designations</t>
  </si>
  <si>
    <t>Highly Cited Status</t>
  </si>
  <si>
    <t>Hot Paper Status</t>
  </si>
  <si>
    <t>Date of Export</t>
  </si>
  <si>
    <t>Kivrak, M; Guldogan, E; Colak, C</t>
  </si>
  <si>
    <t/>
  </si>
  <si>
    <t>COMPUTER METHODS AND PROGRAMS IN BIOMEDICINE</t>
  </si>
  <si>
    <t>GÜLDOĞAN, Emek/ABH-5460-2020</t>
  </si>
  <si>
    <t>GÜLDOĞAN, Emek/0000-0002-5436-8164</t>
  </si>
  <si>
    <t>0169-2607</t>
  </si>
  <si>
    <t>1872-7565</t>
  </si>
  <si>
    <t>APR</t>
  </si>
  <si>
    <t>WOS:000632520100013</t>
  </si>
  <si>
    <t>JOURNAL OF CLINICAL MICROBIOLOGY</t>
  </si>
  <si>
    <t>sadri, navid/0000-0001-5051-717X</t>
  </si>
  <si>
    <t>0095-1137</t>
  </si>
  <si>
    <t>1098-660X</t>
  </si>
  <si>
    <t>JUN</t>
  </si>
  <si>
    <t>e02959-20</t>
  </si>
  <si>
    <t>WOS:000654104400002</t>
  </si>
  <si>
    <t>Aguilar, IL; Ibanez-Reluz, M; Aguilar, JCZ; Zavaleta-Aguilar, EW; Aguilar, LA</t>
  </si>
  <si>
    <t>Gervasi, O; Murgante, B; Misra, S; Garau, C; Blecic, I; Taniar, D; Apduhan, BO; Rocha, AMAC; Tarantino, E; Torre, CM</t>
  </si>
  <si>
    <t>COMPUTATIONAL SCIENCE AND ITS APPLICATIONS, ICCSA 2021, PT III</t>
  </si>
  <si>
    <t>21st International Conference on Computational Science and Its Applications (ICCSA)</t>
  </si>
  <si>
    <t>SEP 13-16, 2021</t>
  </si>
  <si>
    <t>Cagliari, ITALY</t>
  </si>
  <si>
    <t>Aguilar Ibáñez, Luis/ABB-1369-2021; Aguilar Gutiérrez, Antonio/ABA-8170-2021</t>
  </si>
  <si>
    <t>Aguilar Ibáñez, Luis/0000-0003-4272-2848; Aguilar Gutiérrez, Antonio/0000-0002-1555-0748; ZAVALETA AGUILAR, ELI WILFREDO/0000-0003-3129-5975</t>
  </si>
  <si>
    <t>0302-9743</t>
  </si>
  <si>
    <t>1611-3349</t>
  </si>
  <si>
    <t>978-3-030-86970-0; 978-3-030-86969-4</t>
  </si>
  <si>
    <t>WOS:000722406300022</t>
  </si>
  <si>
    <t>Abdulaal, A; Patel, A; Charani, E; Denny, S; Alqahtani, SA; Davies, GW; Mughal, N; Moore, LSP</t>
  </si>
  <si>
    <t>BMC MEDICAL INFORMATICS AND DECISION MAKING</t>
  </si>
  <si>
    <t>Moore, Luke SP/Q-1012-2018</t>
  </si>
  <si>
    <t>Moore, Luke SP/0000-0001-7095-7922; Alqahtani, Saleh/0000-0003-2017-3526; Patel, Aatish/0000-0002-2503-2602</t>
  </si>
  <si>
    <t>1472-6947</t>
  </si>
  <si>
    <t>DEC 19</t>
  </si>
  <si>
    <t>WOS:000590975400001</t>
  </si>
  <si>
    <t>Sidhom, JW; Baras, AS</t>
  </si>
  <si>
    <t>SCIENTIFIC REPORTS</t>
  </si>
  <si>
    <t>Sidhom, John-William/0000-0002-5575-0285</t>
  </si>
  <si>
    <t>2045-2322</t>
  </si>
  <si>
    <t>JUL 12</t>
  </si>
  <si>
    <t>WOS:000677492300017</t>
  </si>
  <si>
    <t>Saha, I; Ghosh, N; Maity, D; Seal, A; Plewczynski, D</t>
  </si>
  <si>
    <t>FRONTIERS IN GENETICS</t>
  </si>
  <si>
    <t>1664-8021</t>
  </si>
  <si>
    <t>FEB 11</t>
  </si>
  <si>
    <t>WOS:000621571500003</t>
  </si>
  <si>
    <t>Cabras, S</t>
  </si>
  <si>
    <t>MATHEMATICS</t>
  </si>
  <si>
    <t>Cabras, Stefano/0000-0001-6690-8378</t>
  </si>
  <si>
    <t>2227-7390</t>
  </si>
  <si>
    <t>NOV</t>
  </si>
  <si>
    <t>WOS:000723767800001</t>
  </si>
  <si>
    <t>Fokas, AS; Dikaios, N; Kastis, GA</t>
  </si>
  <si>
    <t>JOURNAL OF THE ROYAL SOCIETY INTERFACE</t>
  </si>
  <si>
    <t>Dikaios, Nikolaos/F-5868-2011; Kastis, George/A-8887-2018</t>
  </si>
  <si>
    <t>Dikaios, Nikolaos/0000-0001-9865-0260; Kastis, George/0000-0002-1283-0883; , Thanasis/0000-0002-1198-1081; Fokas, Athanassios/0000-0002-5881-802X</t>
  </si>
  <si>
    <t>1742-5689</t>
  </si>
  <si>
    <t>1742-5662</t>
  </si>
  <si>
    <t>AUG 26</t>
  </si>
  <si>
    <t>WOS:000560424500006</t>
  </si>
  <si>
    <t>Guo, Q; Li, M; Wang, CH; Guo, JY; Jiang, XQ; Tan, J; Wu, SF; Wang, PH; Xiao, TT; Zhou, M; Fang, ZC; Xiao, YH; Zhu, HQ</t>
  </si>
  <si>
    <t>AUG 31</t>
  </si>
  <si>
    <t>WOS:000692406400036</t>
  </si>
  <si>
    <t>Liuzzi, P; Campagnini, S; Fanciullacci, C; Arienti, C; Patrini, M; Carrozza, MC; Mannini, A</t>
  </si>
  <si>
    <t>MEDICAL &amp; BIOLOGICAL ENGINEERING &amp; COMPUTING</t>
  </si>
  <si>
    <t>Liuzzi, Piergiuseppe/AAD-2038-2022; Fanciullacci, Chiara/AAB-9695-2022; Liuzzi, Piergiuseppe/AAD-2973-2022</t>
  </si>
  <si>
    <t>Liuzzi, Piergiuseppe/0000-0002-6067-474X; Fanciullacci, Chiara/0000-0002-8095-9806; campagnini, silvia/0000-0001-5732-1399</t>
  </si>
  <si>
    <t>0140-0118</t>
  </si>
  <si>
    <t>1741-0444</t>
  </si>
  <si>
    <t>FEB</t>
  </si>
  <si>
    <t>JAN 2022</t>
  </si>
  <si>
    <t>WOS:000739815000001</t>
  </si>
  <si>
    <t>Glangetas, A; Hartley, MA; Cantais, A; Courvoisier, DS; Rivollet, D; Shama, DM; Perez, A; Spechbach, H; Trombert, V; Bourquin, S; Jaggi, M; Barazzone-Argiroffo, C; Gervaix, A; Siebert, JN</t>
  </si>
  <si>
    <t>BMC PULMONARY MEDICINE</t>
  </si>
  <si>
    <t>Siebert, Johan/ABF-6115-2020</t>
  </si>
  <si>
    <t>Siebert, Johan/0000-0002-2871-3382</t>
  </si>
  <si>
    <t>1471-2466</t>
  </si>
  <si>
    <t>MAR 24</t>
  </si>
  <si>
    <t>WOS:000634830000002</t>
  </si>
  <si>
    <t>Rahmadani, F; Lee, H</t>
  </si>
  <si>
    <t>APPLIED SCIENCES-BASEL</t>
  </si>
  <si>
    <t>Rahmadani, Firda/0000-0003-1753-4386; Lee, Hyunsoo/0000-0001-5512-2986</t>
  </si>
  <si>
    <t>2076-3417</t>
  </si>
  <si>
    <t>DEC</t>
  </si>
  <si>
    <t>WOS:000597737300001</t>
  </si>
  <si>
    <t>Wang, WW; Cai, JH; Xu, JL; Wang, YX; Zou, YL</t>
  </si>
  <si>
    <t>SOFT COMPUTING</t>
  </si>
  <si>
    <t>1432-7643</t>
  </si>
  <si>
    <t>1433-7479</t>
  </si>
  <si>
    <t>AUG 2021</t>
  </si>
  <si>
    <t>WOS:000687005400007</t>
  </si>
  <si>
    <t>Swapnarekha, H; Behera, HS; Nayak, J; Naik, B</t>
  </si>
  <si>
    <t>CHAOS SOLITONS &amp; FRACTALS</t>
  </si>
  <si>
    <t>Hanumanthu, Swapna Rekha/ABC-2611-2021; Behera, Dr. Himansu Sekhar/ABG-7429-2021; Naik, Bighnaraj/A-1212-2016</t>
  </si>
  <si>
    <t>Hanumanthu, Swapna Rekha/0000-0001-8631-2838; Behera, Dr. Himansu Sekhar/0000-0002-8952-8383; Naik, Bighnaraj/0000-0002-9761-8389</t>
  </si>
  <si>
    <t>1873-2887</t>
  </si>
  <si>
    <t>SEP</t>
  </si>
  <si>
    <t>WOS:000571201900011</t>
  </si>
  <si>
    <t>Antonanzas, JM; Perramon, A; Lopez, C; Boneta, M; Aguilera, C; Capdevila, R; Gatell, A; Serrano, P; Poblet, M; Canadell, D; Vila, M; Catasus, G; Valldeperez, C; Catala, M; Soler-Palacin, P; Prats, C; Soriano-Arandes, A; Grp</t>
  </si>
  <si>
    <t>VIRUSES-BASEL</t>
  </si>
  <si>
    <t>Arandes, Antonio Soriano/Q-3348-2016; Prats, Clara/L-4797-2014</t>
  </si>
  <si>
    <t>Arandes, Antonio Soriano/0000-0001-9613-7228; Catala, Marti/0000-0003-3308-9905; Prats, Clara/0000-0002-1398-7559</t>
  </si>
  <si>
    <t>1999-4915</t>
  </si>
  <si>
    <t>JAN</t>
  </si>
  <si>
    <t>WOS:000747051900001</t>
  </si>
  <si>
    <t>Li, GY; Iyer, B; Prasath, VBS; Ni, YZ; Salomonis, N</t>
  </si>
  <si>
    <t>BRIEFINGS IN BIOINFORMATICS</t>
  </si>
  <si>
    <t>Prasath, Surya/0000-0001-7163-7453</t>
  </si>
  <si>
    <t>1467-5463</t>
  </si>
  <si>
    <t>1477-4054</t>
  </si>
  <si>
    <t>bbab160</t>
  </si>
  <si>
    <t>MAY 2021</t>
  </si>
  <si>
    <t>WOS:000733325700032</t>
  </si>
  <si>
    <t>Pillai, PK; Durairaj, D; Samivel, K</t>
  </si>
  <si>
    <t>JOURNAL OF TESTING AND EVALUATION</t>
  </si>
  <si>
    <t>0090-3973</t>
  </si>
  <si>
    <t>1945-7553</t>
  </si>
  <si>
    <t>WOS:000747650500001</t>
  </si>
  <si>
    <t>Bhimala, KR; Patra, GK; Mopuri, R; Mutheneni, SR</t>
  </si>
  <si>
    <t>TRANSBOUNDARY AND EMERGING DISEASES</t>
  </si>
  <si>
    <t>Mutheneni, Srinivasa Rao/0000-0003-3263-3905</t>
  </si>
  <si>
    <t>1865-1674</t>
  </si>
  <si>
    <t>1865-1682</t>
  </si>
  <si>
    <t>APR 2021</t>
  </si>
  <si>
    <t>WOS:000641393200001</t>
  </si>
  <si>
    <t>Sankaranarayanan, S; Balan, J; Walsh, JR; Wu, YH; Minnich, S; Piazza, A; Osborne, C; Oliver, GR; Lesko, J; Bates, KL; Khezeli, K; Block, DR; DiGuardo, M; Kreuter, J; O'Horo, JC; Kalantari, J; Klee, EW; Salama, ME; Kipp, B; Morice, WG; Jenkinson, G</t>
  </si>
  <si>
    <t>JOURNAL OF MEDICAL INTERNET RESEARCH</t>
  </si>
  <si>
    <t>O'Horo, John C/N-8681-2013</t>
  </si>
  <si>
    <t>O'Horo, John C/0000-0002-0880-4498; Oliver, Gavin/0000-0002-9948-3799; Piazza, Amy/0000-0002-1100-0255; Osborne, Collin/0000-0001-5165-6729; Bates, Kathy/0000-0002-8646-2120; Minnich, Sara/0000-0003-2971-0113</t>
  </si>
  <si>
    <t>1438-8871</t>
  </si>
  <si>
    <t>SEP 28</t>
  </si>
  <si>
    <t>WOS:000700565100007</t>
  </si>
  <si>
    <t>Gampala, V; Nandankar, PV; Kathiravan, M; Karunakaran, S; Nalla, AR; Gaddam, RR</t>
  </si>
  <si>
    <t>WORLD JOURNAL OF ENGINEERING</t>
  </si>
  <si>
    <t>Gampala, Veerraju/AAI-9015-2021</t>
  </si>
  <si>
    <t>Gampala, Veerraju/0000-0003-4166-7728</t>
  </si>
  <si>
    <t>1708-5284</t>
  </si>
  <si>
    <t>JUL 2021</t>
  </si>
  <si>
    <t>WOS:000672853800001</t>
  </si>
  <si>
    <t>Abedin, MZ; Moon, MH; Hassan, MK; Hajek, P</t>
  </si>
  <si>
    <t>ANNALS OF OPERATIONS RESEARCH</t>
  </si>
  <si>
    <t>Hassan, M. Kabir/AAA-6654-2022</t>
  </si>
  <si>
    <t>Hassan, M. Kabir/0000-0001-6274-3545</t>
  </si>
  <si>
    <t>0254-5330</t>
  </si>
  <si>
    <t>1572-9338</t>
  </si>
  <si>
    <t>NOV 2021</t>
  </si>
  <si>
    <t>WOS:000722818500001</t>
  </si>
  <si>
    <t>Liao, ZF; Lan, P; Fan, XP; Kelly, B; Innes, A; Liao, ZN</t>
  </si>
  <si>
    <t>COMPUTERS IN BIOLOGY AND MEDICINE</t>
  </si>
  <si>
    <t>Fan, Xiaoping/C-5018-2012</t>
  </si>
  <si>
    <t>Innes, Aidan/0000-0001-5309-9583; Fan, Xiaoping/0000-0003-0172-4070</t>
  </si>
  <si>
    <t>0010-4825</t>
  </si>
  <si>
    <t>1879-0534</t>
  </si>
  <si>
    <t>WOS:000705435800003</t>
  </si>
  <si>
    <t>Abbasimehr, H; Paki, R</t>
  </si>
  <si>
    <t>Abbasimehr, Hossein/ABE-4999-2021</t>
  </si>
  <si>
    <t>Abbasimehr, Hossein/0000-0001-8615-5553</t>
  </si>
  <si>
    <t>WOS:000629622200088</t>
  </si>
  <si>
    <t>Alakus, TB; Turkoglu, I</t>
  </si>
  <si>
    <t>TURKOGLU, Ibrahim/A-2640-2016; ALAKUS, Talha Burak/ABI-1288-2020; ALAKUS, Talha Burak/W-4832-2018</t>
  </si>
  <si>
    <t>TURKOGLU, Ibrahim/0000-0003-4938-4167; ALAKUS, Talha Burak/0000-0003-3136-3341</t>
  </si>
  <si>
    <t>WOS:000596305400013</t>
  </si>
  <si>
    <t>Yu, CS; Chang, SS; Chang, TH; Wu, JL; Lin, YJ; Chien, HF; Chen, RJ</t>
  </si>
  <si>
    <t>chang, shy-shin/0000-0001-7705-884X</t>
  </si>
  <si>
    <t>MAY 20</t>
  </si>
  <si>
    <t>WOS:000653122500008</t>
  </si>
  <si>
    <t>Shahin, AI; Almotairi, S</t>
  </si>
  <si>
    <t>FRACTAL AND FRACTIONAL</t>
  </si>
  <si>
    <t>2504-3110</t>
  </si>
  <si>
    <t>WOS:000737174800001</t>
  </si>
  <si>
    <t>Ketu, S; Mishra, PK</t>
  </si>
  <si>
    <t>CMC-COMPUTERS MATERIALS &amp; CONTINUA</t>
  </si>
  <si>
    <t>1546-2218</t>
  </si>
  <si>
    <t>1546-2226</t>
  </si>
  <si>
    <t>WOS:000594856200003</t>
  </si>
  <si>
    <t>INFECTIOUS DISEASES AND THERAPY</t>
  </si>
  <si>
    <t>Park, Min Sue/0000-0002-8766-6934</t>
  </si>
  <si>
    <t>2193-8229</t>
  </si>
  <si>
    <t>2193-6382</t>
  </si>
  <si>
    <t>FEB 2022</t>
  </si>
  <si>
    <t>WOS:000756170000002</t>
  </si>
  <si>
    <t>JMIR MEDICAL INFORMATICS</t>
  </si>
  <si>
    <t>Tang, Buzhou/0000-0003-0271-8246</t>
  </si>
  <si>
    <t>2291-9694</t>
  </si>
  <si>
    <t>JUL</t>
  </si>
  <si>
    <t>e17958</t>
  </si>
  <si>
    <t>WOS:000557459300025</t>
  </si>
  <si>
    <t>INTERNATIONAL JOURNAL OF COMPUTER SCIENCE AND NETWORK SECURITY</t>
  </si>
  <si>
    <t>Albeshri, Aiiad/E-7159-2015</t>
  </si>
  <si>
    <t>Albeshri, Aiiad/0000-0003-3796-0294</t>
  </si>
  <si>
    <t>1738-7906</t>
  </si>
  <si>
    <t>SEP 30</t>
  </si>
  <si>
    <t>WOS:000721576600001</t>
  </si>
  <si>
    <t>Elsheikh, AH; Saba, AI; Abd Elaziz, M; Lu, SF; Shanmugan, S; Muthuramalingam, T; Kumar, R; Mosleh, AO; Essa, FA; Shehabeldeen, TA</t>
  </si>
  <si>
    <t>PROCESS SAFETY AND ENVIRONMENTAL PROTECTION</t>
  </si>
  <si>
    <t>于, 于增臣/AAH-4657-2021; Mosleh, Ahmed O./S-7919-2016</t>
  </si>
  <si>
    <t>Mosleh, Ahmed O./0000-0002-0247-7975; atia, Taher/0000-0003-2930-6989; Saba, Amal/0000-0001-7049-3515</t>
  </si>
  <si>
    <t>1744-3598</t>
  </si>
  <si>
    <t>MAY</t>
  </si>
  <si>
    <t>WOS:000646020600006</t>
  </si>
  <si>
    <t>Sun, ZT; Harit, A; Yu, JL; Cristea, AI; Shi, L</t>
  </si>
  <si>
    <t>Cristea, AI; Troussas, C</t>
  </si>
  <si>
    <t>INTELLIGENT TUTORING SYSTEMS (ITS 2021)</t>
  </si>
  <si>
    <t>17th International Conference on Intelligent Tutoring Systems (ITS)</t>
  </si>
  <si>
    <t>JUN 07-11, 2021</t>
  </si>
  <si>
    <t>Univ W Attica, ELECTR NETWORK</t>
  </si>
  <si>
    <t>Univ W Attica</t>
  </si>
  <si>
    <t>978-3-030-80421-3; 978-3-030-80420-6</t>
  </si>
  <si>
    <t>WOS:000718916000004</t>
  </si>
  <si>
    <t>Abbasimehr, H; Paki, R; Bahrini, A</t>
  </si>
  <si>
    <t>NEURAL COMPUTING &amp; APPLICATIONS</t>
  </si>
  <si>
    <t>0941-0643</t>
  </si>
  <si>
    <t>1433-3058</t>
  </si>
  <si>
    <t>SI</t>
  </si>
  <si>
    <t>OCT 2021</t>
  </si>
  <si>
    <t>WOS:000705135000002</t>
  </si>
  <si>
    <t>MATHEMATICAL METHODS IN THE APPLIED SCIENCES</t>
  </si>
  <si>
    <t>Paki, Reza/0000-0002-2692-7547; Abbasimehr, Hossein/0000-0001-8615-5553</t>
  </si>
  <si>
    <t>0170-4214</t>
  </si>
  <si>
    <t>1099-1476</t>
  </si>
  <si>
    <t>WOS:000652811300001</t>
  </si>
  <si>
    <t>Aldhyani, THH; Alrasheed, M; Al-Adaileh, MH; Alqarni, AA; Alzahrani, MY; Alahmadi, AH</t>
  </si>
  <si>
    <t>aldhyani, Theyazn H.H/AAE-4199-2020</t>
  </si>
  <si>
    <t>aldhyani, Theyazn H.H/0000-0003-1822-1357; ALQARNI, Ahmed/0000-0002-6628-9797; Alzahrani, Mohammed Y./0000-0002-9726-6088</t>
  </si>
  <si>
    <t>WOS:000616713000014</t>
  </si>
  <si>
    <t>Kamdem, JS; Essomba, RB; Berinyuy, JN</t>
  </si>
  <si>
    <t>WOS:000596309400010</t>
  </si>
  <si>
    <t>Shastri, S; Singh, K; Kumar, S; Kour, P; Mansotra, V</t>
  </si>
  <si>
    <t>Shastri, Sourabh/AAX-4046-2020; Kumar, Sachin/ABH-8683-2020; singh, kuljeet/AAW-8363-2020</t>
  </si>
  <si>
    <t>Shastri, Sourabh/0000-0001-6373-398X; Kumar, Sachin/0000-0002-1810-708X; singh, kuljeet/0000-0003-2592-8625</t>
  </si>
  <si>
    <t>WOS:000596309400012</t>
  </si>
  <si>
    <t>Jossa-Bastidas, O; Zahia, S; Fuente-Vidal, A; Ferez, NS; Noguera, OR; Montane, J; Garcia-Zapirain, B</t>
  </si>
  <si>
    <t>INTERNATIONAL JOURNAL OF ENVIRONMENTAL RESEARCH AND PUBLIC HEALTH</t>
  </si>
  <si>
    <t>Montane, Joel/ABE-6021-2021; Fuente-Vidal, Andrea/ABD-4481-2021; /L-5619-2014</t>
  </si>
  <si>
    <t>Fuente-Vidal, Andrea/0000-0002-4274-1515; Montane, Joel/0000-0001-9531-9580; /0000-0002-9356-1186</t>
  </si>
  <si>
    <t>1660-4601</t>
  </si>
  <si>
    <t>OCT</t>
  </si>
  <si>
    <t>WOS:000715284800001</t>
  </si>
  <si>
    <t>Chen, S; Paul, R; Janies, D; Murphy, K; Feng, TH; Thill, JC</t>
  </si>
  <si>
    <t>FRONTIERS IN PUBLIC HEALTH</t>
  </si>
  <si>
    <t>2296-2565</t>
  </si>
  <si>
    <t>JUL 5</t>
  </si>
  <si>
    <t>WOS:000674344000001</t>
  </si>
  <si>
    <t>Shashikumar, SP; Wardi, G; Paul, P; Carlile, M; Brenner, LN; Hibbert, KA; North, CM; Mukerji, S; Robbins, G; Shao, YP; Westover, B; Nemati, S; Malhotra, A</t>
  </si>
  <si>
    <t>CHEST</t>
  </si>
  <si>
    <t>1931-3543</t>
  </si>
  <si>
    <t>WOS:000660015400049</t>
  </si>
  <si>
    <t>Rashed, EA; Hirata, A</t>
  </si>
  <si>
    <t>Rashed, Essam/F-4320-2012; Hirata, Akimasa/I-8245-2012</t>
  </si>
  <si>
    <t>Rashed, Essam/0000-0001-6571-9807; Hirata, Akimasa/0000-0001-8336-1140</t>
  </si>
  <si>
    <t>AUG</t>
  </si>
  <si>
    <t>WOS:000681788700001</t>
  </si>
  <si>
    <t>Arora, P; Kumar, H; Panigrahi, BK</t>
  </si>
  <si>
    <t>Arora, Parul/AAD-1707-2021; Panigrahi, Bijaya Ketan/G-1005-2010</t>
  </si>
  <si>
    <t>Panigrahi, Bijaya Ketan/0000-0003-2062-2889; Arora, Parul/0000-0001-8296-7706</t>
  </si>
  <si>
    <t>WOS:000588433800025</t>
  </si>
  <si>
    <t>Deng, Q</t>
  </si>
  <si>
    <t>DENG, QI/0000-0002-5318-0725</t>
  </si>
  <si>
    <t>AUG 21</t>
  </si>
  <si>
    <t>e21173</t>
  </si>
  <si>
    <t>WOS:000575055700009</t>
  </si>
  <si>
    <t>Bartoszewicz, JM; Genske, U; Renard, BY</t>
  </si>
  <si>
    <t>Bartoszewicz, Jakub/0000-0001-6893-2371</t>
  </si>
  <si>
    <t>bbab269</t>
  </si>
  <si>
    <t>WOS:000733325700139</t>
  </si>
  <si>
    <t>Shastri, S; Singh, K; Deswal, M; Kumar, S; Mansotra, V</t>
  </si>
  <si>
    <t>SPATIAL INFORMATION RESEARCH</t>
  </si>
  <si>
    <t>singh, kuljeet/AAW-8363-2020</t>
  </si>
  <si>
    <t>singh, kuljeet/0000-0003-2592-8625; Shastri, Dr. Sourabh/0000-0001-6373-398X; Kumar, Sachin/0000-0002-1810-708X</t>
  </si>
  <si>
    <t>2366-3286</t>
  </si>
  <si>
    <t>2366-3294</t>
  </si>
  <si>
    <t>JUN 2021</t>
  </si>
  <si>
    <t>WOS:000660796700001</t>
  </si>
  <si>
    <t>Kadri, F; Dairi, A; Harrou, F; Sun, Y</t>
  </si>
  <si>
    <t>JOURNAL OF AMBIENT INTELLIGENCE AND HUMANIZED COMPUTING</t>
  </si>
  <si>
    <t>; Sun, Ying/N-2009-2017</t>
  </si>
  <si>
    <t>Harrou, Fouzi/0000-0002-2138-319X; Dairi, Abdelkader/0000-0003-4712-6949; Sun, Ying/0000-0001-6703-4270</t>
  </si>
  <si>
    <t>1868-5137</t>
  </si>
  <si>
    <t>1868-5145</t>
  </si>
  <si>
    <t>WOS:000750591100001</t>
  </si>
  <si>
    <t>INFORMATION FUSION</t>
  </si>
  <si>
    <t>Tiwari, Prayag/N-6261-2017; Marttinen, Pekka/N-6234-2015</t>
  </si>
  <si>
    <t>Tiwari, Prayag/0000-0002-2851-4260; Guo, Chenguang/0000-0002-5711-7977; Marttinen, Pekka/0000-0001-7078-7927</t>
  </si>
  <si>
    <t>1566-2535</t>
  </si>
  <si>
    <t>1872-6305</t>
  </si>
  <si>
    <t>WOS:000724320000004</t>
  </si>
  <si>
    <t>Zech, JR; Carotenuto, G; Jaramillo, D</t>
  </si>
  <si>
    <t>SKELETAL RADIOLOGY</t>
  </si>
  <si>
    <t>0364-2348</t>
  </si>
  <si>
    <t>1432-2161</t>
  </si>
  <si>
    <t>WOS:000758287000001</t>
  </si>
  <si>
    <t>Farooq, J; Bazaz, MA</t>
  </si>
  <si>
    <t>Farooq, Junaid/AAF-4002-2021</t>
  </si>
  <si>
    <t>Farooq, Junaid/0000-0003-4166-6215</t>
  </si>
  <si>
    <t>WOS:000571903600001</t>
  </si>
  <si>
    <t>Kurnaz, G; Demir, AS</t>
  </si>
  <si>
    <t>URBAN CLIMATE</t>
  </si>
  <si>
    <t>WOS:000732986000001</t>
  </si>
  <si>
    <t>Koppu, S; Maddikunta, PKR; Srivastava, G</t>
  </si>
  <si>
    <t>COMPUTERS &amp; ELECTRICAL ENGINEERING</t>
  </si>
  <si>
    <t>Srivastava, Gautam/N-5668-2019; Reddy, Praveen Kumar/AAB-4338-2019</t>
  </si>
  <si>
    <t>Srivastava, Gautam/0000-0001-9851-4103; Reddy, Praveen Kumar/0000-0003-4209-2495</t>
  </si>
  <si>
    <t>0045-7906</t>
  </si>
  <si>
    <t>1879-0755</t>
  </si>
  <si>
    <t>WOS:000580571900012</t>
  </si>
  <si>
    <t>Adnan, M; Altalhi, M; Alarood, AA; Uddin, MI</t>
  </si>
  <si>
    <t>INTELLIGENT AUTOMATION AND SOFT COMPUTING</t>
  </si>
  <si>
    <t>1079-8587</t>
  </si>
  <si>
    <t>2326-005X</t>
  </si>
  <si>
    <t>10.32604/iasc.2022.020606</t>
  </si>
  <si>
    <t>WOS:000709899600014</t>
  </si>
  <si>
    <t>Ramchandani, A; Fan, C; Mostafavi, A</t>
  </si>
  <si>
    <t>IEEE ACCESS</t>
  </si>
  <si>
    <t>Fan, Chao/AAM-2182-2020</t>
  </si>
  <si>
    <t>Fan, Chao/0000-0002-5670-7860; Ramchandani, Ankit/0000-0002-2843-2505</t>
  </si>
  <si>
    <t>WOS:000570087800001</t>
  </si>
  <si>
    <t>BIOMOLECULES</t>
  </si>
  <si>
    <t>2218-273X</t>
  </si>
  <si>
    <t>MAR</t>
  </si>
  <si>
    <t>WOS:000633419500001</t>
  </si>
  <si>
    <t>Fong, SJ; Li, G; Dey, N; Crespo, RG; Herrera-Viedma, E</t>
  </si>
  <si>
    <t>APPLIED SOFT COMPUTING</t>
  </si>
  <si>
    <t>dey, Nilanjan/K-5448-2012; Fong, Simon/C-9388-2009; Gonzalez Crespo, Ruben/P-8601-2018</t>
  </si>
  <si>
    <t>dey, Nilanjan/0000-0001-8437-498X; Fong, Simon/0000-0002-1848-7246; Gonzalez Crespo, Ruben/0000-0001-5541-6319</t>
  </si>
  <si>
    <t>1872-9681</t>
  </si>
  <si>
    <t>WOS:000554903300014</t>
  </si>
  <si>
    <t>WOS:000720595700004</t>
  </si>
  <si>
    <t>Abdulaal, A; Patel, A; Charani, E; Denny, S; Mughal, N; Moore, L</t>
  </si>
  <si>
    <t>Moore, Luke SP/0000-0001-7095-7922; Patel, Aatish/0000-0002-2503-2602; Charani, Esmita/0000-0002-5938-1202</t>
  </si>
  <si>
    <t>AUG 25</t>
  </si>
  <si>
    <t>e20259</t>
  </si>
  <si>
    <t>WOS:000575054600003</t>
  </si>
  <si>
    <t>Chang, ZL; Zhan, ZQ; Zhao, ZF; You, ZX; Liu, Y; Yan, ZH; Fu, Y; Liang, WH; Zhao, L</t>
  </si>
  <si>
    <t>JOURNAL OF THORACIC DISEASE</t>
  </si>
  <si>
    <t>Liu, Yang/0000-0003-4433-1066</t>
  </si>
  <si>
    <t>2072-1439</t>
  </si>
  <si>
    <t>2077-6624</t>
  </si>
  <si>
    <t>+</t>
  </si>
  <si>
    <t>SEP 2021</t>
  </si>
  <si>
    <t>WOS:000696930200001</t>
  </si>
  <si>
    <t>Ahmed, I; Ahmad, M; Rodrigues, JJPC; Jeon, G; Din, S</t>
  </si>
  <si>
    <t>SUSTAINABLE CITIES AND SOCIETY</t>
  </si>
  <si>
    <t>Rodrigues, Joel J. P. C./A-8103-2013</t>
  </si>
  <si>
    <t>Rodrigues, Joel J. P. C./0000-0001-8657-3800</t>
  </si>
  <si>
    <t>2210-6715</t>
  </si>
  <si>
    <t>WOS:000615907800002</t>
  </si>
  <si>
    <t>Kwon, JM; Lee, YR; Jung, MS; Lee, YJ; Jo, YY; Kang, DY; Lee, SY; Cho, YH; Shin, JH; Ban, JH; Kim, KH</t>
  </si>
  <si>
    <t>SCANDINAVIAN JOURNAL OF TRAUMA RESUSCITATION &amp; EMERGENCY MEDICINE</t>
  </si>
  <si>
    <t>Kwon, Joon-myoung/0000-0001-6754-1010</t>
  </si>
  <si>
    <t>1757-7241</t>
  </si>
  <si>
    <t>OCT 3</t>
  </si>
  <si>
    <t>WOS:000702951100001</t>
  </si>
  <si>
    <t>Wani, MA; Farooq, J; Wani, DM</t>
  </si>
  <si>
    <t>ENVIRONMENTAL SCIENCE AND POLLUTION RESEARCH</t>
  </si>
  <si>
    <t>wani, manzoor/0000-0001-6727-7010; Farooq, Junaid/0000-0003-4166-6215</t>
  </si>
  <si>
    <t>0944-1344</t>
  </si>
  <si>
    <t>1614-7499</t>
  </si>
  <si>
    <t>WOS:000710610700009</t>
  </si>
  <si>
    <t>AIMS BIOENGINEERING</t>
  </si>
  <si>
    <t>Peter, Olumuyiwa James/O-5836-2018; Oshinubi, Kayode/ABD-7490-2021</t>
  </si>
  <si>
    <t>Peter, Olumuyiwa James/0000-0001-9448-1164; Oshinubi, Kayode/0000-0003-4598-8510</t>
  </si>
  <si>
    <t>2375-1495</t>
  </si>
  <si>
    <t>WOS:000737150900001</t>
  </si>
  <si>
    <t>Chew, AWZ; Pan, Y; Wang, Y; Zhang, LM</t>
  </si>
  <si>
    <t>KNOWLEDGE-BASED SYSTEMS</t>
  </si>
  <si>
    <t>Zhang, Limao/A-1320-2016</t>
  </si>
  <si>
    <t>Chew, Alvin/0000-0002-4555-6462; Zhang, Limao/0000-0002-7245-3741</t>
  </si>
  <si>
    <t>1872-7409</t>
  </si>
  <si>
    <t>DEC 5</t>
  </si>
  <si>
    <t>WOS:000709919000018</t>
  </si>
  <si>
    <t>Doni, AR; Praba, TS; Murugan, S</t>
  </si>
  <si>
    <t>INTERNATIONAL JOURNAL OF SYSTEM ASSURANCE ENGINEERING AND MANAGEMENT</t>
  </si>
  <si>
    <t>0975-6809</t>
  </si>
  <si>
    <t>0976-4348</t>
  </si>
  <si>
    <t>WOS:000690377100005</t>
  </si>
  <si>
    <t>Ayoobi, N; Sharifrazi, D; Alizadehsani, R; Shoeibi, A; Gorriz, JM; Moosaei, H; Khosravi, A; Nahavandi, S; Chofreh, AG; Goni, FA; Klemes, JJ; Mosavi, A</t>
  </si>
  <si>
    <t>RESULTS IN PHYSICS</t>
  </si>
  <si>
    <t>Shoeibi, Afshin/AAT-3624-2020; Nahavandi, Saeid/AAE-5536-2022; Moosaei, Hossein/AAG-2289-2021; Klemeš, Jiří Jaromír/B-7291-2009; Mosavi, Amir/I-7440-2018</t>
  </si>
  <si>
    <t>Moosaei, Hossein/0000-0002-0640-2161; Klemeš, Jiří Jaromír/0000-0002-7450-7029; Mosavi, Amir/0000-0003-4842-0613; Alizadehsani, Roohallah/0000-0003-0898-5054</t>
  </si>
  <si>
    <t>WOS:000681161100005</t>
  </si>
  <si>
    <t>Ekinci, E; Omurca, SI; Ozbay, B</t>
  </si>
  <si>
    <t>ECOLOGICAL MODELLING</t>
  </si>
  <si>
    <t>Liu, Hai-Ying/P-5557-2014; Ekinci, Ekin/A-5521-2018; ilhan omurca, sevinc/F-7594-2018</t>
  </si>
  <si>
    <t>Liu, Hai-Ying/0000-0001-8667-3465; Ekinci, Ekin/0000-0003-0658-592X; ilhan omurca, sevinc/0000-0003-1214-9235</t>
  </si>
  <si>
    <t>0304-3800</t>
  </si>
  <si>
    <t>1872-7026</t>
  </si>
  <si>
    <t>OCT 1</t>
  </si>
  <si>
    <t>WOS:000687767000009</t>
  </si>
  <si>
    <t>Shafqat, S; Fayyaz, M; Khattak, HA; Bilal, M; Khan, S; Ishtiaq, O; Abbasi, A; Shafqat, F; Alnumay, WS; Chatterjee, P</t>
  </si>
  <si>
    <t>NEURAL PROCESSING LETTERS</t>
  </si>
  <si>
    <t>Shafqat, Sarah/J-1913-2019; Alnumay, Waleed/AAP-1781-2021; Bilal, Muhammad/F-5225-2019; Khattak, Hasan Ali/N-4656-2014</t>
  </si>
  <si>
    <t>Shafqat, Sarah/0000-0002-6080-6765; Bilal, Muhammad/0000-0003-4221-0877; Khattak, Hasan Ali/0000-0002-8198-9265</t>
  </si>
  <si>
    <t>1370-4621</t>
  </si>
  <si>
    <t>1573-773X</t>
  </si>
  <si>
    <t>FEB 2021</t>
  </si>
  <si>
    <t>WOS:000613994700001</t>
  </si>
  <si>
    <t>Marzouk, M; Elshaboury, N; Abdel-Latif, A; Azab, S</t>
  </si>
  <si>
    <t>Marzouk, Mohamed/0000-0002-8594-8452; Abdel-Latif, Amr/0000-0001-7648-4361</t>
  </si>
  <si>
    <t>WOS:000691518500005</t>
  </si>
  <si>
    <t>GómezEspinosa, Alfonso/L-2049-2019; Perez-Murueta, Pedro/AAB-9372-2021</t>
  </si>
  <si>
    <t>GómezEspinosa, Alfonso/0000-0001-5657-380X; Perez-Murueta, Pedro/0000-0002-4070-7962</t>
  </si>
  <si>
    <t>JUL 1</t>
  </si>
  <si>
    <t>WOS:000477031900136</t>
  </si>
  <si>
    <t>Tomori, S; Kadoya, N; Kajikawa, T; Kimura, Y; Narazaki, K; Ochi, T; Jingu, K</t>
  </si>
  <si>
    <t>MEDICAL PHYSICS</t>
  </si>
  <si>
    <t>0094-2405</t>
  </si>
  <si>
    <t>2473-4209</t>
  </si>
  <si>
    <t>JAN 2021</t>
  </si>
  <si>
    <t>WOS:000612466400001</t>
  </si>
  <si>
    <t>Wang, LJ; Adiga, A; Venkatramanan, S; Chen, JZ; Lewis, B; Marathe, M</t>
  </si>
  <si>
    <t>Wu, XT; Jermaine, C; Xiong, L; Hu, XH; Kotevska, O; Lu, SY; Xu, WJ; Aluru, S; Zhai, CX; Al-Masri, E; Chen, ZY; Saltz, J</t>
  </si>
  <si>
    <t>2020 IEEE INTERNATIONAL CONFERENCE ON BIG DATA (BIG DATA)</t>
  </si>
  <si>
    <t>IEEE International Conference on Big Data</t>
  </si>
  <si>
    <t>8th IEEE International Conference on Big Data (Big Data)</t>
  </si>
  <si>
    <t>DEC 10-13, 2020</t>
  </si>
  <si>
    <t>ELECTR NETWORK</t>
  </si>
  <si>
    <t>IEEE, IEEE Comp Soc, IBM, Ankura</t>
  </si>
  <si>
    <t>Adiga, Aniruddha/0000-0002-5396-1978</t>
  </si>
  <si>
    <t>2639-1589</t>
  </si>
  <si>
    <t>WOS:000662554703127</t>
  </si>
  <si>
    <t>Xu, Zhao Chun/R-8469-2018</t>
  </si>
  <si>
    <t>Xu, Zhao Chun/0000-0003-1799-5529; Jin, Xiyun/0000-0003-2795-6451</t>
  </si>
  <si>
    <t>bbab335</t>
  </si>
  <si>
    <t>WOS:000733325700202</t>
  </si>
  <si>
    <t>Ghosh, S; Anwar, T</t>
  </si>
  <si>
    <t>IEEE TRANSACTIONS ON COMPUTATIONAL SOCIAL SYSTEMS</t>
  </si>
  <si>
    <t>Anwar, Tarique/0000-0001-7157-0236; Ghosh, Shreya/0000-0002-2639-8374</t>
  </si>
  <si>
    <t>WOS:000724478300021</t>
  </si>
  <si>
    <t>Jung, SY; Jo, H; Son, H; Hwang, HJ</t>
  </si>
  <si>
    <t>Jung, Se Young/0000-0001-9946-8807</t>
  </si>
  <si>
    <t>SEP 9</t>
  </si>
  <si>
    <t>e19907</t>
  </si>
  <si>
    <t>WOS:000582459600006</t>
  </si>
  <si>
    <t>ENERGIES</t>
  </si>
  <si>
    <t>JIN, Xue-bo/W-2837-2019</t>
  </si>
  <si>
    <t>JIN, Xue-bo/0000-0002-2230-0077; Jianlei, Kong/0000-0002-0074-3467</t>
  </si>
  <si>
    <t>1996-1073</t>
  </si>
  <si>
    <t>WOS:000634425400001</t>
  </si>
  <si>
    <t>Mejia, J; Munoz, M; Rocha, A; CalvoManzano, JA</t>
  </si>
  <si>
    <t>TRENDS AND APPLICATIONS IN SOFTWARE ENGINEERING</t>
  </si>
  <si>
    <t>International Conference on Software Process Improvement (CIMPS)</t>
  </si>
  <si>
    <t>OCT 23-25, 2019</t>
  </si>
  <si>
    <t>Leon, MEXICO</t>
  </si>
  <si>
    <t>Perez-Murueta, Pedro/AAB-9372-2021; GómezEspinosa, Alfonso/L-2049-2019; Gonzalez-Mendoza, Miguel/D-7578-2014</t>
  </si>
  <si>
    <t>Perez-Murueta, Pedro/0000-0002-4070-7962; GómezEspinosa, Alfonso/0000-0001-5657-380X; Cardenas, Cesar/0000-0002-4338-5903; Gonzalez-Mendoza, Miguel/0000-0001-6451-9109</t>
  </si>
  <si>
    <t>2194-5357</t>
  </si>
  <si>
    <t>2194-5365</t>
  </si>
  <si>
    <t>978-3-030-33547-2; 978-3-030-33546-5</t>
  </si>
  <si>
    <t>WOS:000578330000013</t>
  </si>
  <si>
    <t>Shahid, F; Zameer, A; Muneeb, M</t>
  </si>
  <si>
    <t>Muneeb, Muhammad/AAH-4444-2021; Shahid, Farah/AAD-3378-2021</t>
  </si>
  <si>
    <t>Muneeb, Muhammad/0000-0002-6506-4430; Jaffery, Aneela Zameer/0000-0003-3837-5775</t>
  </si>
  <si>
    <t>WOS:000596309400013</t>
  </si>
  <si>
    <t>Malathi, S; Raj, YA; Kumar, A; Kumar, VDA; Kumar, A; Elangovan, D; Kumar, VDA; Chitra, B; Abirami, A</t>
  </si>
  <si>
    <t>JOURNAL OF EXPERIMENTAL &amp; THEORETICAL ARTIFICIAL INTELLIGENCE</t>
  </si>
  <si>
    <t>Y, Arockia Raj/AAA-4823-2022; Kumar, Abhishek/G-7260-2018; KUMAR/AAG-3938-2019</t>
  </si>
  <si>
    <t>Y, Arockia Raj/0000-0002-9991-4632; Kumar, Abhishek/0000-0002-9925-8137; KUMAR/0000-0001-7722-2398</t>
  </si>
  <si>
    <t>0952-813X</t>
  </si>
  <si>
    <t>1362-3079</t>
  </si>
  <si>
    <t>WOS:000688309100001</t>
  </si>
  <si>
    <t>Tan, L; Yu, KP; Bashir, AK; Cheng, XF; Ming, FP; Zhao, L; Zhou, XK</t>
  </si>
  <si>
    <t>WOS:000669396300002</t>
  </si>
  <si>
    <t>Murphy, C; Laurence, E; Allard, A</t>
  </si>
  <si>
    <t>NATURE COMMUNICATIONS</t>
  </si>
  <si>
    <t>2041-1723</t>
  </si>
  <si>
    <t>AUG 5</t>
  </si>
  <si>
    <t>WOS:000684407600009</t>
  </si>
  <si>
    <t>Desai, PS; Granja, V; Higgs, CF</t>
  </si>
  <si>
    <t>PROCESSES</t>
  </si>
  <si>
    <t>2227-9717</t>
  </si>
  <si>
    <t>WOS:000666921600001</t>
  </si>
  <si>
    <t>Alassafi, MO; Jarrah, M; Alotaibi, R</t>
  </si>
  <si>
    <t>NEUROCOMPUTING</t>
  </si>
  <si>
    <t>Alotaibi, Reem/Y-6977-2018</t>
  </si>
  <si>
    <t>Alotaibi, Reem/0000-0001-9354-0046; Alassafi, Madini O./0000-0001-9919-8368; Jarrah, Mutasem/0000-0002-4260-8407</t>
  </si>
  <si>
    <t>1872-8286</t>
  </si>
  <si>
    <t>JAN 11</t>
  </si>
  <si>
    <t>WOS:000714776300007</t>
  </si>
  <si>
    <t>Kim, T; Yun, Y; Kim, N</t>
  </si>
  <si>
    <t>SUSTAINABILITY</t>
  </si>
  <si>
    <t>Kim, Namgyu/0000-0002-7228-4562</t>
  </si>
  <si>
    <t>2071-1050</t>
  </si>
  <si>
    <t>WOS:000624819300001</t>
  </si>
  <si>
    <t>Atlam, M; Torkey, H; El-Fishawy, N; Salem, H</t>
  </si>
  <si>
    <t>PATTERN ANALYSIS AND APPLICATIONS</t>
  </si>
  <si>
    <t>salem, hanaa/AAF-3631-2021</t>
  </si>
  <si>
    <t>salem, hanaa/0000-0002-8714-567X; El-Fishawy, Nawal/0000-0001-9098-5541</t>
  </si>
  <si>
    <t>1433-7541</t>
  </si>
  <si>
    <t>1433-755X</t>
  </si>
  <si>
    <t>WOS:000618121900001</t>
  </si>
  <si>
    <t>Negi, A; Kumar, K; Chauhan, P; Rajput, RS</t>
  </si>
  <si>
    <t>Astya, PN; Singh, M; Roy, NR; Raj, G</t>
  </si>
  <si>
    <t>2021 IEEE INTERNATIONAL CONFERENCE ON COMPUTING, COMMUNICATION, AND INTELLIGENT SYSTEMS (ICCCIS)</t>
  </si>
  <si>
    <t>International Conference on Computing, Communication, and Intelligent Systems (ICCCIS)</t>
  </si>
  <si>
    <t>FEB 19-20, 2021</t>
  </si>
  <si>
    <t>Noida, INDIA</t>
  </si>
  <si>
    <t>IEEE Ind Applicat Soc, Sharda Univ, Sch Engn &amp; Technol</t>
  </si>
  <si>
    <t>Kumar, Krishan/AAC-3473-2020</t>
  </si>
  <si>
    <t>Kumar, Krishan/0000-0002-7068-6541</t>
  </si>
  <si>
    <t>WOS:000678296700098</t>
  </si>
  <si>
    <t>Singh, V; Kamaleswaran, R; Chalfin, D; Singh, V; Chalfin, D; Buno-Soto, A; San Roman, J; Rojas-Kenney, E; Molinaro, R; von Sengbusch, S; Hodjat, P; Comaniciu, D; Kamen, A</t>
  </si>
  <si>
    <t>ISCIENCE</t>
  </si>
  <si>
    <t>BUNO SOTO, ANTONIO/0000-0002-8306-889X</t>
  </si>
  <si>
    <t>DEC 17</t>
  </si>
  <si>
    <t>WOS:000740252700001</t>
  </si>
  <si>
    <t>KARADAYI, YILDIZ/0000-0002-5064-634X; Aydin, Mehmet/0000-0002-3995-6566</t>
  </si>
  <si>
    <t>WOS:000573031400001</t>
  </si>
  <si>
    <t>Ray, A; Chakraborty, T; Ghosh, D</t>
  </si>
  <si>
    <t>CHAOS</t>
  </si>
  <si>
    <t>Ghosh, Dibakar/0000-0003-4832-5210</t>
  </si>
  <si>
    <t>1054-1500</t>
  </si>
  <si>
    <t>1089-7682</t>
  </si>
  <si>
    <t>WOS:000721522900002</t>
  </si>
  <si>
    <t>Yao, Jianhua/0000-0001-9157-9596; Zanin, Mark/0000-0003-3158-1744</t>
  </si>
  <si>
    <t>JUL 15</t>
  </si>
  <si>
    <t>WOS:000554533700017</t>
  </si>
  <si>
    <t>Banyal, S; Dwivedi, R; Gupta, KD; Sharma, DK; Al-Turjman, F; Mostarda, L</t>
  </si>
  <si>
    <t>Al-Turjman, Fadi/L-2998-2019; Gupta, Koyel Datta/AAE-5245-2022</t>
  </si>
  <si>
    <t>Al-Turjman, Fadi/0000-0001-5418-873X; Gupta, Koyel Datta/0000-0001-5887-2475</t>
  </si>
  <si>
    <t>WOS:000616667200021</t>
  </si>
  <si>
    <t>Kiran, CRS; Naveen, C; Kumar, DA; Saiteja, T; Karthikeyan, C</t>
  </si>
  <si>
    <t>PROCEEDINGS OF THE 6TH INTERNATIONAL CONFERENCE ON INVENTIVE COMPUTATION TECHNOLOGIES (ICICT 2021)</t>
  </si>
  <si>
    <t>6th International Conference on Inventive Computation Technologies (ICICT)</t>
  </si>
  <si>
    <t>JAN 20-22, 2021</t>
  </si>
  <si>
    <t>Coimbatore, INDIA</t>
  </si>
  <si>
    <t>IEEE, SVR Tech Campus</t>
  </si>
  <si>
    <t>C, Karthikeyan Dr./M-5711-2018</t>
  </si>
  <si>
    <t>C, Karthikeyan Dr./0000-0002-8129-2687</t>
  </si>
  <si>
    <t>WOS:000722293800167</t>
  </si>
  <si>
    <t>Raamkumar, AS; Tan, SG; Wee, HL</t>
  </si>
  <si>
    <t>JMIR PUBLIC HEALTH AND SURVEILLANCE</t>
  </si>
  <si>
    <t>; Sesagiri Raamkumar, Aravind/G-9502-2017; Wee, Hwee Lin/D-4126-2012</t>
  </si>
  <si>
    <t>Tan, Soon Guan/0000-0003-2287-166X; Sesagiri Raamkumar, Aravind/0000-0001-7200-7787; Wee, Hwee Lin/0000-0002-7150-1801</t>
  </si>
  <si>
    <t>2369-2960</t>
  </si>
  <si>
    <t>JUL-SEP</t>
  </si>
  <si>
    <t>WOS:000578947300023</t>
  </si>
  <si>
    <t>Omran, NF; Abd-el Ghany, SF; Saleh, H; Ali, AA; Gumaei, A; Al-Rakhami, M</t>
  </si>
  <si>
    <t>COMPLEXITY</t>
  </si>
  <si>
    <t>Gumaei, Abdu/J-6288-2019</t>
  </si>
  <si>
    <t>Gumaei, Abdu/0000-0001-8512-9687; Saleh, Hager/0000-0001-6184-7107</t>
  </si>
  <si>
    <t>1076-2787</t>
  </si>
  <si>
    <t>1099-0526</t>
  </si>
  <si>
    <t>MAR 4</t>
  </si>
  <si>
    <t>WOS:000629356000004</t>
  </si>
  <si>
    <t>Rahim, A; Maqbool, A; Mirza, A; Afzal, F; Asghar, I</t>
  </si>
  <si>
    <t>ELECTRONICS</t>
  </si>
  <si>
    <t>AFZAL, FARKHANDA/A-7451-2014</t>
  </si>
  <si>
    <t>AFZAL, FARKHANDA/0000-0001-5396-7598</t>
  </si>
  <si>
    <t>2079-9292</t>
  </si>
  <si>
    <t>WOS:000754910500001</t>
  </si>
  <si>
    <t>Gupta, M; Jain, R; Taneja, S; Chaudhary, G; Khari, M; Verdu, E</t>
  </si>
  <si>
    <t>., Gopal/F-8322-2017; Gupta, Meenu/ABA-4678-2020; Gupta, Meenu/C-7409-2018; Verdu, Elena/A-5021-2019</t>
  </si>
  <si>
    <t>., Gopal/0000-0002-3991-3291; Gupta, Meenu/0000-0001-7366-0841; Gupta, Meenu/0000-0001-7366-0841; Verdu, Elena/0000-0002-3040-7077; Taneja, Soham/0000-0002-7014-6609</t>
  </si>
  <si>
    <t>WOS:000621420300009</t>
  </si>
  <si>
    <t>Sun, CX; Hong, SD; Song, MX; Li, HY; Wang, ZJ</t>
  </si>
  <si>
    <t>Hong, Shenda/0000-0001-7521-5127</t>
  </si>
  <si>
    <t>FEB 8</t>
  </si>
  <si>
    <t>WOS:000617623100001</t>
  </si>
  <si>
    <t>Assoc Advancement Artificial Intelligence</t>
  </si>
  <si>
    <t>THIRTY-FIFTH AAAI CONFERENCE ON ARTIFICIAL INTELLIGENCE, THIRTY-THIRD CONFERENCE ON INNOVATIVE APPLICATIONS OF ARTIFICIAL INTELLIGENCE AND THE ELEVENTH SYMPOSIUM ON EDUCATIONAL ADVANCES IN ARTIFICIAL INTELLIGENCE</t>
  </si>
  <si>
    <t>AAAI Conference on Artificial Intelligence</t>
  </si>
  <si>
    <t>35th AAAI Conference on Artificial Intelligence / 33rd Conference on Innovative Applications of Artificial Intelligence / 11th Symposium on Educational Advances in Artificial Intelligence</t>
  </si>
  <si>
    <t>FEB 02-09, 2021</t>
  </si>
  <si>
    <t>2159-5399</t>
  </si>
  <si>
    <t>2374-3468</t>
  </si>
  <si>
    <t>978-1-57735-866-4</t>
  </si>
  <si>
    <t>WOS:000681269807011</t>
  </si>
  <si>
    <t>ALEXANDRIA ENGINEERING JOURNAL</t>
  </si>
  <si>
    <t>1110-0168</t>
  </si>
  <si>
    <t>2090-2670</t>
  </si>
  <si>
    <t>WOS:000605046000009</t>
  </si>
  <si>
    <t>Neshat, N; Moayedfar, S; Rezaee, K; Biuki, NA</t>
  </si>
  <si>
    <t>JOURNAL OF POLICY RESEARCH IN TOURISM LEISURE AND EVENTS</t>
  </si>
  <si>
    <t>Neshat, Najmeh/Q-7315-2017; moayedfar, saeedeh/ABG-3422-2021</t>
  </si>
  <si>
    <t>moayedfar, saeedeh/0000-0001-9545-1354</t>
  </si>
  <si>
    <t>1940-7963</t>
  </si>
  <si>
    <t>1940-7971</t>
  </si>
  <si>
    <t>WOS:000693116000001</t>
  </si>
  <si>
    <t>Liu, T; Bai, YL; Du, MM; Gao, YM; Liu, YX</t>
  </si>
  <si>
    <t>JOURNAL OF HEALTHCARE ENGINEERING</t>
  </si>
  <si>
    <t>2040-2295</t>
  </si>
  <si>
    <t>2040-2309</t>
  </si>
  <si>
    <t>OCT 27</t>
  </si>
  <si>
    <t>WOS:000750025000002</t>
  </si>
  <si>
    <t>Long, J; Khaliq, AQM; Furati, KM</t>
  </si>
  <si>
    <t>INTERNATIONAL JOURNAL OF COMPUTER MATHEMATICS</t>
  </si>
  <si>
    <t>0020-7160</t>
  </si>
  <si>
    <t>1029-0265</t>
  </si>
  <si>
    <t>AUG 3</t>
  </si>
  <si>
    <t>WOS:000655389100001</t>
  </si>
  <si>
    <t>Dias, SB; Hadjileontiadou, SJ; Diniz, J; Hadjileontiadis, LJ</t>
  </si>
  <si>
    <t>Dias, Sofia Balula/P-3223-2018</t>
  </si>
  <si>
    <t>Dias, Sofia Balula/0000-0002-8239-583X</t>
  </si>
  <si>
    <t>NOV 16</t>
  </si>
  <si>
    <t>WOS:000595263800003</t>
  </si>
  <si>
    <t>Baydogan, C; Alatas, B</t>
  </si>
  <si>
    <t>TEHNICKI VJESNIK-TECHNICAL GAZETTE</t>
  </si>
  <si>
    <t>1330-3651</t>
  </si>
  <si>
    <t>1848-6339</t>
  </si>
  <si>
    <t>WOS:000739663500020</t>
  </si>
  <si>
    <t>Lozano, MA; Orts, OGI; Pinol, E; Rebollo, M; Polotskaya, K; Garcia-March, MA; Conejero, JA; Escolano, F; Oliver, N</t>
  </si>
  <si>
    <t>Dong, Y; Kourtellis, N; Hammer, B; Lozano, JA</t>
  </si>
  <si>
    <t>MACHINE LEARNING AND KNOWLEDGE DISCOVERY IN DATABASES, ECML PKDD 2021: APPLIED DATA SCIENCE TRACK, PT IV</t>
  </si>
  <si>
    <t>Lecture Notes in Artificial Intelligence</t>
  </si>
  <si>
    <t>European Conference on Machine Learning and Principles and Practice of Knowledge Discovery in Databases (ECML PKDD)</t>
  </si>
  <si>
    <t>SEP 13-17, 2021</t>
  </si>
  <si>
    <t>Google, ASML, Amazon, Ikerlan, KNIME, EurAi, Springer</t>
  </si>
  <si>
    <t>Garibo i Orts, Òscar/ABG-6879-2020; Oliver, Nuria/AAK-6995-2021; Lozano, Miguel Angel/F-1258-2017; Conejero, J. Alberto/A-8589-2008; Garcia-March, Miguel Angel/G-4840-2011</t>
  </si>
  <si>
    <t>Garibo i Orts, Òscar/0000-0001-8089-1904; Oliver, Nuria/0000-0001-5985-691X; Lozano, Miguel Angel/0000-0002-4757-5587; Conejero, J. Alberto/0000-0003-3681-7533; Garcia-March, Miguel Angel/0000-0001-7092-838X; Pinol Jimenez, Eloy/0000-0002-3763-175X</t>
  </si>
  <si>
    <t>978-3-030-86514-6; 978-3-030-86513-9</t>
  </si>
  <si>
    <t>WOS:000713055600024</t>
  </si>
  <si>
    <t>Kao, IH; Perng, JW</t>
  </si>
  <si>
    <t>Kao, I-Hsi/0000-0003-4462-5515</t>
  </si>
  <si>
    <t>WOS:000662180100031</t>
  </si>
  <si>
    <t>Sowjanya, AM; Mrudula, O</t>
  </si>
  <si>
    <t>APPLIED NANOSCIENCE</t>
  </si>
  <si>
    <t>2190-5509</t>
  </si>
  <si>
    <t>2190-5517</t>
  </si>
  <si>
    <t>WOS:000750779000013</t>
  </si>
  <si>
    <t>Kumar, RL; Khan, F; Din, S; Band, SS; Mosavi, A; Ibeke, E</t>
  </si>
  <si>
    <t>S. Band, Shahab/ABB-2469-2020; Ramasamy, Lakshmana Kumar/G-2346-2011; Mosavi, Amir/I-7440-2018</t>
  </si>
  <si>
    <t>Mosavi, Amir/0000-0003-4842-0613</t>
  </si>
  <si>
    <t>OCT 4</t>
  </si>
  <si>
    <t>WOS:000717141000001</t>
  </si>
  <si>
    <t>Najmi, A; Kanapathy, K; Aziz, AA</t>
  </si>
  <si>
    <t>JOURNAL OF MATERIAL CYCLES AND WASTE MANAGEMENT</t>
  </si>
  <si>
    <t>Kanapathy, Kanagi/B-8748-2010</t>
  </si>
  <si>
    <t>Kanapathy, Kanagi/0000-0003-3710-2249</t>
  </si>
  <si>
    <t>1438-4957</t>
  </si>
  <si>
    <t>1611-8227</t>
  </si>
  <si>
    <t>WOS:000722145800001</t>
  </si>
  <si>
    <t>Xie, XM; Li, MP; Zhang, D</t>
  </si>
  <si>
    <t>WOS:000719099700001</t>
  </si>
  <si>
    <t>Wang, Dongdong/0000-0001-7278-5415</t>
  </si>
  <si>
    <t>WOS:000681269807015</t>
  </si>
  <si>
    <t>Alamrouni, A; Aslanova, F; Mati, S; Maccido, HS; Jibril, AA; Usman, AG; Abba, SI</t>
  </si>
  <si>
    <t>Abba, Sani Isah/C-8573-2017</t>
  </si>
  <si>
    <t>Abba, Sani Isah/0000-0001-9356-2798</t>
  </si>
  <si>
    <t>WOS:000746531400001</t>
  </si>
  <si>
    <t>Vetrugno, G; Laurenti, P; Franceschi, F; Foti, F; D'Ambrosio, F; Cicconi, M; La Milia, DI; Di Pumpo, M; Carini, E; Pascucci, D; Boccia, S; Pastorino, R; Damiani, G; De-Giorgio, F; Oliva, A; Nicolotti, N; Cambieri, A; Ghisellini, R; Murri, R; Sabatelli, G; Musolino, M; Gasbarrini, A</t>
  </si>
  <si>
    <t>GEMELLI-AGAINST-COVID GRP</t>
  </si>
  <si>
    <t>EUROPEAN REVIEW FOR MEDICAL AND PHARMACOLOGICAL SCIENCES</t>
  </si>
  <si>
    <t>Grieco, Domenico Luca/D-9706-2018; , SLC/H-8204-2016; Covino, Marcello/T-5377-2019; Anzellotti, Gian Marco/N-9260-2019; Landi, Rosario/M-2205-2018; Tosato, Matteo/J-3863-2018; Bove, Vincenzo/AAC-5570-2019; Natalello, Gerlando/AAC-6029-2022; Piervincenzi, Edoardo/AAE-9940-2020; De Giorgio, Fabio/AAB-7163-2022; Verardi, Lucrezia/AAC-5722-2022; Perniola, Simone/AAU-7158-2020; Pontecorvi, Valerio/AAB-8594-2022; Bosello, Silvia L/L-1622-2018; Bibbo, Stefano/AAA-9851-2019; PASTORINO, Roberta/AAC-1866-2022; caruso, cristiano/AAR-9502-2020; Matteo, Maria Valeria/AAC-2659-2022; De Siena, Martina/AAB-8566-2022; antonelli, mariangela/AAC-2110-2022; Natalini, Daniele/AAL-3323-2020; vetrugno, giuseppe/M-3468-2017; LAURENTI, Patrizia/AAB-8268-2022; Cerrito, Lucia/B-1253-2019; Sanguinetti, Maurizio/A-1453-2019; Miele, Luca/C-2255-2015; Iorio, Raffaele/E-1236-2014</t>
  </si>
  <si>
    <t>Grieco, Domenico Luca/0000-0002-4557-6308; Covino, Marcello/0000-0002-6709-2531; Anzellotti, Gian Marco/0000-0001-9197-6508; Landi, Rosario/0000-0001-9284-9594; Tosato, Matteo/0000-0001-5750-9746; Bove, Vincenzo/0000-0003-1960-5176; Natalello, Gerlando/0000-0001-7333-371X; Piervincenzi, Edoardo/0000-0003-1422-6791; Verardi, Lucrezia/0000-0003-1658-6694; Perniola, Simone/0000-0001-6918-4731; Pontecorvi, Valerio/0000-0003-3972-1828; Bosello, Silvia L/0000-0002-4837-447X; Bibbo, Stefano/0000-0002-8043-4807; PASTORINO, Roberta/0000-0001-5013-0733; caruso, cristiano/0000-0001-7631-029X; Matteo, Maria Valeria/0000-0003-4214-5948; De Siena, Martina/0000-0003-4913-7254; antonelli, mariangela/0000-0002-5177-9881; Natalini, Daniele/0000-0003-1548-7627; vetrugno, giuseppe/0000-0003-0181-2855; LAURENTI, Patrizia/0000-0002-8532-0593; Cerrito, Lucia/0000-0001-6837-7582; Tanzarella, Eloisa Sofia/0000-0001-7188-8842; Sanguinetti, Maurizio/0000-0002-9780-7059; Carnicelli, Annamaria/0000-0003-3980-2898; Petricca, Luca/0000-0003-3544-3162; Mancarella, Francesco Antonio/0000-0002-4474-1842; Sabia, Luca/0000-0001-8181-5276; Pulcini, Gabriele/0000-0002-7986-1828; Stella, Leonardo/0000-0002-3431-0803; Del Zompo, Fabio/0000-0003-3905-9627; Giampietro, Antonella/0000-0001-5756-2045; Miele, Luca/0000-0003-3464-0068; Gremese, Elisa/0000-0002-2248-1058; FLEX, Andrea/0000-0003-2664-4165; Settanni, Carlo Romano/0000-0001-5339-1947; Nardella, Elisabetta/0000-0001-7119-0364; bocci, maria grazia/0000-0001-6100-8442; Pignataro, Giulia/0000-0003-3394-3913; Gigante, Laura/0000-0001-5953-3440; Leone, Paolo Maria/0000-0002-7868-8410; Domenico, Pascucci/0000-0002-5804-2284; Iorio, Raffaele/0000-0002-6270-0956; Vetrone, Lorenzo Maria/0000-0002-9845-0004; sestito, luisa/0000-0002-7175-6126; Pisapia, Luca/0000-0002-8832-1903; Raffaelli, Francesca/0000-0002-4780-2989; Gasbarrini, Antonio/0000-0003-4863-6924; Romano, Bruno/0000-0002-8642-6998; Oliva, Antonio/0000-0001-7112-9096; Santopaolo, Francesco/0000-0003-0408-294X; Zuccala, Giuseppe/0000-0002-2567-2220</t>
  </si>
  <si>
    <t>1128-3602</t>
  </si>
  <si>
    <t>WOS:000634876000043</t>
  </si>
  <si>
    <t>Dash, S; Chakravarty, S; Mohanty, SN; Pattanaik, CR; Jain, S</t>
  </si>
  <si>
    <t>NEW GENERATION COMPUTING</t>
  </si>
  <si>
    <t>Jain, Sarika/C-8606-2012; Mohanty, Dr. Sachi Nandan/AAW-1806-2021</t>
  </si>
  <si>
    <t>Jain, Sarika/0000-0002-7432-8506; Mohanty, Dr. Sachi Nandan/0000-0002-4939-0797; Dash, Satyabrata/0000-0001-6003-2483</t>
  </si>
  <si>
    <t>0288-3635</t>
  </si>
  <si>
    <t>1882-7055</t>
  </si>
  <si>
    <t>3-4</t>
  </si>
  <si>
    <t>WOS:000674203300001</t>
  </si>
  <si>
    <t>Wang, PP; Zheng, XQ; Ai, G; Liu, DY; Zhu, BR</t>
  </si>
  <si>
    <t>Zheng, Xinqi/E-4894-2013</t>
  </si>
  <si>
    <t>Zheng, Xinqi/0000-0001-8850-0912; wang, peipei/0000-0003-0154-7457</t>
  </si>
  <si>
    <t>WOS:000596374000010</t>
  </si>
  <si>
    <t>Torres, JF; Martinez-Alvarez, F; Troncoso, A</t>
  </si>
  <si>
    <t>Troncoso, Alicia/L-2648-2016</t>
  </si>
  <si>
    <t>Troncoso, Alicia/0000-0002-9801-7999</t>
  </si>
  <si>
    <t>WOS:000751578200003</t>
  </si>
  <si>
    <t>Annapragada, AV; Greenstein, JL; Bose, SN; Winters, BD; Sarma, SV; Winslow, RL</t>
  </si>
  <si>
    <t>PLOS COMPUTATIONAL BIOLOGY</t>
  </si>
  <si>
    <t>Winslow, Raimond/N-4750-2014</t>
  </si>
  <si>
    <t>Winslow, Raimond/0000-0003-1719-1651; Bose, Sanjukta Nandi/0000-0003-1077-4010; Annapragada, Akshaya/0000-0002-9097-6511</t>
  </si>
  <si>
    <t>1553-734X</t>
  </si>
  <si>
    <t>1553-7358</t>
  </si>
  <si>
    <t>WOS:000732721100004</t>
  </si>
  <si>
    <t>Aldhyani, THH; Alkahtani, H</t>
  </si>
  <si>
    <t>LIFE-BASEL</t>
  </si>
  <si>
    <t>aldhyani, Theyazn H.H/0000-0003-1822-1357</t>
  </si>
  <si>
    <t>2075-1729</t>
  </si>
  <si>
    <t>WOS:000724805800001</t>
  </si>
  <si>
    <t>DIABETES METABOLIC SYNDROME AND OBESITY-TARGETS AND THERAPY</t>
  </si>
  <si>
    <t>liu, yuliang/0000-0003-4308-9458</t>
  </si>
  <si>
    <t>1178-7007</t>
  </si>
  <si>
    <t>WOS:000520594500001</t>
  </si>
  <si>
    <t>Bhouri, MA; Costabal, FS; Wang, HW; Linka, K; Peirlinck, M; Kuhl, E; Perdikaris, P</t>
  </si>
  <si>
    <t>COMPUTER METHODS IN APPLIED MECHANICS AND ENGINEERING</t>
  </si>
  <si>
    <t>Kuhl, Ellen/G-4444-2011</t>
  </si>
  <si>
    <t>Kuhl, Ellen/0000-0002-6283-935X; Peirlinck, Mathias/0000-0002-4948-5585; WANG, HANWEN/0000-0002-4990-6810; BHOURI, MOHAMED AZIZ/0000-0003-1140-7415</t>
  </si>
  <si>
    <t>0045-7825</t>
  </si>
  <si>
    <t>1879-2138</t>
  </si>
  <si>
    <t>AUG 15</t>
  </si>
  <si>
    <t>WOS:000654331500001</t>
  </si>
  <si>
    <t>PROCEEDINGS OF THE ROYAL SOCIETY A-MATHEMATICAL PHYSICAL AND ENGINEERING SCIENCES</t>
  </si>
  <si>
    <t>Dikaios, Nikolaos/0000-0001-9865-0260; Kastis, George/0000-0002-1283-0883; Fokas, Athanassios/0000-0002-5881-802X; , Thanasis/0000-0002-1198-1081</t>
  </si>
  <si>
    <t>1364-5021</t>
  </si>
  <si>
    <t>1471-2946</t>
  </si>
  <si>
    <t>MAY 26</t>
  </si>
  <si>
    <t>WOS:000655643700001</t>
  </si>
  <si>
    <t>Prakash, A; Sharma, P; Sinha, IK; Singh, UP</t>
  </si>
  <si>
    <t>2020 IEEE SIXTH INTERNATIONAL CONFERENCE ON MULTIMEDIA BIG DATA (BIGMM 2020)</t>
  </si>
  <si>
    <t>6th IEEE International Conference on Multimedia Big Data (Big MM)</t>
  </si>
  <si>
    <t>SEP 24-26, 2020</t>
  </si>
  <si>
    <t>IEEE, IEEE Comp Soc, IEEE Comp Soc Tech Comm Multimedia Comp, IEEE Comp Soc Tech Comm Semant Comp, ShareChat</t>
  </si>
  <si>
    <t>WOS:000630457400051</t>
  </si>
  <si>
    <t>INTERNATIONAL JOURNAL OF NUMERICAL METHODS FOR HEAT &amp; FLUID FLOW</t>
  </si>
  <si>
    <t>Nithiarasu, Perumal/E-9210-2013</t>
  </si>
  <si>
    <t>Nithiarasu, Perumal/0000-0002-4901-2980; Antil, Harbir/0000-0002-6641-1449</t>
  </si>
  <si>
    <t>0961-5539</t>
  </si>
  <si>
    <t>1758-6585</t>
  </si>
  <si>
    <t>WOS:000614243000001</t>
  </si>
  <si>
    <t>Er, S; Yang, SH; Zhao, T</t>
  </si>
  <si>
    <t>WOS:000677492300004</t>
  </si>
  <si>
    <t>SENSORS</t>
  </si>
  <si>
    <t>naeem, muddasar/J-4204-2018</t>
  </si>
  <si>
    <t>naeem, muddasar/0000-0003-0815-4883; Coronato, Antonio/0000-0001-8177-032X</t>
  </si>
  <si>
    <t>1424-8220</t>
  </si>
  <si>
    <t>WOS:000751307900001</t>
  </si>
  <si>
    <t>WOS:000660017700001</t>
  </si>
  <si>
    <t>Bui, KTT; Torres, JF; Gutierrez-Aviles, D; Nhu, VH; Bui, DT; Martinez-Alvarez, F</t>
  </si>
  <si>
    <t>COMPUTER-AIDED CIVIL AND INFRASTRUCTURE ENGINEERING</t>
  </si>
  <si>
    <t>Thi Bui, Kien-Trinh/0000-0003-2265-7559; Gutierrez-Aviles, David/0000-0002-6292-9873</t>
  </si>
  <si>
    <t>1093-9687</t>
  </si>
  <si>
    <t>1467-8667</t>
  </si>
  <si>
    <t>WOS:000741484600001</t>
  </si>
  <si>
    <t>Li, Y; Horowitz, MA; Liu, JK; Chew, A; Lan, H; Liu, Q; Sha, DX; Yang, CW</t>
  </si>
  <si>
    <t>WOS:000577534100001</t>
  </si>
  <si>
    <t>Chatterjee, S; Ghosh, K; Banerjee, A; Banerjee, S</t>
  </si>
  <si>
    <t>Chatterjee, Sankhadeep/F-4672-2017</t>
  </si>
  <si>
    <t>Chatterjee, Sankhadeep/0000-0002-3930-4699; Ghosh, Kushankur/0000-0002-4761-120X</t>
  </si>
  <si>
    <t>WOS:000745492800001</t>
  </si>
  <si>
    <t>Xu, L; Liu, SX; Yan, YH; Zhang, WQ</t>
  </si>
  <si>
    <t>SOLAR PHYSICS</t>
  </si>
  <si>
    <t>Xu, Long/0000-0002-9286-2876; Yan, Yihua/0000-0002-7106-6029</t>
  </si>
  <si>
    <t>0038-0938</t>
  </si>
  <si>
    <t>1573-093X</t>
  </si>
  <si>
    <t>MAR 19</t>
  </si>
  <si>
    <t>WOS:000522137100002</t>
  </si>
  <si>
    <t>Sinha, A; Rathi, M</t>
  </si>
  <si>
    <t>APPLIED INTELLIGENCE</t>
  </si>
  <si>
    <t>0924-669X</t>
  </si>
  <si>
    <t>1573-7497</t>
  </si>
  <si>
    <t>WOS:000638056300001</t>
  </si>
  <si>
    <t>Dhuri, DB; Hanasoge, SM; Birch, AC; Schunker, H</t>
  </si>
  <si>
    <t>ASTROPHYSICAL JOURNAL</t>
  </si>
  <si>
    <t>0004-637X</t>
  </si>
  <si>
    <t>1538-4357</t>
  </si>
  <si>
    <t>WOS:000582818300001</t>
  </si>
  <si>
    <t>Muhammad, G; Hossain, MS</t>
  </si>
  <si>
    <t>IEEE NETWORK</t>
  </si>
  <si>
    <t>Hossain, M. Shamim/K-1362-2014; Guizani, Mohsen/AAX-4534-2021</t>
  </si>
  <si>
    <t>Hossain, M. Shamim/0000-0001-5906-9422; Guizani, Mohsen/0000-0002-8972-8094</t>
  </si>
  <si>
    <t>0890-8044</t>
  </si>
  <si>
    <t>MAR-APR</t>
  </si>
  <si>
    <t>WOS:000638250600012</t>
  </si>
  <si>
    <t>REVISTA GEINTEC-GESTAO INOVACAO E TECNOLOGIAS</t>
  </si>
  <si>
    <t>P, Shanmugaraja/AAW-7871-2021</t>
  </si>
  <si>
    <t>P, Shanmugaraja/0000-0001-5236-1818</t>
  </si>
  <si>
    <t>2237-0722</t>
  </si>
  <si>
    <t>APR-JUN</t>
  </si>
  <si>
    <t>WOS:000658894000164</t>
  </si>
  <si>
    <t>Chatterjee, A; Gerdes, MW; Martinez, SG</t>
  </si>
  <si>
    <t>CHATTERJEE, AYAN/B-9054-2018</t>
  </si>
  <si>
    <t>CHATTERJEE, AYAN/0000-0003-0407-7702</t>
  </si>
  <si>
    <t>WOS:000552737900082</t>
  </si>
  <si>
    <t>Petrovic, N</t>
  </si>
  <si>
    <t>Doncov, NS; Stankovic, ZZ; Stosic, BP</t>
  </si>
  <si>
    <t>2020 55TH INTERNATIONAL SCIENTIFIC CONFERENCE ON INFORMATION, COMMUNICATION AND ENERGY SYSTEMS AND TECHNOLOGIES (IEEE ICEST 2020)</t>
  </si>
  <si>
    <t>55th International Scientific Conference on Information, Communication and Energy Systems and Technologies (IEEE ICEST)</t>
  </si>
  <si>
    <t>SEP 10-12, 2020</t>
  </si>
  <si>
    <t>Nis, SERBIA</t>
  </si>
  <si>
    <t>Univ Nis, Fac Elect Engn, Tech Univ Sofia, Fac Telecommunicat, Univ St Kliment Ohridski Bitola, Fac Tech Sci, Republ Serbia, Minist Educ, Sci &amp; Technol Dev, Serbia &amp; Montenegro IEEE Sect, IEEE Bulgarian Sect, IEEE Republ Macedonia Sect, IEEE</t>
  </si>
  <si>
    <t>Petrovic, Nenad/AAU-3316-2021</t>
  </si>
  <si>
    <t>Petrovic, Nenad/0000-0003-2264-7369</t>
  </si>
  <si>
    <t>WOS:000632707400006</t>
  </si>
  <si>
    <t>Shah, V; Shelke, A; Parab, M; Shah, J; Mehendale, N</t>
  </si>
  <si>
    <t>EVOLUTIONARY INTELLIGENCE</t>
  </si>
  <si>
    <t>Mehendale, Ninad Dileep/Y-2455-2018</t>
  </si>
  <si>
    <t>Mehendale, Ninad Dileep/0000-0003-3037-5076</t>
  </si>
  <si>
    <t>1864-5909</t>
  </si>
  <si>
    <t>1864-5917</t>
  </si>
  <si>
    <t>WOS:000636396700001</t>
  </si>
  <si>
    <t>Hssayeni, MD; Chala, A; Dev, R; Xu, LL; Shaw, J; Furht, B; Ghoraani, B</t>
  </si>
  <si>
    <t>JOURNAL OF BIG DATA</t>
  </si>
  <si>
    <t>2196-1115</t>
  </si>
  <si>
    <t>JUL 7</t>
  </si>
  <si>
    <t>WOS:000672620600001</t>
  </si>
  <si>
    <t>Ayyoubzadeh, SM; Ayyoubzadeh, SM; Zahedi, H; Ahmadi, M; Kalhori, SRN</t>
  </si>
  <si>
    <t>Zahedi, Hoda/AAO-9339-2021; Ayyoubzadeh, Seyed Mohammad/V-3411-2018; Kalhori, Sharareh R. Niakan/M-6592-2013; Ayyoubzadeh, Seyed Mohammad/ABA-6495-2021</t>
  </si>
  <si>
    <t xml:space="preserve">Zahedi, Hoda/0000-0003-4431-7459; Ayyoubzadeh, Seyed Mohammad/0000-0001-8450-7818; Kalhori, Sharareh R. Niakan/0000-0002-7577-1200; </t>
  </si>
  <si>
    <t>WOS:000526817200019</t>
  </si>
  <si>
    <t>PLOS ONE</t>
  </si>
  <si>
    <t>Iwata, Atsushi/A-9598-2013; Iwata, Atsushi/AAH-8924-2019</t>
  </si>
  <si>
    <t>Iwata, Atsushi/0000-0001-7308-5314; Iwata, Atsushi/0000-0001-7308-5314; Mano, Tatsuo/0000-0002-0826-2596</t>
  </si>
  <si>
    <t>1932-6203</t>
  </si>
  <si>
    <t>NOV 14</t>
  </si>
  <si>
    <t>e0223549</t>
  </si>
  <si>
    <t>WOS:000532764500010</t>
  </si>
  <si>
    <t>Tanizaki, T; Kozuma, S; Shimmura, T</t>
  </si>
  <si>
    <t>Dolgui, A; Bernard, A; Lemoine, D; VonCieminski, G; Romero, D</t>
  </si>
  <si>
    <t>ADVANCES IN PRODUCTION MANAGEMENT SYSTEMS: ARTIFICIAL INTELLIGENCE FOR SUSTAINABLE AND RESILIENT PRODUCTION SYSTEMS (APMS 2021), PT III</t>
  </si>
  <si>
    <t>International-Federation-of-Information-Processing-Working-Group-5.7 (IFIP WG 5.7) International Conference on Advances in Production Management Systems (APMS)</t>
  </si>
  <si>
    <t>SEP 05-09, 2021</t>
  </si>
  <si>
    <t>Int Fed Informat Proc Working Grp 5 7 Advances Prod Management Syst, IMT Atlantique, Univ Nantes, Centrale Nantes, Rennes Business Sch, Audecia Business Sch</t>
  </si>
  <si>
    <t>1868-4238</t>
  </si>
  <si>
    <t>1868-422X</t>
  </si>
  <si>
    <t>978-3-030-85906-0; 978-3-030-85905-3</t>
  </si>
  <si>
    <t>WOS:000718897600021</t>
  </si>
  <si>
    <t>Aragao, DP; Dos Santos, DH; Mondini, A; Goncalves, LMG</t>
  </si>
  <si>
    <t>Mondini, Adriano/F-7446-2012; Gonçalves, Luiz Marcos Garcia/C-3786-2009; Mondini, Adriano/AAB-4358-2020</t>
  </si>
  <si>
    <t>Mondini, Adriano/0000-0002-5557-9721; Gonçalves, Luiz Marcos Garcia/0000-0002-7735-5630; Mondini, Adriano/0000-0002-5557-9721; Pires Aragao, Dunfrey/0000-0002-2401-6985</t>
  </si>
  <si>
    <t>WOS:000718480600001</t>
  </si>
  <si>
    <t>Gharaibeh, T; de Doncker, E</t>
  </si>
  <si>
    <t>COMPUTATIONAL SCIENCE AND ITS APPLICATIONS, ICCSA 2021, PT II</t>
  </si>
  <si>
    <t>978-3-030-86960-1; 978-3-030-86959-5</t>
  </si>
  <si>
    <t>WOS:000722379800038</t>
  </si>
  <si>
    <t>Khan, IU; Aslam, N; Aljabri, M; Aljameel, SS; Kamaleldin, MMA; Alshamrani, FM; Chrouf, SMB</t>
  </si>
  <si>
    <t>Aljabri, Malak/0000-0002-9255-6094; Chrouf, Sara/0000-0002-1085-7660; Aljameel, Dr. Sumayh/0000-0001-8246-4658</t>
  </si>
  <si>
    <t>WOS:000667361400001</t>
  </si>
  <si>
    <t>Masum, AM; Khushbu, SA; Keya, M; Abujar, S; Hossain, SA</t>
  </si>
  <si>
    <t>Klimova, A; Bilas, A; Harmandaris, V; Kalligiannaki, E; Kanellou, E; Boukhanovsky, A</t>
  </si>
  <si>
    <t>9TH INTERNATIONAL YOUNG SCIENTISTS CONFERENCE IN COMPUTATIONAL SCIENCE, YSC2020</t>
  </si>
  <si>
    <t>9th International Young Scientists Conference in Computational Science (YSC)</t>
  </si>
  <si>
    <t>SEP 05-13, 2020</t>
  </si>
  <si>
    <t>ITMO Univ, Univ Amsterdam, Univ Crete, Fdn Res &amp; Technol Hellas</t>
  </si>
  <si>
    <t>1877-0509</t>
  </si>
  <si>
    <t>WOS:000635443400031</t>
  </si>
  <si>
    <t>Huang, ZH; Wang, DJ; Yin, YQ; Li, X</t>
  </si>
  <si>
    <t>IEEE TRANSACTIONS ON INTELLIGENT TRANSPORTATION SYSTEMS</t>
  </si>
  <si>
    <t>1524-9050</t>
  </si>
  <si>
    <t>WOS:000732421600001</t>
  </si>
  <si>
    <t>Nabi, KN; Tahmid, MT; Rafi, A; Kader, ME; Haider, MA</t>
  </si>
  <si>
    <t>Nabi, Khondoker Nazmoon/AAP-1147-2020</t>
  </si>
  <si>
    <t>Nabi, Khondoker Nazmoon/0000-0003-2337-0226</t>
  </si>
  <si>
    <t>WOS:000649720000009</t>
  </si>
  <si>
    <t>Ahmad, HF; Khaloofi, H; Azhar, Z; Algosaibi, A; Hussain, J</t>
  </si>
  <si>
    <t>Ahmad, Farooq/P-9049-2016</t>
  </si>
  <si>
    <t>Ahmad, Farooq/0000-0002-8545-9771</t>
  </si>
  <si>
    <t>WOS:000742006900001</t>
  </si>
  <si>
    <t>Kim, MJ; Hall, M; Bonn, M</t>
  </si>
  <si>
    <t>JOURNAL OF HOSPITALITY AND TOURISM MANAGEMENT</t>
  </si>
  <si>
    <t>; Hall, Colin Michael/C-1439-2010</t>
  </si>
  <si>
    <t>Kim, Myung Ja/0000-0002-8077-8503; Hall, Colin Michael/0000-0002-7734-4587</t>
  </si>
  <si>
    <t>1447-6770</t>
  </si>
  <si>
    <t>1839-5260</t>
  </si>
  <si>
    <t>WOS:000704320600010</t>
  </si>
  <si>
    <t>Basu, S; Sen, S</t>
  </si>
  <si>
    <t>COMPUTATIONAL ECONOMICS</t>
  </si>
  <si>
    <t>Sen, Sugata/B-6501-2017</t>
  </si>
  <si>
    <t>Sen, Sugata/0000-0001-9122-2028</t>
  </si>
  <si>
    <t>0927-7099</t>
  </si>
  <si>
    <t>1572-9974</t>
  </si>
  <si>
    <t>WOS:000746775500001</t>
  </si>
  <si>
    <t>Martinez-Alvarez, F; Asencio-Cortes, G; Torres, JF; Gutierrez-Aviles, D; Melgar-Garcia, L; Perez-Chacon, R; Rubio-Escudero, C; Riquelme, JC; Troncoso, A</t>
  </si>
  <si>
    <t>BIG DATA</t>
  </si>
  <si>
    <t>Gutiérrez-Avilés, David/ABG-1807-2020; Riquelme, Jose C/E-6451-2010; Martínez-Álvarez, Francisco/L-5121-2014; Asencio-Cortés, Gualberto/J-7984-2016; Melgar-García, Laura/ABG-2072-2020</t>
  </si>
  <si>
    <t>Gutiérrez-Avilés, David/0000-0002-6292-9873; Riquelme, Jose C/0000-0002-8243-2186; Asencio-Cortés, Gualberto/0000-0003-0874-1826; Melgar-García, Laura/0000-0001-7609-0450</t>
  </si>
  <si>
    <t>2167-6461</t>
  </si>
  <si>
    <t>2167-647X</t>
  </si>
  <si>
    <t>AUG 1</t>
  </si>
  <si>
    <t>WOS:000561289000004</t>
  </si>
  <si>
    <t>Gao, JY; Sharma, R; Qian, C; Glass, LM; Spaeder, J; Romberg, J; Sun, JM; Xiao, C</t>
  </si>
  <si>
    <t>JOURNAL OF THE AMERICAN MEDICAL INFORMATICS ASSOCIATION</t>
  </si>
  <si>
    <t>Qian, Cheng/O-8208-2019</t>
  </si>
  <si>
    <t>1067-5027</t>
  </si>
  <si>
    <t>1527-974X</t>
  </si>
  <si>
    <t>WOS:000648977500008</t>
  </si>
  <si>
    <t>Gupta, Y; Raghuwanshi, G; Ahmadini, AAH; Sharma, U; Mishra, AK; Mashwani, WK; Goktas, P; Alshqaq, SS; Balogun, OS</t>
  </si>
  <si>
    <t>Mashwani, Wali Khan/R-1180-2019</t>
  </si>
  <si>
    <t>Mashwani, Wali Khan/0000-0002-5081-741X</t>
  </si>
  <si>
    <t>DEC 6</t>
  </si>
  <si>
    <t>WOS:000757433800001</t>
  </si>
  <si>
    <t>Cuong, LDP; Wang, D</t>
  </si>
  <si>
    <t>ESTUDIOS DE ECONOMIA APLICADA</t>
  </si>
  <si>
    <t>1133-3197</t>
  </si>
  <si>
    <t>1697-5731</t>
  </si>
  <si>
    <t>WOS:000647769900014</t>
  </si>
  <si>
    <t>Chen, ZY</t>
  </si>
  <si>
    <t>KYBERNETES</t>
  </si>
  <si>
    <t>Chen, Zhen-Yu/0000-0003-4158-3938</t>
  </si>
  <si>
    <t>0368-492X</t>
  </si>
  <si>
    <t>1758-7883</t>
  </si>
  <si>
    <t>WOS:000748511100001</t>
  </si>
  <si>
    <t>Hasni, S; Faiz, S</t>
  </si>
  <si>
    <t>SOCIAL NETWORK ANALYSIS AND MINING</t>
  </si>
  <si>
    <t>1869-5450</t>
  </si>
  <si>
    <t>1869-5469</t>
  </si>
  <si>
    <t>WOS:000678044700001</t>
  </si>
  <si>
    <t>Negi, A; Chauhan, P; Kumar, K; Rajput, RS</t>
  </si>
  <si>
    <t>2020 5TH IEEE INTERNATIONAL CONFERENCE ON RECENT ADVANCES AND INNOVATIONS IN ENGINEERING (IEEE - ICRAIE-2020)</t>
  </si>
  <si>
    <t>5th IEEE International Conference on Recent Advances and Innovations in Engineering (IEEE - ICRAIE)</t>
  </si>
  <si>
    <t>DEC 01-03, 2020</t>
  </si>
  <si>
    <t>Poornima Coll Engn, ELECTR NETWORK</t>
  </si>
  <si>
    <t>IEEE Delhi Sect</t>
  </si>
  <si>
    <t>Poornima Coll Engn</t>
  </si>
  <si>
    <t>WOS:000669647000059</t>
  </si>
  <si>
    <t>Abdelminaam, DS; Ismail, FH; Taha, M; Taha, A; Houssein, EH; Nabil, A</t>
  </si>
  <si>
    <t>Houssein, Essam H/C-8941-2016; Nabil, Ayman/AAU-4992-2021; Salama, Diaa/AAB-3018-2022; salama, Diaa/AAM-8669-2021; Taha, Mohamed/J-9714-2015</t>
  </si>
  <si>
    <t>Houssein, Essam H/0000-0002-8127-7233; Nabil, Ayman/0000-0001-9575-6860; salama, Diaa/0000-0002-1544-9906; Taha, Mohamed/0000-0003-0885-0985</t>
  </si>
  <si>
    <t>WOS:000621385300001</t>
  </si>
  <si>
    <t>Ardabili, SF; Mosavi, A; Ghamisi, P; Ferdinand, F; Varkonyi-Koczy, AR; Reuter, U; Rabczuk, T; Atkinson, PM</t>
  </si>
  <si>
    <t>ALGORITHMS</t>
  </si>
  <si>
    <t>Mosavi, Amir/I-7440-2018; Ardabili, Sina/ABE-9690-2021; Varkonyi-Koczy, Annamaria R./AAD-6389-2019; Filip, Ferdinánd/AAA-1439-2019; Ardabili, Sina Faizollahzadeh/X-8072-2019; Rabczuk, Timon/A-3067-2009; Ghamisi, Pedram/ABD-5419-2021</t>
  </si>
  <si>
    <t>Mosavi, Amir/0000-0003-4842-0613; Filip, Ferdinánd/0000-0003-1439-4330; Ardabili, Sina Faizollahzadeh/0000-0002-7744-7906; Rabczuk, Timon/0000-0002-7150-296X; Atkinson, Peter/0000-0002-5489-6880; Varkonyi-Koczy, Annamaria R./0000-0002-6932-8608</t>
  </si>
  <si>
    <t>1999-4893</t>
  </si>
  <si>
    <t>WOS:000584017000001</t>
  </si>
  <si>
    <t>Jiang, RH; Wang, ZN; Cai, ZK; Yang, C; Fan, ZP; Xia, TQ; Matsubara, G; Mizuseki, H; Song, X; Shibasaki, R</t>
  </si>
  <si>
    <t>YANG, Chuang/0000-0002-8504-0057</t>
  </si>
  <si>
    <t>WOS:000713055600020</t>
  </si>
  <si>
    <t>Lucas, B; Vahedi, B; Karimzadeh, M</t>
  </si>
  <si>
    <t>INTERNATIONAL JOURNAL OF DATA SCIENCE AND ANALYTICS</t>
  </si>
  <si>
    <t>Karimzadeh, Morteza/AAE-8300-2020</t>
  </si>
  <si>
    <t>Karimzadeh, Morteza/0000-0002-6498-1763</t>
  </si>
  <si>
    <t>2364-415X</t>
  </si>
  <si>
    <t>2364-4168</t>
  </si>
  <si>
    <t>WOS:000742573800001</t>
  </si>
  <si>
    <t>Polyzos, S; Samitas, A; Spyridou, AE</t>
  </si>
  <si>
    <t>TOURISM RECREATION RESEARCH</t>
  </si>
  <si>
    <t>Polyzos, Efstathios/W-1095-2019</t>
  </si>
  <si>
    <t>Polyzos, Efstathios/0000-0002-4317-1809; Samitas, Aristeidis/0000-0002-4397-2008</t>
  </si>
  <si>
    <t>0250-8281</t>
  </si>
  <si>
    <t>2320-0308</t>
  </si>
  <si>
    <t>APR 3</t>
  </si>
  <si>
    <t>JUN 2020</t>
  </si>
  <si>
    <t>WOS:000553167800001</t>
  </si>
  <si>
    <t>Louis, Vignoli/0000-0003-1806-9762; aunai, nicolas/0000-0002-9862-4318</t>
  </si>
  <si>
    <t>APR 1</t>
  </si>
  <si>
    <t>WOS:000463191400004</t>
  </si>
  <si>
    <t>Lv, ZQ; Li, JB; Dong, CH; Li, HR; Xu, ZH</t>
  </si>
  <si>
    <t>DATA &amp; KNOWLEDGE ENGINEERING</t>
  </si>
  <si>
    <t>Xu, Zhihao/0000-0002-4246-7544</t>
  </si>
  <si>
    <t>0169-023X</t>
  </si>
  <si>
    <t>1872-6933</t>
  </si>
  <si>
    <t>WOS:000702828000010</t>
  </si>
  <si>
    <t>Lee, K; Lee, M; Na, I</t>
  </si>
  <si>
    <t>Na, In Seop/K-2508-2018; Liu, Hai-Ying/P-5557-2014</t>
  </si>
  <si>
    <t>Na, In Seop/0000-0001-6471-043X; Liu, Hai-Ying/0000-0001-8667-3465</t>
  </si>
  <si>
    <t>WOS:000719045700001</t>
  </si>
  <si>
    <t>Rashed, EA; Kodera, S; Shirakami, H; Kawaguchi, R; Watanabe, K; Hirata, A</t>
  </si>
  <si>
    <t>JOURNAL OF BIOMEDICAL INFORMATICS</t>
  </si>
  <si>
    <t>Rashed, Essam/F-4320-2012; Kodera, Sachiko/ABC-5776-2020</t>
  </si>
  <si>
    <t>Rashed, Essam/0000-0001-6571-9807; Kodera, Sachiko/0000-0001-6595-0742</t>
  </si>
  <si>
    <t>1532-0480</t>
  </si>
  <si>
    <t>WOS:000663077000004</t>
  </si>
  <si>
    <t>Ampountolas, A; Legg, MP</t>
  </si>
  <si>
    <t>INTERNATIONAL JOURNAL OF CONTEMPORARY HOSPITALITY MANAGEMENT</t>
  </si>
  <si>
    <t>0959-6119</t>
  </si>
  <si>
    <t>1757-1049</t>
  </si>
  <si>
    <t>WOS:000756996900005</t>
  </si>
  <si>
    <t>WOS:000620084700001</t>
  </si>
  <si>
    <t>Subramani, P; Srinivas, K; Rani, KB; Sujatha, R; Parameshachari, BD</t>
  </si>
  <si>
    <t>PERSONAL AND UBIQUITOUS COMPUTING</t>
  </si>
  <si>
    <t>D, B/F-7045-2018; konda, srinivas/ABE-5681-2020; RAJKUMAR, SUJATHA/AAE-9174-2022; Prabu, S/AAT-3472-2021</t>
  </si>
  <si>
    <t>D, B/0000-0002-3997-5070; RAJKUMAR, SUJATHA/0000-0002-8887-8912; Prabu, S/0000-0002-5526-0884</t>
  </si>
  <si>
    <t>1617-4909</t>
  </si>
  <si>
    <t>1617-4917</t>
  </si>
  <si>
    <t>MAR 2021</t>
  </si>
  <si>
    <t>WOS:000625064700001</t>
  </si>
  <si>
    <t>Shao, YJ; Ahmed, A; Liappis, AP; Faselis, C; Nelson, SJ; Zeng-Treitler, Q</t>
  </si>
  <si>
    <t>JOURNAL OF HEALTHCARE INFORMATICS RESEARCH</t>
  </si>
  <si>
    <t>Ahmed, Ali/A-2934-2008</t>
  </si>
  <si>
    <t>Ahmed, Ali/0000-0002-6832-6424; Shao, Yijun/0000-0001-6419-7963</t>
  </si>
  <si>
    <t>2509-4971</t>
  </si>
  <si>
    <t>2509-498X</t>
  </si>
  <si>
    <t>WOS:000658568800004</t>
  </si>
  <si>
    <t>Nayak, J; Naik, B; Dinesh, P; Vakula, K; Rao, BK; Ding, WP; Pelusi, D</t>
  </si>
  <si>
    <t>Rao, Kameswara/ABB-9217-2021; Naik, Bighnaraj/A-1212-2016</t>
  </si>
  <si>
    <t>Naik, Bighnaraj/0000-0002-9761-8389; p, dinesh/0000-0003-4195-9536; Rao, Dr B.Kameswara/0000-0002-2792-2385</t>
  </si>
  <si>
    <t>WOS:000605561600008</t>
  </si>
  <si>
    <t>Gharaei, NY; Dadkhah, C; Daryoush, L</t>
  </si>
  <si>
    <t>2021 26TH INTERNATIONAL COMPUTER CONFERENCE, COMPUTER SOCIETY OF IRAN (CSICC)</t>
  </si>
  <si>
    <t>26th International Computer Conference of the Computer-Society-of-Iran</t>
  </si>
  <si>
    <t>MAR 03-04, 2021</t>
  </si>
  <si>
    <t>Comp Soc Iran</t>
  </si>
  <si>
    <t>WOS:000679167200005</t>
  </si>
  <si>
    <t>Shipman, R; Roberts, R; Waldron, J; Rimmer, C; Rodrigues, L; Gillott, M</t>
  </si>
  <si>
    <t>Waldron, Julie/V-5872-2019; Shipman, Rob/C-6973-2019</t>
  </si>
  <si>
    <t>Waldron, Julie/0000-0002-7572-1326; Shipman, Rob/0000-0001-6999-8487; Gillott, Mark/0000-0002-4829-8243; Rodrigues, Lucelia/0000-0002-0038-6578</t>
  </si>
  <si>
    <t>WOS:000718586600001</t>
  </si>
  <si>
    <t>Iloanusi, O; Ross, A</t>
  </si>
  <si>
    <t>WOS:000703611200003</t>
  </si>
  <si>
    <t>Hsieh, SC</t>
  </si>
  <si>
    <t>WOS:000688687100001</t>
  </si>
  <si>
    <t>Mas-Pujol, S; Salami, E; Pastor, E</t>
  </si>
  <si>
    <t>2021 IEEE/AIAA 40TH DIGITAL AVIONICS SYSTEMS CONFERENCE (DASC)</t>
  </si>
  <si>
    <t>IEEE-AIAA Digital Avionics Systems Conference</t>
  </si>
  <si>
    <t>IEEE/AIAA 40th Digital Avionics Systems Conference (DASC)</t>
  </si>
  <si>
    <t>OCT 03-07, 2021</t>
  </si>
  <si>
    <t>IEEE, AIAA</t>
  </si>
  <si>
    <t>Mas-Pujol, Sergi/0000-0003-3059-6610</t>
  </si>
  <si>
    <t>2155-7195</t>
  </si>
  <si>
    <t>WOS:000739652600013</t>
  </si>
  <si>
    <t>Zuo, F; Gao, JQ; Kurkcu, A; Yang, H; Ozbay, K; Ma, QY</t>
  </si>
  <si>
    <t>JOURNAL OF TRANSPORT &amp; HEALTH</t>
  </si>
  <si>
    <t>Yang, Hong/0000-0003-2808-8852; Gao, Jingqin/0000-0002-1718-2432; Zuo, Fan/0000-0002-6761-2808</t>
  </si>
  <si>
    <t>WOS:000663453100012</t>
  </si>
  <si>
    <t>Tabrizi, SS; Pashazadeh, S; Javani, V</t>
  </si>
  <si>
    <t>COMPUTATIONAL INTELLIGENCE AND NEUROSCIENCE</t>
  </si>
  <si>
    <t>Pashazadeh, Saeid/ABB-9656-2021; Pashazadeh, Saeid/Q-5311-2017</t>
  </si>
  <si>
    <t>Pashazadeh, Saeid/0000-0002-8949-9180</t>
  </si>
  <si>
    <t>1687-5265</t>
  </si>
  <si>
    <t>1687-5273</t>
  </si>
  <si>
    <t>APR 9</t>
  </si>
  <si>
    <t>WOS:000641606200002</t>
  </si>
  <si>
    <t>Chimmula, VKR; Zhang, L</t>
  </si>
  <si>
    <t>Chimmula, Vinay/ABE-1041-2020</t>
  </si>
  <si>
    <t>Zhang, Lei/0000-0003-0535-998X</t>
  </si>
  <si>
    <t>WOS:000538179300012</t>
  </si>
  <si>
    <t>Ikemura, K; Bellin, E; Yagi, Y; Billett, H; Saada, M; Simone, K; Stahl, L; Szymanski, J; Goldstein, DY; Gil, MR</t>
  </si>
  <si>
    <t>Bellin, Eran/0000-0002-8357-8814; Stahl, Lindsay/0000-0002-0664-9260</t>
  </si>
  <si>
    <t>FEB 26</t>
  </si>
  <si>
    <t>e23458</t>
  </si>
  <si>
    <t>WOS:000622932900002</t>
  </si>
  <si>
    <t>Shah, S; Mulahuwaish, A; Ghafoor, KZ; Maghdid, HS</t>
  </si>
  <si>
    <t>ARTIFICIAL INTELLIGENCE REVIEW</t>
  </si>
  <si>
    <t>Maghdid, Halgurd Sarhang/K-1255-2019; Ghafoor, Kayhan Zrar/F-7524-2010</t>
  </si>
  <si>
    <t>Maghdid, Halgurd Sarhang/0000-0003-1109-4009; Ghafoor, Kayhan Zrar/0000-0001-9046-9475</t>
  </si>
  <si>
    <t>0269-2821</t>
  </si>
  <si>
    <t>1573-7462</t>
  </si>
  <si>
    <t>WOS:000673172300001</t>
  </si>
  <si>
    <t>SCIENTIA SINICA-PHYSICA MECHANICA &amp; ASTRONOMICA</t>
  </si>
  <si>
    <t>1674-7275</t>
  </si>
  <si>
    <t>2095-9478</t>
  </si>
  <si>
    <t>WOS:000490706800001</t>
  </si>
  <si>
    <t>Rauf, HT; Lali, MIU; Khan, MA; Kadry, S; Alolaiyan, H; Razaq, A; Irfan, R</t>
  </si>
  <si>
    <t>Khan, Muhammad Attique Attique/AAX-2644-2021; Rauf, Hafiz Tayyab/AAA-7762-2021</t>
  </si>
  <si>
    <t>Khan, Muhammad Attique Attique/0000-0002-6347-4890; Rauf, Hafiz Tayyab/0000-0002-1515-3187</t>
  </si>
  <si>
    <t>WOS:000606728400001</t>
  </si>
  <si>
    <t>Dong, H; Suarez-Paniagua, V; Whiteley, W; Wu, HH</t>
  </si>
  <si>
    <t>Dong, Hang/AAV-4658-2021</t>
  </si>
  <si>
    <t>Whiteley, William/0000-0002-4816-8991</t>
  </si>
  <si>
    <t>WOS:000640446800009</t>
  </si>
  <si>
    <t>Masud, MM; Hayawi, K; Mathew, SS; Michael, T; El Barachi, M</t>
  </si>
  <si>
    <t>Li, B; Yue, L; Jiang, J; Chen, W; Li, X; Long, G; Fang, F; Yu, H</t>
  </si>
  <si>
    <t>ADVANCED DATA MINING AND APPLICATIONS, ADMA 2021, PT I</t>
  </si>
  <si>
    <t>17th International Conference on Advanced Data Mining Applications (ADMA)</t>
  </si>
  <si>
    <t>FEB 02-04, 2022</t>
  </si>
  <si>
    <t>Springer</t>
  </si>
  <si>
    <t>978-3-030-95405-5; 978-3-030-95404-8</t>
  </si>
  <si>
    <t>WOS:000755371100009</t>
  </si>
  <si>
    <t>Eze, PU; Asogwa, CO</t>
  </si>
  <si>
    <t>BIOENGINEERING-BASEL</t>
  </si>
  <si>
    <t>2306-5354</t>
  </si>
  <si>
    <t>WOS:000724363400001</t>
  </si>
  <si>
    <t>Kim, MH; Kim, JH; Lee, K; Gim, GY</t>
  </si>
  <si>
    <t>INTERNATIONAL JOURNAL OF NETWORKED AND DISTRIBUTED COMPUTING</t>
  </si>
  <si>
    <t>2211-7938</t>
  </si>
  <si>
    <t>2211-7946</t>
  </si>
  <si>
    <t>10.2991/ijndc.k.201218.003</t>
  </si>
  <si>
    <t>WOS:000643240100003</t>
  </si>
  <si>
    <t>Subramanian, M; Vadivel, KS; Hatamleh, WA; Alnuaim, AA; Abdelhady, M; Sathishkumar, VE</t>
  </si>
  <si>
    <t>EXPERT SYSTEMS</t>
  </si>
  <si>
    <t>Malliga, S/AAL-4560-2020; V E, Sathishkumar/AAA-1176-2020; Alnuaim, Abeer/E-1524-2017</t>
  </si>
  <si>
    <t>Malliga, S/0000-0003-3263-0376; V E, Sathishkumar/0000-0002-8271-2022; Alnuaim, Abeer/0000-0002-2537-2439</t>
  </si>
  <si>
    <t>0266-4720</t>
  </si>
  <si>
    <t>1468-0394</t>
  </si>
  <si>
    <t>WOS:000704031000001</t>
  </si>
  <si>
    <t>Lv, ZH; Chen, DL; Feng, HL; Zhu, H; Lv, HB</t>
  </si>
  <si>
    <t>Lv, Zhihan/I-3187-2014</t>
  </si>
  <si>
    <t>Lv, Zhihan/0000-0003-2525-3074; Dongliang, Chen/0000-0001-7700-4729</t>
  </si>
  <si>
    <t>WOS:000732266900001</t>
  </si>
  <si>
    <t>Wu, BR; Wang, L; Wang, SR; Zeng, YR</t>
  </si>
  <si>
    <t>ENERGY</t>
  </si>
  <si>
    <t>Wang, Lin/G-6354-2010; Zeng, Yu-rong/G-7598-2019</t>
  </si>
  <si>
    <t>Wang, Lin/0000-0003-0881-9689; Zeng, Yu-rong/0000-0002-7627-0766; Wang, Sirui/0000-0002-7849-1490; Wu, Binrong/0000-0001-5215-0586</t>
  </si>
  <si>
    <t>1873-6785</t>
  </si>
  <si>
    <t>WOS:000649662200014</t>
  </si>
  <si>
    <t>Hawas, M</t>
  </si>
  <si>
    <t>DATA IN BRIEF</t>
  </si>
  <si>
    <t>Hawas, Mohamed/0000-0003-0574-1177</t>
  </si>
  <si>
    <t>WOS:000583229100136</t>
  </si>
  <si>
    <t>CARDIOVASCULAR ENGINEERING AND TECHNOLOGY</t>
  </si>
  <si>
    <t>Auricchio, Ferdinando/B-9405-2009</t>
  </si>
  <si>
    <t>Auricchio, Ferdinando/0000-0002-3735-2400; Finotello, Alice/0000-0002-1287-0877; Fantazzini, Alice/0000-0001-5688-9003</t>
  </si>
  <si>
    <t>1869-408X</t>
  </si>
  <si>
    <t>1869-4098</t>
  </si>
  <si>
    <t>AUG 2020</t>
  </si>
  <si>
    <t>WOS:000559274900001</t>
  </si>
  <si>
    <t>Garg, S; Jindal, H</t>
  </si>
  <si>
    <t>2021 6TH INTERNATIONAL CONFERENCE FOR CONVERGENCE IN TECHNOLOGY (I2CT)</t>
  </si>
  <si>
    <t>6th International Conference for Convergence in Technology (I2CT)</t>
  </si>
  <si>
    <t>APR 02-04, 2021</t>
  </si>
  <si>
    <t>IEEE Bombay Sect, Siddhant Coll Engn</t>
  </si>
  <si>
    <t>WOS:000679383900307</t>
  </si>
  <si>
    <t>JUL 9</t>
  </si>
  <si>
    <t>WOS:000671313100002</t>
  </si>
  <si>
    <t>Khan, SD; Alarabi, L; Basalamah, S</t>
  </si>
  <si>
    <t>COMPUTERS</t>
  </si>
  <si>
    <t>khan, daud/J-7563-2019</t>
  </si>
  <si>
    <t>khan, daud/0000-0002-7406-8441; Basalamah, Saleh/0000-0002-2276-8307; Alarabi, Louai/0000-0001-7746-3618</t>
  </si>
  <si>
    <t>2073-431X</t>
  </si>
  <si>
    <t>WOS:000601424400001</t>
  </si>
  <si>
    <t>Jiao, F; Huang, L; Song, RJ; Huang, HF</t>
  </si>
  <si>
    <t>Song, Rongjia/0000-0001-8594-5641</t>
  </si>
  <si>
    <t>WOS:000694538700001</t>
  </si>
  <si>
    <t>Fernandez-Lopez, P; Suarez-Araujo, CP; Garcia-Baez, P; Suarez-Diaz, F; Navarro-Mesa, JL; Perez-Acosta, G; Blanco-Lopez, J</t>
  </si>
  <si>
    <t>Rojas, I; Joya, G; Catala, A</t>
  </si>
  <si>
    <t>ADVANCES IN COMPUTATIONAL INTELLIGENCE, IWANN 2021, PT I</t>
  </si>
  <si>
    <t>16th International Work-Conference on Artificial Neural Networks (IWANN)</t>
  </si>
  <si>
    <t>JUN 16-18, 2021</t>
  </si>
  <si>
    <t>Univ Granada, Univ Malaga, Polytechn Univ Catalonia</t>
  </si>
  <si>
    <t>Navarro-Mesa, Juan L./L-3633-2017</t>
  </si>
  <si>
    <t>Navarro-Mesa, Juan L./0000-0003-3860-3424</t>
  </si>
  <si>
    <t>978-3-030-85030-2; 978-3-030-85029-6</t>
  </si>
  <si>
    <t>WOS:000696173400006</t>
  </si>
  <si>
    <t>Abdulkareem, AB; Sani, NS; Sahran, S; Alyessari, ZAA; Adam, A; Abd Rahman, AH; Abdulkarem, AB</t>
  </si>
  <si>
    <t>Rahman, Abdul Hadi Bin Abd/W-8856-2019; Sani, Nor Samsiah/AAV-9808-2020; Adam, Afzan/J-3829-2015</t>
  </si>
  <si>
    <t>Rahman, Abdul Hadi Bin Abd/0000-0002-0261-073X; Sani, Nor Samsiah/0000-0001-5802-5946; Adam, Afzan/0000-0003-1116-1005</t>
  </si>
  <si>
    <t>WOS:000640542700002</t>
  </si>
  <si>
    <t>Rapaport, E; Poese, I; Zilberman, P; Holschke, O; Puzis, R</t>
  </si>
  <si>
    <t>IEEE TRANSACTIONS ON NETWORK AND SERVICE MANAGEMENT</t>
  </si>
  <si>
    <t>Puzis, Rami/F-2929-2012</t>
  </si>
  <si>
    <t>Puzis, Rami/0000-0002-7229-3899</t>
  </si>
  <si>
    <t>WOS:000728930000018</t>
  </si>
  <si>
    <t>Zaidi, SMA; Chandola, V; Yoo, EH</t>
  </si>
  <si>
    <t>WOS:000736734800001</t>
  </si>
  <si>
    <t>El-Attar, NE; Sabbeh, SF; Fasihuddin, H; Awad, WA</t>
  </si>
  <si>
    <t>WOS:000729728900001</t>
  </si>
  <si>
    <t>Nikolopoulos, K; Punia, S; Schafers, A; Tsinopoulos, C; Vasilakis, C</t>
  </si>
  <si>
    <t>EUROPEAN JOURNAL OF OPERATIONAL RESEARCH</t>
  </si>
  <si>
    <t>于, 于增臣/AAH-4657-2021; Punia, Sushil/Z-1707-2018</t>
  </si>
  <si>
    <t>Punia, Sushil/0000-0001-8468-7994</t>
  </si>
  <si>
    <t>1872-6860</t>
  </si>
  <si>
    <t>WOS:000600670300007</t>
  </si>
  <si>
    <t>Iqbal, M; Al-Obeidat, F; Maqbool, F; Razzaq, S; Anwar, S; Tubaishat, A; Khan, MS; Shah, B</t>
  </si>
  <si>
    <t>Razzaq, Saad/0000-0003-2940-0836; Tubaishat, Abdallah/0000-0002-9621-3574; Anwar, Sajid/0000-0003-3393-1656</t>
  </si>
  <si>
    <t>WOS:000679531900022</t>
  </si>
  <si>
    <t>Mohimont, L; Chemchem, A; Alin, F; Krajecki, M; Steffenel, LA</t>
  </si>
  <si>
    <t>Steffenel, Luiz Angelo/0000-0003-3670-4088; Mohimont, Lucas/0000-0001-8006-6656</t>
  </si>
  <si>
    <t>WOS:000640158400001</t>
  </si>
  <si>
    <t>Said, AB; Erradi, A; Aly, HA; Mohamed, A</t>
  </si>
  <si>
    <t>Ben Said, Ahmed/0000-0002-7760-8132</t>
  </si>
  <si>
    <t>WOS:000655594900016</t>
  </si>
  <si>
    <t>Cawood, P; van Zyl, TL</t>
  </si>
  <si>
    <t>2021 8TH INTERNATIONAL CONFERENCE ON SOFT COMPUTING &amp; MACHINE INTELLIGENCE (ISCMI 2021)</t>
  </si>
  <si>
    <t>International Conference on Soft Computing &amp; Machine Intelligence ISCMI</t>
  </si>
  <si>
    <t>8th International Conference on Soft Computing &amp; Machine Intelligence (ISCMI)</t>
  </si>
  <si>
    <t>NOV 26-27, 2021</t>
  </si>
  <si>
    <t>Cairo, EGYPT</t>
  </si>
  <si>
    <t>IEEE Africa Council</t>
  </si>
  <si>
    <t>2640-0154</t>
  </si>
  <si>
    <t>WOS:000750613100010</t>
  </si>
  <si>
    <t>ArunKumar, KE; Kalaga, DV; Kumar, CMS; Kawaji, M; Brenza, TM</t>
  </si>
  <si>
    <t>Kalaga, Eswar ArunKumar/AAS-1446-2021</t>
  </si>
  <si>
    <t>WOS:000647561200013</t>
  </si>
  <si>
    <t>Garcia-Penalvo, FJ; Casado-Lumbreras, C; Colomo-Palacios, R; Yadav, A</t>
  </si>
  <si>
    <t>GARCÍA-PEÑALVO, Francisco José/D-5445-2013; Yadav, Aman/B-2319-2017</t>
  </si>
  <si>
    <t>GARCÍA-PEÑALVO, Francisco José/0000-0001-9987-5584; Yadav, Aman/0000-0003-4247-2033</t>
  </si>
  <si>
    <t>WOS:000586753300001</t>
  </si>
  <si>
    <t>Chen, ZY; Feng, P; Becker, B; Xu, T; Nassar, MR; Sirois, F; Hommel, B; Zhang, CY; He, QH; Qiu, J; He, L; Lei, X; Chen, H; Feng, TY</t>
  </si>
  <si>
    <t>NEUROBIOLOGY OF STRESS</t>
  </si>
  <si>
    <t>; Becker, Benjamin/W-4971-2017</t>
  </si>
  <si>
    <t>nassar, matthew/0000-0002-5397-535X; Becker, Benjamin/0000-0002-9014-9671</t>
  </si>
  <si>
    <t>2352-2895</t>
  </si>
  <si>
    <t>WOS:000702921700008</t>
  </si>
  <si>
    <t>Juang, Wang-Chuan/ABB-8908-2021</t>
  </si>
  <si>
    <t>WOS:000719009700001</t>
  </si>
  <si>
    <t>Pan, ZH; Nguyen, HL; Abu-gellban, H; Zhang, YL</t>
  </si>
  <si>
    <t>Nguyen, Hoang Long/AAZ-6126-2021</t>
  </si>
  <si>
    <t>WOS:000662554703072</t>
  </si>
  <si>
    <t>Hong, ZH; Fan, ZY; Tong, XH; Zhou, RY; Pan, HY; Zhang, Y; Han, YL; Wang, J; Yang, SH; Wu, H; Li, JH</t>
  </si>
  <si>
    <t>PEERJ COMPUTER SCIENCE</t>
  </si>
  <si>
    <t>Hong, Zhonghua/L-8951-2017</t>
  </si>
  <si>
    <t>Hong, Zhonghua/0000-0003-0045-1066</t>
  </si>
  <si>
    <t>2376-5992</t>
  </si>
  <si>
    <t>NOV 12</t>
  </si>
  <si>
    <t>e770</t>
  </si>
  <si>
    <t>WOS:000719458300001</t>
  </si>
  <si>
    <t>Murugaiah, M; Ganesan, M</t>
  </si>
  <si>
    <t>BRAZILIAN ARCHIVES OF BIOLOGY AND TECHNOLOGY</t>
  </si>
  <si>
    <t>1516-8913</t>
  </si>
  <si>
    <t>1678-4324</t>
  </si>
  <si>
    <t>e2121007</t>
  </si>
  <si>
    <t>WOS:000749617900001</t>
  </si>
  <si>
    <t>Ben Yahia, N; Kandara, MD; BenSaoud, NB</t>
  </si>
  <si>
    <t>BIG DATA RESEARCH</t>
  </si>
  <si>
    <t>Ben Yahia, Nesrine/0000-0003-4788-4475</t>
  </si>
  <si>
    <t>FEB 28</t>
  </si>
  <si>
    <t>WOS:000729947700002</t>
  </si>
  <si>
    <t>Fotiadis, A; Polyzos, S; Huan, TCTC</t>
  </si>
  <si>
    <t>ANNALS OF TOURISM RESEARCH</t>
  </si>
  <si>
    <t>Fotiadis, Anestis/0000-0001-8806-7987; Polyzos, Efstathios/0000-0002-4317-1809</t>
  </si>
  <si>
    <t>1873-7722</t>
  </si>
  <si>
    <t>WOS:000642003400019</t>
  </si>
  <si>
    <t>JOURNAL OF THE BELGIAN SOCIETY OF RADIOLOGY</t>
  </si>
  <si>
    <t>Verschakelen, Johny/0000-0001-9573-9614</t>
  </si>
  <si>
    <t>2514-8281</t>
  </si>
  <si>
    <t>WOS:000744080300001</t>
  </si>
  <si>
    <t>Liu, XL; Lin, Z</t>
  </si>
  <si>
    <t>Lin, Zi/0000-0002-8934-5819; Liu, Xiaolei/0000-0002-8530-3144</t>
  </si>
  <si>
    <t>WOS:000652610900010</t>
  </si>
  <si>
    <t>Mesgarpour, M; Abad, JMN; Alizadeh, R; Wongwises, S; Doranehgard, MH; Ghaderi, S; Karimi, N</t>
  </si>
  <si>
    <t>JOURNAL OF HAZARDOUS MATERIALS</t>
  </si>
  <si>
    <t>Alizadeh, Rasool/AAX-2876-2021</t>
  </si>
  <si>
    <t>mesgarpour, mehrdad/0000-0003-1733-1642; Alizadeh, Rasool/0000-0003-3513-6285; Karimi, Nader/0000-0002-4559-6245</t>
  </si>
  <si>
    <t>1873-3336</t>
  </si>
  <si>
    <t>WOS:000647447500002</t>
  </si>
  <si>
    <t>Khedhiri, S</t>
  </si>
  <si>
    <t>MODELING EARTH SYSTEMS AND ENVIRONMENT</t>
  </si>
  <si>
    <t>2363-6203</t>
  </si>
  <si>
    <t>2363-6211</t>
  </si>
  <si>
    <t>WOS:000715000900001</t>
  </si>
  <si>
    <t>Devarajan, JP; Manimuthu, A; Sreedharan, VR</t>
  </si>
  <si>
    <t>IEEE TRANSACTIONS ON ENGINEERING MANAGEMENT</t>
  </si>
  <si>
    <t>0018-9391</t>
  </si>
  <si>
    <t>WOS:000732706900001</t>
  </si>
  <si>
    <t>Mehrabadi, MA; Dutt, N; Rahmani, AM</t>
  </si>
  <si>
    <t>Asgari Mehrabadi, Milad/0000-0001-5412-4509; rahmani, mohammad/0000-0002-7408-7992</t>
  </si>
  <si>
    <t>WOS:000647221500004</t>
  </si>
  <si>
    <t>DiFatta, G; Sheng, V; Cuzzocrea, A; Zaniolo, C; Wu, X</t>
  </si>
  <si>
    <t>20TH IEEE INTERNATIONAL CONFERENCE ON DATA MINING WORKSHOPS (ICDMW 2020)</t>
  </si>
  <si>
    <t>International Conference on Data Mining Workshops</t>
  </si>
  <si>
    <t>20th IEEE International Conference on Data Mining (ICDM)</t>
  </si>
  <si>
    <t>NOV 17-20, 2020</t>
  </si>
  <si>
    <t>IEEE, IEEE Comp Soc, Univ Calabria, Mininglamp Technol</t>
  </si>
  <si>
    <t>2375-9232</t>
  </si>
  <si>
    <t>978-1-7281-9012-9</t>
  </si>
  <si>
    <t>WOS:000657112800050</t>
  </si>
  <si>
    <t>Jeon, J; Padhye, S; Bhattacharyya, A; Cai, HB; Hastak, M</t>
  </si>
  <si>
    <t>JOURNAL OF MANAGEMENT IN ENGINEERING</t>
  </si>
  <si>
    <t>Padhye, Suyash/0000-0003-1164-9289; Cai, Hubo/0000-0003-4527-1974; Jeon, JungHo/0000-0001-6816-0092; Bhattacharyya, Arkaprabha/0000-0001-6698-3511</t>
  </si>
  <si>
    <t>0742-597X</t>
  </si>
  <si>
    <t>1943-5479</t>
  </si>
  <si>
    <t>JAN 1</t>
  </si>
  <si>
    <t>WOS:000719532200014</t>
  </si>
  <si>
    <t>DECISION</t>
  </si>
  <si>
    <t>Pillai, Sini/AAB-9673-2022</t>
  </si>
  <si>
    <t>Pillai, Sini/0000-0001-8313-4888</t>
  </si>
  <si>
    <t>0304-0941</t>
  </si>
  <si>
    <t>2197-1722</t>
  </si>
  <si>
    <t>WOS:000702207900001</t>
  </si>
  <si>
    <t>Segala, G; Doriguzzi-Corin, R; Peroni, C; Gazzini, T; Siracusa, D</t>
  </si>
  <si>
    <t>Segala, Giacomo/0000-0001-9380-2384</t>
  </si>
  <si>
    <t>WOS:000723766100001</t>
  </si>
  <si>
    <t>Durai, CAD; Begum, A; Jebaseeli, J; Sabahath, A</t>
  </si>
  <si>
    <t>JOURNAL OF SUPERCOMPUTING</t>
  </si>
  <si>
    <t>0920-8542</t>
  </si>
  <si>
    <t>1573-0484</t>
  </si>
  <si>
    <t>WOS:000716893200002</t>
  </si>
  <si>
    <t>Aktar, S; Ahamad, MM; Rashed-Al-Mahfuz, M; Azad, A; Uddin, S; Kamal, A; Alyami, SA; Lin, PI; Islam, SMS; Quinn, JMW; Eapen, V; Moni, MA</t>
  </si>
  <si>
    <t>Islam, Mohammed Shariful/B-1219-2011; Rashed-Al-Mahfuz/ABH-2707-2020; Moni, Mohammad Ali/ABG-3606-2020; Uddin, Shahadat/E-1963-2011; Eapen, Valsamma/N-9608-2017</t>
  </si>
  <si>
    <t>Islam, Mohammed Shariful/0000-0001-7926-9368; Rashed-Al-Mahfuz/0000-0001-7039-6176; Alyami, Dr. Salem A./0000-0002-5507-9399; Uddin, Shahadat/0000-0003-0091-6919; Aktar, Sakifa/0000-0001-8866-743X; Azad, A K M/0000-0002-5251-2214; Eapen, Valsamma/0000-0001-6296-8306; Lin, Ping-I/0000-0002-9739-7184</t>
  </si>
  <si>
    <t>WOS:000646051700024</t>
  </si>
  <si>
    <t>PATTERNS</t>
  </si>
  <si>
    <t>Vaid, Akhil/0000-0002-3343-744X; Jaladanki, Suraj/0000-0003-0406-2973; Naik, Nidhi/0000-0002-3165-4926; Somani, Sulaiman/0000-0003-0913-8674</t>
  </si>
  <si>
    <t>DEC 10</t>
  </si>
  <si>
    <t>WOS:000731338600001</t>
  </si>
  <si>
    <t>Aljumah, A</t>
  </si>
  <si>
    <t>WOS:000681855600001</t>
  </si>
  <si>
    <t>Zimmerman, A; Kalra, D</t>
  </si>
  <si>
    <t>REVIEWS IN CARDIOVASCULAR MEDICINE</t>
  </si>
  <si>
    <t>Kalra, D.K./H-6661-2019</t>
  </si>
  <si>
    <t>Kalra, D.K./0000-0001-5254-4067</t>
  </si>
  <si>
    <t>1530-6550</t>
  </si>
  <si>
    <t>2153-8174</t>
  </si>
  <si>
    <t>WOS:000576670800004</t>
  </si>
  <si>
    <t>Prenkaj, B; Distante, D; Faralli, S; Velardi, P</t>
  </si>
  <si>
    <t>FUTURE GENERATION COMPUTER SYSTEMS-THE INTERNATIONAL JOURNAL OF ESCIENCE</t>
  </si>
  <si>
    <t>Prenkaj, Bardh/AAL-6461-2020; Faralli, Stefano/M-7020-2018</t>
  </si>
  <si>
    <t>Prenkaj, Bardh/0000-0002-2991-2279; Velardi, Paola/0000-0003-0884-1499; Faralli, Stefano/0000-0003-3684-8815</t>
  </si>
  <si>
    <t>0167-739X</t>
  </si>
  <si>
    <t>1872-7115</t>
  </si>
  <si>
    <t>WOS:000687964600005</t>
  </si>
  <si>
    <t>Zhang, T; Li, J</t>
  </si>
  <si>
    <t>TRANSACTIONS IN GIS</t>
  </si>
  <si>
    <t>Zhang, Tong/0000-0002-0683-4669</t>
  </si>
  <si>
    <t>1361-1682</t>
  </si>
  <si>
    <t>1467-9671</t>
  </si>
  <si>
    <t>WOS:000674077300001</t>
  </si>
  <si>
    <t>Nikparvar, B; Rahman, MM; Hatami, F; Thill, JC</t>
  </si>
  <si>
    <t>Rahman, Md Mokhlesur/0000-0003-2235-4574; Thill, Jean-Claude/0000-0002-6651-8123; nikparvar, behnam/0000-0002-7828-9356; Hatami, Faizeh/0000-0001-6056-9408</t>
  </si>
  <si>
    <t>NOV 5</t>
  </si>
  <si>
    <t>WOS:000714977900072</t>
  </si>
  <si>
    <t>Yao, JQ; Zhai, HR; Yang, XM; Wen, Z; Wu, SQ; Zhu, H; Tang, XM</t>
  </si>
  <si>
    <t>REMOTE SENSING</t>
  </si>
  <si>
    <t>2072-4292</t>
  </si>
  <si>
    <t>WOS:000759523700001</t>
  </si>
  <si>
    <t>La Gatta, V; Moscato, V; Postiglione, M; Sperli, G</t>
  </si>
  <si>
    <t>IEEE TRANSACTIONS ON BIG DATA</t>
  </si>
  <si>
    <t>Postiglione, Marco/ABG-7516-2021</t>
  </si>
  <si>
    <t>Sperli, Giancarlo/0000-0003-4033-3777; Moscato, Vincenzo/0000-0002-0754-7696; La Gatta, Valerio/0000-0002-5941-4684; Postiglione, Marco/0000-0003-1470-8053</t>
  </si>
  <si>
    <t>MAR 1</t>
  </si>
  <si>
    <t>WOS:000626322200004</t>
  </si>
  <si>
    <t>Kumar, RND; Chakrapani, A; Kannan, S</t>
  </si>
  <si>
    <t>INTERNATIONAL JOURNAL OF COMPUTER APPLICATIONS IN TECHNOLOGY</t>
  </si>
  <si>
    <t>0952-8091</t>
  </si>
  <si>
    <t>1741-5047</t>
  </si>
  <si>
    <t>WOS:000745502800011</t>
  </si>
  <si>
    <t>Sustersic, T; Blagojevic, A; Cvetkovic, D; Cvetkovic, A; Lorencin, I; Segota, SB; Milovanovic, D; Baskic, D; Car, Z; Filipovic, N</t>
  </si>
  <si>
    <t>Cvetkovic, Danijela/0000-0001-7767-1345</t>
  </si>
  <si>
    <t>OCT 28</t>
  </si>
  <si>
    <t>WOS:000717695500001</t>
  </si>
  <si>
    <t>Wani, MA; Agarwal, N; Bours, P</t>
  </si>
  <si>
    <t>agarwal, Nancy/AAI-5508-2021</t>
  </si>
  <si>
    <t>Wani, Dr. Mudasir Ahmad/0000-0002-6947-3717; Agarwal, Nancy/0000-0003-4392-0520</t>
  </si>
  <si>
    <t>WOS:000605803300001</t>
  </si>
  <si>
    <t>Alsudias, L; Rayson, P</t>
  </si>
  <si>
    <t>Rayson, Paul/0000-0002-1257-2191; Alsudias, Lama/0000-0003-1131-4251</t>
  </si>
  <si>
    <t>WOS:000703023000007</t>
  </si>
  <si>
    <t>Wanyan, TY; Vaid, A; De Freitas, JK; Somani, S; Miotto, R; Nadkarni, GN; Azad, A; Ding, Y; Glicksberg, BS</t>
  </si>
  <si>
    <t>Somani, Sulaiman/0000-0003-0913-8674; Glicksberg, Benjamin/0000-0003-4515-8090</t>
  </si>
  <si>
    <t>WOS:000626322200003</t>
  </si>
  <si>
    <t>Jia, Q; Guo, Y; Wang, GL; Barnes, SJ</t>
  </si>
  <si>
    <t>WOS:000569786300001</t>
  </si>
  <si>
    <t>Obeid, JS; Davis, M; Turner, M; Meystre, SM; Heider, PM; O'Bryan, EC; Lenert, LA</t>
  </si>
  <si>
    <t>; Obeid, Jihad/P-9793-2016</t>
  </si>
  <si>
    <t>Davis, Matthew/0000-0001-9111-4932; Obeid, Jihad/0000-0002-7193-7779; Heider, Paul/0000-0002-1589-4567</t>
  </si>
  <si>
    <t>WOS:000584507600019</t>
  </si>
  <si>
    <t>Rauf, HT; Gao, JC; Almadhor, A; Arif, M; Nafis, MT</t>
  </si>
  <si>
    <t>Gao, Jiechao/AAV-1830-2021; Rauf, Hafiz Tayyab/AAA-7762-2021</t>
  </si>
  <si>
    <t>Gao, Jiechao/0000-0003-0628-1416; Rauf, Hafiz Tayyab/0000-0002-1515-3187; ALMADHOR, AHMAD/0000-0002-8665-1669</t>
  </si>
  <si>
    <t>WOS:000684106100005</t>
  </si>
  <si>
    <t>Aslam, S; Ayub, N; Farooq, U; Alvi, MJ; Albogamy, FR; Rukh, G; Haider, SI; Azar, AT; Bukhsh, R</t>
  </si>
  <si>
    <t>Ayub, Nasir/D-2548-2019; Azar, Ahmad Taher/O-5566-2014</t>
  </si>
  <si>
    <t>Ayub, Nasir/0000-0002-1153-5401; Haider, Syed/0000-0002-5158-2413; Azar, Ahmad Taher/0000-0002-7869-6373</t>
  </si>
  <si>
    <t>WOS:000725754200001</t>
  </si>
  <si>
    <t>Kandasamy, V; Trojovsky, P; Al Machot, F; Kyamakya, K; Bacanin, N; Askar, S; Abouhawwash, M</t>
  </si>
  <si>
    <t>Askar, Sameh/ABA-6011-2020; Trojovsky, Pavel/L-5516-2015</t>
  </si>
  <si>
    <t>Askar, Sameh/0000-0002-1167-2430; Trojovsky, Pavel/0000-0001-8992-125X; Al Machot, Fadi/0000-0002-1239-9261; Kyamakya, Kyandoghere/0000-0003-0773-9476; Bacanin, Nebojsa/0000-0002-2062-924X; Abouhawwash, Mohamed/0000-0003-2846-4707</t>
  </si>
  <si>
    <t>WOS:000724454900001</t>
  </si>
  <si>
    <t>Zhou, Q; Shan, JH; Ding, WL; Wang, CY; Yuan, S; Sun, FC; Li, HY; Fang, B</t>
  </si>
  <si>
    <t>FRONTIERS IN ROBOTICS AND AI</t>
  </si>
  <si>
    <t>Li, Haiyuan/0000-0002-7822-742X</t>
  </si>
  <si>
    <t>2296-9144</t>
  </si>
  <si>
    <t>MAY 7</t>
  </si>
  <si>
    <t>WOS:000652495800001</t>
  </si>
  <si>
    <t>Quilodran-Casas, C; Silva, VLS; Arcucci, R; Heaney, CE; Guo, YK; Pain, CC</t>
  </si>
  <si>
    <t>; Heaney, Claire/C-2665-2013</t>
  </si>
  <si>
    <t>Arcucci, Rossella/0000-0002-9471-0585; Heaney, Claire/0000-0002-6555-1423; Pain, Christopher/0000-0003-4194-2590</t>
  </si>
  <si>
    <t>JAN 22</t>
  </si>
  <si>
    <t>WOS:000722305600002</t>
  </si>
  <si>
    <t>Pang, JJ; Huang, Y; Xie, ZZ; Li, JB; Cai, ZP</t>
  </si>
  <si>
    <t>TSINGHUA SCIENCE AND TECHNOLOGY</t>
  </si>
  <si>
    <t>1878-7606</t>
  </si>
  <si>
    <t>WOS:000644494400014</t>
  </si>
  <si>
    <t>Luo, C</t>
  </si>
  <si>
    <t>INFORMATION PROCESSING &amp; MANAGEMENT</t>
  </si>
  <si>
    <t>1873-5371</t>
  </si>
  <si>
    <t>WOS:000677676500005</t>
  </si>
  <si>
    <t>Bogacsovics, G; Hajdu, A; Lakatos, R; Beregi-Kovacs, M; Tiba, A; Toman, H</t>
  </si>
  <si>
    <t>ANNALES MATHEMATICAE ET INFORMATICAE</t>
  </si>
  <si>
    <t>1787-5021</t>
  </si>
  <si>
    <t>1787-6117</t>
  </si>
  <si>
    <t>WOS:000654007400005</t>
  </si>
  <si>
    <t>ACM TRANSACTIONS ON INTELLIGENT SYSTEMS AND TECHNOLOGY</t>
  </si>
  <si>
    <t>2157-6904</t>
  </si>
  <si>
    <t>2157-6912</t>
  </si>
  <si>
    <t>WOS:000754524700007</t>
  </si>
  <si>
    <t>Ikeda, M; Ruedeeniraman, N; Barolli, L</t>
  </si>
  <si>
    <t>INTERNET OF THINGS</t>
  </si>
  <si>
    <t>2543-1536</t>
  </si>
  <si>
    <t>WOS:000695695900034</t>
  </si>
  <si>
    <t>Jiang, JY; Zhou, YC; Chen, XS; Jhou, YR; Zhao, LQ; Liu, S; Yang, PC; Ahmar, J; Wang, W</t>
  </si>
  <si>
    <t>PHILOSOPHICAL TRANSACTIONS OF THE ROYAL SOCIETY A-MATHEMATICAL PHYSICAL AND ENGINEERING SCIENCES</t>
  </si>
  <si>
    <t>Wang, Wei/0000-0002-8180-2886</t>
  </si>
  <si>
    <t>1364-503X</t>
  </si>
  <si>
    <t>1471-2962</t>
  </si>
  <si>
    <t>JAN 10</t>
  </si>
  <si>
    <t>WOS:000720844400001</t>
  </si>
  <si>
    <t>Sheetal, A; Feng, ZY; Savani, K</t>
  </si>
  <si>
    <t>PSYCHOLOGICAL SCIENCE</t>
  </si>
  <si>
    <t>Savani, Krishna/AAE-4673-2022</t>
  </si>
  <si>
    <t>Savani, Krishna/0000-0002-6934-1917</t>
  </si>
  <si>
    <t>0956-7976</t>
  </si>
  <si>
    <t>1467-9280</t>
  </si>
  <si>
    <t>SEP 2020</t>
  </si>
  <si>
    <t>WOS:000570701600001</t>
  </si>
  <si>
    <t>PRODUCTION ENGINEERING-RESEARCH AND DEVELOPMENT</t>
  </si>
  <si>
    <t>0944-6524</t>
  </si>
  <si>
    <t>1863-7353</t>
  </si>
  <si>
    <t>WOS:000712507200001</t>
  </si>
  <si>
    <t>Kumari, R; Ashok, N; Ghosal, T; Ekbal, A</t>
  </si>
  <si>
    <t>Kumari, Rina/0000-0002-1590-4673</t>
  </si>
  <si>
    <t>WOS:000679812700008</t>
  </si>
  <si>
    <t>Oshinubi, K; Rachdi, M; Demongeot, J</t>
  </si>
  <si>
    <t>FRONTIERS IN APPLIED MATHEMATICS AND STATISTICS</t>
  </si>
  <si>
    <t>Oshinubi, Kayode/ABD-7490-2021</t>
  </si>
  <si>
    <t>Oshinubi, Kayode/0000-0003-4598-8510</t>
  </si>
  <si>
    <t>2297-4687</t>
  </si>
  <si>
    <t>JAN 5</t>
  </si>
  <si>
    <t>WOS:000745792400001</t>
  </si>
  <si>
    <t>Xu, W; Sun, NN; Gao, HN; Chen, ZY; Yang, Y; Ju, B; Tang, LL</t>
  </si>
  <si>
    <t>FEB 3</t>
  </si>
  <si>
    <t>WOS:000616967300016</t>
  </si>
  <si>
    <t>Abdullah, M; Al-Ayyoub, M; AlRawashdeh, S; Shatnawi, F</t>
  </si>
  <si>
    <t>Rawashdeh, Saif/ABF-8590-2021</t>
  </si>
  <si>
    <t>Rawashdeh, Saif/0000-0001-6876-841X</t>
  </si>
  <si>
    <t>WOS:000718106700004</t>
  </si>
  <si>
    <t>Fitwi, A; Chen, Y; Sun, H; Harrod, R</t>
  </si>
  <si>
    <t>Fitwi, Alem/0000-0002-1088-1513; Chen, Yu/0000-0003-1880-0586</t>
  </si>
  <si>
    <t>WOS:000723534200001</t>
  </si>
  <si>
    <t>Caliwag, EMF; Caliwag, A; Baek, BK; Jo, Y; Chung, H; Lim, W</t>
  </si>
  <si>
    <t>IEEE SENSORS JOURNAL</t>
  </si>
  <si>
    <t>Lim, Wansu/0000-0003-2533-3496</t>
  </si>
  <si>
    <t>1530-437X</t>
  </si>
  <si>
    <t>SEPT 1</t>
  </si>
  <si>
    <t>WOS:000692613100024</t>
  </si>
  <si>
    <t>Hackenberg, M; Grodd, M; Kreutz, C; Fischer, M; Esins, J; Grabenhenrich, L; Karagiannidis, C; Binder, H</t>
  </si>
  <si>
    <t>AMERICAN STATISTICIAN</t>
  </si>
  <si>
    <t>Hackenberg, Maren/0000-0003-4403-634X</t>
  </si>
  <si>
    <t>0003-1305</t>
  </si>
  <si>
    <t>1537-2731</t>
  </si>
  <si>
    <t>DEC 2021</t>
  </si>
  <si>
    <t>WOS:000732595100001</t>
  </si>
  <si>
    <t>Zhao, Y; Wang, L; Huang, T; Tao, S; Liu, JF; Gao, H; Luo, JM; Huang, YF; Liu, XR; Chen, KJ; Wang, LF; Ma, JM</t>
  </si>
  <si>
    <t>SCIENCE OF THE TOTAL ENVIRONMENT</t>
  </si>
  <si>
    <t>Liu, Hai-Ying/P-5557-2014</t>
  </si>
  <si>
    <t>Liu, Hai-Ying/0000-0001-8667-3465; Luo, Jinmu/0000-0002-6519-7997</t>
  </si>
  <si>
    <t>0048-9697</t>
  </si>
  <si>
    <t>1879-1026</t>
  </si>
  <si>
    <t>NOV 15</t>
  </si>
  <si>
    <t>WOS:000697003500010</t>
  </si>
  <si>
    <t>Shafqat, W; Byun, YC</t>
  </si>
  <si>
    <t>10.3390/app10165445</t>
  </si>
  <si>
    <t>WOS:000567258700001</t>
  </si>
  <si>
    <t>Zhuang, W; Shen, YX; Gao, CM; Li, L; Sang, HR; Qian, F</t>
  </si>
  <si>
    <t>COMPUTER SYSTEMS SCIENCE AND ENGINEERING</t>
  </si>
  <si>
    <t>0267-6192</t>
  </si>
  <si>
    <t>WOS:000709706800018</t>
  </si>
  <si>
    <t>Kiyaei, M; Kiaee, F</t>
  </si>
  <si>
    <t>Kiaee, Farkhondeh/ABD-8620-2021</t>
  </si>
  <si>
    <t>Kiaee, Farkhondeh/0000-0001-7908-6000</t>
  </si>
  <si>
    <t>WOS:000679167200020</t>
  </si>
  <si>
    <t>Galkin, F; Parish, A; Bischof, E; Zhang, J; Mamoshina, P; Zhavoronkov, A</t>
  </si>
  <si>
    <t>Mamoshina, Polina/K-3405-2015; Zhavoronkov, Alex/E-7141-2014</t>
  </si>
  <si>
    <t>Mamoshina, Polina/0000-0002-7705-4694; Galkin, Fedor/0000-0002-5709-9529; Zhavoronkov, Alex/0000-0001-7067-8966</t>
  </si>
  <si>
    <t>WOS:000689365700001</t>
  </si>
  <si>
    <t>Graf, C; Quaglia, F; Wolak, FA</t>
  </si>
  <si>
    <t>JOURNAL OF ENVIRONMENTAL ECONOMICS AND MANAGEMENT</t>
  </si>
  <si>
    <t>Graf, Christoph/0000-0003-2477-9082; Quaglia, Federico/0000-0003-4711-2133</t>
  </si>
  <si>
    <t>1096-0449</t>
  </si>
  <si>
    <t>WOS:000607089900003</t>
  </si>
  <si>
    <t>Zhong, Q; Li, ZR; Wang, WJ; Zhang, L; He, KL</t>
  </si>
  <si>
    <t>SCIENCE CHINA-LIFE SCIENCES</t>
  </si>
  <si>
    <t>1674-7305</t>
  </si>
  <si>
    <t>1869-1889</t>
  </si>
  <si>
    <t>WOS:000705169000002</t>
  </si>
  <si>
    <t>IEEE TRANSACTIONS ON VISUALIZATION AND COMPUTER GRAPHICS</t>
  </si>
  <si>
    <t>Bulling, Andreas/0000-0001-6317-7303</t>
  </si>
  <si>
    <t>1077-2626</t>
  </si>
  <si>
    <t>1941-0506</t>
  </si>
  <si>
    <t>WOS:000661120200017</t>
  </si>
  <si>
    <t>Ge, HQ; Pan, Q; Zhou, Y; Xu, PF; Zhang, LW; Zhang, JL; Yi, J; Yang, CM; Zhou, YH; Liu, LM; Zhang, ZH</t>
  </si>
  <si>
    <t>FRONTIERS IN MEDICINE</t>
  </si>
  <si>
    <t>Ge, Hui/ABG-6193-2021; Zhang, Zhongheng/E-1282-2011</t>
  </si>
  <si>
    <t>Zhang, Zhongheng/0000-0002-2336-5323</t>
  </si>
  <si>
    <t>2296-858X</t>
  </si>
  <si>
    <t>WOS:000569840200001</t>
  </si>
  <si>
    <t>Ayoub, J; Yang, XJ; Zhou, F</t>
  </si>
  <si>
    <t>Zhou, Feng/0000-0001-6123-073X</t>
  </si>
  <si>
    <t>WOS:000658372100021</t>
  </si>
  <si>
    <t>Sujitha, R; Paramasivan, B</t>
  </si>
  <si>
    <t>WOS:000709118000010</t>
  </si>
  <si>
    <t>Dai, YL; Wang, JK; Jeong, HH; Chen, WH; Jia, PL; Zhao, ZM</t>
  </si>
  <si>
    <t>HUMAN GENETICS</t>
  </si>
  <si>
    <t>Wang, Junke/ABE-8463-2021; Jeong, Hyun-Hwan/W-1585-2018</t>
  </si>
  <si>
    <t>Wang, Junke/0000-0002-3733-5192; Jeong, Hyun-Hwan/0000-0001-5090-2422</t>
  </si>
  <si>
    <t>0340-6717</t>
  </si>
  <si>
    <t>1432-1203</t>
  </si>
  <si>
    <t>10.1007/s00439-021-02305-z</t>
  </si>
  <si>
    <t>WOS:000664006500001</t>
  </si>
  <si>
    <t>Alhumaid, K; Habes, M; Salloum, SA</t>
  </si>
  <si>
    <t>Salloum, Said A./R-7208-2019</t>
  </si>
  <si>
    <t>Salloum, Said A./0000-0002-6073-3981; Habes, Mohammed/0000-0003-3790-7303</t>
  </si>
  <si>
    <t>WOS:000678311800001</t>
  </si>
  <si>
    <t>Cheng, MX; Yin, CZ; Nazarian, S; Bogdan, P</t>
  </si>
  <si>
    <t>MAY 17</t>
  </si>
  <si>
    <t>WOS:000658433000003</t>
  </si>
  <si>
    <t>Monaco, A; Amoroso, N; Bellantuono, L; Pantaleo, E; Tangaro, S; Bellotti, R</t>
  </si>
  <si>
    <t>Monaco, Alfonso/0000-0002-5968-8642; Bellantuono, Loredana/0000-0002-1333-2675; Tangaro, Sabina/0000-0002-1372-3916; Amoroso, Nicola/0000-0003-0211-0783</t>
  </si>
  <si>
    <t>WOS:000597094500001</t>
  </si>
  <si>
    <t>Alzheimers Dis Neuroimaging Initia</t>
  </si>
  <si>
    <t>zhang, baiwen/0000-0003-0035-2391; Wenjie, Kang/0000-0003-4476-9578</t>
  </si>
  <si>
    <t>WOS:000696932100004</t>
  </si>
  <si>
    <t>Alanazi, SA; Kamruzzaman, MM; Alruwaili, M; Alshammari, N; Alqahtani, SA; Karime, A</t>
  </si>
  <si>
    <t>Kamruzzaman, M.M./F-6702-2011</t>
  </si>
  <si>
    <t>Kamruzzaman, M.M./0000-0001-8464-1523; Alanazi, Saad/0000-0002-1714-1948</t>
  </si>
  <si>
    <t>NOV 2</t>
  </si>
  <si>
    <t>WOS:000594331300001</t>
  </si>
  <si>
    <t>SURGICAL INNOVATION</t>
  </si>
  <si>
    <t>Schijven, Marlies/B-9767-2016</t>
  </si>
  <si>
    <t>Schijven, Marlies/0000-0001-7013-0116; van Dalen, Anne Sophie/0000-0002-5468-9371</t>
  </si>
  <si>
    <t>1553-3506</t>
  </si>
  <si>
    <t>1553-3514</t>
  </si>
  <si>
    <t>WOS:000624239500001</t>
  </si>
  <si>
    <t>Truong, T; Lalseta, D; Ittyipe, R; Yanushkevich, S</t>
  </si>
  <si>
    <t>2020 IEEE SYMPOSIUM SERIES ON COMPUTATIONAL INTELLIGENCE (SSCI)</t>
  </si>
  <si>
    <t>IEEE Symposium Series on Computational Intelligence (IEEE SSCI)</t>
  </si>
  <si>
    <t>DEC 01-04, 2020</t>
  </si>
  <si>
    <t>IEEE, IEEE Computat Intelligence Soc</t>
  </si>
  <si>
    <t>Yanushkevich, Svetlana/AAS-1052-2021</t>
  </si>
  <si>
    <t>Yanushkevich, Svetlana/0000-0003-4794-9849</t>
  </si>
  <si>
    <t>978-1-7281-2547-3</t>
  </si>
  <si>
    <t>WOS:000682772901105</t>
  </si>
  <si>
    <t>FRESENIUS ENVIRONMENTAL BULLETIN</t>
  </si>
  <si>
    <t>1018-4619</t>
  </si>
  <si>
    <t>1610-2304</t>
  </si>
  <si>
    <t>WOS:000704955000051</t>
  </si>
  <si>
    <t>WIRELESS COMMUNICATIONS &amp; MOBILE COMPUTING</t>
  </si>
  <si>
    <t>1530-8669</t>
  </si>
  <si>
    <t>1530-8677</t>
  </si>
  <si>
    <t>MAY 28</t>
  </si>
  <si>
    <t>WOS:000660894800001</t>
  </si>
  <si>
    <t>Bhatt, AN; Shrivastava, N</t>
  </si>
  <si>
    <t>ARCHIVES OF COMPUTATIONAL METHODS IN ENGINEERING</t>
  </si>
  <si>
    <t>Shrivastava, Nitin/AAN-2513-2020</t>
  </si>
  <si>
    <t>Shrivastava, Nitin/0000-0003-1461-7282</t>
  </si>
  <si>
    <t>1134-3060</t>
  </si>
  <si>
    <t>1886-1784</t>
  </si>
  <si>
    <t>WOS:000646489100001</t>
  </si>
  <si>
    <t>Murthy, SN; Asani, F; Srikanthan, S; Agu, E</t>
  </si>
  <si>
    <t>WOS:000662554705003</t>
  </si>
  <si>
    <t>Farkh, R; Marouani, H; Al Jaloud, K; Alhuwaimel, S; Quasim, MT; Fouad, Y</t>
  </si>
  <si>
    <t>Quasim, Mohammad Tabrez/AAR-9123-2020; MAROUANI, Haykel/ABG-4328-2020; Haykel, MAROUANI/AAH-1329-2019; Fouad, Yasser/T-8773-2019</t>
  </si>
  <si>
    <t>Quasim, Mohammad Tabrez/0000-0002-5546-0405; Haykel, MAROUANI/0000-0002-9995-1249; Fouad, Yasser/0000-0003-3797-4282</t>
  </si>
  <si>
    <t>WOS:000640234500003</t>
  </si>
  <si>
    <t>Michelin, AM; Korres, G; Ba'ara, S; Assadi, H; Alsuradi, H; Sayegh, RR; Argyros, A; Eid, M</t>
  </si>
  <si>
    <t>Argyros, Antonis/0000-0001-8230-3192</t>
  </si>
  <si>
    <t>APR 8</t>
  </si>
  <si>
    <t>WOS:000642093700001</t>
  </si>
  <si>
    <t>EXPERT SYSTEMS WITH APPLICATIONS</t>
  </si>
  <si>
    <t>Paragliola, Giovanni/0000-0003-3580-9232; Coronato, Antonio/0000-0001-8177-032X</t>
  </si>
  <si>
    <t>1873-6793</t>
  </si>
  <si>
    <t>WOS:000720576200001</t>
  </si>
  <si>
    <t>Naik, R; Singh, U</t>
  </si>
  <si>
    <t>INTERNATIONAL JOURNAL OF ADVANCED COMPUTER SCIENCE AND APPLICATIONS</t>
  </si>
  <si>
    <t>2158-107X</t>
  </si>
  <si>
    <t>2156-5570</t>
  </si>
  <si>
    <t>WOS:000738710600096</t>
  </si>
  <si>
    <t>Munir, MS; Kim, DH; Bairagi, AK; Hong, CS</t>
  </si>
  <si>
    <t>Munir, Md. Shirajum/AAB-4647-2020</t>
  </si>
  <si>
    <t>Munir, Md. Shirajum/0000-0002-7255-1085; Hong, Choong Seon/0000-0003-3484-7333; Kim, Do Hyeon/0000-0002-5224-1506</t>
  </si>
  <si>
    <t>JUN 15</t>
  </si>
  <si>
    <t>WOS:000664030600089</t>
  </si>
  <si>
    <t>CURRENT OPINION IN OPHTHALMOLOGY</t>
  </si>
  <si>
    <t>Wong, Tien Y/AAC-9724-2020</t>
  </si>
  <si>
    <t>Wong, Tien Y/0000-0002-8448-1264; Gunasekeran, Dinesh Visva/0000-0002-8502-2334</t>
  </si>
  <si>
    <t>1040-8738</t>
  </si>
  <si>
    <t>1531-7021</t>
  </si>
  <si>
    <t>WOS:000570190900008</t>
  </si>
  <si>
    <t>JMIR public health and surveillance</t>
  </si>
  <si>
    <t>2020 04 14</t>
  </si>
  <si>
    <t>Nature communications</t>
  </si>
  <si>
    <t>2020 07 15</t>
  </si>
  <si>
    <t>2020 07 14</t>
  </si>
  <si>
    <t>Journal of medical Internet research</t>
  </si>
  <si>
    <t>2020 08 25</t>
  </si>
  <si>
    <t>Journal of the Royal Society, Interface</t>
  </si>
  <si>
    <t>2020 08 (Epub 2020 Aug 05)</t>
  </si>
  <si>
    <t>2020 08 21</t>
  </si>
  <si>
    <t>Big data</t>
  </si>
  <si>
    <t>2020 08 (Epub 2020 Jul 22)</t>
  </si>
  <si>
    <t>International journal of information technology : an official journal of Bharati Vidyapeeth's Institute of Computer Applications and Management</t>
  </si>
  <si>
    <t>2511-2112</t>
  </si>
  <si>
    <t>2020 (Epub 2020 May 26)</t>
  </si>
  <si>
    <t>International journal of environmental research and public health</t>
  </si>
  <si>
    <t>2020 09 09</t>
  </si>
  <si>
    <t>2020 08 01</t>
  </si>
  <si>
    <t>Psychological science</t>
  </si>
  <si>
    <t>2020 10 (Epub 2020 Sep 14)</t>
  </si>
  <si>
    <t>Frontiers in medicine</t>
  </si>
  <si>
    <t>Reviews in cardiovascular medicine</t>
  </si>
  <si>
    <t>2020 09 30</t>
  </si>
  <si>
    <t>Frontiers in public health</t>
  </si>
  <si>
    <t>2020 11 16</t>
  </si>
  <si>
    <t>Journal of healthcare engineering</t>
  </si>
  <si>
    <t>BMC medical informatics and decision making</t>
  </si>
  <si>
    <t>2020 11 19</t>
  </si>
  <si>
    <t>Procedia computer science</t>
  </si>
  <si>
    <t>2020 (Epub 2020 Dec 07)</t>
  </si>
  <si>
    <t>IEEE access : practical innovations, open solutions</t>
  </si>
  <si>
    <t>Sensors (Basel, Switzerland)</t>
  </si>
  <si>
    <t>2020 May 29</t>
  </si>
  <si>
    <t>Chaos, solitons, and fractals</t>
  </si>
  <si>
    <t>2020 Jun (Epub 2020 May 08)</t>
  </si>
  <si>
    <t>medRxiv : the preprint server for health sciences</t>
  </si>
  <si>
    <t>2020 Jun 03</t>
  </si>
  <si>
    <t>2331-8422</t>
  </si>
  <si>
    <t>2020 Jul 23</t>
  </si>
  <si>
    <t>Applied soft computing</t>
  </si>
  <si>
    <t>2020 Aug (Epub 2020 Apr 09)</t>
  </si>
  <si>
    <t>2020 Sep (Epub 2020 Jul 21)</t>
  </si>
  <si>
    <t>2020 Sep (Epub 2020 May 29)</t>
  </si>
  <si>
    <t>Journal of imaging</t>
  </si>
  <si>
    <t>2313-433X</t>
  </si>
  <si>
    <t>2020 Sep 11</t>
  </si>
  <si>
    <t>2020 Oct (Epub 2020 Jun 17)</t>
  </si>
  <si>
    <t>Computers &amp; electrical engineering : an international journal</t>
  </si>
  <si>
    <t>2020 Oct (Epub 2020 Jul 21)</t>
  </si>
  <si>
    <t>Data in brief</t>
  </si>
  <si>
    <t>2020 Oct (Epub 2020 Aug 19)</t>
  </si>
  <si>
    <t>2020 Nov (Epub 2020 Aug 19)</t>
  </si>
  <si>
    <t>2020 Nov (Epub 2020 Jul 15)</t>
  </si>
  <si>
    <t>2020 Nov (Epub 2020 Aug 20)</t>
  </si>
  <si>
    <t>2020 Nov (Epub 2020 Jul 11)</t>
  </si>
  <si>
    <t>2020 Dec (Epub 2020 Oct 05)</t>
  </si>
  <si>
    <t>bioRxiv : the preprint server for biology</t>
  </si>
  <si>
    <t>2020 Dec 24</t>
  </si>
  <si>
    <t>1367-4811</t>
  </si>
  <si>
    <t>2021 04 20</t>
  </si>
  <si>
    <t>SN computer science</t>
  </si>
  <si>
    <t>2661-8907</t>
  </si>
  <si>
    <t>2021 (Epub 2020 Nov 27)</t>
  </si>
  <si>
    <t>2021 06 (Epub 2020 Dec 17)</t>
  </si>
  <si>
    <t>2021 (Epub 2021 Jan 03)</t>
  </si>
  <si>
    <t>2021 Jan (Epub 2020 Nov 28)</t>
  </si>
  <si>
    <t>2021 02 03</t>
  </si>
  <si>
    <t>2021 02 08</t>
  </si>
  <si>
    <t>Pattern analysis and applications : PAA</t>
  </si>
  <si>
    <t>2021 (Epub 2021 Feb 15)</t>
  </si>
  <si>
    <t>2021 07 05 (Epub 2021 Feb 09)</t>
  </si>
  <si>
    <t>Frontiers in genetics</t>
  </si>
  <si>
    <t>Journal of healthcare informatics research</t>
  </si>
  <si>
    <t>2021 (Epub 2021 Feb 27)</t>
  </si>
  <si>
    <t>Computational and mathematical methods in medicine</t>
  </si>
  <si>
    <t>1748-6718</t>
  </si>
  <si>
    <t>2021 02 26</t>
  </si>
  <si>
    <t>2021 03 18</t>
  </si>
  <si>
    <t>2021 05 (Epub 2021 Mar 20)</t>
  </si>
  <si>
    <t>2021 04 (Epub 2021 Mar 09)</t>
  </si>
  <si>
    <t>2021 04 06</t>
  </si>
  <si>
    <t>Informatics in medicine unlocked</t>
  </si>
  <si>
    <t>2021 (Epub 2021 Apr 06)</t>
  </si>
  <si>
    <t>Computational intelligence and neuroscience</t>
  </si>
  <si>
    <t>Physical biology</t>
  </si>
  <si>
    <t>1478-3975</t>
  </si>
  <si>
    <t>2021 05 28</t>
  </si>
  <si>
    <t>2021 (Epub 2021 Apr 20)</t>
  </si>
  <si>
    <t>Frontiers in robotics and AI</t>
  </si>
  <si>
    <t>2021 06 (Epub 2021 Apr 26)</t>
  </si>
  <si>
    <t>2021 05 17</t>
  </si>
  <si>
    <t>2021 11 05</t>
  </si>
  <si>
    <t>2021 05 20</t>
  </si>
  <si>
    <t>Journal of dental research</t>
  </si>
  <si>
    <t>1544-0591</t>
  </si>
  <si>
    <t>2021 12 (Epub 2021 Jun 01)</t>
  </si>
  <si>
    <t>IEEE transactions on bio-medical engineering</t>
  </si>
  <si>
    <t>1558-2531</t>
  </si>
  <si>
    <t>2021 12 (Epub 2021 Nov 19)</t>
  </si>
  <si>
    <t>2021 06 14</t>
  </si>
  <si>
    <t>Journal of big data</t>
  </si>
  <si>
    <t>2021 (Epub 2021 Jul 07)</t>
  </si>
  <si>
    <t>2021 07 12</t>
  </si>
  <si>
    <t>New generation computing</t>
  </si>
  <si>
    <t>2021 (Epub 2021 Jul 18)</t>
  </si>
  <si>
    <t>Social network analysis and mining</t>
  </si>
  <si>
    <t>2021 (Epub 2021 Jul 27)</t>
  </si>
  <si>
    <t>2021 08 05</t>
  </si>
  <si>
    <t>2021 07 22</t>
  </si>
  <si>
    <t>Soft computing</t>
  </si>
  <si>
    <t>2021 (Epub 2021 Aug 11)</t>
  </si>
  <si>
    <t>2021 08 17</t>
  </si>
  <si>
    <t>Frontiers in research metrics and analytics</t>
  </si>
  <si>
    <t>2504-0537</t>
  </si>
  <si>
    <t>2021 09 28</t>
  </si>
  <si>
    <t>1872-8243</t>
  </si>
  <si>
    <t>2021 10 (Epub 2021 Aug 21)</t>
  </si>
  <si>
    <t>2021 08 31</t>
  </si>
  <si>
    <t>Computers in biology and medicine</t>
  </si>
  <si>
    <t>2021 11 (Epub 2021 Sep 13)</t>
  </si>
  <si>
    <t>2021 10 14</t>
  </si>
  <si>
    <t>IEEE transactions on neural networks and learning systems</t>
  </si>
  <si>
    <t>2021 10 (Epub 2021 Oct 05)</t>
  </si>
  <si>
    <t>Applied intelligence (Dordrecht, Netherlands)</t>
  </si>
  <si>
    <t>2021 (Epub 2021 Apr 08)</t>
  </si>
  <si>
    <t>2021 (Epub 2021 Jan 06)</t>
  </si>
  <si>
    <t>2021 11 04</t>
  </si>
  <si>
    <t>PeerJ.Computer science</t>
  </si>
  <si>
    <t>Annual International Conference of the IEEE Engineering in Medicine and Biology Society.IEEE Engineering in Medicine and Biology Society.Annual International Conference</t>
  </si>
  <si>
    <t>2021 11</t>
  </si>
  <si>
    <t>PLoS computational biology</t>
  </si>
  <si>
    <t>2021 12</t>
  </si>
  <si>
    <t>2021 12 30</t>
  </si>
  <si>
    <t>2021 (Epub 2021 Jul 19)</t>
  </si>
  <si>
    <t>Personal and ubiquitous computing</t>
  </si>
  <si>
    <t>2021 Jan 10 (Epub 2021 Jan 10)</t>
  </si>
  <si>
    <t>Signal, image and video processing</t>
  </si>
  <si>
    <t>1863-1703</t>
  </si>
  <si>
    <t>2021 Jan 25 (Epub 2021 Jan 25)</t>
  </si>
  <si>
    <t>Sustainable cities and society</t>
  </si>
  <si>
    <t>2021 Feb (Epub 2020 Nov 01)</t>
  </si>
  <si>
    <t>2021 Feb 02 (Epub 2021 Feb 02)</t>
  </si>
  <si>
    <t>0899-9457</t>
  </si>
  <si>
    <t>2021 Feb 09 (Epub 2021 Feb 09)</t>
  </si>
  <si>
    <t>2021 Feb 19</t>
  </si>
  <si>
    <t>2021 Feb 20</t>
  </si>
  <si>
    <t>Medical physics</t>
  </si>
  <si>
    <t>2021 Mar (Epub 2021 Jan 28)</t>
  </si>
  <si>
    <t>2021 Mar (Epub 2020 Dec 25)</t>
  </si>
  <si>
    <t>2021 Mar (Epub 2020 Dec 13)</t>
  </si>
  <si>
    <t>NAR genomics and bioinformatics</t>
  </si>
  <si>
    <t>2631-9268</t>
  </si>
  <si>
    <t>2021 Mar</t>
  </si>
  <si>
    <t>qab004</t>
  </si>
  <si>
    <t>IEEE transactions on big data</t>
  </si>
  <si>
    <t>2021 Mar (Epub 2020 Dec 31)</t>
  </si>
  <si>
    <t>European review for medical and pharmacological sciences</t>
  </si>
  <si>
    <t>2284-0729</t>
  </si>
  <si>
    <t>Genomics &amp; informatics</t>
  </si>
  <si>
    <t>1598-866X</t>
  </si>
  <si>
    <t>2021 Mar (Epub 2021 Mar 25)</t>
  </si>
  <si>
    <t>2021 Mar 03 (Epub 2021 Mar 03)</t>
  </si>
  <si>
    <t>Materials today.Proceedings</t>
  </si>
  <si>
    <t>2021 Mar 04 (Epub 2021 Mar 04)</t>
  </si>
  <si>
    <t>2021 Mar 05</t>
  </si>
  <si>
    <t>BMC pulmonary medicine</t>
  </si>
  <si>
    <t>2021 Mar 24</t>
  </si>
  <si>
    <t>2021 Apr 01 (Epub 2020 Aug 08)</t>
  </si>
  <si>
    <t>Computer methods and programs in biomedicine</t>
  </si>
  <si>
    <t>2021 Apr (Epub 2021 Jan 22)</t>
  </si>
  <si>
    <t>Evolutionary intelligence</t>
  </si>
  <si>
    <t>2021 Apr 03 (Epub 2021 Apr 03)</t>
  </si>
  <si>
    <t>Journal of the Belgian Society of Radiology</t>
  </si>
  <si>
    <t>2021 Apr 05</t>
  </si>
  <si>
    <t>Transboundary and emerging diseases</t>
  </si>
  <si>
    <t>2021 Apr 10 (Epub 2021 Apr 10)</t>
  </si>
  <si>
    <t>JMIR medical informatics</t>
  </si>
  <si>
    <t>2021 Apr 13</t>
  </si>
  <si>
    <t>2021 Apr 14 (Epub 2021 Apr 14)</t>
  </si>
  <si>
    <t>2021 Apr 20</t>
  </si>
  <si>
    <t>Research square</t>
  </si>
  <si>
    <t>2021 Apr 26</t>
  </si>
  <si>
    <t>Process safety and environmental protection : transactions of the Institution of Chemical Engineers, Part B</t>
  </si>
  <si>
    <t>2021 May (Epub 2020 Nov 01)</t>
  </si>
  <si>
    <t>2021 May (Epub 2021 Mar 14)</t>
  </si>
  <si>
    <t>Results in physics</t>
  </si>
  <si>
    <t>2021 May (Epub 2021 Apr 19)</t>
  </si>
  <si>
    <t>Proceedings.Mathematical, physical, and engineering sciences</t>
  </si>
  <si>
    <t>2021 May (Epub 2021 May 19)</t>
  </si>
  <si>
    <t>Archives of computational methods in engineering : state of the art reviews</t>
  </si>
  <si>
    <t>2021 May 03 (Epub 2021 May 03)</t>
  </si>
  <si>
    <t>2021 May 22 (Epub 2021 May 22)</t>
  </si>
  <si>
    <t>Studies in health technology and informatics</t>
  </si>
  <si>
    <t>1879-8365</t>
  </si>
  <si>
    <t>2021 May 27</t>
  </si>
  <si>
    <t>2021 Jun (Epub 2021 May 08)</t>
  </si>
  <si>
    <t>Energy (Oxford, England)</t>
  </si>
  <si>
    <t>2021 Jul 01 (Epub 2021 Mar 18)</t>
  </si>
  <si>
    <t>Information processing &amp; management</t>
  </si>
  <si>
    <t>2021 Jul (Epub 2021 Mar 06)</t>
  </si>
  <si>
    <t>Neural computing &amp; applications</t>
  </si>
  <si>
    <t>2021 Jul 04 (Epub 2021 Jul 04)</t>
  </si>
  <si>
    <t>2021 Jul 09</t>
  </si>
  <si>
    <t>2021 Jul 16 (Epub 2021 Jul 16)</t>
  </si>
  <si>
    <t>Transactions in GIS : TG</t>
  </si>
  <si>
    <t>2021 Jul 20 (Epub 2021 Jul 20)</t>
  </si>
  <si>
    <t>Life (Basel, Switzerland)</t>
  </si>
  <si>
    <t>2021 Jul 22</t>
  </si>
  <si>
    <t>2021 Jul 23 (Epub 2021 Jul 23)</t>
  </si>
  <si>
    <t>2021 Jul 28 (Epub 2021 Jul 28)</t>
  </si>
  <si>
    <t>2021 Aug (Epub 2021 Jun 26)</t>
  </si>
  <si>
    <t>NPJ digital medicine</t>
  </si>
  <si>
    <t>2398-6352</t>
  </si>
  <si>
    <t>2021 Aug 16</t>
  </si>
  <si>
    <t>2021 Aug 21 (Epub 2021 Aug 21)</t>
  </si>
  <si>
    <t>2021 Sep (Epub 2021 Jul 24)</t>
  </si>
  <si>
    <t>Data &amp; Knowledge Engineering</t>
  </si>
  <si>
    <t>2021 Sep (Epub 2021 Jul 02)</t>
  </si>
  <si>
    <t>Array (New York, N.Y.)</t>
  </si>
  <si>
    <t>2590-0056</t>
  </si>
  <si>
    <t>2021 Sep (Epub 2021 Aug 21)</t>
  </si>
  <si>
    <t>2021 Sep 04</t>
  </si>
  <si>
    <t>JMIR formative research</t>
  </si>
  <si>
    <t>2561-326X</t>
  </si>
  <si>
    <t>2021 Sep 14</t>
  </si>
  <si>
    <t>2021 Sep 17</t>
  </si>
  <si>
    <t>Environmental science and pollution research international</t>
  </si>
  <si>
    <t>2021 Oct (Epub 2021 May 27)</t>
  </si>
  <si>
    <t>2021 Oct (Epub 2021 Oct 11)</t>
  </si>
  <si>
    <t>2021 Oct 03</t>
  </si>
  <si>
    <t>2021 Oct 06 (Epub 2021 Oct 06)</t>
  </si>
  <si>
    <t>Science China.Life sciences</t>
  </si>
  <si>
    <t>2021 Oct 08 (Epub 2021 Oct 08)</t>
  </si>
  <si>
    <t>2021 Oct 10 (Epub 2021 Oct 10)</t>
  </si>
  <si>
    <t>Bioengineering (Basel, Switzerland)</t>
  </si>
  <si>
    <t>2021 Oct 21</t>
  </si>
  <si>
    <t>Neurobiology of stress</t>
  </si>
  <si>
    <t>2021 Nov</t>
  </si>
  <si>
    <t>2021 Nov (Epub 2021 Aug 18)</t>
  </si>
  <si>
    <t>Smart health (Amsterdam, Netherlands)</t>
  </si>
  <si>
    <t>2352-6483</t>
  </si>
  <si>
    <t>2021 Nov (Epub 2021 Sep 14)</t>
  </si>
  <si>
    <t>Chaos (Woodbury, N.Y.)</t>
  </si>
  <si>
    <t>Modeling earth systems and environment</t>
  </si>
  <si>
    <t>2021 Nov 06 (Epub 2021 Nov 06)</t>
  </si>
  <si>
    <t>The Journal of supercomputing</t>
  </si>
  <si>
    <t>2021 Nov 10 (Epub 2021 Nov 10)</t>
  </si>
  <si>
    <t>Ultrasound in obstetrics &amp; gynecology : the official journal of the International Society of Ultrasound in Obstetrics and Gynecology</t>
  </si>
  <si>
    <t>1469-0705</t>
  </si>
  <si>
    <t>2021 Nov 12 (Epub 2021 Nov 12)</t>
  </si>
  <si>
    <t>2021 Nov 13 (Epub 2021 Nov 13)</t>
  </si>
  <si>
    <t>2021 Nov 15</t>
  </si>
  <si>
    <t>2021 Nov 19 (Epub 2021 Nov 19)</t>
  </si>
  <si>
    <t>Journal of material cycles and waste management</t>
  </si>
  <si>
    <t>2021 Nov 24 (Epub 2021 Nov 24)</t>
  </si>
  <si>
    <t>Annals of operations research</t>
  </si>
  <si>
    <t>2021 Nov 26 (Epub 2021 Nov 26)</t>
  </si>
  <si>
    <t>Journal of thoracic disease</t>
  </si>
  <si>
    <t>2021 Dec</t>
  </si>
  <si>
    <t>2021 Dec 05 (Epub 2021 Aug 24)</t>
  </si>
  <si>
    <t>Patterns (New York, N.Y.)</t>
  </si>
  <si>
    <t>2021 Dec 10 (Epub 2021 Oct 25)</t>
  </si>
  <si>
    <t>2021 Dec 17 (Epub 2021 Nov 27)</t>
  </si>
  <si>
    <t>Cardiovascular digital health journal</t>
  </si>
  <si>
    <t>2666-6936</t>
  </si>
  <si>
    <t>2021 Dec 31 (Epub 2021 Dec 31)</t>
  </si>
  <si>
    <t>2022 (Epub 2021 Nov 02)</t>
  </si>
  <si>
    <t>PloS one</t>
  </si>
  <si>
    <t>2022 02 22</t>
  </si>
  <si>
    <t>Frontiers in physiology</t>
  </si>
  <si>
    <t>1664-042X</t>
  </si>
  <si>
    <t>2022 03 26</t>
  </si>
  <si>
    <t>Digital health</t>
  </si>
  <si>
    <t>2055-2076</t>
  </si>
  <si>
    <t>Eye and vision (London, England)</t>
  </si>
  <si>
    <t>2326-0254</t>
  </si>
  <si>
    <t>2022 Jan 07</t>
  </si>
  <si>
    <t>The Science of the total environment</t>
  </si>
  <si>
    <t>2022 Jan 10 (Epub 2021 Aug 21)</t>
  </si>
  <si>
    <t>Philosophical transactions.Series A, Mathematical, physical, and engineering sciences</t>
  </si>
  <si>
    <t>2022 Jan 10 (Epub 2021 Nov 22)</t>
  </si>
  <si>
    <t>2022 Jan 10</t>
  </si>
  <si>
    <t>2022 Jan 11 (Epub 2021 Oct 19)</t>
  </si>
  <si>
    <t>International journal of data science and analytics</t>
  </si>
  <si>
    <t>2022 Jan 15 (Epub 2022 Jan 15)</t>
  </si>
  <si>
    <t>2022 Jan 18 (Epub 2022 Jan 18)</t>
  </si>
  <si>
    <t>2022 Jan 22 (Epub 2021 Oct 22)</t>
  </si>
  <si>
    <t>Computational economics</t>
  </si>
  <si>
    <t>2022 Jan 26 (Epub 2022 Jan 26)</t>
  </si>
  <si>
    <t>2022 Jan 29</t>
  </si>
  <si>
    <t>Environmental pollution (Barking, Essex : 1987)</t>
  </si>
  <si>
    <t>1873-6424</t>
  </si>
  <si>
    <t>2022 Feb 01 (Epub 2021 Dec 07)</t>
  </si>
  <si>
    <t>Medical &amp; biological engineering &amp; computing</t>
  </si>
  <si>
    <t>2022 Feb (Epub 2022 Jan 07)</t>
  </si>
  <si>
    <t>Journal of ambient intelligence and humanized computing</t>
  </si>
  <si>
    <t>2022 Feb 03 (Epub 2022 Feb 03)</t>
  </si>
  <si>
    <t>Applied nanoscience</t>
  </si>
  <si>
    <t>2022 Feb 05 (Epub 2022 Feb 05)</t>
  </si>
  <si>
    <t>2022 Feb 08</t>
  </si>
  <si>
    <t>2022 Feb 10</t>
  </si>
  <si>
    <t>2022 Feb 14 (Epub 2022 Feb 14)</t>
  </si>
  <si>
    <t>2022 Feb 15</t>
  </si>
  <si>
    <t>Skeletal radiology</t>
  </si>
  <si>
    <t>2022 Feb 20 (Epub 2022 Feb 20)</t>
  </si>
  <si>
    <t>2022 Feb 23</t>
  </si>
  <si>
    <t>2022 Feb 23 (Epub 2022 Feb 23)</t>
  </si>
  <si>
    <t>Healthcare (Basel, Switzerland)</t>
  </si>
  <si>
    <t>2227-9032</t>
  </si>
  <si>
    <t>2022 Feb 28</t>
  </si>
  <si>
    <t>2022 Mar (Epub 2021 Oct 23)</t>
  </si>
  <si>
    <t>2022 Mar (Epub 2021 Dec 28)</t>
  </si>
  <si>
    <t>Atmospheric environment (Oxford, England : 1994)</t>
  </si>
  <si>
    <t>1352-2310</t>
  </si>
  <si>
    <t>2022 Mar 01 (Epub 2022 Jan 14)</t>
  </si>
  <si>
    <t>2022 Mar (Epub 2022 Jan 29)</t>
  </si>
  <si>
    <t>Medical care</t>
  </si>
  <si>
    <t>1537-1948</t>
  </si>
  <si>
    <t>2022 Mar 01 (Epub 2022 Mar 01)</t>
  </si>
  <si>
    <t>Check full text</t>
  </si>
  <si>
    <t>Al-qaness, A. A. Ewees, H. Fan, and M. Abd El Aziz,</t>
  </si>
  <si>
    <t>Optimization Method for Forecasting Confirmed Cases of COVID-19 in China</t>
  </si>
  <si>
    <t>10.3390/jcm9030674</t>
  </si>
  <si>
    <t>Al-qaness, A. A. Ewees, H. Fan, L. Abualigah, and M. Abd Elaziz</t>
  </si>
  <si>
    <t>Marine Predators Algorithm for Forecasting Confirmed Cases of COVID-19 in Italy, USA, Iran and Korea</t>
  </si>
  <si>
    <t>10.3390/ijerph17103520</t>
  </si>
  <si>
    <t>Arceda, P. C. L. Laura, and V. E. M. Arceda</t>
  </si>
  <si>
    <t>Forecasting Time Series with Multiplicative Trend Exponential Smoothing and LSTM: COVID-19 Case Study</t>
  </si>
  <si>
    <t>10.1007/978-3-030-63089-8_36</t>
  </si>
  <si>
    <t>Chander, V. Padmanabha, and J. Mani</t>
  </si>
  <si>
    <t>Jaya Spider Monkey Optimization-driven Deep Convolutional LSTM for the prediction of COVID’19</t>
  </si>
  <si>
    <t>10.1515/bams-2020-0030</t>
  </si>
  <si>
    <t>Chatterjee and S. Roy</t>
  </si>
  <si>
    <t>An Analytics Overview &amp; LSTM-Based Predictive Modeling of Covid-19: A Hardheaded Look Across India</t>
  </si>
  <si>
    <t>10.1007/978-981-15-9516-5_25</t>
  </si>
  <si>
    <t>Devaraj, et al.</t>
  </si>
  <si>
    <t>Forecasting of COVID-19 cases using Deep learning models: Is it reliable and practically significant?</t>
  </si>
  <si>
    <t>10.1016/j.rinp.2021.103817</t>
  </si>
  <si>
    <t>Fong, G. Li, N. Dey, R. González-Crespo, and E. Herrera-Viedma</t>
  </si>
  <si>
    <t>Finding an Accurate Early Forecasting Model from Small Dataset: A Case of 2019-nCoV Novel Coronavirus Outbreak</t>
  </si>
  <si>
    <t>Hu , Q. Ge, S. Li, E. Boerwincle, L. Jin, and M. Xiong</t>
  </si>
  <si>
    <t>Forecasting and evaluating intervention of Covid-19 in the World</t>
  </si>
  <si>
    <t>Marques, F. N. B. Gois, J. Xavier-Neto, and S. J. Fong</t>
  </si>
  <si>
    <t>Artificial Intelligence Prediction for the COVID-19 Data Based on LSTM Neural Networks and H2O AutoML</t>
  </si>
  <si>
    <t>10.1007/978-3-030-61913-8_5</t>
  </si>
  <si>
    <t>Papastefanopoulos, P. Linardatos, and S. Kotsiantis</t>
  </si>
  <si>
    <t>COVID-19: A Comparison of Time Series Methods to Forecast Percentage of Active Cases per Population</t>
  </si>
  <si>
    <t>10.3390/app10113880</t>
  </si>
  <si>
    <t>Paul, S. Jana, and P. Bhaumik</t>
  </si>
  <si>
    <t>A multivariate spatiotemporal spread model of COVID-19 using ensemble of ConvLSTM networks.</t>
  </si>
  <si>
    <t>Pinter, I. Felde, A. Mosavi, P. Ghamisi, and R. Gloaguen</t>
  </si>
  <si>
    <t>COVID-19 Pandemic Prediction for Hungary; A Hybrid Machine Learning Approach</t>
  </si>
  <si>
    <t>10.3390/math8060890</t>
  </si>
  <si>
    <t>Pontoh, T. Toharudin, S. Zahroh, and E. Supartini</t>
  </si>
  <si>
    <t>Effectiveness of the public health measures to prevent the spread of COVID-19</t>
  </si>
  <si>
    <t>10.28919/cmbn/4711</t>
  </si>
  <si>
    <t>Prasanth, U. Singh, A. Kumar, V. A. Tikkiwal, and P. H. J. Chong</t>
  </si>
  <si>
    <t>Forecasting spread of COVID-19 using google trends: A hybrid GWO-deep learning approach</t>
  </si>
  <si>
    <t>10.1016/j.chaos.2020.110336</t>
  </si>
  <si>
    <t>Rizk-Allah and A. E. Hassanien</t>
  </si>
  <si>
    <t>COVID-19 forecasting based on an improved interior search algorithm and multi-layer feed forward neural network</t>
  </si>
  <si>
    <t>Saba and A. H. Elsheikh</t>
  </si>
  <si>
    <t>Forecasting the prevalence of COVID-19 outbreak in Egypt using nonlinear autoregressive artificial neural networks</t>
  </si>
  <si>
    <t>10.1016/j.psep.2020.05.029</t>
  </si>
  <si>
    <t>Saif, P. Das, and S. Biswas</t>
  </si>
  <si>
    <t>A Hybrid Model based on mBA-ANFIS for COVID-19 Confirmed Cases Prediction and Forecast</t>
  </si>
  <si>
    <t>10.1007/s40031-021-00538-0</t>
  </si>
  <si>
    <t>Tamang, P. D. Singh, and B. Datta</t>
  </si>
  <si>
    <t>Forecasting of Covid-19 cases based on prediction using artificial neural network curve fitting technique</t>
  </si>
  <si>
    <t>10.22034/GJESM.2019.06.SI.06</t>
  </si>
  <si>
    <t>Yudistira</t>
  </si>
  <si>
    <t>COVID-19 growth prediction using multivariate long short term memory</t>
  </si>
  <si>
    <t>Achterberg, B. Prasse, L. Ma, S. Trajanovski, M. Kitsak, and P. Van Mieghem</t>
  </si>
  <si>
    <t>Comparing the accuracy of several network-based COVID-19 prediction algorithms</t>
  </si>
  <si>
    <t>10.1016/j.ijforecast.2020.10.001.</t>
  </si>
  <si>
    <t>Thakur, D. K. Patel, B. Soni, M. Raval, and S. Chaudhary</t>
  </si>
  <si>
    <t>Prediction for the Second Wave of COVID-19 in India</t>
  </si>
  <si>
    <t>10.1007/978-3-030-66665-1_10.</t>
  </si>
  <si>
    <t>10.3389/frai.2020.00041</t>
  </si>
  <si>
    <t>Analysis and Prediction of COVID-19 Data in Taiwan</t>
  </si>
  <si>
    <t>Chen</t>
  </si>
  <si>
    <t>10.2139/ssrn.3611761</t>
  </si>
  <si>
    <t>Z</t>
  </si>
  <si>
    <t>Moulay Taj, Z. Ait El Mouden, A. Jakimi, and M. Hajar,</t>
  </si>
  <si>
    <t>Towards Using Recurrent Neural Networks for Predicting Influenza-like Illness: Case Study of Covid-19 in Morocco</t>
  </si>
  <si>
    <t>10.30534/ijatcse/2020/148952020</t>
  </si>
  <si>
    <t>10.1007/978-3-030-91103-4_8</t>
  </si>
  <si>
    <t>DeepCOVID: An Operational Deep Learning-driven Framework for Explainable Real-time COVID-19 Forecasting</t>
  </si>
  <si>
    <t>Rodriguez et al.</t>
  </si>
  <si>
    <t>10.9781/ijimai.2020.02.002</t>
  </si>
  <si>
    <t>10.1007/s40031-020-00517-x</t>
  </si>
  <si>
    <t>10.1101/2020.09.28.20203109</t>
  </si>
  <si>
    <t>No access</t>
  </si>
  <si>
    <t>No COVID</t>
  </si>
  <si>
    <t>No DL</t>
  </si>
  <si>
    <t>No cases</t>
  </si>
  <si>
    <t>No model</t>
  </si>
  <si>
    <t>Full Text</t>
  </si>
  <si>
    <t>No forecast</t>
  </si>
  <si>
    <t>SOTA</t>
  </si>
  <si>
    <t>DL not as main model</t>
  </si>
  <si>
    <t>Not deep enough</t>
  </si>
  <si>
    <t>Not main model</t>
  </si>
  <si>
    <t>SIR</t>
  </si>
  <si>
    <t>https://github.com/naperiferia/COVID-19_Distress</t>
  </si>
  <si>
    <t>Deaths</t>
  </si>
  <si>
    <t>R0</t>
  </si>
  <si>
    <t>Is peer reviewed?</t>
  </si>
  <si>
    <t>Classifier</t>
  </si>
  <si>
    <t>Rejection reason</t>
  </si>
  <si>
    <t>Concerns</t>
  </si>
  <si>
    <t>DL only as benchmark</t>
  </si>
  <si>
    <t>kO</t>
  </si>
  <si>
    <t>Too short</t>
  </si>
  <si>
    <t>Cumulative incidence count</t>
  </si>
  <si>
    <t>Cumulative incidence is calculated as the number of new events or cases of disease divided by the total number of individuals in the population at risk for a specific time interval. </t>
  </si>
  <si>
    <t>Retracted</t>
  </si>
  <si>
    <t>Prognosis, not forecast</t>
  </si>
  <si>
    <t>SOTA?</t>
  </si>
  <si>
    <t>check full text</t>
  </si>
  <si>
    <t>Covid not as main subject.</t>
  </si>
  <si>
    <t>Total</t>
  </si>
  <si>
    <t>Excluded</t>
  </si>
  <si>
    <t>By title</t>
  </si>
  <si>
    <t>By abstract</t>
  </si>
  <si>
    <t>Not retrieved</t>
  </si>
  <si>
    <t>By full text</t>
  </si>
  <si>
    <t>DL as intermediate step</t>
  </si>
  <si>
    <t>Cases are not the source</t>
  </si>
  <si>
    <t>Ensemble with Prophet and LSTM</t>
  </si>
  <si>
    <t>Preprint</t>
  </si>
  <si>
    <t>DL for a SEIR model</t>
  </si>
  <si>
    <t>Hospitalized deads and discharged.</t>
  </si>
  <si>
    <t>Prediction of Hospitalizacions</t>
  </si>
  <si>
    <t>Not clear</t>
  </si>
  <si>
    <t>Dates predicted</t>
  </si>
  <si>
    <t>Screened</t>
  </si>
  <si>
    <t>For retrieval</t>
  </si>
  <si>
    <t>Eligibles</t>
  </si>
  <si>
    <t>3 layers</t>
  </si>
  <si>
    <t>5 layers</t>
  </si>
  <si>
    <t>1 layer</t>
  </si>
  <si>
    <t>4 layers</t>
  </si>
  <si>
    <t>Number of layers undisclosed.</t>
  </si>
  <si>
    <t>2 layers</t>
  </si>
  <si>
    <t>ANFIS</t>
  </si>
  <si>
    <t>1 hidden layer</t>
  </si>
  <si>
    <t>Enc, Dec, LSTM</t>
  </si>
  <si>
    <t>Inc. 2 dropout layers</t>
  </si>
  <si>
    <t>Inc 2 dropout layers</t>
  </si>
  <si>
    <t>16 layers</t>
  </si>
  <si>
    <t>Predicts pandemic levels</t>
  </si>
  <si>
    <t>ko</t>
  </si>
  <si>
    <t>Deep Ensemble Learning Method to Forecast COVID-19 Outbreak</t>
  </si>
  <si>
    <t>Nesrine Ben Yahia, Mohamed Dhiaeddine Kandara, Narjes Bellamine Ben Saoud</t>
  </si>
  <si>
    <t>/10.21203/rs.3.rs-27216/v1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</si>
</sst>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0"/>
      <name val="Arial"/>
      <family val="2"/>
    </font>
    <font>
      <sz val="11"/>
      <color rgb="FF9C0006"/>
      <name val="Calibri"/>
      <family val="2"/>
      <scheme val="minor"/>
    </font>
    <font>
      <sz val="8"/>
      <name val="Arial"/>
      <family val="2"/>
    </font>
    <font>
      <u/>
      <sz val="10"/>
      <color theme="10"/>
      <name val="Arial"/>
      <family val="2"/>
    </font>
    <font>
      <u/>
      <sz val="8"/>
      <color theme="10"/>
      <name val="Arial"/>
      <family val="2"/>
    </font>
    <font>
      <b/>
      <sz val="11"/>
      <color rgb="FFFF0000"/>
      <name val="Calibri"/>
      <family val="2"/>
      <scheme val="minor"/>
    </font>
  </fonts>
  <fills count="12">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DFF5"/>
        <bgColor indexed="64"/>
      </patternFill>
    </fill>
    <fill>
      <patternFill patternType="solid">
        <fgColor theme="8" tint="0.59999389629810485"/>
        <bgColor indexed="64"/>
      </patternFill>
    </fill>
    <fill>
      <patternFill patternType="solid">
        <fgColor rgb="FFFFD1D1"/>
        <bgColor indexed="64"/>
      </patternFill>
    </fill>
    <fill>
      <patternFill patternType="solid">
        <fgColor rgb="FFFFCCCC"/>
        <bgColor indexed="64"/>
      </patternFill>
    </fill>
    <fill>
      <patternFill patternType="solid">
        <fgColor theme="2" tint="-9.9978637043366805E-2"/>
        <bgColor indexed="64"/>
      </patternFill>
    </fill>
    <fill>
      <patternFill patternType="solid">
        <fgColor rgb="FFFFC7CE"/>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8" fillId="0" borderId="0"/>
    <xf numFmtId="0" fontId="9" fillId="0" borderId="0"/>
    <xf numFmtId="0" fontId="15" fillId="11" borderId="0" applyNumberFormat="0" applyBorder="0" applyAlignment="0" applyProtection="0"/>
    <xf numFmtId="0" fontId="17" fillId="0" borderId="0" applyNumberFormat="0" applyFill="0" applyBorder="0" applyAlignment="0" applyProtection="0"/>
    <xf numFmtId="0" fontId="2" fillId="0" borderId="0"/>
  </cellStyleXfs>
  <cellXfs count="62">
    <xf numFmtId="0" fontId="0" fillId="0" borderId="0" xfId="0"/>
    <xf numFmtId="0" fontId="8" fillId="0" borderId="0" xfId="1"/>
    <xf numFmtId="15" fontId="8" fillId="0" borderId="0" xfId="1" applyNumberFormat="1"/>
    <xf numFmtId="11" fontId="8" fillId="0" borderId="0" xfId="1" applyNumberFormat="1"/>
    <xf numFmtId="17" fontId="8" fillId="0" borderId="0" xfId="1" applyNumberFormat="1"/>
    <xf numFmtId="14" fontId="8" fillId="0" borderId="0" xfId="1" applyNumberFormat="1"/>
    <xf numFmtId="16" fontId="8" fillId="0" borderId="0" xfId="1" applyNumberFormat="1"/>
    <xf numFmtId="0" fontId="8" fillId="0" borderId="0" xfId="1" applyAlignment="1"/>
    <xf numFmtId="0" fontId="8" fillId="2" borderId="0" xfId="1" applyFill="1"/>
    <xf numFmtId="0" fontId="8" fillId="3" borderId="0" xfId="1" applyFill="1" applyAlignment="1"/>
    <xf numFmtId="0" fontId="8" fillId="2" borderId="0" xfId="1" applyFill="1" applyAlignment="1"/>
    <xf numFmtId="0" fontId="8" fillId="4" borderId="0" xfId="1" applyFill="1"/>
    <xf numFmtId="0" fontId="8" fillId="4" borderId="0" xfId="1" applyFill="1" applyAlignment="1"/>
    <xf numFmtId="0" fontId="8" fillId="5" borderId="0" xfId="1" applyFill="1"/>
    <xf numFmtId="0" fontId="8" fillId="6" borderId="0" xfId="1" applyFill="1"/>
    <xf numFmtId="0" fontId="9" fillId="0" borderId="0" xfId="0" applyFont="1"/>
    <xf numFmtId="0" fontId="8" fillId="0" borderId="0" xfId="1" applyFill="1" applyAlignment="1">
      <alignment horizontal="center" vertical="center"/>
    </xf>
    <xf numFmtId="0" fontId="7" fillId="4" borderId="0" xfId="1" applyFont="1" applyFill="1"/>
    <xf numFmtId="0" fontId="7" fillId="6" borderId="0" xfId="1" applyFont="1" applyFill="1"/>
    <xf numFmtId="0" fontId="0" fillId="0" borderId="0" xfId="0" applyAlignment="1">
      <alignment horizontal="center"/>
    </xf>
    <xf numFmtId="0" fontId="6" fillId="3" borderId="0" xfId="1" applyFont="1" applyFill="1" applyAlignment="1"/>
    <xf numFmtId="0" fontId="5" fillId="3" borderId="0" xfId="1" applyFont="1" applyFill="1" applyAlignment="1"/>
    <xf numFmtId="0" fontId="12" fillId="0" borderId="0" xfId="0" applyFont="1"/>
    <xf numFmtId="0" fontId="12" fillId="0" borderId="0" xfId="2" applyFont="1"/>
    <xf numFmtId="0" fontId="12" fillId="8" borderId="0" xfId="2" applyFont="1" applyFill="1"/>
    <xf numFmtId="0" fontId="4" fillId="8" borderId="0" xfId="0" applyFont="1" applyFill="1"/>
    <xf numFmtId="0" fontId="10" fillId="8" borderId="0" xfId="2" applyFont="1" applyFill="1"/>
    <xf numFmtId="0" fontId="10" fillId="8" borderId="0" xfId="0" applyFont="1" applyFill="1"/>
    <xf numFmtId="0" fontId="8" fillId="7" borderId="0" xfId="1" applyFill="1"/>
    <xf numFmtId="0" fontId="8" fillId="7" borderId="0" xfId="1" applyFill="1" applyAlignment="1"/>
    <xf numFmtId="0" fontId="0" fillId="9" borderId="0" xfId="0" applyFill="1"/>
    <xf numFmtId="0" fontId="9" fillId="0" borderId="0" xfId="2"/>
    <xf numFmtId="0" fontId="9" fillId="0" borderId="0" xfId="2"/>
    <xf numFmtId="0" fontId="8" fillId="9" borderId="0" xfId="1" applyFill="1"/>
    <xf numFmtId="0" fontId="0" fillId="10" borderId="0" xfId="0" applyFill="1"/>
    <xf numFmtId="0" fontId="9" fillId="10" borderId="0" xfId="0" applyFont="1" applyFill="1"/>
    <xf numFmtId="0" fontId="11" fillId="0" borderId="0" xfId="1" applyFont="1" applyAlignment="1"/>
    <xf numFmtId="0" fontId="11" fillId="0" borderId="0" xfId="1" applyFont="1" applyFill="1" applyAlignment="1"/>
    <xf numFmtId="0" fontId="13" fillId="0" borderId="0" xfId="0" applyFont="1"/>
    <xf numFmtId="0" fontId="14" fillId="0" borderId="0" xfId="0" applyFont="1"/>
    <xf numFmtId="0" fontId="15" fillId="11" borderId="0" xfId="3"/>
    <xf numFmtId="0" fontId="3" fillId="6" borderId="0" xfId="1" applyFont="1" applyFill="1"/>
    <xf numFmtId="0" fontId="18" fillId="0" borderId="0" xfId="4" applyFont="1"/>
    <xf numFmtId="0" fontId="2" fillId="7" borderId="0" xfId="1" applyFont="1" applyFill="1" applyAlignment="1"/>
    <xf numFmtId="0" fontId="2" fillId="0" borderId="0" xfId="5"/>
    <xf numFmtId="0" fontId="11" fillId="0" borderId="0" xfId="5" applyFont="1" applyAlignment="1">
      <alignment horizontal="center"/>
    </xf>
    <xf numFmtId="0" fontId="2" fillId="0" borderId="1" xfId="5" applyBorder="1"/>
    <xf numFmtId="0" fontId="2" fillId="0" borderId="3" xfId="5" applyBorder="1"/>
    <xf numFmtId="0" fontId="2" fillId="0" borderId="5" xfId="5" applyBorder="1"/>
    <xf numFmtId="0" fontId="2" fillId="0" borderId="7" xfId="5" applyBorder="1"/>
    <xf numFmtId="0" fontId="11" fillId="0" borderId="8" xfId="5" applyFont="1" applyBorder="1" applyAlignment="1">
      <alignment horizontal="center"/>
    </xf>
    <xf numFmtId="0" fontId="11" fillId="0" borderId="0" xfId="5" applyFont="1" applyBorder="1" applyAlignment="1">
      <alignment horizontal="center"/>
    </xf>
    <xf numFmtId="14" fontId="2" fillId="0" borderId="0" xfId="5" applyNumberFormat="1"/>
    <xf numFmtId="0" fontId="1" fillId="0" borderId="7" xfId="5" applyFont="1" applyBorder="1"/>
    <xf numFmtId="0" fontId="11" fillId="0" borderId="2" xfId="5" applyFont="1" applyBorder="1" applyAlignment="1">
      <alignment horizontal="center"/>
    </xf>
    <xf numFmtId="0" fontId="11" fillId="0" borderId="4" xfId="5" applyFont="1" applyBorder="1" applyAlignment="1">
      <alignment horizontal="center"/>
    </xf>
    <xf numFmtId="0" fontId="11" fillId="0" borderId="6" xfId="5" applyFont="1" applyBorder="1" applyAlignment="1">
      <alignment horizontal="center"/>
    </xf>
    <xf numFmtId="0" fontId="19" fillId="0" borderId="0" xfId="5" applyFont="1" applyAlignment="1">
      <alignment horizontal="center"/>
    </xf>
    <xf numFmtId="0" fontId="19" fillId="0" borderId="0" xfId="5" applyFont="1"/>
    <xf numFmtId="0" fontId="12" fillId="0" borderId="0" xfId="2" applyFont="1" applyFill="1"/>
    <xf numFmtId="0" fontId="1" fillId="0" borderId="5" xfId="5" applyFont="1" applyBorder="1"/>
    <xf numFmtId="0" fontId="19" fillId="0" borderId="0" xfId="5" applyFont="1" applyBorder="1" applyAlignment="1">
      <alignment horizontal="center"/>
    </xf>
  </cellXfs>
  <cellStyles count="6">
    <cellStyle name="Bad" xfId="3" builtinId="27"/>
    <cellStyle name="Hyperlink" xfId="4" builtinId="8"/>
    <cellStyle name="Normal" xfId="0" builtinId="0"/>
    <cellStyle name="Normal 2" xfId="1" xr:uid="{DB3034D1-0789-4FAC-9430-2BEC8F7E8245}"/>
    <cellStyle name="Normal 3" xfId="2" xr:uid="{357740F1-E35A-47FE-BC60-33FB5E920F40}"/>
    <cellStyle name="Normal 4" xfId="5" xr:uid="{AE25D308-A269-45C5-A60B-95445256E0DC}"/>
  </cellStyles>
  <dxfs count="0"/>
  <tableStyles count="0" defaultTableStyle="TableStyleMedium2" defaultPivotStyle="PivotStyleLight16"/>
  <colors>
    <mruColors>
      <color rgb="FFFFD1D1"/>
      <color rgb="FFECD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merriam-webster.com/dictionary/Cumulativ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6E69-A2C8-41FC-997E-9BA9F0A951B6}">
  <dimension ref="A1:K443"/>
  <sheetViews>
    <sheetView topLeftCell="A2" workbookViewId="0">
      <selection activeCell="G2" sqref="G2"/>
    </sheetView>
  </sheetViews>
  <sheetFormatPr defaultColWidth="9.140625" defaultRowHeight="15" x14ac:dyDescent="0.25"/>
  <cols>
    <col min="1" max="1" width="63.7109375" style="7" customWidth="1"/>
    <col min="2" max="10" width="9.140625" style="7"/>
    <col min="12" max="16384" width="9.140625" style="7"/>
  </cols>
  <sheetData>
    <row r="1" spans="1:10" x14ac:dyDescent="0.25">
      <c r="A1" s="7" t="s">
        <v>15423</v>
      </c>
      <c r="B1" s="7" t="s">
        <v>3976</v>
      </c>
      <c r="C1" s="7" t="s">
        <v>1</v>
      </c>
      <c r="D1" s="7" t="s">
        <v>15422</v>
      </c>
      <c r="E1" s="7" t="s">
        <v>15421</v>
      </c>
      <c r="F1" s="7" t="s">
        <v>15420</v>
      </c>
      <c r="G1" s="7" t="s">
        <v>0</v>
      </c>
      <c r="H1" s="7" t="s">
        <v>8</v>
      </c>
      <c r="I1" s="7" t="s">
        <v>7483</v>
      </c>
      <c r="J1" s="7" t="s">
        <v>15419</v>
      </c>
    </row>
    <row r="2" spans="1:10" x14ac:dyDescent="0.25">
      <c r="A2" s="7" t="s">
        <v>11818</v>
      </c>
      <c r="B2" s="7" t="s">
        <v>14793</v>
      </c>
      <c r="F2" s="7" t="s">
        <v>11816</v>
      </c>
      <c r="G2" s="7" t="s">
        <v>15418</v>
      </c>
      <c r="H2" s="7">
        <v>2021</v>
      </c>
      <c r="I2" s="7" t="s">
        <v>15417</v>
      </c>
      <c r="J2" s="7" t="s">
        <v>13489</v>
      </c>
    </row>
    <row r="3" spans="1:10" x14ac:dyDescent="0.25">
      <c r="A3" s="7" t="s">
        <v>36</v>
      </c>
      <c r="B3" s="7" t="s">
        <v>11642</v>
      </c>
      <c r="F3" s="7" t="s">
        <v>37</v>
      </c>
      <c r="G3" s="7" t="s">
        <v>15416</v>
      </c>
      <c r="H3" s="7">
        <v>2021</v>
      </c>
      <c r="I3" s="7" t="s">
        <v>15415</v>
      </c>
      <c r="J3" s="7" t="s">
        <v>10731</v>
      </c>
    </row>
    <row r="4" spans="1:10" x14ac:dyDescent="0.25">
      <c r="A4" s="7" t="s">
        <v>13167</v>
      </c>
      <c r="B4" s="7" t="s">
        <v>15414</v>
      </c>
      <c r="F4" s="7" t="s">
        <v>13165</v>
      </c>
      <c r="G4" s="7" t="s">
        <v>15413</v>
      </c>
      <c r="H4" s="7">
        <v>2022</v>
      </c>
      <c r="I4" s="7" t="s">
        <v>15412</v>
      </c>
      <c r="J4" s="7" t="s">
        <v>13489</v>
      </c>
    </row>
    <row r="5" spans="1:10" x14ac:dyDescent="0.25">
      <c r="A5" s="7" t="s">
        <v>15411</v>
      </c>
      <c r="B5" s="7" t="s">
        <v>15410</v>
      </c>
      <c r="F5" s="7" t="s">
        <v>15409</v>
      </c>
      <c r="G5" s="7" t="s">
        <v>15408</v>
      </c>
      <c r="H5" s="7">
        <v>2021</v>
      </c>
      <c r="I5" s="7" t="s">
        <v>15407</v>
      </c>
      <c r="J5" s="7" t="s">
        <v>13489</v>
      </c>
    </row>
    <row r="6" spans="1:10" x14ac:dyDescent="0.25">
      <c r="A6" s="7" t="s">
        <v>15406</v>
      </c>
      <c r="B6" s="7" t="s">
        <v>15405</v>
      </c>
      <c r="F6" s="7" t="s">
        <v>15404</v>
      </c>
      <c r="G6" s="7" t="s">
        <v>15403</v>
      </c>
      <c r="H6" s="7">
        <v>2021</v>
      </c>
      <c r="I6" s="7" t="s">
        <v>15402</v>
      </c>
      <c r="J6" s="7" t="s">
        <v>13489</v>
      </c>
    </row>
    <row r="7" spans="1:10" x14ac:dyDescent="0.25">
      <c r="A7" s="7" t="s">
        <v>15401</v>
      </c>
      <c r="B7" s="7" t="s">
        <v>15393</v>
      </c>
      <c r="F7" s="7" t="s">
        <v>15400</v>
      </c>
      <c r="G7" s="7" t="s">
        <v>15399</v>
      </c>
      <c r="H7" s="7">
        <v>2021</v>
      </c>
      <c r="I7" s="7" t="s">
        <v>15398</v>
      </c>
      <c r="J7" s="7" t="s">
        <v>13489</v>
      </c>
    </row>
    <row r="8" spans="1:10" x14ac:dyDescent="0.25">
      <c r="A8" s="7" t="s">
        <v>15397</v>
      </c>
      <c r="B8" s="7" t="s">
        <v>14185</v>
      </c>
      <c r="F8" s="7" t="s">
        <v>11416</v>
      </c>
      <c r="G8" s="7" t="s">
        <v>15396</v>
      </c>
      <c r="H8" s="7">
        <v>2021</v>
      </c>
      <c r="I8" s="7" t="s">
        <v>15395</v>
      </c>
      <c r="J8" s="7" t="s">
        <v>13489</v>
      </c>
    </row>
    <row r="9" spans="1:10" x14ac:dyDescent="0.25">
      <c r="A9" s="7" t="s">
        <v>15394</v>
      </c>
      <c r="B9" s="7" t="s">
        <v>15393</v>
      </c>
      <c r="F9" s="7" t="s">
        <v>15392</v>
      </c>
      <c r="G9" s="7" t="s">
        <v>15391</v>
      </c>
      <c r="H9" s="7">
        <v>2021</v>
      </c>
      <c r="I9" s="7" t="s">
        <v>15390</v>
      </c>
      <c r="J9" s="7" t="s">
        <v>13489</v>
      </c>
    </row>
    <row r="10" spans="1:10" x14ac:dyDescent="0.25">
      <c r="A10" s="7" t="s">
        <v>15389</v>
      </c>
      <c r="B10" s="7" t="s">
        <v>15388</v>
      </c>
      <c r="F10" s="7" t="s">
        <v>15387</v>
      </c>
      <c r="G10" s="7" t="s">
        <v>15386</v>
      </c>
      <c r="H10" s="7">
        <v>2021</v>
      </c>
      <c r="I10" s="7" t="s">
        <v>15385</v>
      </c>
      <c r="J10" s="7" t="s">
        <v>13489</v>
      </c>
    </row>
    <row r="11" spans="1:10" x14ac:dyDescent="0.25">
      <c r="A11" s="7" t="s">
        <v>8232</v>
      </c>
      <c r="B11" s="7" t="s">
        <v>15384</v>
      </c>
      <c r="F11" s="7" t="s">
        <v>8226</v>
      </c>
      <c r="G11" s="7" t="s">
        <v>15383</v>
      </c>
      <c r="H11" s="7">
        <v>2021</v>
      </c>
      <c r="I11" s="7" t="s">
        <v>15382</v>
      </c>
      <c r="J11" s="7" t="s">
        <v>10731</v>
      </c>
    </row>
    <row r="12" spans="1:10" x14ac:dyDescent="0.25">
      <c r="A12" s="7" t="s">
        <v>15381</v>
      </c>
      <c r="B12" s="7" t="s">
        <v>12304</v>
      </c>
      <c r="D12" s="7">
        <v>51</v>
      </c>
      <c r="E12" s="7">
        <v>5</v>
      </c>
      <c r="F12" s="7" t="s">
        <v>15380</v>
      </c>
      <c r="G12" s="7" t="s">
        <v>15379</v>
      </c>
      <c r="H12" s="7">
        <v>2021</v>
      </c>
      <c r="I12" s="7" t="s">
        <v>15378</v>
      </c>
      <c r="J12" s="7" t="s">
        <v>10731</v>
      </c>
    </row>
    <row r="13" spans="1:10" x14ac:dyDescent="0.25">
      <c r="A13" s="7" t="s">
        <v>200</v>
      </c>
      <c r="B13" s="7" t="s">
        <v>13587</v>
      </c>
      <c r="F13" s="7" t="s">
        <v>201</v>
      </c>
      <c r="G13" s="7" t="s">
        <v>15377</v>
      </c>
      <c r="H13" s="7">
        <v>2021</v>
      </c>
      <c r="I13" s="7" t="s">
        <v>15376</v>
      </c>
      <c r="J13" s="7" t="s">
        <v>13489</v>
      </c>
    </row>
    <row r="14" spans="1:10" x14ac:dyDescent="0.25">
      <c r="A14" s="7" t="s">
        <v>15375</v>
      </c>
      <c r="B14" s="7" t="s">
        <v>15374</v>
      </c>
      <c r="F14" s="7" t="s">
        <v>15373</v>
      </c>
      <c r="G14" s="7" t="s">
        <v>15372</v>
      </c>
      <c r="H14" s="7">
        <v>2022</v>
      </c>
      <c r="I14" s="7" t="s">
        <v>15371</v>
      </c>
      <c r="J14" s="7" t="s">
        <v>13489</v>
      </c>
    </row>
    <row r="15" spans="1:10" x14ac:dyDescent="0.25">
      <c r="A15" s="7" t="s">
        <v>15370</v>
      </c>
      <c r="B15" s="7" t="s">
        <v>15048</v>
      </c>
      <c r="F15" s="7" t="s">
        <v>15369</v>
      </c>
      <c r="G15" s="7" t="s">
        <v>15368</v>
      </c>
      <c r="H15" s="7">
        <v>2021</v>
      </c>
      <c r="I15" s="7" t="s">
        <v>15367</v>
      </c>
      <c r="J15" s="7" t="s">
        <v>13489</v>
      </c>
    </row>
    <row r="16" spans="1:10" x14ac:dyDescent="0.25">
      <c r="A16" s="7" t="s">
        <v>15366</v>
      </c>
      <c r="B16" s="7" t="s">
        <v>15365</v>
      </c>
      <c r="F16" s="7" t="s">
        <v>15364</v>
      </c>
      <c r="G16" s="7" t="s">
        <v>15363</v>
      </c>
      <c r="H16" s="7">
        <v>2021</v>
      </c>
      <c r="I16" s="7" t="s">
        <v>15362</v>
      </c>
      <c r="J16" s="7" t="s">
        <v>13489</v>
      </c>
    </row>
    <row r="17" spans="1:10" x14ac:dyDescent="0.25">
      <c r="A17" s="7" t="s">
        <v>15361</v>
      </c>
      <c r="B17" s="7" t="s">
        <v>15360</v>
      </c>
      <c r="F17" s="7" t="s">
        <v>15359</v>
      </c>
      <c r="G17" s="7" t="s">
        <v>15358</v>
      </c>
      <c r="H17" s="7">
        <v>2022</v>
      </c>
      <c r="I17" s="7" t="s">
        <v>15357</v>
      </c>
      <c r="J17" s="7" t="s">
        <v>13489</v>
      </c>
    </row>
    <row r="18" spans="1:10" x14ac:dyDescent="0.25">
      <c r="A18" s="7" t="s">
        <v>15356</v>
      </c>
      <c r="B18" s="7" t="s">
        <v>14317</v>
      </c>
      <c r="F18" s="7" t="s">
        <v>15355</v>
      </c>
      <c r="G18" s="7" t="s">
        <v>15354</v>
      </c>
      <c r="H18" s="7">
        <v>2021</v>
      </c>
      <c r="I18" s="7" t="s">
        <v>15353</v>
      </c>
      <c r="J18" s="7" t="s">
        <v>13489</v>
      </c>
    </row>
    <row r="19" spans="1:10" x14ac:dyDescent="0.25">
      <c r="A19" s="7" t="s">
        <v>15352</v>
      </c>
      <c r="B19" s="7" t="s">
        <v>15351</v>
      </c>
      <c r="F19" s="7" t="s">
        <v>15350</v>
      </c>
      <c r="G19" s="7" t="s">
        <v>15349</v>
      </c>
      <c r="H19" s="7">
        <v>2021</v>
      </c>
      <c r="I19" s="7" t="s">
        <v>15348</v>
      </c>
      <c r="J19" s="7" t="s">
        <v>13489</v>
      </c>
    </row>
    <row r="20" spans="1:10" x14ac:dyDescent="0.25">
      <c r="A20" s="7" t="s">
        <v>15347</v>
      </c>
      <c r="B20" s="7" t="s">
        <v>14994</v>
      </c>
      <c r="F20" s="7" t="s">
        <v>15346</v>
      </c>
      <c r="G20" s="7" t="s">
        <v>15309</v>
      </c>
      <c r="H20" s="7">
        <v>2021</v>
      </c>
      <c r="I20" s="7" t="s">
        <v>15345</v>
      </c>
      <c r="J20" s="7" t="s">
        <v>13489</v>
      </c>
    </row>
    <row r="21" spans="1:10" x14ac:dyDescent="0.25">
      <c r="A21" s="7" t="s">
        <v>15344</v>
      </c>
      <c r="B21" s="7" t="s">
        <v>14041</v>
      </c>
      <c r="F21" s="7" t="s">
        <v>15343</v>
      </c>
      <c r="G21" s="7" t="s">
        <v>15342</v>
      </c>
      <c r="H21" s="7">
        <v>2020</v>
      </c>
      <c r="I21" s="7" t="s">
        <v>15341</v>
      </c>
      <c r="J21" s="7" t="s">
        <v>13489</v>
      </c>
    </row>
    <row r="22" spans="1:10" x14ac:dyDescent="0.25">
      <c r="A22" s="7" t="s">
        <v>15340</v>
      </c>
      <c r="B22" s="7" t="s">
        <v>14133</v>
      </c>
      <c r="F22" s="7" t="s">
        <v>15339</v>
      </c>
      <c r="G22" s="7" t="s">
        <v>15338</v>
      </c>
      <c r="H22" s="7">
        <v>2022</v>
      </c>
      <c r="I22" s="7" t="s">
        <v>15337</v>
      </c>
      <c r="J22" s="7" t="s">
        <v>13489</v>
      </c>
    </row>
    <row r="23" spans="1:10" x14ac:dyDescent="0.25">
      <c r="A23" s="7" t="s">
        <v>15336</v>
      </c>
      <c r="B23" s="7" t="s">
        <v>15335</v>
      </c>
      <c r="F23" s="7" t="s">
        <v>15334</v>
      </c>
      <c r="G23" s="7" t="s">
        <v>15333</v>
      </c>
      <c r="H23" s="7">
        <v>2021</v>
      </c>
      <c r="I23" s="7" t="s">
        <v>15332</v>
      </c>
      <c r="J23" s="7" t="s">
        <v>13489</v>
      </c>
    </row>
    <row r="24" spans="1:10" x14ac:dyDescent="0.25">
      <c r="A24" s="7" t="s">
        <v>15331</v>
      </c>
      <c r="B24" s="7" t="s">
        <v>13991</v>
      </c>
      <c r="F24" s="7" t="s">
        <v>15330</v>
      </c>
      <c r="G24" s="7" t="s">
        <v>15329</v>
      </c>
      <c r="H24" s="7">
        <v>2020</v>
      </c>
      <c r="I24" s="7" t="s">
        <v>15328</v>
      </c>
      <c r="J24" s="7" t="s">
        <v>13489</v>
      </c>
    </row>
    <row r="25" spans="1:10" x14ac:dyDescent="0.25">
      <c r="A25" s="7" t="s">
        <v>15327</v>
      </c>
      <c r="B25" s="7" t="s">
        <v>15292</v>
      </c>
      <c r="F25" s="7" t="s">
        <v>15326</v>
      </c>
      <c r="G25" s="7" t="s">
        <v>15325</v>
      </c>
      <c r="H25" s="7">
        <v>2021</v>
      </c>
      <c r="I25" s="7" t="s">
        <v>15324</v>
      </c>
      <c r="J25" s="7" t="s">
        <v>13489</v>
      </c>
    </row>
    <row r="26" spans="1:10" x14ac:dyDescent="0.25">
      <c r="A26" s="7" t="s">
        <v>15323</v>
      </c>
      <c r="B26" s="7" t="s">
        <v>13680</v>
      </c>
      <c r="F26" s="7" t="s">
        <v>15322</v>
      </c>
      <c r="G26" s="7" t="s">
        <v>15321</v>
      </c>
      <c r="H26" s="7">
        <v>2020</v>
      </c>
      <c r="I26" s="7" t="s">
        <v>15320</v>
      </c>
      <c r="J26" s="7" t="s">
        <v>13489</v>
      </c>
    </row>
    <row r="27" spans="1:10" x14ac:dyDescent="0.25">
      <c r="A27" s="7" t="s">
        <v>15319</v>
      </c>
      <c r="B27" s="7" t="s">
        <v>13700</v>
      </c>
      <c r="F27" s="7" t="s">
        <v>15318</v>
      </c>
      <c r="G27" s="7" t="s">
        <v>15317</v>
      </c>
      <c r="H27" s="7">
        <v>2020</v>
      </c>
      <c r="I27" s="7" t="s">
        <v>15316</v>
      </c>
      <c r="J27" s="7" t="s">
        <v>13489</v>
      </c>
    </row>
    <row r="28" spans="1:10" x14ac:dyDescent="0.25">
      <c r="A28" s="7" t="s">
        <v>15315</v>
      </c>
      <c r="B28" s="7" t="s">
        <v>14133</v>
      </c>
      <c r="F28" s="7" t="s">
        <v>15314</v>
      </c>
      <c r="G28" s="7" t="s">
        <v>15313</v>
      </c>
      <c r="H28" s="7">
        <v>2022</v>
      </c>
      <c r="I28" s="7" t="s">
        <v>15312</v>
      </c>
      <c r="J28" s="7" t="s">
        <v>13489</v>
      </c>
    </row>
    <row r="29" spans="1:10" x14ac:dyDescent="0.25">
      <c r="A29" s="7" t="s">
        <v>15311</v>
      </c>
      <c r="B29" s="7" t="s">
        <v>15208</v>
      </c>
      <c r="F29" s="7" t="s">
        <v>15310</v>
      </c>
      <c r="G29" s="7" t="s">
        <v>15309</v>
      </c>
      <c r="H29" s="7">
        <v>2022</v>
      </c>
      <c r="I29" s="7" t="s">
        <v>15308</v>
      </c>
      <c r="J29" s="7" t="s">
        <v>13489</v>
      </c>
    </row>
    <row r="30" spans="1:10" x14ac:dyDescent="0.25">
      <c r="A30" s="7" t="s">
        <v>15307</v>
      </c>
      <c r="B30" s="7" t="s">
        <v>15306</v>
      </c>
      <c r="F30" s="7" t="s">
        <v>15305</v>
      </c>
      <c r="G30" s="7" t="s">
        <v>15304</v>
      </c>
      <c r="H30" s="7">
        <v>2021</v>
      </c>
      <c r="I30" s="7" t="s">
        <v>15303</v>
      </c>
      <c r="J30" s="7" t="s">
        <v>13489</v>
      </c>
    </row>
    <row r="31" spans="1:10" x14ac:dyDescent="0.25">
      <c r="A31" s="7" t="s">
        <v>15302</v>
      </c>
      <c r="B31" s="7" t="s">
        <v>15301</v>
      </c>
      <c r="F31" s="7" t="s">
        <v>15300</v>
      </c>
      <c r="G31" s="7" t="s">
        <v>15299</v>
      </c>
      <c r="H31" s="7">
        <v>2021</v>
      </c>
      <c r="I31" s="7" t="s">
        <v>15298</v>
      </c>
      <c r="J31" s="7" t="s">
        <v>13489</v>
      </c>
    </row>
    <row r="32" spans="1:10" x14ac:dyDescent="0.25">
      <c r="A32" s="7" t="s">
        <v>15297</v>
      </c>
      <c r="B32" s="7" t="s">
        <v>13991</v>
      </c>
      <c r="F32" s="7" t="s">
        <v>15296</v>
      </c>
      <c r="G32" s="7" t="s">
        <v>15295</v>
      </c>
      <c r="H32" s="7">
        <v>2020</v>
      </c>
      <c r="I32" s="7" t="s">
        <v>15294</v>
      </c>
      <c r="J32" s="7" t="s">
        <v>13489</v>
      </c>
    </row>
    <row r="33" spans="1:10" x14ac:dyDescent="0.25">
      <c r="A33" s="7" t="s">
        <v>15293</v>
      </c>
      <c r="B33" s="7" t="s">
        <v>15292</v>
      </c>
      <c r="F33" s="7" t="s">
        <v>15291</v>
      </c>
      <c r="G33" s="7" t="s">
        <v>15290</v>
      </c>
      <c r="H33" s="7">
        <v>2021</v>
      </c>
      <c r="I33" s="7" t="s">
        <v>15289</v>
      </c>
      <c r="J33" s="7" t="s">
        <v>13489</v>
      </c>
    </row>
    <row r="34" spans="1:10" x14ac:dyDescent="0.25">
      <c r="A34" s="7" t="s">
        <v>15288</v>
      </c>
      <c r="B34" s="7" t="s">
        <v>13640</v>
      </c>
      <c r="F34" s="7" t="s">
        <v>15287</v>
      </c>
      <c r="G34" s="7" t="s">
        <v>15286</v>
      </c>
      <c r="H34" s="7">
        <v>2020</v>
      </c>
      <c r="I34" s="7" t="s">
        <v>15285</v>
      </c>
      <c r="J34" s="7" t="s">
        <v>13489</v>
      </c>
    </row>
    <row r="35" spans="1:10" x14ac:dyDescent="0.25">
      <c r="A35" s="7" t="s">
        <v>15284</v>
      </c>
      <c r="B35" s="7" t="s">
        <v>15177</v>
      </c>
      <c r="F35" s="7" t="s">
        <v>15283</v>
      </c>
      <c r="G35" s="7" t="s">
        <v>15282</v>
      </c>
      <c r="H35" s="7">
        <v>2022</v>
      </c>
      <c r="I35" s="7" t="s">
        <v>15281</v>
      </c>
      <c r="J35" s="7" t="s">
        <v>13489</v>
      </c>
    </row>
    <row r="36" spans="1:10" x14ac:dyDescent="0.25">
      <c r="A36" s="7" t="s">
        <v>15280</v>
      </c>
      <c r="B36" s="7" t="s">
        <v>14497</v>
      </c>
      <c r="F36" s="7" t="s">
        <v>15279</v>
      </c>
      <c r="G36" s="7" t="s">
        <v>15278</v>
      </c>
      <c r="H36" s="7">
        <v>2021</v>
      </c>
      <c r="I36" s="7" t="s">
        <v>15277</v>
      </c>
      <c r="J36" s="7" t="s">
        <v>13489</v>
      </c>
    </row>
    <row r="37" spans="1:10" x14ac:dyDescent="0.25">
      <c r="A37" s="7" t="s">
        <v>15276</v>
      </c>
      <c r="B37" s="7" t="s">
        <v>15275</v>
      </c>
      <c r="F37" s="7" t="s">
        <v>15274</v>
      </c>
      <c r="G37" s="7" t="s">
        <v>15273</v>
      </c>
      <c r="H37" s="7">
        <v>2022</v>
      </c>
      <c r="I37" s="7" t="s">
        <v>15272</v>
      </c>
      <c r="J37" s="7" t="s">
        <v>13489</v>
      </c>
    </row>
    <row r="38" spans="1:10" x14ac:dyDescent="0.25">
      <c r="A38" s="7" t="s">
        <v>15271</v>
      </c>
      <c r="B38" s="7" t="s">
        <v>13695</v>
      </c>
      <c r="F38" s="7" t="s">
        <v>15270</v>
      </c>
      <c r="G38" s="7" t="s">
        <v>15269</v>
      </c>
      <c r="H38" s="7">
        <v>2020</v>
      </c>
      <c r="I38" s="7" t="s">
        <v>15268</v>
      </c>
      <c r="J38" s="7" t="s">
        <v>13489</v>
      </c>
    </row>
    <row r="39" spans="1:10" x14ac:dyDescent="0.25">
      <c r="A39" s="7" t="s">
        <v>15267</v>
      </c>
      <c r="B39" s="7" t="s">
        <v>14266</v>
      </c>
      <c r="F39" s="7" t="s">
        <v>15266</v>
      </c>
      <c r="G39" s="7" t="s">
        <v>15265</v>
      </c>
      <c r="H39" s="7">
        <v>2021</v>
      </c>
      <c r="I39" s="7" t="s">
        <v>15264</v>
      </c>
      <c r="J39" s="7" t="s">
        <v>13489</v>
      </c>
    </row>
    <row r="40" spans="1:10" x14ac:dyDescent="0.25">
      <c r="A40" s="7" t="s">
        <v>15263</v>
      </c>
      <c r="B40" s="7" t="s">
        <v>14497</v>
      </c>
      <c r="F40" s="7" t="s">
        <v>15262</v>
      </c>
      <c r="G40" s="7" t="s">
        <v>15261</v>
      </c>
      <c r="H40" s="7">
        <v>2020</v>
      </c>
      <c r="I40" s="7" t="s">
        <v>15260</v>
      </c>
      <c r="J40" s="7" t="s">
        <v>13489</v>
      </c>
    </row>
    <row r="41" spans="1:10" x14ac:dyDescent="0.25">
      <c r="A41" s="7" t="s">
        <v>363</v>
      </c>
      <c r="B41" s="7" t="s">
        <v>14680</v>
      </c>
      <c r="F41" s="7" t="s">
        <v>364</v>
      </c>
      <c r="G41" s="7" t="s">
        <v>15259</v>
      </c>
      <c r="H41" s="7">
        <v>2021</v>
      </c>
      <c r="I41" s="7" t="s">
        <v>15258</v>
      </c>
      <c r="J41" s="7" t="s">
        <v>13489</v>
      </c>
    </row>
    <row r="42" spans="1:10" x14ac:dyDescent="0.25">
      <c r="A42" s="7" t="s">
        <v>260</v>
      </c>
      <c r="B42" s="7" t="s">
        <v>14661</v>
      </c>
      <c r="F42" s="7" t="s">
        <v>262</v>
      </c>
      <c r="G42" s="7" t="s">
        <v>15257</v>
      </c>
      <c r="H42" s="7">
        <v>2021</v>
      </c>
      <c r="I42" s="7" t="s">
        <v>15256</v>
      </c>
      <c r="J42" s="7" t="s">
        <v>13489</v>
      </c>
    </row>
    <row r="43" spans="1:10" x14ac:dyDescent="0.25">
      <c r="A43" s="7" t="s">
        <v>15255</v>
      </c>
      <c r="B43" s="7" t="s">
        <v>15254</v>
      </c>
      <c r="F43" s="7" t="s">
        <v>15253</v>
      </c>
      <c r="G43" s="7" t="s">
        <v>15252</v>
      </c>
      <c r="H43" s="7">
        <v>2021</v>
      </c>
      <c r="I43" s="7" t="s">
        <v>15251</v>
      </c>
      <c r="J43" s="7" t="s">
        <v>13489</v>
      </c>
    </row>
    <row r="44" spans="1:10" x14ac:dyDescent="0.25">
      <c r="A44" s="7" t="s">
        <v>15250</v>
      </c>
      <c r="B44" s="7" t="s">
        <v>12304</v>
      </c>
      <c r="D44" s="7">
        <v>52</v>
      </c>
      <c r="E44" s="7">
        <v>1</v>
      </c>
      <c r="F44" s="7" t="s">
        <v>15249</v>
      </c>
      <c r="G44" s="7" t="s">
        <v>15248</v>
      </c>
      <c r="H44" s="7">
        <v>2022</v>
      </c>
      <c r="I44" s="7" t="s">
        <v>15247</v>
      </c>
      <c r="J44" s="7" t="s">
        <v>10731</v>
      </c>
    </row>
    <row r="45" spans="1:10" x14ac:dyDescent="0.25">
      <c r="A45" s="7" t="s">
        <v>11411</v>
      </c>
      <c r="B45" s="7" t="s">
        <v>15246</v>
      </c>
      <c r="F45" s="7" t="s">
        <v>11410</v>
      </c>
      <c r="G45" s="7" t="s">
        <v>15245</v>
      </c>
      <c r="H45" s="7">
        <v>2021</v>
      </c>
      <c r="I45" s="7" t="s">
        <v>15244</v>
      </c>
      <c r="J45" s="7" t="s">
        <v>13489</v>
      </c>
    </row>
    <row r="46" spans="1:10" x14ac:dyDescent="0.25">
      <c r="A46" s="7" t="s">
        <v>15243</v>
      </c>
      <c r="B46" s="7" t="s">
        <v>15242</v>
      </c>
      <c r="F46" s="7" t="s">
        <v>15241</v>
      </c>
      <c r="G46" s="7" t="s">
        <v>15240</v>
      </c>
      <c r="H46" s="7">
        <v>2022</v>
      </c>
      <c r="I46" s="7" t="s">
        <v>15239</v>
      </c>
      <c r="J46" s="7" t="s">
        <v>13489</v>
      </c>
    </row>
    <row r="47" spans="1:10" x14ac:dyDescent="0.25">
      <c r="A47" s="7" t="s">
        <v>15238</v>
      </c>
      <c r="B47" s="7" t="s">
        <v>14460</v>
      </c>
      <c r="F47" s="7" t="s">
        <v>15237</v>
      </c>
      <c r="G47" s="7" t="s">
        <v>15236</v>
      </c>
      <c r="H47" s="7">
        <v>2021</v>
      </c>
      <c r="I47" s="7" t="s">
        <v>15235</v>
      </c>
      <c r="J47" s="7" t="s">
        <v>13489</v>
      </c>
    </row>
    <row r="48" spans="1:10" x14ac:dyDescent="0.25">
      <c r="A48" s="7" t="s">
        <v>15234</v>
      </c>
      <c r="B48" s="7" t="s">
        <v>15233</v>
      </c>
      <c r="F48" s="7" t="s">
        <v>15232</v>
      </c>
      <c r="G48" s="7" t="s">
        <v>15231</v>
      </c>
      <c r="H48" s="7">
        <v>2021</v>
      </c>
      <c r="I48" s="7" t="s">
        <v>15230</v>
      </c>
      <c r="J48" s="7" t="s">
        <v>13489</v>
      </c>
    </row>
    <row r="49" spans="1:10" x14ac:dyDescent="0.25">
      <c r="A49" s="7" t="s">
        <v>15229</v>
      </c>
      <c r="B49" s="7" t="s">
        <v>14728</v>
      </c>
      <c r="F49" s="7" t="s">
        <v>15228</v>
      </c>
      <c r="G49" s="7" t="s">
        <v>15227</v>
      </c>
      <c r="H49" s="7">
        <v>2021</v>
      </c>
      <c r="I49" s="7" t="s">
        <v>15226</v>
      </c>
      <c r="J49" s="7" t="s">
        <v>13489</v>
      </c>
    </row>
    <row r="50" spans="1:10" x14ac:dyDescent="0.25">
      <c r="A50" s="7" t="s">
        <v>15225</v>
      </c>
      <c r="B50" s="7" t="s">
        <v>15215</v>
      </c>
      <c r="F50" s="7" t="s">
        <v>15224</v>
      </c>
      <c r="G50" s="7" t="s">
        <v>15223</v>
      </c>
      <c r="H50" s="7">
        <v>2022</v>
      </c>
      <c r="I50" s="7" t="s">
        <v>15222</v>
      </c>
      <c r="J50" s="7" t="s">
        <v>13489</v>
      </c>
    </row>
    <row r="51" spans="1:10" x14ac:dyDescent="0.25">
      <c r="A51" s="7" t="s">
        <v>15221</v>
      </c>
      <c r="B51" s="7" t="s">
        <v>15220</v>
      </c>
      <c r="F51" s="7" t="s">
        <v>15219</v>
      </c>
      <c r="G51" s="7" t="s">
        <v>15218</v>
      </c>
      <c r="H51" s="7">
        <v>2020</v>
      </c>
      <c r="I51" s="7" t="s">
        <v>15217</v>
      </c>
      <c r="J51" s="7" t="s">
        <v>13489</v>
      </c>
    </row>
    <row r="52" spans="1:10" x14ac:dyDescent="0.25">
      <c r="A52" s="7" t="s">
        <v>15216</v>
      </c>
      <c r="B52" s="7" t="s">
        <v>15215</v>
      </c>
      <c r="F52" s="7" t="s">
        <v>15214</v>
      </c>
      <c r="G52" s="7" t="s">
        <v>15213</v>
      </c>
      <c r="H52" s="7">
        <v>2022</v>
      </c>
      <c r="I52" s="7" t="s">
        <v>15212</v>
      </c>
      <c r="J52" s="7" t="s">
        <v>13489</v>
      </c>
    </row>
    <row r="53" spans="1:10" x14ac:dyDescent="0.25">
      <c r="A53" s="7" t="s">
        <v>13104</v>
      </c>
      <c r="B53" s="7" t="s">
        <v>14556</v>
      </c>
      <c r="F53" s="7" t="s">
        <v>13103</v>
      </c>
      <c r="G53" s="7" t="s">
        <v>15211</v>
      </c>
      <c r="H53" s="7">
        <v>2022</v>
      </c>
      <c r="I53" s="7" t="s">
        <v>15210</v>
      </c>
      <c r="J53" s="7" t="s">
        <v>13489</v>
      </c>
    </row>
    <row r="54" spans="1:10" x14ac:dyDescent="0.25">
      <c r="A54" s="7" t="s">
        <v>15209</v>
      </c>
      <c r="B54" s="7" t="s">
        <v>15208</v>
      </c>
      <c r="F54" s="7" t="s">
        <v>15207</v>
      </c>
      <c r="G54" s="7" t="s">
        <v>15206</v>
      </c>
      <c r="H54" s="7">
        <v>2022</v>
      </c>
      <c r="I54" s="7" t="s">
        <v>15205</v>
      </c>
      <c r="J54" s="7" t="s">
        <v>13489</v>
      </c>
    </row>
    <row r="55" spans="1:10" x14ac:dyDescent="0.25">
      <c r="A55" s="7" t="s">
        <v>15204</v>
      </c>
      <c r="B55" s="7" t="s">
        <v>15203</v>
      </c>
      <c r="F55" s="7" t="s">
        <v>15202</v>
      </c>
      <c r="G55" s="7" t="s">
        <v>15201</v>
      </c>
      <c r="H55" s="7">
        <v>2022</v>
      </c>
      <c r="I55" s="7" t="s">
        <v>15200</v>
      </c>
      <c r="J55" s="7" t="s">
        <v>13489</v>
      </c>
    </row>
    <row r="56" spans="1:10" x14ac:dyDescent="0.25">
      <c r="A56" s="7" t="s">
        <v>15199</v>
      </c>
      <c r="B56" s="7" t="s">
        <v>15198</v>
      </c>
      <c r="F56" s="7" t="s">
        <v>15197</v>
      </c>
      <c r="G56" s="7" t="s">
        <v>15196</v>
      </c>
      <c r="H56" s="7">
        <v>2021</v>
      </c>
      <c r="I56" s="7" t="s">
        <v>15195</v>
      </c>
      <c r="J56" s="7" t="s">
        <v>13489</v>
      </c>
    </row>
    <row r="57" spans="1:10" x14ac:dyDescent="0.25">
      <c r="A57" s="7" t="s">
        <v>15194</v>
      </c>
      <c r="B57" s="7" t="s">
        <v>14303</v>
      </c>
      <c r="F57" s="7" t="s">
        <v>15193</v>
      </c>
      <c r="G57" s="7" t="s">
        <v>15192</v>
      </c>
      <c r="H57" s="7">
        <v>2020</v>
      </c>
      <c r="I57" s="7" t="s">
        <v>15191</v>
      </c>
      <c r="J57" s="7" t="s">
        <v>13489</v>
      </c>
    </row>
    <row r="58" spans="1:10" x14ac:dyDescent="0.25">
      <c r="A58" s="7" t="s">
        <v>15190</v>
      </c>
      <c r="B58" s="7" t="s">
        <v>15189</v>
      </c>
      <c r="F58" s="7" t="s">
        <v>15188</v>
      </c>
      <c r="G58" s="7" t="s">
        <v>15187</v>
      </c>
      <c r="H58" s="7">
        <v>2021</v>
      </c>
      <c r="I58" s="7" t="s">
        <v>15186</v>
      </c>
      <c r="J58" s="7" t="s">
        <v>13489</v>
      </c>
    </row>
    <row r="59" spans="1:10" x14ac:dyDescent="0.25">
      <c r="A59" s="7" t="s">
        <v>9492</v>
      </c>
      <c r="B59" s="7" t="s">
        <v>12304</v>
      </c>
      <c r="D59" s="7">
        <v>52</v>
      </c>
      <c r="E59" s="7">
        <v>3</v>
      </c>
      <c r="F59" s="7" t="s">
        <v>9487</v>
      </c>
      <c r="G59" s="7" t="s">
        <v>15185</v>
      </c>
      <c r="H59" s="7">
        <v>2022</v>
      </c>
      <c r="I59" s="7" t="s">
        <v>15184</v>
      </c>
      <c r="J59" s="7" t="s">
        <v>10731</v>
      </c>
    </row>
    <row r="60" spans="1:10" x14ac:dyDescent="0.25">
      <c r="A60" s="7" t="s">
        <v>15183</v>
      </c>
      <c r="B60" s="7" t="s">
        <v>15182</v>
      </c>
      <c r="F60" s="7" t="s">
        <v>15181</v>
      </c>
      <c r="G60" s="7" t="s">
        <v>15180</v>
      </c>
      <c r="H60" s="7">
        <v>2021</v>
      </c>
      <c r="I60" s="7" t="s">
        <v>15179</v>
      </c>
      <c r="J60" s="7" t="s">
        <v>13489</v>
      </c>
    </row>
    <row r="61" spans="1:10" x14ac:dyDescent="0.25">
      <c r="A61" s="7" t="s">
        <v>15178</v>
      </c>
      <c r="B61" s="7" t="s">
        <v>15177</v>
      </c>
      <c r="F61" s="7" t="s">
        <v>15176</v>
      </c>
      <c r="G61" s="7" t="s">
        <v>15175</v>
      </c>
      <c r="H61" s="7">
        <v>2022</v>
      </c>
      <c r="I61" s="7" t="s">
        <v>15174</v>
      </c>
      <c r="J61" s="7" t="s">
        <v>13489</v>
      </c>
    </row>
    <row r="62" spans="1:10" x14ac:dyDescent="0.25">
      <c r="A62" s="7" t="s">
        <v>15173</v>
      </c>
      <c r="B62" s="7" t="s">
        <v>14133</v>
      </c>
      <c r="F62" s="7" t="s">
        <v>15172</v>
      </c>
      <c r="G62" s="7" t="s">
        <v>15171</v>
      </c>
      <c r="H62" s="7">
        <v>2022</v>
      </c>
      <c r="I62" s="7" t="s">
        <v>15170</v>
      </c>
      <c r="J62" s="7" t="s">
        <v>13489</v>
      </c>
    </row>
    <row r="63" spans="1:10" x14ac:dyDescent="0.25">
      <c r="A63" s="7" t="s">
        <v>15169</v>
      </c>
      <c r="B63" s="7" t="s">
        <v>15168</v>
      </c>
      <c r="F63" s="7" t="s">
        <v>15167</v>
      </c>
      <c r="G63" s="7" t="s">
        <v>15166</v>
      </c>
      <c r="H63" s="7">
        <v>2021</v>
      </c>
      <c r="I63" s="7" t="s">
        <v>15165</v>
      </c>
      <c r="J63" s="7" t="s">
        <v>13489</v>
      </c>
    </row>
    <row r="64" spans="1:10" x14ac:dyDescent="0.25">
      <c r="A64" s="7" t="s">
        <v>15164</v>
      </c>
      <c r="B64" s="7" t="s">
        <v>15163</v>
      </c>
      <c r="F64" s="7" t="s">
        <v>15162</v>
      </c>
      <c r="G64" s="7" t="s">
        <v>15161</v>
      </c>
      <c r="H64" s="7">
        <v>2021</v>
      </c>
      <c r="I64" s="7" t="s">
        <v>15160</v>
      </c>
      <c r="J64" s="7" t="s">
        <v>13489</v>
      </c>
    </row>
    <row r="65" spans="1:10" x14ac:dyDescent="0.25">
      <c r="A65" s="7" t="s">
        <v>15159</v>
      </c>
      <c r="B65" s="7" t="s">
        <v>15158</v>
      </c>
      <c r="F65" s="7" t="s">
        <v>15157</v>
      </c>
      <c r="G65" s="7" t="s">
        <v>15156</v>
      </c>
      <c r="H65" s="7">
        <v>2020</v>
      </c>
      <c r="I65" s="7" t="s">
        <v>15155</v>
      </c>
      <c r="J65" s="7" t="s">
        <v>13489</v>
      </c>
    </row>
    <row r="66" spans="1:10" x14ac:dyDescent="0.25">
      <c r="A66" s="7" t="s">
        <v>15154</v>
      </c>
      <c r="B66" s="7" t="s">
        <v>14644</v>
      </c>
      <c r="F66" s="7" t="s">
        <v>15153</v>
      </c>
      <c r="G66" s="7" t="s">
        <v>15152</v>
      </c>
      <c r="H66" s="7">
        <v>2021</v>
      </c>
      <c r="I66" s="7" t="s">
        <v>15151</v>
      </c>
      <c r="J66" s="7" t="s">
        <v>13489</v>
      </c>
    </row>
    <row r="67" spans="1:10" x14ac:dyDescent="0.25">
      <c r="A67" s="7" t="s">
        <v>15150</v>
      </c>
      <c r="B67" s="7" t="s">
        <v>15149</v>
      </c>
      <c r="F67" s="7" t="s">
        <v>15148</v>
      </c>
      <c r="G67" s="7" t="s">
        <v>15147</v>
      </c>
      <c r="H67" s="7">
        <v>2022</v>
      </c>
      <c r="I67" s="7" t="s">
        <v>15146</v>
      </c>
      <c r="J67" s="7" t="s">
        <v>13489</v>
      </c>
    </row>
    <row r="68" spans="1:10" x14ac:dyDescent="0.25">
      <c r="A68" s="7" t="s">
        <v>15145</v>
      </c>
      <c r="B68" s="7" t="s">
        <v>15144</v>
      </c>
      <c r="F68" s="7" t="s">
        <v>15143</v>
      </c>
      <c r="G68" s="7" t="s">
        <v>15142</v>
      </c>
      <c r="H68" s="7">
        <v>2021</v>
      </c>
      <c r="I68" s="7" t="s">
        <v>15141</v>
      </c>
      <c r="J68" s="7" t="s">
        <v>13489</v>
      </c>
    </row>
    <row r="69" spans="1:10" x14ac:dyDescent="0.25">
      <c r="A69" s="7" t="s">
        <v>15140</v>
      </c>
      <c r="B69" s="7" t="s">
        <v>15139</v>
      </c>
      <c r="F69" s="7" t="s">
        <v>15138</v>
      </c>
      <c r="G69" s="7" t="s">
        <v>15137</v>
      </c>
      <c r="H69" s="7">
        <v>2022</v>
      </c>
      <c r="I69" s="7" t="s">
        <v>15136</v>
      </c>
      <c r="J69" s="7" t="s">
        <v>13489</v>
      </c>
    </row>
    <row r="70" spans="1:10" x14ac:dyDescent="0.25">
      <c r="A70" s="7" t="s">
        <v>15135</v>
      </c>
      <c r="B70" s="7" t="s">
        <v>15134</v>
      </c>
      <c r="F70" s="7" t="s">
        <v>15133</v>
      </c>
      <c r="G70" s="7" t="s">
        <v>15132</v>
      </c>
      <c r="H70" s="7">
        <v>2022</v>
      </c>
      <c r="I70" s="7" t="s">
        <v>15131</v>
      </c>
      <c r="J70" s="7" t="s">
        <v>13489</v>
      </c>
    </row>
    <row r="71" spans="1:10" x14ac:dyDescent="0.25">
      <c r="A71" s="7" t="s">
        <v>15130</v>
      </c>
      <c r="B71" s="7" t="s">
        <v>15129</v>
      </c>
      <c r="F71" s="7" t="s">
        <v>15128</v>
      </c>
      <c r="G71" s="7" t="s">
        <v>15127</v>
      </c>
      <c r="H71" s="7">
        <v>2022</v>
      </c>
      <c r="I71" s="7" t="s">
        <v>15126</v>
      </c>
      <c r="J71" s="7" t="s">
        <v>13489</v>
      </c>
    </row>
    <row r="72" spans="1:10" x14ac:dyDescent="0.25">
      <c r="A72" s="7" t="s">
        <v>15125</v>
      </c>
      <c r="B72" s="7" t="s">
        <v>15124</v>
      </c>
      <c r="F72" s="7" t="s">
        <v>15123</v>
      </c>
      <c r="G72" s="7" t="s">
        <v>15122</v>
      </c>
      <c r="H72" s="7">
        <v>2022</v>
      </c>
      <c r="I72" s="7" t="s">
        <v>15121</v>
      </c>
      <c r="J72" s="7" t="s">
        <v>13489</v>
      </c>
    </row>
    <row r="73" spans="1:10" x14ac:dyDescent="0.25">
      <c r="A73" s="7" t="s">
        <v>15120</v>
      </c>
      <c r="B73" s="7" t="s">
        <v>15119</v>
      </c>
      <c r="F73" s="7" t="s">
        <v>15118</v>
      </c>
      <c r="G73" s="7" t="s">
        <v>15117</v>
      </c>
      <c r="H73" s="7">
        <v>2021</v>
      </c>
      <c r="I73" s="7" t="s">
        <v>15116</v>
      </c>
      <c r="J73" s="7" t="s">
        <v>13489</v>
      </c>
    </row>
    <row r="74" spans="1:10" x14ac:dyDescent="0.25">
      <c r="A74" s="7" t="s">
        <v>15115</v>
      </c>
      <c r="B74" s="7" t="s">
        <v>15114</v>
      </c>
      <c r="F74" s="7" t="s">
        <v>15113</v>
      </c>
      <c r="G74" s="7" t="s">
        <v>15112</v>
      </c>
      <c r="H74" s="7">
        <v>2021</v>
      </c>
      <c r="I74" s="7" t="s">
        <v>15111</v>
      </c>
      <c r="J74" s="7" t="s">
        <v>13489</v>
      </c>
    </row>
    <row r="75" spans="1:10" x14ac:dyDescent="0.25">
      <c r="A75" s="7" t="s">
        <v>15110</v>
      </c>
      <c r="B75" s="7" t="s">
        <v>13695</v>
      </c>
      <c r="F75" s="7" t="s">
        <v>15109</v>
      </c>
      <c r="G75" s="7" t="s">
        <v>15108</v>
      </c>
      <c r="H75" s="7">
        <v>2020</v>
      </c>
      <c r="I75" s="7" t="s">
        <v>15107</v>
      </c>
      <c r="J75" s="7" t="s">
        <v>13489</v>
      </c>
    </row>
    <row r="76" spans="1:10" x14ac:dyDescent="0.25">
      <c r="A76" s="7" t="s">
        <v>11283</v>
      </c>
      <c r="B76" s="7" t="s">
        <v>15106</v>
      </c>
      <c r="F76" s="7" t="s">
        <v>11281</v>
      </c>
      <c r="G76" s="7" t="s">
        <v>15105</v>
      </c>
      <c r="H76" s="7">
        <v>2021</v>
      </c>
      <c r="I76" s="7" t="s">
        <v>15104</v>
      </c>
      <c r="J76" s="7" t="s">
        <v>13489</v>
      </c>
    </row>
    <row r="77" spans="1:10" x14ac:dyDescent="0.25">
      <c r="A77" s="7" t="s">
        <v>15103</v>
      </c>
      <c r="B77" s="7" t="s">
        <v>13587</v>
      </c>
      <c r="F77" s="7" t="s">
        <v>15102</v>
      </c>
      <c r="G77" s="7" t="s">
        <v>15101</v>
      </c>
      <c r="H77" s="7">
        <v>2021</v>
      </c>
      <c r="I77" s="7" t="s">
        <v>15100</v>
      </c>
      <c r="J77" s="7" t="s">
        <v>13489</v>
      </c>
    </row>
    <row r="78" spans="1:10" x14ac:dyDescent="0.25">
      <c r="A78" s="7" t="s">
        <v>15099</v>
      </c>
      <c r="B78" s="7" t="s">
        <v>15098</v>
      </c>
      <c r="F78" s="7" t="s">
        <v>15097</v>
      </c>
      <c r="G78" s="7" t="s">
        <v>15096</v>
      </c>
      <c r="H78" s="7">
        <v>2022</v>
      </c>
      <c r="I78" s="7" t="s">
        <v>15095</v>
      </c>
      <c r="J78" s="7" t="s">
        <v>13489</v>
      </c>
    </row>
    <row r="79" spans="1:10" x14ac:dyDescent="0.25">
      <c r="A79" s="7" t="s">
        <v>15094</v>
      </c>
      <c r="B79" s="7" t="s">
        <v>15093</v>
      </c>
      <c r="F79" s="7" t="s">
        <v>15092</v>
      </c>
      <c r="G79" s="7" t="s">
        <v>15091</v>
      </c>
      <c r="H79" s="7">
        <v>2020</v>
      </c>
      <c r="I79" s="7" t="s">
        <v>15090</v>
      </c>
      <c r="J79" s="7" t="s">
        <v>13489</v>
      </c>
    </row>
    <row r="80" spans="1:10" x14ac:dyDescent="0.25">
      <c r="A80" s="7" t="s">
        <v>15089</v>
      </c>
      <c r="B80" s="7" t="s">
        <v>14056</v>
      </c>
      <c r="F80" s="7" t="s">
        <v>15088</v>
      </c>
      <c r="G80" s="7" t="s">
        <v>15087</v>
      </c>
      <c r="H80" s="7">
        <v>2020</v>
      </c>
      <c r="I80" s="7" t="s">
        <v>15086</v>
      </c>
      <c r="J80" s="7" t="s">
        <v>13489</v>
      </c>
    </row>
    <row r="81" spans="1:10" x14ac:dyDescent="0.25">
      <c r="A81" s="7" t="s">
        <v>15085</v>
      </c>
      <c r="B81" s="7" t="s">
        <v>14005</v>
      </c>
      <c r="F81" s="7" t="s">
        <v>15084</v>
      </c>
      <c r="G81" s="7" t="s">
        <v>15083</v>
      </c>
      <c r="H81" s="7">
        <v>2020</v>
      </c>
      <c r="I81" s="7" t="s">
        <v>15082</v>
      </c>
      <c r="J81" s="7" t="s">
        <v>13489</v>
      </c>
    </row>
    <row r="82" spans="1:10" x14ac:dyDescent="0.25">
      <c r="A82" s="7" t="s">
        <v>15081</v>
      </c>
      <c r="B82" s="7" t="s">
        <v>12304</v>
      </c>
      <c r="D82" s="7">
        <v>50</v>
      </c>
      <c r="E82" s="7">
        <v>6</v>
      </c>
      <c r="F82" s="7" t="s">
        <v>15080</v>
      </c>
      <c r="H82" s="7">
        <v>2020</v>
      </c>
      <c r="I82" s="7" t="s">
        <v>15079</v>
      </c>
      <c r="J82" s="7" t="s">
        <v>10731</v>
      </c>
    </row>
    <row r="83" spans="1:10" x14ac:dyDescent="0.25">
      <c r="A83" s="7" t="s">
        <v>15078</v>
      </c>
      <c r="B83" s="7" t="s">
        <v>13587</v>
      </c>
      <c r="F83" s="7" t="s">
        <v>15077</v>
      </c>
      <c r="G83" s="7" t="s">
        <v>15076</v>
      </c>
      <c r="H83" s="7">
        <v>2021</v>
      </c>
      <c r="I83" s="7" t="s">
        <v>15075</v>
      </c>
      <c r="J83" s="7" t="s">
        <v>13489</v>
      </c>
    </row>
    <row r="84" spans="1:10" x14ac:dyDescent="0.25">
      <c r="A84" s="7" t="s">
        <v>13299</v>
      </c>
      <c r="B84" s="7" t="s">
        <v>14115</v>
      </c>
      <c r="F84" s="7" t="s">
        <v>13297</v>
      </c>
      <c r="G84" s="7" t="s">
        <v>15074</v>
      </c>
      <c r="H84" s="7">
        <v>2022</v>
      </c>
      <c r="I84" s="7" t="s">
        <v>15073</v>
      </c>
      <c r="J84" s="7" t="s">
        <v>13489</v>
      </c>
    </row>
    <row r="85" spans="1:10" x14ac:dyDescent="0.25">
      <c r="A85" s="7" t="s">
        <v>9694</v>
      </c>
      <c r="B85" s="7" t="s">
        <v>12304</v>
      </c>
      <c r="D85" s="7">
        <v>51</v>
      </c>
      <c r="E85" s="7">
        <v>5</v>
      </c>
      <c r="F85" s="7" t="s">
        <v>9689</v>
      </c>
      <c r="G85" s="7" t="s">
        <v>15072</v>
      </c>
      <c r="H85" s="7">
        <v>2021</v>
      </c>
      <c r="I85" s="7" t="s">
        <v>15071</v>
      </c>
      <c r="J85" s="7" t="s">
        <v>10731</v>
      </c>
    </row>
    <row r="86" spans="1:10" x14ac:dyDescent="0.25">
      <c r="A86" s="7" t="s">
        <v>15070</v>
      </c>
      <c r="B86" s="7" t="s">
        <v>13675</v>
      </c>
      <c r="F86" s="7" t="s">
        <v>15069</v>
      </c>
      <c r="G86" s="7" t="s">
        <v>15068</v>
      </c>
      <c r="H86" s="7">
        <v>2020</v>
      </c>
      <c r="I86" s="7" t="s">
        <v>15067</v>
      </c>
      <c r="J86" s="7" t="s">
        <v>13489</v>
      </c>
    </row>
    <row r="87" spans="1:10" x14ac:dyDescent="0.25">
      <c r="A87" s="7" t="s">
        <v>15066</v>
      </c>
      <c r="B87" s="7" t="s">
        <v>14185</v>
      </c>
      <c r="F87" s="7" t="s">
        <v>15065</v>
      </c>
      <c r="G87" s="7" t="s">
        <v>15064</v>
      </c>
      <c r="H87" s="7">
        <v>2021</v>
      </c>
      <c r="I87" s="7" t="s">
        <v>15063</v>
      </c>
      <c r="J87" s="7" t="s">
        <v>13489</v>
      </c>
    </row>
    <row r="88" spans="1:10" x14ac:dyDescent="0.25">
      <c r="A88" s="7" t="s">
        <v>15062</v>
      </c>
      <c r="B88" s="7" t="s">
        <v>15061</v>
      </c>
      <c r="F88" s="7" t="s">
        <v>15060</v>
      </c>
      <c r="G88" s="7" t="s">
        <v>15059</v>
      </c>
      <c r="H88" s="7">
        <v>2022</v>
      </c>
      <c r="I88" s="7" t="s">
        <v>15058</v>
      </c>
      <c r="J88" s="7" t="s">
        <v>13489</v>
      </c>
    </row>
    <row r="89" spans="1:10" x14ac:dyDescent="0.25">
      <c r="A89" s="7" t="s">
        <v>15057</v>
      </c>
      <c r="B89" s="7" t="s">
        <v>13535</v>
      </c>
      <c r="F89" s="7" t="s">
        <v>15056</v>
      </c>
      <c r="G89" s="7" t="s">
        <v>15055</v>
      </c>
      <c r="H89" s="7">
        <v>2020</v>
      </c>
      <c r="I89" s="7" t="s">
        <v>15054</v>
      </c>
      <c r="J89" s="7" t="s">
        <v>13489</v>
      </c>
    </row>
    <row r="90" spans="1:10" x14ac:dyDescent="0.25">
      <c r="A90" s="7" t="s">
        <v>15053</v>
      </c>
      <c r="B90" s="7" t="s">
        <v>14661</v>
      </c>
      <c r="F90" s="7" t="s">
        <v>15052</v>
      </c>
      <c r="G90" s="7" t="s">
        <v>15051</v>
      </c>
      <c r="H90" s="7">
        <v>2021</v>
      </c>
      <c r="I90" s="7" t="s">
        <v>15050</v>
      </c>
      <c r="J90" s="7" t="s">
        <v>13489</v>
      </c>
    </row>
    <row r="91" spans="1:10" x14ac:dyDescent="0.25">
      <c r="A91" s="7" t="s">
        <v>15049</v>
      </c>
      <c r="B91" s="7" t="s">
        <v>15048</v>
      </c>
      <c r="F91" s="7" t="s">
        <v>15047</v>
      </c>
      <c r="G91" s="7" t="s">
        <v>15046</v>
      </c>
      <c r="H91" s="7">
        <v>2021</v>
      </c>
      <c r="I91" s="7" t="s">
        <v>15045</v>
      </c>
      <c r="J91" s="7" t="s">
        <v>13489</v>
      </c>
    </row>
    <row r="92" spans="1:10" x14ac:dyDescent="0.25">
      <c r="A92" s="7" t="s">
        <v>15044</v>
      </c>
      <c r="B92" s="7" t="s">
        <v>15043</v>
      </c>
      <c r="F92" s="7" t="s">
        <v>15042</v>
      </c>
      <c r="G92" s="7" t="s">
        <v>15041</v>
      </c>
      <c r="H92" s="7">
        <v>2021</v>
      </c>
      <c r="I92" s="7" t="s">
        <v>15040</v>
      </c>
      <c r="J92" s="7" t="s">
        <v>13489</v>
      </c>
    </row>
    <row r="93" spans="1:10" x14ac:dyDescent="0.25">
      <c r="A93" s="7" t="s">
        <v>15039</v>
      </c>
      <c r="B93" s="7" t="s">
        <v>13827</v>
      </c>
      <c r="F93" s="7" t="s">
        <v>15038</v>
      </c>
      <c r="G93" s="7" t="s">
        <v>15037</v>
      </c>
      <c r="H93" s="7">
        <v>2020</v>
      </c>
      <c r="I93" s="7" t="s">
        <v>15036</v>
      </c>
      <c r="J93" s="7" t="s">
        <v>13489</v>
      </c>
    </row>
    <row r="94" spans="1:10" x14ac:dyDescent="0.25">
      <c r="A94" s="7" t="s">
        <v>15035</v>
      </c>
      <c r="B94" s="7" t="s">
        <v>13587</v>
      </c>
      <c r="F94" s="7" t="s">
        <v>15034</v>
      </c>
      <c r="G94" s="7" t="s">
        <v>15033</v>
      </c>
      <c r="H94" s="7">
        <v>2021</v>
      </c>
      <c r="I94" s="7" t="s">
        <v>15032</v>
      </c>
      <c r="J94" s="7" t="s">
        <v>13489</v>
      </c>
    </row>
    <row r="95" spans="1:10" x14ac:dyDescent="0.25">
      <c r="A95" s="7" t="s">
        <v>15031</v>
      </c>
      <c r="B95" s="7" t="s">
        <v>13630</v>
      </c>
      <c r="F95" s="7" t="s">
        <v>15030</v>
      </c>
      <c r="G95" s="7" t="s">
        <v>15029</v>
      </c>
      <c r="H95" s="7">
        <v>2020</v>
      </c>
      <c r="I95" s="7" t="s">
        <v>15028</v>
      </c>
      <c r="J95" s="7" t="s">
        <v>13489</v>
      </c>
    </row>
    <row r="96" spans="1:10" x14ac:dyDescent="0.25">
      <c r="A96" s="7" t="s">
        <v>15027</v>
      </c>
      <c r="B96" s="7" t="s">
        <v>13991</v>
      </c>
      <c r="F96" s="7" t="s">
        <v>15026</v>
      </c>
      <c r="G96" s="7" t="s">
        <v>15025</v>
      </c>
      <c r="H96" s="7">
        <v>2020</v>
      </c>
      <c r="I96" s="7" t="s">
        <v>15024</v>
      </c>
      <c r="J96" s="7" t="s">
        <v>13489</v>
      </c>
    </row>
    <row r="97" spans="1:10" x14ac:dyDescent="0.25">
      <c r="A97" s="7" t="s">
        <v>15023</v>
      </c>
      <c r="B97" s="7" t="s">
        <v>13817</v>
      </c>
      <c r="F97" s="7" t="s">
        <v>15022</v>
      </c>
      <c r="G97" s="7" t="s">
        <v>15021</v>
      </c>
      <c r="H97" s="7">
        <v>2020</v>
      </c>
      <c r="I97" s="7" t="s">
        <v>15020</v>
      </c>
      <c r="J97" s="7" t="s">
        <v>13489</v>
      </c>
    </row>
    <row r="98" spans="1:10" x14ac:dyDescent="0.25">
      <c r="A98" s="7" t="s">
        <v>15019</v>
      </c>
      <c r="B98" s="7" t="s">
        <v>14497</v>
      </c>
      <c r="F98" s="7" t="s">
        <v>15018</v>
      </c>
      <c r="G98" s="7" t="s">
        <v>15017</v>
      </c>
      <c r="H98" s="7">
        <v>2020</v>
      </c>
      <c r="I98" s="7" t="s">
        <v>15016</v>
      </c>
      <c r="J98" s="7" t="s">
        <v>13489</v>
      </c>
    </row>
    <row r="99" spans="1:10" x14ac:dyDescent="0.25">
      <c r="A99" s="7" t="s">
        <v>15015</v>
      </c>
      <c r="B99" s="7" t="s">
        <v>12304</v>
      </c>
      <c r="D99" s="7">
        <v>52</v>
      </c>
      <c r="E99" s="7">
        <v>4</v>
      </c>
      <c r="F99" s="7" t="s">
        <v>15014</v>
      </c>
      <c r="G99" s="7" t="s">
        <v>15013</v>
      </c>
      <c r="H99" s="7">
        <v>2022</v>
      </c>
      <c r="I99" s="7" t="s">
        <v>15012</v>
      </c>
      <c r="J99" s="7" t="s">
        <v>10731</v>
      </c>
    </row>
    <row r="100" spans="1:10" x14ac:dyDescent="0.25">
      <c r="A100" s="7" t="s">
        <v>15011</v>
      </c>
      <c r="B100" s="7" t="s">
        <v>13902</v>
      </c>
      <c r="F100" s="7" t="s">
        <v>15010</v>
      </c>
      <c r="G100" s="7" t="s">
        <v>15009</v>
      </c>
      <c r="H100" s="7">
        <v>2020</v>
      </c>
      <c r="I100" s="7" t="s">
        <v>15008</v>
      </c>
      <c r="J100" s="7" t="s">
        <v>13489</v>
      </c>
    </row>
    <row r="101" spans="1:10" x14ac:dyDescent="0.25">
      <c r="A101" s="7" t="s">
        <v>15007</v>
      </c>
      <c r="B101" s="7" t="s">
        <v>13793</v>
      </c>
      <c r="F101" s="7" t="s">
        <v>15006</v>
      </c>
      <c r="G101" s="7" t="s">
        <v>15005</v>
      </c>
      <c r="H101" s="7">
        <v>2020</v>
      </c>
      <c r="I101" s="7" t="s">
        <v>15004</v>
      </c>
      <c r="J101" s="7" t="s">
        <v>13489</v>
      </c>
    </row>
    <row r="102" spans="1:10" x14ac:dyDescent="0.25">
      <c r="A102" s="7" t="s">
        <v>15003</v>
      </c>
      <c r="B102" s="7" t="s">
        <v>12304</v>
      </c>
      <c r="F102" s="7" t="s">
        <v>15002</v>
      </c>
      <c r="G102" s="7" t="s">
        <v>15001</v>
      </c>
      <c r="H102" s="7">
        <v>2022</v>
      </c>
      <c r="I102" s="7" t="s">
        <v>15000</v>
      </c>
      <c r="J102" s="7" t="s">
        <v>10731</v>
      </c>
    </row>
    <row r="103" spans="1:10" x14ac:dyDescent="0.25">
      <c r="A103" s="7" t="s">
        <v>14999</v>
      </c>
      <c r="B103" s="7" t="s">
        <v>13675</v>
      </c>
      <c r="F103" s="7" t="s">
        <v>14998</v>
      </c>
      <c r="G103" s="7" t="s">
        <v>14997</v>
      </c>
      <c r="H103" s="7">
        <v>2020</v>
      </c>
      <c r="I103" s="7" t="s">
        <v>14996</v>
      </c>
      <c r="J103" s="7" t="s">
        <v>13489</v>
      </c>
    </row>
    <row r="104" spans="1:10" x14ac:dyDescent="0.25">
      <c r="A104" s="7" t="s">
        <v>14995</v>
      </c>
      <c r="B104" s="7" t="s">
        <v>14994</v>
      </c>
      <c r="F104" s="7" t="s">
        <v>14993</v>
      </c>
      <c r="G104" s="7" t="s">
        <v>14992</v>
      </c>
      <c r="H104" s="7">
        <v>2021</v>
      </c>
      <c r="I104" s="7" t="s">
        <v>14991</v>
      </c>
      <c r="J104" s="7" t="s">
        <v>13489</v>
      </c>
    </row>
    <row r="105" spans="1:10" x14ac:dyDescent="0.25">
      <c r="A105" s="7" t="s">
        <v>14990</v>
      </c>
      <c r="B105" s="7" t="s">
        <v>13695</v>
      </c>
      <c r="F105" s="7" t="s">
        <v>14989</v>
      </c>
      <c r="G105" s="7" t="s">
        <v>14988</v>
      </c>
      <c r="H105" s="7">
        <v>2020</v>
      </c>
      <c r="I105" s="7" t="s">
        <v>14987</v>
      </c>
      <c r="J105" s="7" t="s">
        <v>13489</v>
      </c>
    </row>
    <row r="106" spans="1:10" x14ac:dyDescent="0.25">
      <c r="A106" s="7" t="s">
        <v>14986</v>
      </c>
      <c r="B106" s="7" t="s">
        <v>14985</v>
      </c>
      <c r="D106" s="7">
        <v>31</v>
      </c>
      <c r="E106" s="7">
        <v>2</v>
      </c>
      <c r="F106" s="7" t="s">
        <v>14984</v>
      </c>
      <c r="G106" s="7" t="s">
        <v>14983</v>
      </c>
      <c r="H106" s="7">
        <v>2021</v>
      </c>
      <c r="I106" s="7" t="s">
        <v>14982</v>
      </c>
      <c r="J106" s="7" t="s">
        <v>10731</v>
      </c>
    </row>
    <row r="107" spans="1:10" x14ac:dyDescent="0.25">
      <c r="A107" s="7" t="s">
        <v>14981</v>
      </c>
      <c r="B107" s="7" t="s">
        <v>13640</v>
      </c>
      <c r="F107" s="7" t="s">
        <v>14980</v>
      </c>
      <c r="G107" s="7" t="s">
        <v>14979</v>
      </c>
      <c r="H107" s="7">
        <v>2020</v>
      </c>
      <c r="I107" s="7" t="s">
        <v>14978</v>
      </c>
      <c r="J107" s="7" t="s">
        <v>13489</v>
      </c>
    </row>
    <row r="108" spans="1:10" x14ac:dyDescent="0.25">
      <c r="A108" s="7" t="s">
        <v>14977</v>
      </c>
      <c r="B108" s="7" t="s">
        <v>14976</v>
      </c>
      <c r="F108" s="7" t="s">
        <v>14975</v>
      </c>
      <c r="G108" s="7" t="s">
        <v>14974</v>
      </c>
      <c r="H108" s="7">
        <v>2021</v>
      </c>
      <c r="I108" s="7" t="s">
        <v>14973</v>
      </c>
      <c r="J108" s="7" t="s">
        <v>13489</v>
      </c>
    </row>
    <row r="109" spans="1:10" x14ac:dyDescent="0.25">
      <c r="A109" s="7" t="s">
        <v>14972</v>
      </c>
      <c r="B109" s="7" t="s">
        <v>13602</v>
      </c>
      <c r="F109" s="7" t="s">
        <v>14971</v>
      </c>
      <c r="G109" s="7" t="s">
        <v>14970</v>
      </c>
      <c r="H109" s="7">
        <v>2021</v>
      </c>
      <c r="I109" s="7" t="s">
        <v>14969</v>
      </c>
      <c r="J109" s="7" t="s">
        <v>13489</v>
      </c>
    </row>
    <row r="110" spans="1:10" x14ac:dyDescent="0.25">
      <c r="A110" s="7" t="s">
        <v>14968</v>
      </c>
      <c r="B110" s="7" t="s">
        <v>14967</v>
      </c>
      <c r="F110" s="7" t="s">
        <v>14966</v>
      </c>
      <c r="G110" s="7" t="s">
        <v>14965</v>
      </c>
      <c r="H110" s="7">
        <v>2022</v>
      </c>
      <c r="I110" s="7" t="s">
        <v>14964</v>
      </c>
      <c r="J110" s="7" t="s">
        <v>13489</v>
      </c>
    </row>
    <row r="111" spans="1:10" x14ac:dyDescent="0.25">
      <c r="A111" s="7" t="s">
        <v>14963</v>
      </c>
      <c r="B111" s="7" t="s">
        <v>13565</v>
      </c>
      <c r="F111" s="7" t="s">
        <v>14962</v>
      </c>
      <c r="G111" s="7" t="s">
        <v>14961</v>
      </c>
      <c r="H111" s="7">
        <v>2021</v>
      </c>
      <c r="I111" s="7" t="s">
        <v>14960</v>
      </c>
      <c r="J111" s="7" t="s">
        <v>13489</v>
      </c>
    </row>
    <row r="112" spans="1:10" x14ac:dyDescent="0.25">
      <c r="A112" s="7" t="s">
        <v>14959</v>
      </c>
      <c r="B112" s="7" t="s">
        <v>13798</v>
      </c>
      <c r="F112" s="7" t="s">
        <v>14958</v>
      </c>
      <c r="G112" s="7" t="s">
        <v>14957</v>
      </c>
      <c r="H112" s="7">
        <v>2020</v>
      </c>
      <c r="I112" s="7" t="s">
        <v>14956</v>
      </c>
      <c r="J112" s="7" t="s">
        <v>13489</v>
      </c>
    </row>
    <row r="113" spans="1:10" x14ac:dyDescent="0.25">
      <c r="A113" s="7" t="s">
        <v>14955</v>
      </c>
      <c r="B113" s="7" t="s">
        <v>14041</v>
      </c>
      <c r="F113" s="7" t="s">
        <v>14954</v>
      </c>
      <c r="G113" s="7" t="s">
        <v>14953</v>
      </c>
      <c r="H113" s="7">
        <v>2020</v>
      </c>
      <c r="I113" s="7" t="s">
        <v>14952</v>
      </c>
      <c r="J113" s="7" t="s">
        <v>13489</v>
      </c>
    </row>
    <row r="114" spans="1:10" x14ac:dyDescent="0.25">
      <c r="A114" s="7" t="s">
        <v>14951</v>
      </c>
      <c r="B114" s="7" t="s">
        <v>14950</v>
      </c>
      <c r="F114" s="7" t="s">
        <v>14949</v>
      </c>
      <c r="G114" s="7" t="s">
        <v>14948</v>
      </c>
      <c r="H114" s="7">
        <v>2021</v>
      </c>
      <c r="I114" s="7" t="s">
        <v>14947</v>
      </c>
      <c r="J114" s="7" t="s">
        <v>13489</v>
      </c>
    </row>
    <row r="115" spans="1:10" x14ac:dyDescent="0.25">
      <c r="A115" s="7" t="s">
        <v>14946</v>
      </c>
      <c r="B115" s="7" t="s">
        <v>13921</v>
      </c>
      <c r="F115" s="7" t="s">
        <v>14945</v>
      </c>
      <c r="G115" s="7" t="s">
        <v>14944</v>
      </c>
      <c r="H115" s="7">
        <v>2020</v>
      </c>
      <c r="I115" s="7" t="s">
        <v>14943</v>
      </c>
      <c r="J115" s="7" t="s">
        <v>13489</v>
      </c>
    </row>
    <row r="116" spans="1:10" x14ac:dyDescent="0.25">
      <c r="A116" s="7" t="s">
        <v>14942</v>
      </c>
      <c r="B116" s="7" t="s">
        <v>14303</v>
      </c>
      <c r="F116" s="7" t="s">
        <v>14941</v>
      </c>
      <c r="G116" s="7" t="s">
        <v>14940</v>
      </c>
      <c r="H116" s="7">
        <v>2020</v>
      </c>
      <c r="I116" s="7" t="s">
        <v>14939</v>
      </c>
      <c r="J116" s="7" t="s">
        <v>13489</v>
      </c>
    </row>
    <row r="117" spans="1:10" x14ac:dyDescent="0.25">
      <c r="A117" s="7" t="s">
        <v>14938</v>
      </c>
      <c r="B117" s="7" t="s">
        <v>14937</v>
      </c>
      <c r="F117" s="7" t="s">
        <v>14936</v>
      </c>
      <c r="G117" s="7" t="s">
        <v>14935</v>
      </c>
      <c r="H117" s="7">
        <v>2021</v>
      </c>
      <c r="I117" s="7" t="s">
        <v>14934</v>
      </c>
      <c r="J117" s="7" t="s">
        <v>13489</v>
      </c>
    </row>
    <row r="118" spans="1:10" x14ac:dyDescent="0.25">
      <c r="A118" s="7" t="s">
        <v>14933</v>
      </c>
      <c r="B118" s="7" t="s">
        <v>14932</v>
      </c>
      <c r="F118" s="7" t="s">
        <v>14931</v>
      </c>
      <c r="G118" s="7" t="s">
        <v>14930</v>
      </c>
      <c r="H118" s="7">
        <v>2021</v>
      </c>
      <c r="I118" s="7" t="s">
        <v>14929</v>
      </c>
      <c r="J118" s="7" t="s">
        <v>13489</v>
      </c>
    </row>
    <row r="119" spans="1:10" x14ac:dyDescent="0.25">
      <c r="A119" s="7" t="s">
        <v>14928</v>
      </c>
      <c r="B119" s="7" t="s">
        <v>13602</v>
      </c>
      <c r="F119" s="7" t="s">
        <v>14927</v>
      </c>
      <c r="G119" s="7" t="s">
        <v>14926</v>
      </c>
      <c r="H119" s="7">
        <v>2020</v>
      </c>
      <c r="I119" s="7" t="s">
        <v>14925</v>
      </c>
      <c r="J119" s="7" t="s">
        <v>13489</v>
      </c>
    </row>
    <row r="120" spans="1:10" x14ac:dyDescent="0.25">
      <c r="A120" s="7" t="s">
        <v>14924</v>
      </c>
      <c r="B120" s="7" t="s">
        <v>14923</v>
      </c>
      <c r="F120" s="7" t="s">
        <v>14922</v>
      </c>
      <c r="G120" s="7" t="s">
        <v>14921</v>
      </c>
      <c r="H120" s="7">
        <v>2022</v>
      </c>
      <c r="I120" s="7" t="s">
        <v>14920</v>
      </c>
      <c r="J120" s="7" t="s">
        <v>13489</v>
      </c>
    </row>
    <row r="121" spans="1:10" x14ac:dyDescent="0.25">
      <c r="A121" s="7" t="s">
        <v>14919</v>
      </c>
      <c r="B121" s="7" t="s">
        <v>14106</v>
      </c>
      <c r="F121" s="7" t="s">
        <v>14918</v>
      </c>
      <c r="G121" s="7" t="s">
        <v>14917</v>
      </c>
      <c r="H121" s="7">
        <v>2021</v>
      </c>
      <c r="I121" s="7" t="s">
        <v>14916</v>
      </c>
      <c r="J121" s="7" t="s">
        <v>13489</v>
      </c>
    </row>
    <row r="122" spans="1:10" x14ac:dyDescent="0.25">
      <c r="A122" s="7" t="s">
        <v>14915</v>
      </c>
      <c r="B122" s="7" t="s">
        <v>14914</v>
      </c>
      <c r="F122" s="7" t="s">
        <v>14913</v>
      </c>
      <c r="G122" s="7" t="s">
        <v>14912</v>
      </c>
      <c r="H122" s="7">
        <v>2021</v>
      </c>
      <c r="I122" s="7" t="s">
        <v>14911</v>
      </c>
      <c r="J122" s="7" t="s">
        <v>13489</v>
      </c>
    </row>
    <row r="123" spans="1:10" x14ac:dyDescent="0.25">
      <c r="A123" s="7" t="s">
        <v>14910</v>
      </c>
      <c r="B123" s="7" t="s">
        <v>14644</v>
      </c>
      <c r="F123" s="7" t="s">
        <v>14909</v>
      </c>
      <c r="G123" s="7" t="s">
        <v>14908</v>
      </c>
      <c r="H123" s="7">
        <v>2021</v>
      </c>
      <c r="I123" s="7" t="s">
        <v>14907</v>
      </c>
      <c r="J123" s="7" t="s">
        <v>13489</v>
      </c>
    </row>
    <row r="124" spans="1:10" x14ac:dyDescent="0.25">
      <c r="A124" s="7" t="s">
        <v>14906</v>
      </c>
      <c r="B124" s="7" t="s">
        <v>13565</v>
      </c>
      <c r="F124" s="7" t="s">
        <v>14905</v>
      </c>
      <c r="G124" s="7" t="s">
        <v>14904</v>
      </c>
      <c r="H124" s="7">
        <v>2021</v>
      </c>
      <c r="I124" s="7" t="s">
        <v>14903</v>
      </c>
      <c r="J124" s="7" t="s">
        <v>13489</v>
      </c>
    </row>
    <row r="125" spans="1:10" x14ac:dyDescent="0.25">
      <c r="A125" s="7" t="s">
        <v>14902</v>
      </c>
      <c r="B125" s="7" t="s">
        <v>14901</v>
      </c>
      <c r="F125" s="7" t="s">
        <v>14900</v>
      </c>
      <c r="G125" s="7" t="s">
        <v>14899</v>
      </c>
      <c r="H125" s="7">
        <v>2022</v>
      </c>
      <c r="I125" s="7" t="s">
        <v>14898</v>
      </c>
      <c r="J125" s="7" t="s">
        <v>10731</v>
      </c>
    </row>
    <row r="126" spans="1:10" x14ac:dyDescent="0.25">
      <c r="A126" s="7" t="s">
        <v>14897</v>
      </c>
      <c r="B126" s="7" t="s">
        <v>13630</v>
      </c>
      <c r="F126" s="7" t="s">
        <v>14896</v>
      </c>
      <c r="G126" s="7" t="s">
        <v>14895</v>
      </c>
      <c r="H126" s="7">
        <v>2020</v>
      </c>
      <c r="I126" s="7" t="s">
        <v>14894</v>
      </c>
      <c r="J126" s="7" t="s">
        <v>13489</v>
      </c>
    </row>
    <row r="127" spans="1:10" x14ac:dyDescent="0.25">
      <c r="A127" s="7" t="s">
        <v>14893</v>
      </c>
      <c r="B127" s="7" t="s">
        <v>14892</v>
      </c>
      <c r="F127" s="7" t="s">
        <v>14891</v>
      </c>
      <c r="G127" s="7" t="s">
        <v>14890</v>
      </c>
      <c r="H127" s="7">
        <v>2021</v>
      </c>
      <c r="I127" s="7" t="s">
        <v>14889</v>
      </c>
      <c r="J127" s="7" t="s">
        <v>13489</v>
      </c>
    </row>
    <row r="128" spans="1:10" x14ac:dyDescent="0.25">
      <c r="A128" s="7" t="s">
        <v>14888</v>
      </c>
      <c r="B128" s="7" t="s">
        <v>13630</v>
      </c>
      <c r="F128" s="7" t="s">
        <v>14887</v>
      </c>
      <c r="G128" s="7" t="s">
        <v>14886</v>
      </c>
      <c r="H128" s="7">
        <v>2020</v>
      </c>
      <c r="I128" s="7" t="s">
        <v>14885</v>
      </c>
      <c r="J128" s="7" t="s">
        <v>13489</v>
      </c>
    </row>
    <row r="129" spans="1:10" x14ac:dyDescent="0.25">
      <c r="A129" s="7" t="s">
        <v>14884</v>
      </c>
      <c r="B129" s="7" t="s">
        <v>14883</v>
      </c>
      <c r="F129" s="7" t="s">
        <v>14882</v>
      </c>
      <c r="G129" s="7" t="s">
        <v>14881</v>
      </c>
      <c r="H129" s="7">
        <v>2021</v>
      </c>
      <c r="I129" s="7" t="s">
        <v>14880</v>
      </c>
      <c r="J129" s="7" t="s">
        <v>13489</v>
      </c>
    </row>
    <row r="130" spans="1:10" x14ac:dyDescent="0.25">
      <c r="A130" s="7" t="s">
        <v>14879</v>
      </c>
      <c r="B130" s="7" t="s">
        <v>13535</v>
      </c>
      <c r="F130" s="7" t="s">
        <v>14878</v>
      </c>
      <c r="G130" s="7" t="s">
        <v>14877</v>
      </c>
      <c r="H130" s="7">
        <v>2020</v>
      </c>
      <c r="I130" s="7" t="s">
        <v>14876</v>
      </c>
      <c r="J130" s="7" t="s">
        <v>13489</v>
      </c>
    </row>
    <row r="131" spans="1:10" x14ac:dyDescent="0.25">
      <c r="A131" s="7" t="s">
        <v>14875</v>
      </c>
      <c r="B131" s="7" t="s">
        <v>14874</v>
      </c>
      <c r="F131" s="7" t="s">
        <v>14873</v>
      </c>
      <c r="G131" s="7" t="s">
        <v>14872</v>
      </c>
      <c r="H131" s="7">
        <v>2021</v>
      </c>
      <c r="I131" s="7" t="s">
        <v>14871</v>
      </c>
      <c r="J131" s="7" t="s">
        <v>13489</v>
      </c>
    </row>
    <row r="132" spans="1:10" x14ac:dyDescent="0.25">
      <c r="A132" s="7" t="s">
        <v>14870</v>
      </c>
      <c r="B132" s="7" t="s">
        <v>14019</v>
      </c>
      <c r="F132" s="7" t="s">
        <v>14869</v>
      </c>
      <c r="G132" s="7" t="s">
        <v>14868</v>
      </c>
      <c r="H132" s="7">
        <v>2020</v>
      </c>
      <c r="I132" s="7" t="s">
        <v>14867</v>
      </c>
      <c r="J132" s="7" t="s">
        <v>13489</v>
      </c>
    </row>
    <row r="133" spans="1:10" x14ac:dyDescent="0.25">
      <c r="A133" s="7" t="s">
        <v>14866</v>
      </c>
      <c r="B133" s="7" t="s">
        <v>14190</v>
      </c>
      <c r="F133" s="7" t="s">
        <v>14865</v>
      </c>
      <c r="G133" s="7" t="s">
        <v>14864</v>
      </c>
      <c r="H133" s="7">
        <v>2021</v>
      </c>
      <c r="I133" s="7" t="s">
        <v>14863</v>
      </c>
      <c r="J133" s="7" t="s">
        <v>13489</v>
      </c>
    </row>
    <row r="134" spans="1:10" x14ac:dyDescent="0.25">
      <c r="A134" s="7" t="s">
        <v>14862</v>
      </c>
      <c r="B134" s="7" t="s">
        <v>14861</v>
      </c>
      <c r="F134" s="7" t="s">
        <v>14860</v>
      </c>
      <c r="G134" s="7" t="s">
        <v>14859</v>
      </c>
      <c r="H134" s="7">
        <v>2020</v>
      </c>
      <c r="I134" s="7" t="s">
        <v>14858</v>
      </c>
      <c r="J134" s="7" t="s">
        <v>13489</v>
      </c>
    </row>
    <row r="135" spans="1:10" x14ac:dyDescent="0.25">
      <c r="A135" s="7" t="s">
        <v>14857</v>
      </c>
      <c r="B135" s="7" t="s">
        <v>14856</v>
      </c>
      <c r="F135" s="7" t="s">
        <v>14855</v>
      </c>
      <c r="G135" s="7" t="s">
        <v>14854</v>
      </c>
      <c r="H135" s="7">
        <v>2021</v>
      </c>
      <c r="I135" s="7" t="s">
        <v>14853</v>
      </c>
      <c r="J135" s="7" t="s">
        <v>13489</v>
      </c>
    </row>
    <row r="136" spans="1:10" x14ac:dyDescent="0.25">
      <c r="A136" s="7" t="s">
        <v>14852</v>
      </c>
      <c r="B136" s="7" t="s">
        <v>14793</v>
      </c>
      <c r="F136" s="7" t="s">
        <v>14851</v>
      </c>
      <c r="G136" s="7" t="s">
        <v>14850</v>
      </c>
      <c r="H136" s="7">
        <v>2021</v>
      </c>
      <c r="I136" s="7" t="s">
        <v>14849</v>
      </c>
      <c r="J136" s="7" t="s">
        <v>13489</v>
      </c>
    </row>
    <row r="137" spans="1:10" x14ac:dyDescent="0.25">
      <c r="A137" s="7" t="s">
        <v>14848</v>
      </c>
      <c r="B137" s="7" t="s">
        <v>13666</v>
      </c>
      <c r="F137" s="7" t="s">
        <v>14847</v>
      </c>
      <c r="G137" s="7" t="s">
        <v>14846</v>
      </c>
      <c r="H137" s="7">
        <v>2020</v>
      </c>
      <c r="I137" s="7" t="s">
        <v>14845</v>
      </c>
      <c r="J137" s="7" t="s">
        <v>13489</v>
      </c>
    </row>
    <row r="138" spans="1:10" x14ac:dyDescent="0.25">
      <c r="A138" s="7" t="s">
        <v>14844</v>
      </c>
      <c r="B138" s="7" t="s">
        <v>14843</v>
      </c>
      <c r="F138" s="7" t="s">
        <v>14842</v>
      </c>
      <c r="G138" s="7" t="s">
        <v>14841</v>
      </c>
      <c r="H138" s="7">
        <v>2022</v>
      </c>
      <c r="I138" s="7" t="s">
        <v>14840</v>
      </c>
      <c r="J138" s="7" t="s">
        <v>13489</v>
      </c>
    </row>
    <row r="139" spans="1:10" x14ac:dyDescent="0.25">
      <c r="A139" s="7" t="s">
        <v>14839</v>
      </c>
      <c r="B139" s="7" t="s">
        <v>13817</v>
      </c>
      <c r="F139" s="7" t="s">
        <v>14838</v>
      </c>
      <c r="G139" s="7" t="s">
        <v>14837</v>
      </c>
      <c r="H139" s="7">
        <v>2020</v>
      </c>
      <c r="I139" s="7" t="s">
        <v>14836</v>
      </c>
      <c r="J139" s="7" t="s">
        <v>13489</v>
      </c>
    </row>
    <row r="140" spans="1:10" x14ac:dyDescent="0.25">
      <c r="A140" s="7" t="s">
        <v>14835</v>
      </c>
      <c r="B140" s="7" t="s">
        <v>14834</v>
      </c>
      <c r="F140" s="7" t="s">
        <v>14833</v>
      </c>
      <c r="G140" s="7" t="s">
        <v>14832</v>
      </c>
      <c r="H140" s="7">
        <v>2020</v>
      </c>
      <c r="I140" s="7" t="s">
        <v>14831</v>
      </c>
      <c r="J140" s="7" t="s">
        <v>13489</v>
      </c>
    </row>
    <row r="141" spans="1:10" x14ac:dyDescent="0.25">
      <c r="A141" s="7" t="s">
        <v>14830</v>
      </c>
      <c r="B141" s="7" t="s">
        <v>14829</v>
      </c>
      <c r="F141" s="7" t="s">
        <v>14828</v>
      </c>
      <c r="G141" s="7" t="s">
        <v>14827</v>
      </c>
      <c r="H141" s="7">
        <v>2021</v>
      </c>
      <c r="I141" s="7" t="s">
        <v>14826</v>
      </c>
      <c r="J141" s="7" t="s">
        <v>13489</v>
      </c>
    </row>
    <row r="142" spans="1:10" x14ac:dyDescent="0.25">
      <c r="A142" s="7" t="s">
        <v>14825</v>
      </c>
      <c r="B142" s="7" t="s">
        <v>14824</v>
      </c>
      <c r="F142" s="7" t="s">
        <v>14823</v>
      </c>
      <c r="G142" s="7" t="s">
        <v>14822</v>
      </c>
      <c r="H142" s="7">
        <v>2020</v>
      </c>
      <c r="I142" s="7" t="s">
        <v>14821</v>
      </c>
      <c r="J142" s="7" t="s">
        <v>13489</v>
      </c>
    </row>
    <row r="143" spans="1:10" x14ac:dyDescent="0.25">
      <c r="A143" s="7" t="s">
        <v>14820</v>
      </c>
      <c r="B143" s="7" t="s">
        <v>14041</v>
      </c>
      <c r="F143" s="7" t="s">
        <v>14819</v>
      </c>
      <c r="G143" s="7" t="s">
        <v>14818</v>
      </c>
      <c r="H143" s="7">
        <v>2020</v>
      </c>
      <c r="I143" s="7" t="s">
        <v>14817</v>
      </c>
      <c r="J143" s="7" t="s">
        <v>13489</v>
      </c>
    </row>
    <row r="144" spans="1:10" x14ac:dyDescent="0.25">
      <c r="A144" s="7" t="s">
        <v>14816</v>
      </c>
      <c r="B144" s="7" t="s">
        <v>14497</v>
      </c>
      <c r="F144" s="7" t="s">
        <v>14815</v>
      </c>
      <c r="G144" s="7" t="s">
        <v>14814</v>
      </c>
      <c r="H144" s="7">
        <v>2021</v>
      </c>
      <c r="I144" s="7" t="s">
        <v>14813</v>
      </c>
      <c r="J144" s="7" t="s">
        <v>13489</v>
      </c>
    </row>
    <row r="145" spans="1:10" x14ac:dyDescent="0.25">
      <c r="A145" s="7" t="s">
        <v>14812</v>
      </c>
      <c r="B145" s="7" t="s">
        <v>14811</v>
      </c>
      <c r="F145" s="7" t="s">
        <v>14810</v>
      </c>
      <c r="G145" s="7" t="s">
        <v>14809</v>
      </c>
      <c r="H145" s="7">
        <v>2022</v>
      </c>
      <c r="I145" s="7" t="s">
        <v>14808</v>
      </c>
      <c r="J145" s="7" t="s">
        <v>13489</v>
      </c>
    </row>
    <row r="146" spans="1:10" x14ac:dyDescent="0.25">
      <c r="A146" s="7" t="s">
        <v>14807</v>
      </c>
      <c r="B146" s="7" t="s">
        <v>13817</v>
      </c>
      <c r="F146" s="7" t="s">
        <v>14806</v>
      </c>
      <c r="G146" s="7" t="s">
        <v>14805</v>
      </c>
      <c r="H146" s="7">
        <v>2020</v>
      </c>
      <c r="I146" s="7" t="s">
        <v>14804</v>
      </c>
      <c r="J146" s="7" t="s">
        <v>13489</v>
      </c>
    </row>
    <row r="147" spans="1:10" x14ac:dyDescent="0.25">
      <c r="A147" s="7" t="s">
        <v>14803</v>
      </c>
      <c r="B147" s="7" t="s">
        <v>14115</v>
      </c>
      <c r="F147" s="7" t="s">
        <v>14802</v>
      </c>
      <c r="G147" s="7" t="s">
        <v>14801</v>
      </c>
      <c r="H147" s="7">
        <v>2022</v>
      </c>
      <c r="I147" s="7" t="s">
        <v>14800</v>
      </c>
      <c r="J147" s="7" t="s">
        <v>13489</v>
      </c>
    </row>
    <row r="148" spans="1:10" x14ac:dyDescent="0.25">
      <c r="A148" s="7" t="s">
        <v>14799</v>
      </c>
      <c r="B148" s="7" t="s">
        <v>14798</v>
      </c>
      <c r="D148" s="7">
        <v>35</v>
      </c>
      <c r="E148" s="7">
        <v>5</v>
      </c>
      <c r="F148" s="7" t="s">
        <v>14797</v>
      </c>
      <c r="G148" s="7" t="s">
        <v>14796</v>
      </c>
      <c r="H148" s="7">
        <v>2021</v>
      </c>
      <c r="I148" s="7" t="s">
        <v>14795</v>
      </c>
      <c r="J148" s="7" t="s">
        <v>10731</v>
      </c>
    </row>
    <row r="149" spans="1:10" x14ac:dyDescent="0.25">
      <c r="A149" s="7" t="s">
        <v>14794</v>
      </c>
      <c r="B149" s="7" t="s">
        <v>14793</v>
      </c>
      <c r="F149" s="7" t="s">
        <v>14792</v>
      </c>
      <c r="G149" s="7" t="s">
        <v>14791</v>
      </c>
      <c r="H149" s="7">
        <v>2021</v>
      </c>
      <c r="I149" s="7" t="s">
        <v>14790</v>
      </c>
      <c r="J149" s="7" t="s">
        <v>13489</v>
      </c>
    </row>
    <row r="150" spans="1:10" x14ac:dyDescent="0.25">
      <c r="A150" s="7" t="s">
        <v>14789</v>
      </c>
      <c r="B150" s="7" t="s">
        <v>14788</v>
      </c>
      <c r="F150" s="7" t="s">
        <v>14787</v>
      </c>
      <c r="G150" s="7" t="s">
        <v>14786</v>
      </c>
      <c r="H150" s="7">
        <v>2020</v>
      </c>
      <c r="I150" s="7" t="s">
        <v>14785</v>
      </c>
      <c r="J150" s="7" t="s">
        <v>13489</v>
      </c>
    </row>
    <row r="151" spans="1:10" x14ac:dyDescent="0.25">
      <c r="A151" s="7" t="s">
        <v>14784</v>
      </c>
      <c r="B151" s="7" t="s">
        <v>13666</v>
      </c>
      <c r="F151" s="7" t="s">
        <v>14783</v>
      </c>
      <c r="G151" s="7" t="s">
        <v>14782</v>
      </c>
      <c r="H151" s="7">
        <v>2020</v>
      </c>
      <c r="I151" s="7" t="s">
        <v>14781</v>
      </c>
      <c r="J151" s="7" t="s">
        <v>13489</v>
      </c>
    </row>
    <row r="152" spans="1:10" x14ac:dyDescent="0.25">
      <c r="A152" s="7" t="s">
        <v>14780</v>
      </c>
      <c r="B152" s="7" t="s">
        <v>14190</v>
      </c>
      <c r="F152" s="7" t="s">
        <v>14779</v>
      </c>
      <c r="G152" s="7" t="s">
        <v>14778</v>
      </c>
      <c r="H152" s="7">
        <v>2021</v>
      </c>
      <c r="I152" s="7" t="s">
        <v>14777</v>
      </c>
      <c r="J152" s="7" t="s">
        <v>13489</v>
      </c>
    </row>
    <row r="153" spans="1:10" x14ac:dyDescent="0.25">
      <c r="A153" s="7" t="s">
        <v>14776</v>
      </c>
      <c r="B153" s="7" t="s">
        <v>13733</v>
      </c>
      <c r="F153" s="7" t="s">
        <v>14775</v>
      </c>
      <c r="G153" s="7" t="s">
        <v>14774</v>
      </c>
      <c r="H153" s="7">
        <v>2021</v>
      </c>
      <c r="I153" s="7" t="s">
        <v>14773</v>
      </c>
      <c r="J153" s="7" t="s">
        <v>13489</v>
      </c>
    </row>
    <row r="154" spans="1:10" x14ac:dyDescent="0.25">
      <c r="A154" s="7" t="s">
        <v>14772</v>
      </c>
      <c r="B154" s="7" t="s">
        <v>14771</v>
      </c>
      <c r="F154" s="7" t="s">
        <v>14770</v>
      </c>
      <c r="G154" s="7" t="s">
        <v>14769</v>
      </c>
      <c r="H154" s="7">
        <v>2022</v>
      </c>
      <c r="I154" s="7" t="s">
        <v>14768</v>
      </c>
      <c r="J154" s="7" t="s">
        <v>13489</v>
      </c>
    </row>
    <row r="155" spans="1:10" x14ac:dyDescent="0.25">
      <c r="A155" s="7" t="s">
        <v>14767</v>
      </c>
      <c r="B155" s="7" t="s">
        <v>14766</v>
      </c>
      <c r="F155" s="7" t="s">
        <v>14765</v>
      </c>
      <c r="G155" s="7" t="s">
        <v>14764</v>
      </c>
      <c r="H155" s="7">
        <v>2021</v>
      </c>
      <c r="I155" s="7" t="s">
        <v>14763</v>
      </c>
      <c r="J155" s="7" t="s">
        <v>13489</v>
      </c>
    </row>
    <row r="156" spans="1:10" x14ac:dyDescent="0.25">
      <c r="A156" s="7" t="s">
        <v>14762</v>
      </c>
      <c r="B156" s="7" t="s">
        <v>13565</v>
      </c>
      <c r="F156" s="7" t="s">
        <v>14761</v>
      </c>
      <c r="G156" s="7" t="s">
        <v>14760</v>
      </c>
      <c r="H156" s="7">
        <v>2021</v>
      </c>
      <c r="I156" s="7" t="s">
        <v>14759</v>
      </c>
      <c r="J156" s="7" t="s">
        <v>13489</v>
      </c>
    </row>
    <row r="157" spans="1:10" x14ac:dyDescent="0.25">
      <c r="A157" s="7" t="s">
        <v>14758</v>
      </c>
      <c r="B157" s="7" t="s">
        <v>13680</v>
      </c>
      <c r="F157" s="7" t="s">
        <v>14757</v>
      </c>
      <c r="G157" s="7" t="s">
        <v>14756</v>
      </c>
      <c r="H157" s="7">
        <v>2020</v>
      </c>
      <c r="I157" s="7" t="s">
        <v>14755</v>
      </c>
      <c r="J157" s="7" t="s">
        <v>13489</v>
      </c>
    </row>
    <row r="158" spans="1:10" x14ac:dyDescent="0.25">
      <c r="A158" s="7" t="s">
        <v>14754</v>
      </c>
      <c r="B158" s="7" t="s">
        <v>14497</v>
      </c>
      <c r="F158" s="7" t="s">
        <v>14753</v>
      </c>
      <c r="G158" s="7" t="s">
        <v>14752</v>
      </c>
      <c r="H158" s="7">
        <v>2020</v>
      </c>
      <c r="I158" s="7" t="s">
        <v>14751</v>
      </c>
      <c r="J158" s="7" t="s">
        <v>13489</v>
      </c>
    </row>
    <row r="159" spans="1:10" x14ac:dyDescent="0.25">
      <c r="A159" s="7" t="s">
        <v>14750</v>
      </c>
      <c r="B159" s="7" t="s">
        <v>14749</v>
      </c>
      <c r="F159" s="7" t="s">
        <v>14748</v>
      </c>
      <c r="G159" s="7" t="s">
        <v>14747</v>
      </c>
      <c r="H159" s="7">
        <v>2022</v>
      </c>
      <c r="I159" s="7" t="s">
        <v>14746</v>
      </c>
      <c r="J159" s="7" t="s">
        <v>13489</v>
      </c>
    </row>
    <row r="160" spans="1:10" x14ac:dyDescent="0.25">
      <c r="A160" s="7" t="s">
        <v>14745</v>
      </c>
      <c r="B160" s="7" t="s">
        <v>14343</v>
      </c>
      <c r="F160" s="7" t="s">
        <v>14744</v>
      </c>
      <c r="G160" s="7" t="s">
        <v>14743</v>
      </c>
      <c r="H160" s="7">
        <v>2021</v>
      </c>
      <c r="I160" s="7" t="s">
        <v>14742</v>
      </c>
      <c r="J160" s="7" t="s">
        <v>13489</v>
      </c>
    </row>
    <row r="161" spans="1:10" x14ac:dyDescent="0.25">
      <c r="A161" s="7" t="s">
        <v>14741</v>
      </c>
      <c r="B161" s="7" t="s">
        <v>14221</v>
      </c>
      <c r="F161" s="7" t="s">
        <v>14740</v>
      </c>
      <c r="G161" s="7" t="s">
        <v>14739</v>
      </c>
      <c r="H161" s="7">
        <v>2021</v>
      </c>
      <c r="I161" s="7" t="s">
        <v>14738</v>
      </c>
      <c r="J161" s="7" t="s">
        <v>13489</v>
      </c>
    </row>
    <row r="162" spans="1:10" x14ac:dyDescent="0.25">
      <c r="A162" s="7" t="s">
        <v>14737</v>
      </c>
      <c r="B162" s="7" t="s">
        <v>13817</v>
      </c>
      <c r="F162" s="7" t="s">
        <v>14736</v>
      </c>
      <c r="G162" s="7" t="s">
        <v>14735</v>
      </c>
      <c r="H162" s="7">
        <v>2020</v>
      </c>
      <c r="I162" s="7" t="s">
        <v>14734</v>
      </c>
      <c r="J162" s="7" t="s">
        <v>13489</v>
      </c>
    </row>
    <row r="163" spans="1:10" x14ac:dyDescent="0.25">
      <c r="A163" s="7" t="s">
        <v>14733</v>
      </c>
      <c r="B163" s="7" t="s">
        <v>13733</v>
      </c>
      <c r="F163" s="7" t="s">
        <v>14732</v>
      </c>
      <c r="G163" s="7" t="s">
        <v>14731</v>
      </c>
      <c r="H163" s="7">
        <v>2021</v>
      </c>
      <c r="I163" s="7" t="s">
        <v>14730</v>
      </c>
      <c r="J163" s="7" t="s">
        <v>13489</v>
      </c>
    </row>
    <row r="164" spans="1:10" x14ac:dyDescent="0.25">
      <c r="A164" s="7" t="s">
        <v>14729</v>
      </c>
      <c r="B164" s="7" t="s">
        <v>14728</v>
      </c>
      <c r="F164" s="7" t="s">
        <v>14727</v>
      </c>
      <c r="G164" s="7" t="s">
        <v>14726</v>
      </c>
      <c r="H164" s="7">
        <v>2021</v>
      </c>
      <c r="I164" s="7" t="s">
        <v>14725</v>
      </c>
      <c r="J164" s="7" t="s">
        <v>13489</v>
      </c>
    </row>
    <row r="165" spans="1:10" x14ac:dyDescent="0.25">
      <c r="A165" s="7" t="s">
        <v>14724</v>
      </c>
      <c r="B165" s="7" t="s">
        <v>13680</v>
      </c>
      <c r="F165" s="7" t="s">
        <v>14723</v>
      </c>
      <c r="G165" s="7" t="s">
        <v>14722</v>
      </c>
      <c r="H165" s="7">
        <v>2020</v>
      </c>
      <c r="I165" s="7" t="s">
        <v>14721</v>
      </c>
      <c r="J165" s="7" t="s">
        <v>13489</v>
      </c>
    </row>
    <row r="166" spans="1:10" x14ac:dyDescent="0.25">
      <c r="A166" s="7" t="s">
        <v>14720</v>
      </c>
      <c r="B166" s="7" t="s">
        <v>13817</v>
      </c>
      <c r="F166" s="7" t="s">
        <v>14719</v>
      </c>
      <c r="G166" s="7" t="s">
        <v>14718</v>
      </c>
      <c r="H166" s="7">
        <v>2020</v>
      </c>
      <c r="I166" s="7" t="s">
        <v>14717</v>
      </c>
      <c r="J166" s="7" t="s">
        <v>13489</v>
      </c>
    </row>
    <row r="167" spans="1:10" x14ac:dyDescent="0.25">
      <c r="A167" s="7" t="s">
        <v>14716</v>
      </c>
      <c r="B167" s="7" t="s">
        <v>14715</v>
      </c>
      <c r="F167" s="7" t="s">
        <v>14714</v>
      </c>
      <c r="G167" s="7" t="s">
        <v>14713</v>
      </c>
      <c r="H167" s="7">
        <v>2021</v>
      </c>
      <c r="I167" s="7" t="s">
        <v>14712</v>
      </c>
      <c r="J167" s="7" t="s">
        <v>13489</v>
      </c>
    </row>
    <row r="168" spans="1:10" x14ac:dyDescent="0.25">
      <c r="A168" s="7" t="s">
        <v>14711</v>
      </c>
      <c r="B168" s="7" t="s">
        <v>14710</v>
      </c>
      <c r="F168" s="7" t="s">
        <v>14709</v>
      </c>
      <c r="G168" s="7" t="s">
        <v>14708</v>
      </c>
      <c r="H168" s="7">
        <v>2021</v>
      </c>
      <c r="I168" s="7" t="s">
        <v>14707</v>
      </c>
      <c r="J168" s="7" t="s">
        <v>13489</v>
      </c>
    </row>
    <row r="169" spans="1:10" x14ac:dyDescent="0.25">
      <c r="A169" s="7" t="s">
        <v>14706</v>
      </c>
      <c r="B169" s="7" t="s">
        <v>13587</v>
      </c>
      <c r="F169" s="7" t="s">
        <v>14705</v>
      </c>
      <c r="G169" s="7" t="s">
        <v>14704</v>
      </c>
      <c r="H169" s="7">
        <v>2021</v>
      </c>
      <c r="I169" s="7" t="s">
        <v>14703</v>
      </c>
      <c r="J169" s="7" t="s">
        <v>13489</v>
      </c>
    </row>
    <row r="170" spans="1:10" x14ac:dyDescent="0.25">
      <c r="A170" s="7" t="s">
        <v>14702</v>
      </c>
      <c r="B170" s="7" t="s">
        <v>13565</v>
      </c>
      <c r="F170" s="7" t="s">
        <v>14701</v>
      </c>
      <c r="G170" s="7" t="s">
        <v>14487</v>
      </c>
      <c r="H170" s="7">
        <v>2020</v>
      </c>
      <c r="I170" s="7" t="s">
        <v>14700</v>
      </c>
      <c r="J170" s="7" t="s">
        <v>13489</v>
      </c>
    </row>
    <row r="171" spans="1:10" x14ac:dyDescent="0.25">
      <c r="A171" s="7" t="s">
        <v>14699</v>
      </c>
      <c r="B171" s="7" t="s">
        <v>14698</v>
      </c>
      <c r="F171" s="7" t="s">
        <v>14697</v>
      </c>
      <c r="G171" s="7" t="s">
        <v>14696</v>
      </c>
      <c r="H171" s="7">
        <v>2020</v>
      </c>
      <c r="I171" s="7" t="s">
        <v>14695</v>
      </c>
      <c r="J171" s="7" t="s">
        <v>13489</v>
      </c>
    </row>
    <row r="172" spans="1:10" x14ac:dyDescent="0.25">
      <c r="A172" s="7" t="s">
        <v>14694</v>
      </c>
      <c r="B172" s="7" t="s">
        <v>14693</v>
      </c>
      <c r="F172" s="7" t="s">
        <v>14692</v>
      </c>
      <c r="G172" s="7" t="s">
        <v>14691</v>
      </c>
      <c r="H172" s="7">
        <v>2021</v>
      </c>
      <c r="I172" s="7" t="s">
        <v>14690</v>
      </c>
      <c r="J172" s="7" t="s">
        <v>13489</v>
      </c>
    </row>
    <row r="173" spans="1:10" x14ac:dyDescent="0.25">
      <c r="A173" s="7" t="s">
        <v>14689</v>
      </c>
      <c r="B173" s="7" t="s">
        <v>14248</v>
      </c>
      <c r="F173" s="7" t="s">
        <v>14688</v>
      </c>
      <c r="G173" s="7" t="s">
        <v>14687</v>
      </c>
      <c r="H173" s="7">
        <v>2021</v>
      </c>
      <c r="I173" s="7" t="s">
        <v>14686</v>
      </c>
      <c r="J173" s="7" t="s">
        <v>13489</v>
      </c>
    </row>
    <row r="174" spans="1:10" x14ac:dyDescent="0.25">
      <c r="A174" s="7" t="s">
        <v>14685</v>
      </c>
      <c r="B174" s="7" t="s">
        <v>13733</v>
      </c>
      <c r="F174" s="7" t="s">
        <v>14684</v>
      </c>
      <c r="G174" s="7" t="s">
        <v>14683</v>
      </c>
      <c r="H174" s="7">
        <v>2021</v>
      </c>
      <c r="I174" s="7" t="s">
        <v>14682</v>
      </c>
      <c r="J174" s="7" t="s">
        <v>13489</v>
      </c>
    </row>
    <row r="175" spans="1:10" x14ac:dyDescent="0.25">
      <c r="A175" s="7" t="s">
        <v>14681</v>
      </c>
      <c r="B175" s="7" t="s">
        <v>14680</v>
      </c>
      <c r="F175" s="7" t="s">
        <v>14679</v>
      </c>
      <c r="G175" s="7" t="s">
        <v>14678</v>
      </c>
      <c r="H175" s="7">
        <v>2020</v>
      </c>
      <c r="I175" s="7" t="s">
        <v>14677</v>
      </c>
      <c r="J175" s="7" t="s">
        <v>13489</v>
      </c>
    </row>
    <row r="176" spans="1:10" x14ac:dyDescent="0.25">
      <c r="A176" s="7" t="s">
        <v>14676</v>
      </c>
      <c r="B176" s="7" t="s">
        <v>14675</v>
      </c>
      <c r="F176" s="7" t="s">
        <v>14674</v>
      </c>
      <c r="G176" s="7" t="s">
        <v>14673</v>
      </c>
      <c r="H176" s="7">
        <v>2020</v>
      </c>
      <c r="I176" s="7" t="s">
        <v>14672</v>
      </c>
      <c r="J176" s="7" t="s">
        <v>13489</v>
      </c>
    </row>
    <row r="177" spans="1:10" x14ac:dyDescent="0.25">
      <c r="A177" s="7" t="s">
        <v>14671</v>
      </c>
      <c r="B177" s="7" t="s">
        <v>13607</v>
      </c>
      <c r="F177" s="7" t="s">
        <v>14670</v>
      </c>
      <c r="G177" s="7" t="s">
        <v>14669</v>
      </c>
      <c r="H177" s="7">
        <v>2020</v>
      </c>
      <c r="I177" s="7" t="s">
        <v>14668</v>
      </c>
      <c r="J177" s="7" t="s">
        <v>13489</v>
      </c>
    </row>
    <row r="178" spans="1:10" x14ac:dyDescent="0.25">
      <c r="A178" s="7" t="s">
        <v>14667</v>
      </c>
      <c r="B178" s="7" t="s">
        <v>14666</v>
      </c>
      <c r="F178" s="7" t="s">
        <v>14665</v>
      </c>
      <c r="G178" s="7" t="s">
        <v>14664</v>
      </c>
      <c r="H178" s="7">
        <v>2021</v>
      </c>
      <c r="I178" s="7" t="s">
        <v>14663</v>
      </c>
      <c r="J178" s="7" t="s">
        <v>13489</v>
      </c>
    </row>
    <row r="179" spans="1:10" x14ac:dyDescent="0.25">
      <c r="A179" s="7" t="s">
        <v>14662</v>
      </c>
      <c r="B179" s="7" t="s">
        <v>14661</v>
      </c>
      <c r="F179" s="7" t="s">
        <v>14660</v>
      </c>
      <c r="G179" s="7" t="s">
        <v>14659</v>
      </c>
      <c r="H179" s="7">
        <v>2021</v>
      </c>
      <c r="I179" s="7" t="s">
        <v>14658</v>
      </c>
      <c r="J179" s="7" t="s">
        <v>13489</v>
      </c>
    </row>
    <row r="180" spans="1:10" x14ac:dyDescent="0.25">
      <c r="A180" s="7" t="s">
        <v>14657</v>
      </c>
      <c r="B180" s="7" t="s">
        <v>13817</v>
      </c>
      <c r="F180" s="7" t="s">
        <v>14656</v>
      </c>
      <c r="G180" s="7" t="s">
        <v>14655</v>
      </c>
      <c r="H180" s="7">
        <v>2020</v>
      </c>
      <c r="I180" s="7" t="s">
        <v>14654</v>
      </c>
      <c r="J180" s="7" t="s">
        <v>13489</v>
      </c>
    </row>
    <row r="181" spans="1:10" x14ac:dyDescent="0.25">
      <c r="A181" s="7" t="s">
        <v>14653</v>
      </c>
      <c r="B181" s="7" t="s">
        <v>14248</v>
      </c>
      <c r="F181" s="7" t="s">
        <v>14652</v>
      </c>
      <c r="G181" s="7" t="s">
        <v>14651</v>
      </c>
      <c r="H181" s="7">
        <v>2021</v>
      </c>
      <c r="I181" s="7" t="s">
        <v>14650</v>
      </c>
      <c r="J181" s="7" t="s">
        <v>13489</v>
      </c>
    </row>
    <row r="182" spans="1:10" x14ac:dyDescent="0.25">
      <c r="A182" s="7" t="s">
        <v>14649</v>
      </c>
      <c r="B182" s="7" t="s">
        <v>13973</v>
      </c>
      <c r="F182" s="7" t="s">
        <v>14648</v>
      </c>
      <c r="G182" s="7" t="s">
        <v>14647</v>
      </c>
      <c r="H182" s="7">
        <v>2021</v>
      </c>
      <c r="I182" s="7" t="s">
        <v>14646</v>
      </c>
      <c r="J182" s="7" t="s">
        <v>13489</v>
      </c>
    </row>
    <row r="183" spans="1:10" x14ac:dyDescent="0.25">
      <c r="A183" s="7" t="s">
        <v>14645</v>
      </c>
      <c r="B183" s="7" t="s">
        <v>14644</v>
      </c>
      <c r="F183" s="7" t="s">
        <v>14643</v>
      </c>
      <c r="G183" s="7" t="s">
        <v>14642</v>
      </c>
      <c r="H183" s="7">
        <v>2021</v>
      </c>
      <c r="I183" s="7" t="s">
        <v>14641</v>
      </c>
      <c r="J183" s="7" t="s">
        <v>13489</v>
      </c>
    </row>
    <row r="184" spans="1:10" x14ac:dyDescent="0.25">
      <c r="A184" s="7" t="s">
        <v>14640</v>
      </c>
      <c r="B184" s="7" t="s">
        <v>13493</v>
      </c>
      <c r="F184" s="7" t="s">
        <v>14639</v>
      </c>
      <c r="G184" s="7" t="s">
        <v>14638</v>
      </c>
      <c r="H184" s="7">
        <v>2020</v>
      </c>
      <c r="I184" s="7" t="s">
        <v>14637</v>
      </c>
      <c r="J184" s="7" t="s">
        <v>13489</v>
      </c>
    </row>
    <row r="185" spans="1:10" x14ac:dyDescent="0.25">
      <c r="A185" s="7" t="s">
        <v>14636</v>
      </c>
      <c r="B185" s="7" t="s">
        <v>13695</v>
      </c>
      <c r="F185" s="7" t="s">
        <v>14635</v>
      </c>
      <c r="G185" s="7" t="s">
        <v>14634</v>
      </c>
      <c r="H185" s="7">
        <v>2020</v>
      </c>
      <c r="I185" s="7" t="s">
        <v>14633</v>
      </c>
      <c r="J185" s="7" t="s">
        <v>13489</v>
      </c>
    </row>
    <row r="186" spans="1:10" x14ac:dyDescent="0.25">
      <c r="A186" s="7" t="s">
        <v>14632</v>
      </c>
      <c r="B186" s="7" t="s">
        <v>13630</v>
      </c>
      <c r="F186" s="7" t="s">
        <v>14631</v>
      </c>
      <c r="G186" s="7" t="s">
        <v>14630</v>
      </c>
      <c r="H186" s="7">
        <v>2020</v>
      </c>
      <c r="I186" s="7" t="s">
        <v>14629</v>
      </c>
      <c r="J186" s="7" t="s">
        <v>13489</v>
      </c>
    </row>
    <row r="187" spans="1:10" x14ac:dyDescent="0.25">
      <c r="A187" s="7" t="s">
        <v>14628</v>
      </c>
      <c r="B187" s="7" t="s">
        <v>13685</v>
      </c>
      <c r="F187" s="7" t="s">
        <v>14627</v>
      </c>
      <c r="G187" s="7" t="s">
        <v>14626</v>
      </c>
      <c r="H187" s="7">
        <v>2021</v>
      </c>
      <c r="I187" s="7" t="s">
        <v>14625</v>
      </c>
      <c r="J187" s="7" t="s">
        <v>13489</v>
      </c>
    </row>
    <row r="188" spans="1:10" x14ac:dyDescent="0.25">
      <c r="A188" s="7" t="s">
        <v>14624</v>
      </c>
      <c r="B188" s="7" t="s">
        <v>14081</v>
      </c>
      <c r="F188" s="7" t="s">
        <v>14623</v>
      </c>
      <c r="G188" s="7" t="s">
        <v>14622</v>
      </c>
      <c r="H188" s="7">
        <v>2020</v>
      </c>
      <c r="I188" s="7" t="s">
        <v>14621</v>
      </c>
      <c r="J188" s="7" t="s">
        <v>13489</v>
      </c>
    </row>
    <row r="189" spans="1:10" x14ac:dyDescent="0.25">
      <c r="A189" s="7" t="s">
        <v>14620</v>
      </c>
      <c r="B189" s="7" t="s">
        <v>13680</v>
      </c>
      <c r="F189" s="7" t="s">
        <v>14619</v>
      </c>
      <c r="G189" s="7" t="s">
        <v>14618</v>
      </c>
      <c r="H189" s="7">
        <v>2020</v>
      </c>
      <c r="I189" s="7" t="s">
        <v>14617</v>
      </c>
      <c r="J189" s="7" t="s">
        <v>13489</v>
      </c>
    </row>
    <row r="190" spans="1:10" x14ac:dyDescent="0.25">
      <c r="A190" s="7" t="s">
        <v>14616</v>
      </c>
      <c r="B190" s="7" t="s">
        <v>13535</v>
      </c>
      <c r="F190" s="7" t="s">
        <v>14615</v>
      </c>
      <c r="G190" s="7" t="s">
        <v>14614</v>
      </c>
      <c r="H190" s="7">
        <v>2020</v>
      </c>
      <c r="I190" s="7" t="s">
        <v>14613</v>
      </c>
      <c r="J190" s="7" t="s">
        <v>13489</v>
      </c>
    </row>
    <row r="191" spans="1:10" x14ac:dyDescent="0.25">
      <c r="A191" s="7" t="s">
        <v>14612</v>
      </c>
      <c r="B191" s="7" t="s">
        <v>13535</v>
      </c>
      <c r="F191" s="7" t="s">
        <v>14611</v>
      </c>
      <c r="G191" s="7" t="s">
        <v>14610</v>
      </c>
      <c r="H191" s="7">
        <v>2020</v>
      </c>
      <c r="I191" s="7" t="s">
        <v>14609</v>
      </c>
      <c r="J191" s="7" t="s">
        <v>13489</v>
      </c>
    </row>
    <row r="192" spans="1:10" x14ac:dyDescent="0.25">
      <c r="A192" s="7" t="s">
        <v>14608</v>
      </c>
      <c r="B192" s="7" t="s">
        <v>13959</v>
      </c>
      <c r="F192" s="7" t="s">
        <v>14607</v>
      </c>
      <c r="G192" s="7" t="s">
        <v>14606</v>
      </c>
      <c r="H192" s="7">
        <v>2020</v>
      </c>
      <c r="I192" s="7" t="s">
        <v>14605</v>
      </c>
      <c r="J192" s="7" t="s">
        <v>13489</v>
      </c>
    </row>
    <row r="193" spans="1:10" x14ac:dyDescent="0.25">
      <c r="A193" s="7" t="s">
        <v>14604</v>
      </c>
      <c r="B193" s="7" t="s">
        <v>13991</v>
      </c>
      <c r="F193" s="7" t="s">
        <v>14603</v>
      </c>
      <c r="G193" s="7" t="s">
        <v>14602</v>
      </c>
      <c r="H193" s="7">
        <v>2020</v>
      </c>
      <c r="I193" s="7" t="s">
        <v>14601</v>
      </c>
      <c r="J193" s="7" t="s">
        <v>13489</v>
      </c>
    </row>
    <row r="194" spans="1:10" x14ac:dyDescent="0.25">
      <c r="A194" s="7" t="s">
        <v>14600</v>
      </c>
      <c r="B194" s="7" t="s">
        <v>14510</v>
      </c>
      <c r="F194" s="7" t="s">
        <v>14599</v>
      </c>
      <c r="G194" s="7" t="s">
        <v>14598</v>
      </c>
      <c r="H194" s="7">
        <v>2022</v>
      </c>
      <c r="I194" s="7" t="s">
        <v>14597</v>
      </c>
      <c r="J194" s="7" t="s">
        <v>13489</v>
      </c>
    </row>
    <row r="195" spans="1:10" x14ac:dyDescent="0.25">
      <c r="A195" s="7" t="s">
        <v>14596</v>
      </c>
      <c r="B195" s="7" t="s">
        <v>14595</v>
      </c>
      <c r="F195" s="7" t="s">
        <v>14594</v>
      </c>
      <c r="G195" s="7" t="s">
        <v>14593</v>
      </c>
      <c r="H195" s="7">
        <v>2022</v>
      </c>
      <c r="I195" s="7" t="s">
        <v>14592</v>
      </c>
      <c r="J195" s="7" t="s">
        <v>13489</v>
      </c>
    </row>
    <row r="196" spans="1:10" x14ac:dyDescent="0.25">
      <c r="A196" s="7" t="s">
        <v>14591</v>
      </c>
      <c r="B196" s="7" t="s">
        <v>14590</v>
      </c>
      <c r="F196" s="7" t="s">
        <v>14589</v>
      </c>
      <c r="G196" s="7" t="s">
        <v>14588</v>
      </c>
      <c r="H196" s="7">
        <v>2021</v>
      </c>
      <c r="I196" s="7" t="s">
        <v>14587</v>
      </c>
      <c r="J196" s="7" t="s">
        <v>13489</v>
      </c>
    </row>
    <row r="197" spans="1:10" x14ac:dyDescent="0.25">
      <c r="A197" s="7" t="s">
        <v>14586</v>
      </c>
      <c r="B197" s="7" t="s">
        <v>13607</v>
      </c>
      <c r="F197" s="7" t="s">
        <v>14585</v>
      </c>
      <c r="G197" s="7" t="s">
        <v>14584</v>
      </c>
      <c r="H197" s="7">
        <v>2020</v>
      </c>
      <c r="I197" s="7" t="s">
        <v>14583</v>
      </c>
      <c r="J197" s="7" t="s">
        <v>13489</v>
      </c>
    </row>
    <row r="198" spans="1:10" x14ac:dyDescent="0.25">
      <c r="A198" s="7" t="s">
        <v>14582</v>
      </c>
      <c r="B198" s="7" t="s">
        <v>14276</v>
      </c>
      <c r="F198" s="7" t="s">
        <v>14581</v>
      </c>
      <c r="G198" s="7" t="s">
        <v>14580</v>
      </c>
      <c r="H198" s="7">
        <v>2022</v>
      </c>
      <c r="I198" s="7" t="s">
        <v>14579</v>
      </c>
      <c r="J198" s="7" t="s">
        <v>13489</v>
      </c>
    </row>
    <row r="199" spans="1:10" x14ac:dyDescent="0.25">
      <c r="A199" s="7" t="s">
        <v>14578</v>
      </c>
      <c r="B199" s="7" t="s">
        <v>13680</v>
      </c>
      <c r="F199" s="7" t="s">
        <v>14577</v>
      </c>
      <c r="G199" s="7" t="s">
        <v>14576</v>
      </c>
      <c r="H199" s="7">
        <v>2020</v>
      </c>
      <c r="I199" s="7" t="s">
        <v>14575</v>
      </c>
      <c r="J199" s="7" t="s">
        <v>13489</v>
      </c>
    </row>
    <row r="200" spans="1:10" x14ac:dyDescent="0.25">
      <c r="A200" s="7" t="s">
        <v>14574</v>
      </c>
      <c r="B200" s="7" t="s">
        <v>13770</v>
      </c>
      <c r="F200" s="7" t="s">
        <v>14573</v>
      </c>
      <c r="G200" s="7" t="s">
        <v>14572</v>
      </c>
      <c r="H200" s="7">
        <v>2020</v>
      </c>
      <c r="I200" s="7" t="s">
        <v>14571</v>
      </c>
      <c r="J200" s="7" t="s">
        <v>13489</v>
      </c>
    </row>
    <row r="201" spans="1:10" x14ac:dyDescent="0.25">
      <c r="A201" s="7" t="s">
        <v>14570</v>
      </c>
      <c r="B201" s="7" t="s">
        <v>14569</v>
      </c>
      <c r="F201" s="7" t="s">
        <v>14568</v>
      </c>
      <c r="G201" s="7" t="s">
        <v>14567</v>
      </c>
      <c r="H201" s="7">
        <v>2021</v>
      </c>
      <c r="I201" s="7" t="s">
        <v>14566</v>
      </c>
      <c r="J201" s="7" t="s">
        <v>13489</v>
      </c>
    </row>
    <row r="202" spans="1:10" x14ac:dyDescent="0.25">
      <c r="A202" s="7" t="s">
        <v>14565</v>
      </c>
      <c r="B202" s="7" t="s">
        <v>13817</v>
      </c>
      <c r="F202" s="7" t="s">
        <v>14564</v>
      </c>
      <c r="G202" s="7" t="s">
        <v>14563</v>
      </c>
      <c r="H202" s="7">
        <v>2020</v>
      </c>
      <c r="I202" s="7" t="s">
        <v>14562</v>
      </c>
      <c r="J202" s="7" t="s">
        <v>13489</v>
      </c>
    </row>
    <row r="203" spans="1:10" x14ac:dyDescent="0.25">
      <c r="A203" s="7" t="s">
        <v>14561</v>
      </c>
      <c r="B203" s="7" t="s">
        <v>13733</v>
      </c>
      <c r="F203" s="7" t="s">
        <v>14560</v>
      </c>
      <c r="G203" s="7" t="s">
        <v>14559</v>
      </c>
      <c r="H203" s="7">
        <v>2021</v>
      </c>
      <c r="I203" s="7" t="s">
        <v>14558</v>
      </c>
      <c r="J203" s="7" t="s">
        <v>13489</v>
      </c>
    </row>
    <row r="204" spans="1:10" x14ac:dyDescent="0.25">
      <c r="A204" s="7" t="s">
        <v>14557</v>
      </c>
      <c r="B204" s="7" t="s">
        <v>14556</v>
      </c>
      <c r="F204" s="7" t="s">
        <v>14555</v>
      </c>
      <c r="G204" s="7" t="s">
        <v>14554</v>
      </c>
      <c r="H204" s="7">
        <v>2022</v>
      </c>
      <c r="I204" s="7" t="s">
        <v>14553</v>
      </c>
      <c r="J204" s="7" t="s">
        <v>13489</v>
      </c>
    </row>
    <row r="205" spans="1:10" x14ac:dyDescent="0.25">
      <c r="A205" s="7" t="s">
        <v>14552</v>
      </c>
      <c r="B205" s="7" t="s">
        <v>14551</v>
      </c>
      <c r="F205" s="7" t="s">
        <v>14550</v>
      </c>
      <c r="G205" s="7" t="s">
        <v>14549</v>
      </c>
      <c r="H205" s="7">
        <v>2020</v>
      </c>
      <c r="I205" s="7" t="s">
        <v>14548</v>
      </c>
      <c r="J205" s="7" t="s">
        <v>13489</v>
      </c>
    </row>
    <row r="206" spans="1:10" x14ac:dyDescent="0.25">
      <c r="A206" s="7" t="s">
        <v>14547</v>
      </c>
      <c r="B206" s="7" t="s">
        <v>13498</v>
      </c>
      <c r="F206" s="7" t="s">
        <v>14546</v>
      </c>
      <c r="G206" s="7" t="s">
        <v>14545</v>
      </c>
      <c r="H206" s="7">
        <v>2020</v>
      </c>
      <c r="I206" s="7" t="s">
        <v>14544</v>
      </c>
      <c r="J206" s="7" t="s">
        <v>13489</v>
      </c>
    </row>
    <row r="207" spans="1:10" x14ac:dyDescent="0.25">
      <c r="A207" s="7" t="s">
        <v>14543</v>
      </c>
      <c r="B207" s="7" t="s">
        <v>14211</v>
      </c>
      <c r="F207" s="7" t="s">
        <v>14542</v>
      </c>
      <c r="G207" s="7" t="s">
        <v>14541</v>
      </c>
      <c r="H207" s="7">
        <v>2020</v>
      </c>
      <c r="I207" s="7" t="s">
        <v>14540</v>
      </c>
      <c r="J207" s="7" t="s">
        <v>13489</v>
      </c>
    </row>
    <row r="208" spans="1:10" x14ac:dyDescent="0.25">
      <c r="A208" s="7" t="s">
        <v>14539</v>
      </c>
      <c r="B208" s="7" t="s">
        <v>14005</v>
      </c>
      <c r="F208" s="7" t="s">
        <v>14538</v>
      </c>
      <c r="G208" s="7" t="s">
        <v>14537</v>
      </c>
      <c r="H208" s="7">
        <v>2020</v>
      </c>
      <c r="I208" s="7" t="s">
        <v>14536</v>
      </c>
      <c r="J208" s="7" t="s">
        <v>13489</v>
      </c>
    </row>
    <row r="209" spans="1:10" x14ac:dyDescent="0.25">
      <c r="A209" s="7" t="s">
        <v>14535</v>
      </c>
      <c r="B209" s="7" t="s">
        <v>13680</v>
      </c>
      <c r="F209" s="7" t="s">
        <v>14534</v>
      </c>
      <c r="G209" s="7" t="s">
        <v>14533</v>
      </c>
      <c r="H209" s="7">
        <v>2020</v>
      </c>
      <c r="I209" s="7" t="s">
        <v>14532</v>
      </c>
      <c r="J209" s="7" t="s">
        <v>13489</v>
      </c>
    </row>
    <row r="210" spans="1:10" x14ac:dyDescent="0.25">
      <c r="A210" s="7" t="s">
        <v>14531</v>
      </c>
      <c r="B210" s="7" t="s">
        <v>13607</v>
      </c>
      <c r="F210" s="7" t="s">
        <v>14530</v>
      </c>
      <c r="G210" s="7" t="s">
        <v>14529</v>
      </c>
      <c r="H210" s="7">
        <v>2020</v>
      </c>
      <c r="I210" s="7" t="s">
        <v>14528</v>
      </c>
      <c r="J210" s="7" t="s">
        <v>13489</v>
      </c>
    </row>
    <row r="211" spans="1:10" x14ac:dyDescent="0.25">
      <c r="A211" s="7" t="s">
        <v>14527</v>
      </c>
      <c r="B211" s="7" t="s">
        <v>13780</v>
      </c>
      <c r="F211" s="7" t="s">
        <v>14526</v>
      </c>
      <c r="G211" s="7" t="s">
        <v>14525</v>
      </c>
      <c r="H211" s="7">
        <v>2020</v>
      </c>
      <c r="I211" s="7" t="s">
        <v>14524</v>
      </c>
      <c r="J211" s="7" t="s">
        <v>13489</v>
      </c>
    </row>
    <row r="212" spans="1:10" x14ac:dyDescent="0.25">
      <c r="A212" s="7" t="s">
        <v>14523</v>
      </c>
      <c r="B212" s="7" t="s">
        <v>13714</v>
      </c>
      <c r="F212" s="7" t="s">
        <v>14522</v>
      </c>
      <c r="G212" s="7" t="s">
        <v>14521</v>
      </c>
      <c r="H212" s="7">
        <v>2021</v>
      </c>
      <c r="I212" s="7" t="s">
        <v>14520</v>
      </c>
      <c r="J212" s="7" t="s">
        <v>13489</v>
      </c>
    </row>
    <row r="213" spans="1:10" x14ac:dyDescent="0.25">
      <c r="A213" s="7" t="s">
        <v>14519</v>
      </c>
      <c r="B213" s="7" t="s">
        <v>13733</v>
      </c>
      <c r="F213" s="7" t="s">
        <v>14518</v>
      </c>
      <c r="G213" s="7" t="s">
        <v>14517</v>
      </c>
      <c r="H213" s="7">
        <v>2021</v>
      </c>
      <c r="I213" s="7" t="s">
        <v>14516</v>
      </c>
      <c r="J213" s="7" t="s">
        <v>13489</v>
      </c>
    </row>
    <row r="214" spans="1:10" x14ac:dyDescent="0.25">
      <c r="A214" s="7" t="s">
        <v>14515</v>
      </c>
      <c r="B214" s="7" t="s">
        <v>13666</v>
      </c>
      <c r="F214" s="7" t="s">
        <v>14514</v>
      </c>
      <c r="G214" s="7" t="s">
        <v>14513</v>
      </c>
      <c r="H214" s="7">
        <v>2020</v>
      </c>
      <c r="I214" s="7" t="s">
        <v>14512</v>
      </c>
      <c r="J214" s="7" t="s">
        <v>13489</v>
      </c>
    </row>
    <row r="215" spans="1:10" x14ac:dyDescent="0.25">
      <c r="A215" s="7" t="s">
        <v>14511</v>
      </c>
      <c r="B215" s="7" t="s">
        <v>14510</v>
      </c>
      <c r="F215" s="7" t="s">
        <v>14509</v>
      </c>
      <c r="G215" s="7" t="s">
        <v>14508</v>
      </c>
      <c r="H215" s="7">
        <v>2022</v>
      </c>
      <c r="I215" s="7" t="s">
        <v>14507</v>
      </c>
      <c r="J215" s="7" t="s">
        <v>13489</v>
      </c>
    </row>
    <row r="216" spans="1:10" x14ac:dyDescent="0.25">
      <c r="A216" s="7" t="s">
        <v>14506</v>
      </c>
      <c r="B216" s="7" t="s">
        <v>13719</v>
      </c>
      <c r="F216" s="7" t="s">
        <v>14505</v>
      </c>
      <c r="G216" s="7" t="s">
        <v>14504</v>
      </c>
      <c r="H216" s="7">
        <v>2021</v>
      </c>
      <c r="I216" s="7" t="s">
        <v>14503</v>
      </c>
      <c r="J216" s="7" t="s">
        <v>13489</v>
      </c>
    </row>
    <row r="217" spans="1:10" x14ac:dyDescent="0.25">
      <c r="A217" s="7" t="s">
        <v>14502</v>
      </c>
      <c r="B217" s="7" t="s">
        <v>13695</v>
      </c>
      <c r="F217" s="7" t="s">
        <v>14501</v>
      </c>
      <c r="G217" s="7" t="s">
        <v>14500</v>
      </c>
      <c r="H217" s="7">
        <v>2020</v>
      </c>
      <c r="I217" s="7" t="s">
        <v>14499</v>
      </c>
      <c r="J217" s="7" t="s">
        <v>13489</v>
      </c>
    </row>
    <row r="218" spans="1:10" x14ac:dyDescent="0.25">
      <c r="A218" s="7" t="s">
        <v>14498</v>
      </c>
      <c r="B218" s="7" t="s">
        <v>14497</v>
      </c>
      <c r="F218" s="7" t="s">
        <v>14496</v>
      </c>
      <c r="G218" s="7" t="s">
        <v>14495</v>
      </c>
      <c r="H218" s="7">
        <v>2021</v>
      </c>
      <c r="I218" s="7" t="s">
        <v>14494</v>
      </c>
      <c r="J218" s="7" t="s">
        <v>13489</v>
      </c>
    </row>
    <row r="219" spans="1:10" x14ac:dyDescent="0.25">
      <c r="A219" s="7" t="s">
        <v>14493</v>
      </c>
      <c r="B219" s="7" t="s">
        <v>14451</v>
      </c>
      <c r="F219" s="7" t="s">
        <v>14492</v>
      </c>
      <c r="G219" s="7" t="s">
        <v>14491</v>
      </c>
      <c r="H219" s="7">
        <v>2020</v>
      </c>
      <c r="I219" s="7" t="s">
        <v>14490</v>
      </c>
      <c r="J219" s="7" t="s">
        <v>13489</v>
      </c>
    </row>
    <row r="220" spans="1:10" x14ac:dyDescent="0.25">
      <c r="A220" s="7" t="s">
        <v>14489</v>
      </c>
      <c r="B220" s="7" t="s">
        <v>13565</v>
      </c>
      <c r="F220" s="7" t="s">
        <v>14488</v>
      </c>
      <c r="G220" s="7" t="s">
        <v>14487</v>
      </c>
      <c r="H220" s="7">
        <v>2020</v>
      </c>
      <c r="I220" s="7" t="s">
        <v>14486</v>
      </c>
      <c r="J220" s="7" t="s">
        <v>13489</v>
      </c>
    </row>
    <row r="221" spans="1:10" x14ac:dyDescent="0.25">
      <c r="A221" s="7" t="s">
        <v>14485</v>
      </c>
      <c r="B221" s="7" t="s">
        <v>13565</v>
      </c>
      <c r="F221" s="7" t="s">
        <v>14484</v>
      </c>
      <c r="G221" s="7" t="s">
        <v>14483</v>
      </c>
      <c r="H221" s="7">
        <v>2020</v>
      </c>
      <c r="I221" s="7" t="s">
        <v>14482</v>
      </c>
      <c r="J221" s="7" t="s">
        <v>13489</v>
      </c>
    </row>
    <row r="222" spans="1:10" x14ac:dyDescent="0.25">
      <c r="A222" s="7" t="s">
        <v>14481</v>
      </c>
      <c r="B222" s="7" t="s">
        <v>13565</v>
      </c>
      <c r="F222" s="7" t="s">
        <v>14480</v>
      </c>
      <c r="G222" s="7" t="s">
        <v>14479</v>
      </c>
      <c r="H222" s="7">
        <v>2020</v>
      </c>
      <c r="I222" s="7" t="s">
        <v>14478</v>
      </c>
      <c r="J222" s="7" t="s">
        <v>13489</v>
      </c>
    </row>
    <row r="223" spans="1:10" x14ac:dyDescent="0.25">
      <c r="A223" s="7" t="s">
        <v>14477</v>
      </c>
      <c r="B223" s="7" t="s">
        <v>13685</v>
      </c>
      <c r="F223" s="7" t="s">
        <v>14476</v>
      </c>
      <c r="G223" s="7" t="s">
        <v>14475</v>
      </c>
      <c r="H223" s="7">
        <v>2021</v>
      </c>
      <c r="I223" s="7" t="s">
        <v>14474</v>
      </c>
      <c r="J223" s="7" t="s">
        <v>13489</v>
      </c>
    </row>
    <row r="224" spans="1:10" x14ac:dyDescent="0.25">
      <c r="A224" s="7" t="s">
        <v>14473</v>
      </c>
      <c r="B224" s="7" t="s">
        <v>13587</v>
      </c>
      <c r="F224" s="7" t="s">
        <v>14472</v>
      </c>
      <c r="G224" s="7" t="s">
        <v>14471</v>
      </c>
      <c r="H224" s="7">
        <v>2021</v>
      </c>
      <c r="I224" s="7" t="s">
        <v>14470</v>
      </c>
      <c r="J224" s="7" t="s">
        <v>13489</v>
      </c>
    </row>
    <row r="225" spans="1:10" x14ac:dyDescent="0.25">
      <c r="A225" s="7" t="s">
        <v>14469</v>
      </c>
      <c r="B225" s="7" t="s">
        <v>13565</v>
      </c>
      <c r="F225" s="7" t="s">
        <v>14468</v>
      </c>
      <c r="G225" s="7" t="s">
        <v>14467</v>
      </c>
      <c r="H225" s="7">
        <v>2020</v>
      </c>
      <c r="I225" s="7" t="s">
        <v>14466</v>
      </c>
      <c r="J225" s="7" t="s">
        <v>13489</v>
      </c>
    </row>
    <row r="226" spans="1:10" x14ac:dyDescent="0.25">
      <c r="A226" s="7" t="s">
        <v>14465</v>
      </c>
      <c r="B226" s="7" t="s">
        <v>13535</v>
      </c>
      <c r="F226" s="7" t="s">
        <v>14464</v>
      </c>
      <c r="G226" s="7" t="s">
        <v>14463</v>
      </c>
      <c r="H226" s="7">
        <v>2020</v>
      </c>
      <c r="I226" s="7" t="s">
        <v>14462</v>
      </c>
      <c r="J226" s="7" t="s">
        <v>13489</v>
      </c>
    </row>
    <row r="227" spans="1:10" x14ac:dyDescent="0.25">
      <c r="A227" s="7" t="s">
        <v>14461</v>
      </c>
      <c r="B227" s="7" t="s">
        <v>14460</v>
      </c>
      <c r="F227" s="7" t="s">
        <v>14459</v>
      </c>
      <c r="G227" s="7" t="s">
        <v>14458</v>
      </c>
      <c r="H227" s="7">
        <v>2021</v>
      </c>
      <c r="I227" s="7" t="s">
        <v>14457</v>
      </c>
      <c r="J227" s="7" t="s">
        <v>13489</v>
      </c>
    </row>
    <row r="228" spans="1:10" x14ac:dyDescent="0.25">
      <c r="A228" s="7" t="s">
        <v>14456</v>
      </c>
      <c r="B228" s="7" t="s">
        <v>13253</v>
      </c>
      <c r="D228" s="7">
        <v>12</v>
      </c>
      <c r="E228" s="7">
        <v>2</v>
      </c>
      <c r="F228" s="7" t="s">
        <v>14455</v>
      </c>
      <c r="G228" s="7" t="s">
        <v>14454</v>
      </c>
      <c r="H228" s="7">
        <v>2021</v>
      </c>
      <c r="I228" s="7" t="s">
        <v>14453</v>
      </c>
      <c r="J228" s="7" t="s">
        <v>10731</v>
      </c>
    </row>
    <row r="229" spans="1:10" x14ac:dyDescent="0.25">
      <c r="A229" s="7" t="s">
        <v>14452</v>
      </c>
      <c r="B229" s="7" t="s">
        <v>14451</v>
      </c>
      <c r="F229" s="7" t="s">
        <v>14450</v>
      </c>
      <c r="G229" s="7" t="s">
        <v>14449</v>
      </c>
      <c r="H229" s="7">
        <v>2020</v>
      </c>
      <c r="I229" s="7" t="s">
        <v>14448</v>
      </c>
      <c r="J229" s="7" t="s">
        <v>13489</v>
      </c>
    </row>
    <row r="230" spans="1:10" x14ac:dyDescent="0.25">
      <c r="A230" s="7" t="s">
        <v>14447</v>
      </c>
      <c r="B230" s="7" t="s">
        <v>13817</v>
      </c>
      <c r="F230" s="7" t="s">
        <v>14446</v>
      </c>
      <c r="G230" s="7" t="s">
        <v>14445</v>
      </c>
      <c r="H230" s="7">
        <v>2020</v>
      </c>
      <c r="I230" s="7" t="s">
        <v>14444</v>
      </c>
      <c r="J230" s="7" t="s">
        <v>13489</v>
      </c>
    </row>
    <row r="231" spans="1:10" x14ac:dyDescent="0.25">
      <c r="A231" s="7" t="s">
        <v>14443</v>
      </c>
      <c r="B231" s="7" t="s">
        <v>13535</v>
      </c>
      <c r="F231" s="7" t="s">
        <v>14442</v>
      </c>
      <c r="G231" s="7" t="s">
        <v>14441</v>
      </c>
      <c r="H231" s="7">
        <v>2020</v>
      </c>
      <c r="I231" s="7" t="s">
        <v>14440</v>
      </c>
      <c r="J231" s="7" t="s">
        <v>13489</v>
      </c>
    </row>
    <row r="232" spans="1:10" x14ac:dyDescent="0.25">
      <c r="A232" s="7" t="s">
        <v>14439</v>
      </c>
      <c r="B232" s="7" t="s">
        <v>14438</v>
      </c>
      <c r="F232" s="7" t="s">
        <v>14437</v>
      </c>
      <c r="G232" s="7" t="s">
        <v>14436</v>
      </c>
      <c r="H232" s="7">
        <v>2020</v>
      </c>
      <c r="I232" s="7" t="s">
        <v>14435</v>
      </c>
      <c r="J232" s="7" t="s">
        <v>13489</v>
      </c>
    </row>
    <row r="233" spans="1:10" x14ac:dyDescent="0.25">
      <c r="A233" s="7" t="s">
        <v>14434</v>
      </c>
      <c r="B233" s="7" t="s">
        <v>14433</v>
      </c>
      <c r="F233" s="7" t="s">
        <v>14432</v>
      </c>
      <c r="G233" s="7" t="s">
        <v>14431</v>
      </c>
      <c r="H233" s="7">
        <v>2022</v>
      </c>
      <c r="I233" s="7" t="s">
        <v>14430</v>
      </c>
      <c r="J233" s="7" t="s">
        <v>13489</v>
      </c>
    </row>
    <row r="234" spans="1:10" x14ac:dyDescent="0.25">
      <c r="A234" s="7" t="s">
        <v>14429</v>
      </c>
      <c r="B234" s="7" t="s">
        <v>13630</v>
      </c>
      <c r="F234" s="7" t="s">
        <v>14428</v>
      </c>
      <c r="G234" s="7" t="s">
        <v>14427</v>
      </c>
      <c r="H234" s="7">
        <v>2020</v>
      </c>
      <c r="I234" s="7" t="s">
        <v>14426</v>
      </c>
      <c r="J234" s="7" t="s">
        <v>13489</v>
      </c>
    </row>
    <row r="235" spans="1:10" x14ac:dyDescent="0.25">
      <c r="A235" s="7" t="s">
        <v>14425</v>
      </c>
      <c r="B235" s="7" t="s">
        <v>13565</v>
      </c>
      <c r="F235" s="7" t="s">
        <v>14424</v>
      </c>
      <c r="G235" s="7" t="s">
        <v>14423</v>
      </c>
      <c r="H235" s="7">
        <v>2021</v>
      </c>
      <c r="I235" s="7" t="s">
        <v>14422</v>
      </c>
      <c r="J235" s="7" t="s">
        <v>13489</v>
      </c>
    </row>
    <row r="236" spans="1:10" x14ac:dyDescent="0.25">
      <c r="A236" s="7" t="s">
        <v>14421</v>
      </c>
      <c r="B236" s="7" t="s">
        <v>13991</v>
      </c>
      <c r="F236" s="7" t="s">
        <v>14420</v>
      </c>
      <c r="G236" s="7" t="s">
        <v>14419</v>
      </c>
      <c r="H236" s="7">
        <v>2020</v>
      </c>
      <c r="I236" s="7" t="s">
        <v>14418</v>
      </c>
      <c r="J236" s="7" t="s">
        <v>13489</v>
      </c>
    </row>
    <row r="237" spans="1:10" x14ac:dyDescent="0.25">
      <c r="A237" s="7" t="s">
        <v>14417</v>
      </c>
      <c r="B237" s="7" t="s">
        <v>13565</v>
      </c>
      <c r="F237" s="7" t="s">
        <v>14416</v>
      </c>
      <c r="G237" s="7" t="s">
        <v>14415</v>
      </c>
      <c r="H237" s="7">
        <v>2020</v>
      </c>
      <c r="I237" s="7" t="s">
        <v>14414</v>
      </c>
      <c r="J237" s="7" t="s">
        <v>13489</v>
      </c>
    </row>
    <row r="238" spans="1:10" x14ac:dyDescent="0.25">
      <c r="A238" s="7" t="s">
        <v>14413</v>
      </c>
      <c r="B238" s="7" t="s">
        <v>13863</v>
      </c>
      <c r="F238" s="7" t="s">
        <v>14412</v>
      </c>
      <c r="G238" s="7" t="s">
        <v>14411</v>
      </c>
      <c r="H238" s="7">
        <v>2020</v>
      </c>
      <c r="I238" s="7" t="s">
        <v>14410</v>
      </c>
      <c r="J238" s="7" t="s">
        <v>13489</v>
      </c>
    </row>
    <row r="239" spans="1:10" x14ac:dyDescent="0.25">
      <c r="A239" s="7" t="s">
        <v>14409</v>
      </c>
      <c r="B239" s="7" t="s">
        <v>14408</v>
      </c>
      <c r="F239" s="7" t="s">
        <v>14407</v>
      </c>
      <c r="G239" s="7" t="s">
        <v>14406</v>
      </c>
      <c r="H239" s="7">
        <v>2021</v>
      </c>
      <c r="I239" s="7" t="s">
        <v>14405</v>
      </c>
      <c r="J239" s="7" t="s">
        <v>13489</v>
      </c>
    </row>
    <row r="240" spans="1:10" x14ac:dyDescent="0.25">
      <c r="A240" s="7" t="s">
        <v>14404</v>
      </c>
      <c r="B240" s="7" t="s">
        <v>14403</v>
      </c>
      <c r="F240" s="7" t="s">
        <v>14402</v>
      </c>
      <c r="G240" s="7" t="s">
        <v>14401</v>
      </c>
      <c r="H240" s="7">
        <v>2021</v>
      </c>
      <c r="I240" s="7" t="s">
        <v>14400</v>
      </c>
      <c r="J240" s="7" t="s">
        <v>13489</v>
      </c>
    </row>
    <row r="241" spans="1:10" x14ac:dyDescent="0.25">
      <c r="A241" s="7" t="s">
        <v>14399</v>
      </c>
      <c r="B241" s="7" t="s">
        <v>13680</v>
      </c>
      <c r="F241" s="7" t="s">
        <v>14398</v>
      </c>
      <c r="G241" s="7" t="s">
        <v>14397</v>
      </c>
      <c r="H241" s="7">
        <v>2020</v>
      </c>
      <c r="I241" s="7" t="s">
        <v>14396</v>
      </c>
      <c r="J241" s="7" t="s">
        <v>13489</v>
      </c>
    </row>
    <row r="242" spans="1:10" x14ac:dyDescent="0.25">
      <c r="A242" s="7" t="s">
        <v>14395</v>
      </c>
      <c r="B242" s="7" t="s">
        <v>13493</v>
      </c>
      <c r="F242" s="7" t="s">
        <v>14394</v>
      </c>
      <c r="G242" s="7" t="s">
        <v>14393</v>
      </c>
      <c r="H242" s="7">
        <v>2020</v>
      </c>
      <c r="I242" s="7" t="s">
        <v>14392</v>
      </c>
      <c r="J242" s="7" t="s">
        <v>13489</v>
      </c>
    </row>
    <row r="243" spans="1:10" x14ac:dyDescent="0.25">
      <c r="A243" s="7" t="s">
        <v>14391</v>
      </c>
      <c r="B243" s="7" t="s">
        <v>13630</v>
      </c>
      <c r="F243" s="7" t="s">
        <v>14390</v>
      </c>
      <c r="G243" s="7" t="s">
        <v>14389</v>
      </c>
      <c r="H243" s="7">
        <v>2020</v>
      </c>
      <c r="I243" s="7" t="s">
        <v>14388</v>
      </c>
      <c r="J243" s="7" t="s">
        <v>13489</v>
      </c>
    </row>
    <row r="244" spans="1:10" x14ac:dyDescent="0.25">
      <c r="A244" s="7" t="s">
        <v>14387</v>
      </c>
      <c r="B244" s="7" t="s">
        <v>13817</v>
      </c>
      <c r="F244" s="7" t="s">
        <v>14386</v>
      </c>
      <c r="G244" s="7" t="s">
        <v>14385</v>
      </c>
      <c r="H244" s="7">
        <v>2020</v>
      </c>
      <c r="I244" s="7" t="s">
        <v>14384</v>
      </c>
      <c r="J244" s="7" t="s">
        <v>13489</v>
      </c>
    </row>
    <row r="245" spans="1:10" x14ac:dyDescent="0.25">
      <c r="A245" s="7" t="s">
        <v>14383</v>
      </c>
      <c r="B245" s="7" t="s">
        <v>13817</v>
      </c>
      <c r="F245" s="7" t="s">
        <v>14382</v>
      </c>
      <c r="G245" s="7" t="s">
        <v>14381</v>
      </c>
      <c r="H245" s="7">
        <v>2020</v>
      </c>
      <c r="I245" s="7" t="s">
        <v>14380</v>
      </c>
      <c r="J245" s="7" t="s">
        <v>13489</v>
      </c>
    </row>
    <row r="246" spans="1:10" x14ac:dyDescent="0.25">
      <c r="A246" s="7" t="s">
        <v>14379</v>
      </c>
      <c r="B246" s="7" t="s">
        <v>13535</v>
      </c>
      <c r="F246" s="7" t="s">
        <v>14378</v>
      </c>
      <c r="G246" s="7" t="s">
        <v>14377</v>
      </c>
      <c r="H246" s="7">
        <v>2020</v>
      </c>
      <c r="I246" s="7" t="s">
        <v>14376</v>
      </c>
      <c r="J246" s="7" t="s">
        <v>13489</v>
      </c>
    </row>
    <row r="247" spans="1:10" x14ac:dyDescent="0.25">
      <c r="A247" s="7" t="s">
        <v>14375</v>
      </c>
      <c r="B247" s="7" t="s">
        <v>12304</v>
      </c>
      <c r="D247" s="7">
        <v>52</v>
      </c>
      <c r="E247" s="7">
        <v>4</v>
      </c>
      <c r="F247" s="7" t="s">
        <v>14374</v>
      </c>
      <c r="G247" s="7" t="s">
        <v>14373</v>
      </c>
      <c r="H247" s="7">
        <v>2022</v>
      </c>
      <c r="I247" s="7" t="s">
        <v>14372</v>
      </c>
      <c r="J247" s="7" t="s">
        <v>10731</v>
      </c>
    </row>
    <row r="248" spans="1:10" x14ac:dyDescent="0.25">
      <c r="A248" s="7" t="s">
        <v>14371</v>
      </c>
      <c r="B248" s="7" t="s">
        <v>13630</v>
      </c>
      <c r="F248" s="7" t="s">
        <v>14370</v>
      </c>
      <c r="G248" s="7" t="s">
        <v>14369</v>
      </c>
      <c r="H248" s="7">
        <v>2021</v>
      </c>
      <c r="I248" s="7" t="s">
        <v>14368</v>
      </c>
      <c r="J248" s="7" t="s">
        <v>13489</v>
      </c>
    </row>
    <row r="249" spans="1:10" x14ac:dyDescent="0.25">
      <c r="A249" s="7" t="s">
        <v>14367</v>
      </c>
      <c r="B249" s="7" t="s">
        <v>13714</v>
      </c>
      <c r="F249" s="7" t="s">
        <v>14366</v>
      </c>
      <c r="G249" s="7" t="s">
        <v>14365</v>
      </c>
      <c r="H249" s="7">
        <v>2021</v>
      </c>
      <c r="I249" s="7" t="s">
        <v>14364</v>
      </c>
      <c r="J249" s="7" t="s">
        <v>13489</v>
      </c>
    </row>
    <row r="250" spans="1:10" x14ac:dyDescent="0.25">
      <c r="A250" s="7" t="s">
        <v>14363</v>
      </c>
      <c r="B250" s="7" t="s">
        <v>13565</v>
      </c>
      <c r="F250" s="7" t="s">
        <v>14362</v>
      </c>
      <c r="G250" s="7" t="s">
        <v>14361</v>
      </c>
      <c r="H250" s="7">
        <v>2020</v>
      </c>
      <c r="I250" s="7" t="s">
        <v>14360</v>
      </c>
      <c r="J250" s="7" t="s">
        <v>13489</v>
      </c>
    </row>
    <row r="251" spans="1:10" x14ac:dyDescent="0.25">
      <c r="A251" s="7" t="s">
        <v>14359</v>
      </c>
      <c r="B251" s="7" t="s">
        <v>14358</v>
      </c>
      <c r="F251" s="7" t="s">
        <v>14357</v>
      </c>
      <c r="G251" s="7" t="s">
        <v>14356</v>
      </c>
      <c r="H251" s="7">
        <v>2021</v>
      </c>
      <c r="I251" s="7" t="s">
        <v>14355</v>
      </c>
      <c r="J251" s="7" t="s">
        <v>13489</v>
      </c>
    </row>
    <row r="252" spans="1:10" x14ac:dyDescent="0.25">
      <c r="A252" s="7" t="s">
        <v>14354</v>
      </c>
      <c r="B252" s="7" t="s">
        <v>14353</v>
      </c>
      <c r="F252" s="7" t="s">
        <v>14352</v>
      </c>
      <c r="G252" s="7" t="s">
        <v>14351</v>
      </c>
      <c r="H252" s="7">
        <v>2021</v>
      </c>
      <c r="I252" s="7" t="s">
        <v>14350</v>
      </c>
      <c r="J252" s="7" t="s">
        <v>13489</v>
      </c>
    </row>
    <row r="253" spans="1:10" x14ac:dyDescent="0.25">
      <c r="A253" s="7" t="s">
        <v>14349</v>
      </c>
      <c r="B253" s="7" t="s">
        <v>14348</v>
      </c>
      <c r="F253" s="7" t="s">
        <v>14347</v>
      </c>
      <c r="G253" s="7" t="s">
        <v>14346</v>
      </c>
      <c r="H253" s="7">
        <v>2021</v>
      </c>
      <c r="I253" s="7" t="s">
        <v>14345</v>
      </c>
      <c r="J253" s="7" t="s">
        <v>13489</v>
      </c>
    </row>
    <row r="254" spans="1:10" x14ac:dyDescent="0.25">
      <c r="A254" s="7" t="s">
        <v>14344</v>
      </c>
      <c r="B254" s="7" t="s">
        <v>14343</v>
      </c>
      <c r="F254" s="7" t="s">
        <v>14342</v>
      </c>
      <c r="G254" s="7" t="s">
        <v>14341</v>
      </c>
      <c r="H254" s="7">
        <v>2021</v>
      </c>
      <c r="I254" s="7" t="s">
        <v>14340</v>
      </c>
      <c r="J254" s="7" t="s">
        <v>13489</v>
      </c>
    </row>
    <row r="255" spans="1:10" x14ac:dyDescent="0.25">
      <c r="A255" s="7" t="s">
        <v>14339</v>
      </c>
      <c r="B255" s="7" t="s">
        <v>13700</v>
      </c>
      <c r="F255" s="7" t="s">
        <v>14338</v>
      </c>
      <c r="G255" s="7" t="s">
        <v>14337</v>
      </c>
      <c r="H255" s="7">
        <v>2020</v>
      </c>
      <c r="I255" s="7" t="s">
        <v>14336</v>
      </c>
      <c r="J255" s="7" t="s">
        <v>13489</v>
      </c>
    </row>
    <row r="256" spans="1:10" x14ac:dyDescent="0.25">
      <c r="A256" s="7" t="s">
        <v>14335</v>
      </c>
      <c r="B256" s="7" t="s">
        <v>14334</v>
      </c>
      <c r="F256" s="7" t="s">
        <v>14333</v>
      </c>
      <c r="G256" s="7" t="s">
        <v>14332</v>
      </c>
      <c r="H256" s="7">
        <v>2020</v>
      </c>
      <c r="I256" s="7" t="s">
        <v>14331</v>
      </c>
      <c r="J256" s="7" t="s">
        <v>13489</v>
      </c>
    </row>
    <row r="257" spans="1:10" x14ac:dyDescent="0.25">
      <c r="A257" s="7" t="s">
        <v>14330</v>
      </c>
      <c r="B257" s="7" t="s">
        <v>13695</v>
      </c>
      <c r="F257" s="7" t="s">
        <v>14329</v>
      </c>
      <c r="G257" s="7" t="s">
        <v>14328</v>
      </c>
      <c r="H257" s="7">
        <v>2020</v>
      </c>
      <c r="I257" s="7" t="s">
        <v>14327</v>
      </c>
      <c r="J257" s="7" t="s">
        <v>13489</v>
      </c>
    </row>
    <row r="258" spans="1:10" x14ac:dyDescent="0.25">
      <c r="A258" s="7" t="s">
        <v>14326</v>
      </c>
      <c r="B258" s="7" t="s">
        <v>13565</v>
      </c>
      <c r="F258" s="7" t="s">
        <v>14325</v>
      </c>
      <c r="G258" s="7" t="s">
        <v>14324</v>
      </c>
      <c r="H258" s="7">
        <v>2021</v>
      </c>
      <c r="I258" s="7" t="s">
        <v>14323</v>
      </c>
      <c r="J258" s="7" t="s">
        <v>13489</v>
      </c>
    </row>
    <row r="259" spans="1:10" x14ac:dyDescent="0.25">
      <c r="A259" s="7" t="s">
        <v>14322</v>
      </c>
      <c r="B259" s="7" t="s">
        <v>13991</v>
      </c>
      <c r="F259" s="7" t="s">
        <v>14321</v>
      </c>
      <c r="G259" s="7" t="s">
        <v>14320</v>
      </c>
      <c r="H259" s="7">
        <v>2020</v>
      </c>
      <c r="I259" s="7" t="s">
        <v>14319</v>
      </c>
      <c r="J259" s="7" t="s">
        <v>13489</v>
      </c>
    </row>
    <row r="260" spans="1:10" x14ac:dyDescent="0.25">
      <c r="A260" s="7" t="s">
        <v>14318</v>
      </c>
      <c r="B260" s="7" t="s">
        <v>14317</v>
      </c>
      <c r="F260" s="7" t="s">
        <v>14316</v>
      </c>
      <c r="G260" s="7" t="s">
        <v>14315</v>
      </c>
      <c r="H260" s="7">
        <v>2021</v>
      </c>
      <c r="I260" s="7" t="s">
        <v>14314</v>
      </c>
      <c r="J260" s="7" t="s">
        <v>13489</v>
      </c>
    </row>
    <row r="261" spans="1:10" x14ac:dyDescent="0.25">
      <c r="A261" s="7" t="s">
        <v>14313</v>
      </c>
      <c r="B261" s="7" t="s">
        <v>13719</v>
      </c>
      <c r="F261" s="7" t="s">
        <v>14312</v>
      </c>
      <c r="G261" s="7" t="s">
        <v>14311</v>
      </c>
      <c r="H261" s="7">
        <v>2021</v>
      </c>
      <c r="I261" s="7" t="s">
        <v>14310</v>
      </c>
      <c r="J261" s="7" t="s">
        <v>13489</v>
      </c>
    </row>
    <row r="262" spans="1:10" x14ac:dyDescent="0.25">
      <c r="A262" s="7" t="s">
        <v>14309</v>
      </c>
      <c r="B262" s="7" t="s">
        <v>14308</v>
      </c>
      <c r="F262" s="7" t="s">
        <v>14307</v>
      </c>
      <c r="G262" s="7" t="s">
        <v>14306</v>
      </c>
      <c r="H262" s="7">
        <v>2021</v>
      </c>
      <c r="I262" s="7" t="s">
        <v>14305</v>
      </c>
      <c r="J262" s="7" t="s">
        <v>13489</v>
      </c>
    </row>
    <row r="263" spans="1:10" x14ac:dyDescent="0.25">
      <c r="A263" s="7" t="s">
        <v>14304</v>
      </c>
      <c r="B263" s="7" t="s">
        <v>14303</v>
      </c>
      <c r="F263" s="7" t="s">
        <v>14302</v>
      </c>
      <c r="G263" s="7" t="s">
        <v>14301</v>
      </c>
      <c r="H263" s="7">
        <v>2020</v>
      </c>
      <c r="I263" s="7" t="s">
        <v>14300</v>
      </c>
      <c r="J263" s="7" t="s">
        <v>13489</v>
      </c>
    </row>
    <row r="264" spans="1:10" x14ac:dyDescent="0.25">
      <c r="A264" s="7" t="s">
        <v>14299</v>
      </c>
      <c r="B264" s="7" t="s">
        <v>13565</v>
      </c>
      <c r="F264" s="7" t="s">
        <v>14298</v>
      </c>
      <c r="G264" s="7" t="s">
        <v>14297</v>
      </c>
      <c r="H264" s="7">
        <v>2020</v>
      </c>
      <c r="I264" s="7" t="s">
        <v>14296</v>
      </c>
      <c r="J264" s="7" t="s">
        <v>13489</v>
      </c>
    </row>
    <row r="265" spans="1:10" x14ac:dyDescent="0.25">
      <c r="A265" s="7" t="s">
        <v>14295</v>
      </c>
      <c r="B265" s="7" t="s">
        <v>14294</v>
      </c>
      <c r="F265" s="7" t="s">
        <v>14293</v>
      </c>
      <c r="G265" s="7" t="s">
        <v>14292</v>
      </c>
      <c r="H265" s="7">
        <v>2021</v>
      </c>
      <c r="I265" s="7" t="s">
        <v>14291</v>
      </c>
      <c r="J265" s="7" t="s">
        <v>13489</v>
      </c>
    </row>
    <row r="266" spans="1:10" x14ac:dyDescent="0.25">
      <c r="A266" s="7" t="s">
        <v>14290</v>
      </c>
      <c r="B266" s="7" t="s">
        <v>13733</v>
      </c>
      <c r="F266" s="7" t="s">
        <v>14289</v>
      </c>
      <c r="G266" s="7" t="s">
        <v>14288</v>
      </c>
      <c r="H266" s="7">
        <v>2021</v>
      </c>
      <c r="I266" s="7" t="s">
        <v>14287</v>
      </c>
      <c r="J266" s="7" t="s">
        <v>13489</v>
      </c>
    </row>
    <row r="267" spans="1:10" x14ac:dyDescent="0.25">
      <c r="A267" s="7" t="s">
        <v>14286</v>
      </c>
      <c r="B267" s="7" t="s">
        <v>13793</v>
      </c>
      <c r="F267" s="7" t="s">
        <v>14285</v>
      </c>
      <c r="G267" s="7" t="s">
        <v>14284</v>
      </c>
      <c r="H267" s="7">
        <v>2020</v>
      </c>
      <c r="I267" s="7" t="s">
        <v>14283</v>
      </c>
      <c r="J267" s="7" t="s">
        <v>13489</v>
      </c>
    </row>
    <row r="268" spans="1:10" x14ac:dyDescent="0.25">
      <c r="A268" s="7" t="s">
        <v>14282</v>
      </c>
      <c r="B268" s="7" t="s">
        <v>14281</v>
      </c>
      <c r="F268" s="7" t="s">
        <v>14280</v>
      </c>
      <c r="G268" s="7" t="s">
        <v>14279</v>
      </c>
      <c r="H268" s="7">
        <v>2022</v>
      </c>
      <c r="I268" s="7" t="s">
        <v>14278</v>
      </c>
      <c r="J268" s="7" t="s">
        <v>13489</v>
      </c>
    </row>
    <row r="269" spans="1:10" x14ac:dyDescent="0.25">
      <c r="A269" s="7" t="s">
        <v>14277</v>
      </c>
      <c r="B269" s="7" t="s">
        <v>14276</v>
      </c>
      <c r="F269" s="7" t="s">
        <v>14275</v>
      </c>
      <c r="G269" s="7" t="s">
        <v>14274</v>
      </c>
      <c r="H269" s="7">
        <v>2022</v>
      </c>
      <c r="I269" s="7" t="s">
        <v>14273</v>
      </c>
      <c r="J269" s="7" t="s">
        <v>13489</v>
      </c>
    </row>
    <row r="270" spans="1:10" x14ac:dyDescent="0.25">
      <c r="A270" s="7" t="s">
        <v>14272</v>
      </c>
      <c r="B270" s="7" t="s">
        <v>14271</v>
      </c>
      <c r="F270" s="7" t="s">
        <v>14270</v>
      </c>
      <c r="G270" s="7" t="s">
        <v>14269</v>
      </c>
      <c r="H270" s="7">
        <v>2022</v>
      </c>
      <c r="I270" s="7" t="s">
        <v>14268</v>
      </c>
      <c r="J270" s="7" t="s">
        <v>13489</v>
      </c>
    </row>
    <row r="271" spans="1:10" x14ac:dyDescent="0.25">
      <c r="A271" s="7" t="s">
        <v>14267</v>
      </c>
      <c r="B271" s="7" t="s">
        <v>14266</v>
      </c>
      <c r="F271" s="7" t="s">
        <v>14265</v>
      </c>
      <c r="G271" s="7" t="s">
        <v>14264</v>
      </c>
      <c r="H271" s="7">
        <v>2021</v>
      </c>
      <c r="I271" s="7" t="s">
        <v>14263</v>
      </c>
      <c r="J271" s="7" t="s">
        <v>13489</v>
      </c>
    </row>
    <row r="272" spans="1:10" x14ac:dyDescent="0.25">
      <c r="A272" s="7" t="s">
        <v>14262</v>
      </c>
      <c r="B272" s="7" t="s">
        <v>13719</v>
      </c>
      <c r="F272" s="7" t="s">
        <v>14261</v>
      </c>
      <c r="G272" s="7" t="s">
        <v>14260</v>
      </c>
      <c r="H272" s="7">
        <v>2021</v>
      </c>
      <c r="I272" s="7" t="s">
        <v>14259</v>
      </c>
      <c r="J272" s="7" t="s">
        <v>13489</v>
      </c>
    </row>
    <row r="273" spans="1:10" x14ac:dyDescent="0.25">
      <c r="A273" s="7" t="s">
        <v>14258</v>
      </c>
      <c r="B273" s="7" t="s">
        <v>14257</v>
      </c>
      <c r="F273" s="7" t="s">
        <v>14256</v>
      </c>
      <c r="G273" s="7" t="s">
        <v>14255</v>
      </c>
      <c r="H273" s="7">
        <v>2020</v>
      </c>
      <c r="I273" s="7" t="s">
        <v>14254</v>
      </c>
      <c r="J273" s="7" t="s">
        <v>13489</v>
      </c>
    </row>
    <row r="274" spans="1:10" x14ac:dyDescent="0.25">
      <c r="A274" s="7" t="s">
        <v>14253</v>
      </c>
      <c r="B274" s="7" t="s">
        <v>13973</v>
      </c>
      <c r="F274" s="7" t="s">
        <v>14252</v>
      </c>
      <c r="G274" s="7" t="s">
        <v>14251</v>
      </c>
      <c r="H274" s="7">
        <v>2021</v>
      </c>
      <c r="I274" s="7" t="s">
        <v>14250</v>
      </c>
      <c r="J274" s="7" t="s">
        <v>13489</v>
      </c>
    </row>
    <row r="275" spans="1:10" x14ac:dyDescent="0.25">
      <c r="A275" s="7" t="s">
        <v>14249</v>
      </c>
      <c r="B275" s="7" t="s">
        <v>14248</v>
      </c>
      <c r="F275" s="7" t="s">
        <v>14247</v>
      </c>
      <c r="G275" s="7" t="s">
        <v>14246</v>
      </c>
      <c r="H275" s="7">
        <v>2021</v>
      </c>
      <c r="I275" s="7" t="s">
        <v>14245</v>
      </c>
      <c r="J275" s="7" t="s">
        <v>13489</v>
      </c>
    </row>
    <row r="276" spans="1:10" x14ac:dyDescent="0.25">
      <c r="A276" s="7" t="s">
        <v>14244</v>
      </c>
      <c r="B276" s="7" t="s">
        <v>13535</v>
      </c>
      <c r="F276" s="7" t="s">
        <v>14243</v>
      </c>
      <c r="G276" s="7" t="s">
        <v>14242</v>
      </c>
      <c r="H276" s="7">
        <v>2020</v>
      </c>
      <c r="I276" s="7" t="s">
        <v>14241</v>
      </c>
      <c r="J276" s="7" t="s">
        <v>13489</v>
      </c>
    </row>
    <row r="277" spans="1:10" x14ac:dyDescent="0.25">
      <c r="A277" s="7" t="s">
        <v>14240</v>
      </c>
      <c r="B277" s="7" t="s">
        <v>13973</v>
      </c>
      <c r="F277" s="7" t="s">
        <v>14239</v>
      </c>
      <c r="G277" s="7" t="s">
        <v>14238</v>
      </c>
      <c r="H277" s="7">
        <v>2021</v>
      </c>
      <c r="I277" s="7" t="s">
        <v>14237</v>
      </c>
      <c r="J277" s="7" t="s">
        <v>13489</v>
      </c>
    </row>
    <row r="278" spans="1:10" x14ac:dyDescent="0.25">
      <c r="A278" s="7" t="s">
        <v>14236</v>
      </c>
      <c r="B278" s="7" t="s">
        <v>14235</v>
      </c>
      <c r="F278" s="7" t="s">
        <v>14234</v>
      </c>
      <c r="G278" s="7" t="s">
        <v>14233</v>
      </c>
      <c r="H278" s="7">
        <v>2022</v>
      </c>
      <c r="I278" s="7" t="s">
        <v>14232</v>
      </c>
      <c r="J278" s="7" t="s">
        <v>13489</v>
      </c>
    </row>
    <row r="279" spans="1:10" x14ac:dyDescent="0.25">
      <c r="A279" s="7" t="s">
        <v>14231</v>
      </c>
      <c r="B279" s="7" t="s">
        <v>14230</v>
      </c>
      <c r="F279" s="7" t="s">
        <v>14229</v>
      </c>
      <c r="G279" s="7" t="s">
        <v>14228</v>
      </c>
      <c r="H279" s="7">
        <v>2021</v>
      </c>
      <c r="I279" s="7" t="s">
        <v>14227</v>
      </c>
      <c r="J279" s="7" t="s">
        <v>13489</v>
      </c>
    </row>
    <row r="280" spans="1:10" x14ac:dyDescent="0.25">
      <c r="A280" s="7" t="s">
        <v>14226</v>
      </c>
      <c r="B280" s="7" t="s">
        <v>13565</v>
      </c>
      <c r="F280" s="7" t="s">
        <v>14225</v>
      </c>
      <c r="G280" s="7" t="s">
        <v>14224</v>
      </c>
      <c r="H280" s="7">
        <v>2021</v>
      </c>
      <c r="I280" s="7" t="s">
        <v>14223</v>
      </c>
      <c r="J280" s="7" t="s">
        <v>13489</v>
      </c>
    </row>
    <row r="281" spans="1:10" x14ac:dyDescent="0.25">
      <c r="A281" s="7" t="s">
        <v>14222</v>
      </c>
      <c r="B281" s="7" t="s">
        <v>14221</v>
      </c>
      <c r="F281" s="7" t="s">
        <v>14220</v>
      </c>
      <c r="G281" s="7" t="s">
        <v>14219</v>
      </c>
      <c r="H281" s="7">
        <v>2021</v>
      </c>
      <c r="I281" s="7" t="s">
        <v>14218</v>
      </c>
      <c r="J281" s="7" t="s">
        <v>13489</v>
      </c>
    </row>
    <row r="282" spans="1:10" x14ac:dyDescent="0.25">
      <c r="A282" s="7" t="s">
        <v>14217</v>
      </c>
      <c r="B282" s="7" t="s">
        <v>14216</v>
      </c>
      <c r="F282" s="7" t="s">
        <v>14215</v>
      </c>
      <c r="G282" s="7" t="s">
        <v>14214</v>
      </c>
      <c r="H282" s="7">
        <v>2022</v>
      </c>
      <c r="I282" s="7" t="s">
        <v>14213</v>
      </c>
      <c r="J282" s="7" t="s">
        <v>13489</v>
      </c>
    </row>
    <row r="283" spans="1:10" x14ac:dyDescent="0.25">
      <c r="A283" s="7" t="s">
        <v>14212</v>
      </c>
      <c r="B283" s="7" t="s">
        <v>14211</v>
      </c>
      <c r="F283" s="7" t="s">
        <v>14210</v>
      </c>
      <c r="G283" s="7" t="s">
        <v>14209</v>
      </c>
      <c r="H283" s="7">
        <v>2020</v>
      </c>
      <c r="I283" s="7" t="s">
        <v>14208</v>
      </c>
      <c r="J283" s="7" t="s">
        <v>13489</v>
      </c>
    </row>
    <row r="284" spans="1:10" x14ac:dyDescent="0.25">
      <c r="A284" s="7" t="s">
        <v>14207</v>
      </c>
      <c r="B284" s="7" t="s">
        <v>13535</v>
      </c>
      <c r="F284" s="7" t="s">
        <v>14206</v>
      </c>
      <c r="G284" s="7" t="s">
        <v>14205</v>
      </c>
      <c r="H284" s="7">
        <v>2020</v>
      </c>
      <c r="I284" s="7" t="s">
        <v>14204</v>
      </c>
      <c r="J284" s="7" t="s">
        <v>13489</v>
      </c>
    </row>
    <row r="285" spans="1:10" x14ac:dyDescent="0.25">
      <c r="A285" s="7" t="s">
        <v>14203</v>
      </c>
      <c r="B285" s="7" t="s">
        <v>13991</v>
      </c>
      <c r="F285" s="7" t="s">
        <v>14202</v>
      </c>
      <c r="G285" s="7" t="s">
        <v>14201</v>
      </c>
      <c r="H285" s="7">
        <v>2020</v>
      </c>
      <c r="I285" s="7" t="s">
        <v>14200</v>
      </c>
      <c r="J285" s="7" t="s">
        <v>13489</v>
      </c>
    </row>
    <row r="286" spans="1:10" x14ac:dyDescent="0.25">
      <c r="A286" s="7" t="s">
        <v>14199</v>
      </c>
      <c r="B286" s="7" t="s">
        <v>13714</v>
      </c>
      <c r="F286" s="7" t="s">
        <v>14198</v>
      </c>
      <c r="G286" s="7" t="s">
        <v>14197</v>
      </c>
      <c r="H286" s="7">
        <v>2021</v>
      </c>
      <c r="I286" s="7" t="s">
        <v>14196</v>
      </c>
      <c r="J286" s="7" t="s">
        <v>13489</v>
      </c>
    </row>
    <row r="287" spans="1:10" x14ac:dyDescent="0.25">
      <c r="A287" s="7" t="s">
        <v>14195</v>
      </c>
      <c r="B287" s="7" t="s">
        <v>13630</v>
      </c>
      <c r="F287" s="7" t="s">
        <v>14194</v>
      </c>
      <c r="G287" s="7" t="s">
        <v>14193</v>
      </c>
      <c r="H287" s="7">
        <v>2020</v>
      </c>
      <c r="I287" s="7" t="s">
        <v>14192</v>
      </c>
      <c r="J287" s="7" t="s">
        <v>13489</v>
      </c>
    </row>
    <row r="288" spans="1:10" x14ac:dyDescent="0.25">
      <c r="A288" s="7" t="s">
        <v>14191</v>
      </c>
      <c r="B288" s="7" t="s">
        <v>14190</v>
      </c>
      <c r="F288" s="7" t="s">
        <v>14189</v>
      </c>
      <c r="G288" s="7" t="s">
        <v>14188</v>
      </c>
      <c r="H288" s="7">
        <v>2021</v>
      </c>
      <c r="I288" s="7" t="s">
        <v>14187</v>
      </c>
      <c r="J288" s="7" t="s">
        <v>13489</v>
      </c>
    </row>
    <row r="289" spans="1:10" x14ac:dyDescent="0.25">
      <c r="A289" s="7" t="s">
        <v>14186</v>
      </c>
      <c r="B289" s="7" t="s">
        <v>14185</v>
      </c>
      <c r="F289" s="7" t="s">
        <v>14184</v>
      </c>
      <c r="G289" s="7" t="s">
        <v>14183</v>
      </c>
      <c r="H289" s="7">
        <v>2021</v>
      </c>
      <c r="I289" s="7" t="s">
        <v>14182</v>
      </c>
      <c r="J289" s="7" t="s">
        <v>13489</v>
      </c>
    </row>
    <row r="290" spans="1:10" x14ac:dyDescent="0.25">
      <c r="A290" s="7" t="s">
        <v>14181</v>
      </c>
      <c r="B290" s="7" t="s">
        <v>13535</v>
      </c>
      <c r="F290" s="7" t="s">
        <v>14180</v>
      </c>
      <c r="G290" s="7" t="s">
        <v>14179</v>
      </c>
      <c r="H290" s="7">
        <v>2020</v>
      </c>
      <c r="I290" s="7" t="s">
        <v>14178</v>
      </c>
      <c r="J290" s="7" t="s">
        <v>13489</v>
      </c>
    </row>
    <row r="291" spans="1:10" x14ac:dyDescent="0.25">
      <c r="A291" s="7" t="s">
        <v>14177</v>
      </c>
      <c r="B291" s="7" t="s">
        <v>14176</v>
      </c>
      <c r="F291" s="7" t="s">
        <v>14175</v>
      </c>
      <c r="G291" s="7" t="s">
        <v>14174</v>
      </c>
      <c r="H291" s="7">
        <v>2020</v>
      </c>
      <c r="I291" s="7" t="s">
        <v>14173</v>
      </c>
      <c r="J291" s="7" t="s">
        <v>13489</v>
      </c>
    </row>
    <row r="292" spans="1:10" x14ac:dyDescent="0.25">
      <c r="A292" s="7" t="s">
        <v>14172</v>
      </c>
      <c r="B292" s="7" t="s">
        <v>14171</v>
      </c>
      <c r="F292" s="7" t="s">
        <v>14170</v>
      </c>
      <c r="G292" s="7" t="s">
        <v>14169</v>
      </c>
      <c r="H292" s="7">
        <v>2022</v>
      </c>
      <c r="I292" s="7" t="s">
        <v>14168</v>
      </c>
      <c r="J292" s="7" t="s">
        <v>13489</v>
      </c>
    </row>
    <row r="293" spans="1:10" x14ac:dyDescent="0.25">
      <c r="A293" s="7" t="s">
        <v>14167</v>
      </c>
      <c r="B293" s="7" t="s">
        <v>13817</v>
      </c>
      <c r="F293" s="7" t="s">
        <v>14166</v>
      </c>
      <c r="G293" s="7" t="s">
        <v>14165</v>
      </c>
      <c r="H293" s="7">
        <v>2020</v>
      </c>
      <c r="I293" s="7" t="s">
        <v>14164</v>
      </c>
      <c r="J293" s="7" t="s">
        <v>13489</v>
      </c>
    </row>
    <row r="294" spans="1:10" x14ac:dyDescent="0.25">
      <c r="A294" s="7" t="s">
        <v>14163</v>
      </c>
      <c r="B294" s="7" t="s">
        <v>13630</v>
      </c>
      <c r="F294" s="7" t="s">
        <v>14162</v>
      </c>
      <c r="G294" s="7" t="s">
        <v>14161</v>
      </c>
      <c r="H294" s="7">
        <v>2020</v>
      </c>
      <c r="I294" s="7" t="s">
        <v>14160</v>
      </c>
      <c r="J294" s="7" t="s">
        <v>13489</v>
      </c>
    </row>
    <row r="295" spans="1:10" x14ac:dyDescent="0.25">
      <c r="A295" s="7" t="s">
        <v>14159</v>
      </c>
      <c r="B295" s="7" t="s">
        <v>13714</v>
      </c>
      <c r="F295" s="7" t="s">
        <v>14158</v>
      </c>
      <c r="G295" s="7" t="s">
        <v>14157</v>
      </c>
      <c r="H295" s="7">
        <v>2021</v>
      </c>
      <c r="I295" s="7" t="s">
        <v>14156</v>
      </c>
      <c r="J295" s="7" t="s">
        <v>13489</v>
      </c>
    </row>
    <row r="296" spans="1:10" x14ac:dyDescent="0.25">
      <c r="A296" s="7" t="s">
        <v>14155</v>
      </c>
      <c r="B296" s="7" t="s">
        <v>13714</v>
      </c>
      <c r="F296" s="7" t="s">
        <v>14154</v>
      </c>
      <c r="G296" s="7" t="s">
        <v>14153</v>
      </c>
      <c r="H296" s="7">
        <v>2021</v>
      </c>
      <c r="I296" s="7" t="s">
        <v>14152</v>
      </c>
      <c r="J296" s="7" t="s">
        <v>13489</v>
      </c>
    </row>
    <row r="297" spans="1:10" x14ac:dyDescent="0.25">
      <c r="A297" s="7" t="s">
        <v>14151</v>
      </c>
      <c r="B297" s="7" t="s">
        <v>14150</v>
      </c>
      <c r="F297" s="7" t="s">
        <v>14149</v>
      </c>
      <c r="G297" s="7" t="s">
        <v>14148</v>
      </c>
      <c r="H297" s="7">
        <v>2021</v>
      </c>
      <c r="I297" s="7" t="s">
        <v>14147</v>
      </c>
      <c r="J297" s="7" t="s">
        <v>13489</v>
      </c>
    </row>
    <row r="298" spans="1:10" x14ac:dyDescent="0.25">
      <c r="A298" s="7" t="s">
        <v>14146</v>
      </c>
      <c r="B298" s="7" t="s">
        <v>13719</v>
      </c>
      <c r="F298" s="7" t="s">
        <v>14145</v>
      </c>
      <c r="G298" s="7" t="s">
        <v>14144</v>
      </c>
      <c r="H298" s="7">
        <v>2021</v>
      </c>
      <c r="I298" s="7" t="s">
        <v>14143</v>
      </c>
      <c r="J298" s="7" t="s">
        <v>13489</v>
      </c>
    </row>
    <row r="299" spans="1:10" x14ac:dyDescent="0.25">
      <c r="A299" s="7" t="s">
        <v>14142</v>
      </c>
      <c r="B299" s="7" t="s">
        <v>13253</v>
      </c>
      <c r="F299" s="7" t="s">
        <v>14141</v>
      </c>
      <c r="G299" s="7" t="s">
        <v>14140</v>
      </c>
      <c r="H299" s="7">
        <v>2021</v>
      </c>
      <c r="I299" s="7" t="s">
        <v>14139</v>
      </c>
      <c r="J299" s="7" t="s">
        <v>10731</v>
      </c>
    </row>
    <row r="300" spans="1:10" x14ac:dyDescent="0.25">
      <c r="A300" s="7" t="s">
        <v>14138</v>
      </c>
      <c r="B300" s="7" t="s">
        <v>13770</v>
      </c>
      <c r="F300" s="7" t="s">
        <v>14137</v>
      </c>
      <c r="G300" s="7" t="s">
        <v>14136</v>
      </c>
      <c r="H300" s="7">
        <v>2020</v>
      </c>
      <c r="I300" s="7" t="s">
        <v>14135</v>
      </c>
      <c r="J300" s="7" t="s">
        <v>13489</v>
      </c>
    </row>
    <row r="301" spans="1:10" x14ac:dyDescent="0.25">
      <c r="A301" s="7" t="s">
        <v>14134</v>
      </c>
      <c r="B301" s="7" t="s">
        <v>14133</v>
      </c>
      <c r="F301" s="7" t="s">
        <v>14132</v>
      </c>
      <c r="G301" s="7" t="s">
        <v>14131</v>
      </c>
      <c r="H301" s="7">
        <v>2022</v>
      </c>
      <c r="I301" s="7" t="s">
        <v>14130</v>
      </c>
      <c r="J301" s="7" t="s">
        <v>13489</v>
      </c>
    </row>
    <row r="302" spans="1:10" x14ac:dyDescent="0.25">
      <c r="A302" s="7" t="s">
        <v>14129</v>
      </c>
      <c r="B302" s="7" t="s">
        <v>14128</v>
      </c>
      <c r="F302" s="7" t="s">
        <v>14127</v>
      </c>
      <c r="G302" s="7" t="s">
        <v>14126</v>
      </c>
      <c r="H302" s="7">
        <v>2021</v>
      </c>
      <c r="I302" s="7" t="s">
        <v>14125</v>
      </c>
      <c r="J302" s="7" t="s">
        <v>13489</v>
      </c>
    </row>
    <row r="303" spans="1:10" x14ac:dyDescent="0.25">
      <c r="A303" s="7" t="s">
        <v>14124</v>
      </c>
      <c r="B303" s="7" t="s">
        <v>13973</v>
      </c>
      <c r="F303" s="7" t="s">
        <v>14123</v>
      </c>
      <c r="G303" s="7" t="s">
        <v>14122</v>
      </c>
      <c r="H303" s="7">
        <v>2021</v>
      </c>
      <c r="I303" s="7" t="s">
        <v>14121</v>
      </c>
      <c r="J303" s="7" t="s">
        <v>13489</v>
      </c>
    </row>
    <row r="304" spans="1:10" x14ac:dyDescent="0.25">
      <c r="A304" s="7" t="s">
        <v>14120</v>
      </c>
      <c r="B304" s="7" t="s">
        <v>13607</v>
      </c>
      <c r="F304" s="7" t="s">
        <v>14119</v>
      </c>
      <c r="G304" s="7" t="s">
        <v>14118</v>
      </c>
      <c r="H304" s="7">
        <v>2020</v>
      </c>
      <c r="I304" s="7" t="s">
        <v>14117</v>
      </c>
      <c r="J304" s="7" t="s">
        <v>13489</v>
      </c>
    </row>
    <row r="305" spans="1:10" x14ac:dyDescent="0.25">
      <c r="A305" s="7" t="s">
        <v>14116</v>
      </c>
      <c r="B305" s="7" t="s">
        <v>14115</v>
      </c>
      <c r="F305" s="7" t="s">
        <v>14114</v>
      </c>
      <c r="G305" s="7" t="s">
        <v>14113</v>
      </c>
      <c r="H305" s="7">
        <v>2022</v>
      </c>
      <c r="I305" s="7" t="s">
        <v>14112</v>
      </c>
      <c r="J305" s="7" t="s">
        <v>13489</v>
      </c>
    </row>
    <row r="306" spans="1:10" x14ac:dyDescent="0.25">
      <c r="A306" s="7" t="s">
        <v>14111</v>
      </c>
      <c r="B306" s="7" t="s">
        <v>13885</v>
      </c>
      <c r="F306" s="7" t="s">
        <v>14110</v>
      </c>
      <c r="G306" s="7" t="s">
        <v>14109</v>
      </c>
      <c r="H306" s="7">
        <v>2020</v>
      </c>
      <c r="I306" s="7" t="s">
        <v>14108</v>
      </c>
      <c r="J306" s="7" t="s">
        <v>13489</v>
      </c>
    </row>
    <row r="307" spans="1:10" x14ac:dyDescent="0.25">
      <c r="A307" s="7" t="s">
        <v>14107</v>
      </c>
      <c r="B307" s="7" t="s">
        <v>14106</v>
      </c>
      <c r="F307" s="7" t="s">
        <v>14105</v>
      </c>
      <c r="G307" s="7" t="s">
        <v>14104</v>
      </c>
      <c r="H307" s="7">
        <v>2021</v>
      </c>
      <c r="I307" s="7" t="s">
        <v>14103</v>
      </c>
      <c r="J307" s="7" t="s">
        <v>13489</v>
      </c>
    </row>
    <row r="308" spans="1:10" x14ac:dyDescent="0.25">
      <c r="A308" s="7" t="s">
        <v>14102</v>
      </c>
      <c r="B308" s="7" t="s">
        <v>13680</v>
      </c>
      <c r="F308" s="7" t="s">
        <v>14101</v>
      </c>
      <c r="G308" s="7" t="s">
        <v>14100</v>
      </c>
      <c r="H308" s="7">
        <v>2020</v>
      </c>
      <c r="I308" s="7" t="s">
        <v>14099</v>
      </c>
      <c r="J308" s="7" t="s">
        <v>13489</v>
      </c>
    </row>
    <row r="309" spans="1:10" x14ac:dyDescent="0.25">
      <c r="A309" s="7" t="s">
        <v>14098</v>
      </c>
      <c r="B309" s="7" t="s">
        <v>13630</v>
      </c>
      <c r="F309" s="7" t="s">
        <v>14097</v>
      </c>
      <c r="G309" s="7" t="s">
        <v>14096</v>
      </c>
      <c r="H309" s="7">
        <v>2020</v>
      </c>
      <c r="I309" s="7" t="s">
        <v>14095</v>
      </c>
      <c r="J309" s="7" t="s">
        <v>13489</v>
      </c>
    </row>
    <row r="310" spans="1:10" x14ac:dyDescent="0.25">
      <c r="A310" s="7" t="s">
        <v>14094</v>
      </c>
      <c r="B310" s="7" t="s">
        <v>13680</v>
      </c>
      <c r="F310" s="7" t="s">
        <v>14093</v>
      </c>
      <c r="G310" s="7" t="s">
        <v>14092</v>
      </c>
      <c r="H310" s="7">
        <v>2020</v>
      </c>
      <c r="I310" s="7" t="s">
        <v>14091</v>
      </c>
      <c r="J310" s="7" t="s">
        <v>13489</v>
      </c>
    </row>
    <row r="311" spans="1:10" x14ac:dyDescent="0.25">
      <c r="A311" s="7" t="s">
        <v>14090</v>
      </c>
      <c r="B311" s="7" t="s">
        <v>13827</v>
      </c>
      <c r="F311" s="7" t="s">
        <v>14089</v>
      </c>
      <c r="G311" s="7" t="s">
        <v>14088</v>
      </c>
      <c r="H311" s="7">
        <v>2020</v>
      </c>
      <c r="I311" s="7" t="s">
        <v>14087</v>
      </c>
      <c r="J311" s="7" t="s">
        <v>13489</v>
      </c>
    </row>
    <row r="312" spans="1:10" x14ac:dyDescent="0.25">
      <c r="A312" s="7" t="s">
        <v>14086</v>
      </c>
      <c r="B312" s="7" t="s">
        <v>13714</v>
      </c>
      <c r="F312" s="7" t="s">
        <v>14085</v>
      </c>
      <c r="G312" s="7" t="s">
        <v>14084</v>
      </c>
      <c r="H312" s="7">
        <v>2021</v>
      </c>
      <c r="I312" s="7" t="s">
        <v>14083</v>
      </c>
      <c r="J312" s="7" t="s">
        <v>13489</v>
      </c>
    </row>
    <row r="313" spans="1:10" x14ac:dyDescent="0.25">
      <c r="A313" s="7" t="s">
        <v>14082</v>
      </c>
      <c r="B313" s="7" t="s">
        <v>14081</v>
      </c>
      <c r="F313" s="7" t="s">
        <v>14080</v>
      </c>
      <c r="G313" s="7" t="s">
        <v>14079</v>
      </c>
      <c r="H313" s="7">
        <v>2020</v>
      </c>
      <c r="I313" s="7" t="s">
        <v>14078</v>
      </c>
      <c r="J313" s="7" t="s">
        <v>13489</v>
      </c>
    </row>
    <row r="314" spans="1:10" x14ac:dyDescent="0.25">
      <c r="A314" s="7" t="s">
        <v>14077</v>
      </c>
      <c r="B314" s="7" t="s">
        <v>13253</v>
      </c>
      <c r="F314" s="7" t="s">
        <v>14076</v>
      </c>
      <c r="G314" s="7" t="s">
        <v>14075</v>
      </c>
      <c r="H314" s="7">
        <v>2021</v>
      </c>
      <c r="I314" s="7" t="s">
        <v>14074</v>
      </c>
      <c r="J314" s="7" t="s">
        <v>10731</v>
      </c>
    </row>
    <row r="315" spans="1:10" x14ac:dyDescent="0.25">
      <c r="A315" s="7" t="s">
        <v>14073</v>
      </c>
      <c r="B315" s="7" t="s">
        <v>13680</v>
      </c>
      <c r="F315" s="7" t="s">
        <v>14072</v>
      </c>
      <c r="G315" s="7" t="s">
        <v>14071</v>
      </c>
      <c r="H315" s="7">
        <v>2020</v>
      </c>
      <c r="I315" s="7" t="s">
        <v>14070</v>
      </c>
      <c r="J315" s="7" t="s">
        <v>13489</v>
      </c>
    </row>
    <row r="316" spans="1:10" x14ac:dyDescent="0.25">
      <c r="A316" s="7" t="s">
        <v>14069</v>
      </c>
      <c r="B316" s="7" t="s">
        <v>13695</v>
      </c>
      <c r="F316" s="7" t="s">
        <v>14068</v>
      </c>
      <c r="G316" s="7" t="s">
        <v>14067</v>
      </c>
      <c r="H316" s="7">
        <v>2020</v>
      </c>
      <c r="I316" s="7" t="s">
        <v>14066</v>
      </c>
      <c r="J316" s="7" t="s">
        <v>13489</v>
      </c>
    </row>
    <row r="317" spans="1:10" x14ac:dyDescent="0.25">
      <c r="A317" s="7" t="s">
        <v>14065</v>
      </c>
      <c r="B317" s="7" t="s">
        <v>13902</v>
      </c>
      <c r="F317" s="7" t="s">
        <v>14064</v>
      </c>
      <c r="G317" s="7" t="s">
        <v>14063</v>
      </c>
      <c r="H317" s="7">
        <v>2020</v>
      </c>
      <c r="I317" s="7" t="s">
        <v>14062</v>
      </c>
      <c r="J317" s="7" t="s">
        <v>13489</v>
      </c>
    </row>
    <row r="318" spans="1:10" x14ac:dyDescent="0.25">
      <c r="A318" s="7" t="s">
        <v>14061</v>
      </c>
      <c r="B318" s="7" t="s">
        <v>13714</v>
      </c>
      <c r="F318" s="7" t="s">
        <v>14060</v>
      </c>
      <c r="G318" s="7" t="s">
        <v>14059</v>
      </c>
      <c r="H318" s="7">
        <v>2021</v>
      </c>
      <c r="I318" s="7" t="s">
        <v>14058</v>
      </c>
      <c r="J318" s="7" t="s">
        <v>13489</v>
      </c>
    </row>
    <row r="319" spans="1:10" x14ac:dyDescent="0.25">
      <c r="A319" s="7" t="s">
        <v>14057</v>
      </c>
      <c r="B319" s="7" t="s">
        <v>14056</v>
      </c>
      <c r="F319" s="7" t="s">
        <v>14055</v>
      </c>
      <c r="G319" s="7" t="s">
        <v>14054</v>
      </c>
      <c r="H319" s="7">
        <v>2020</v>
      </c>
      <c r="I319" s="7" t="s">
        <v>14053</v>
      </c>
      <c r="J319" s="7" t="s">
        <v>13489</v>
      </c>
    </row>
    <row r="320" spans="1:10" x14ac:dyDescent="0.25">
      <c r="A320" s="7" t="s">
        <v>14052</v>
      </c>
      <c r="B320" s="7" t="s">
        <v>14051</v>
      </c>
      <c r="F320" s="7" t="s">
        <v>14050</v>
      </c>
      <c r="G320" s="7" t="s">
        <v>14049</v>
      </c>
      <c r="H320" s="7">
        <v>2020</v>
      </c>
      <c r="I320" s="7" t="s">
        <v>14048</v>
      </c>
      <c r="J320" s="7" t="s">
        <v>13489</v>
      </c>
    </row>
    <row r="321" spans="1:10" x14ac:dyDescent="0.25">
      <c r="A321" s="7" t="s">
        <v>14047</v>
      </c>
      <c r="B321" s="7" t="s">
        <v>14046</v>
      </c>
      <c r="F321" s="7" t="s">
        <v>14045</v>
      </c>
      <c r="G321" s="7" t="s">
        <v>14044</v>
      </c>
      <c r="H321" s="7">
        <v>2022</v>
      </c>
      <c r="I321" s="7" t="s">
        <v>14043</v>
      </c>
      <c r="J321" s="7" t="s">
        <v>13489</v>
      </c>
    </row>
    <row r="322" spans="1:10" x14ac:dyDescent="0.25">
      <c r="A322" s="7" t="s">
        <v>14042</v>
      </c>
      <c r="B322" s="7" t="s">
        <v>14041</v>
      </c>
      <c r="F322" s="7" t="s">
        <v>14040</v>
      </c>
      <c r="G322" s="7" t="s">
        <v>14039</v>
      </c>
      <c r="H322" s="7">
        <v>2020</v>
      </c>
      <c r="I322" s="7" t="s">
        <v>14038</v>
      </c>
      <c r="J322" s="7" t="s">
        <v>13489</v>
      </c>
    </row>
    <row r="323" spans="1:10" x14ac:dyDescent="0.25">
      <c r="A323" s="7" t="s">
        <v>14037</v>
      </c>
      <c r="B323" s="7" t="s">
        <v>13991</v>
      </c>
      <c r="F323" s="7" t="s">
        <v>14036</v>
      </c>
      <c r="G323" s="7" t="s">
        <v>14035</v>
      </c>
      <c r="H323" s="7">
        <v>2020</v>
      </c>
      <c r="I323" s="7" t="s">
        <v>14034</v>
      </c>
      <c r="J323" s="7" t="s">
        <v>13489</v>
      </c>
    </row>
    <row r="324" spans="1:10" x14ac:dyDescent="0.25">
      <c r="A324" s="7" t="s">
        <v>14033</v>
      </c>
      <c r="B324" s="7" t="s">
        <v>13902</v>
      </c>
      <c r="F324" s="7" t="s">
        <v>14032</v>
      </c>
      <c r="G324" s="7" t="s">
        <v>14031</v>
      </c>
      <c r="H324" s="7">
        <v>2020</v>
      </c>
      <c r="I324" s="7" t="s">
        <v>14030</v>
      </c>
      <c r="J324" s="7" t="s">
        <v>13489</v>
      </c>
    </row>
    <row r="325" spans="1:10" x14ac:dyDescent="0.25">
      <c r="A325" s="7" t="s">
        <v>14029</v>
      </c>
      <c r="B325" s="7" t="s">
        <v>14028</v>
      </c>
      <c r="F325" s="7" t="s">
        <v>14027</v>
      </c>
      <c r="G325" s="7" t="s">
        <v>14026</v>
      </c>
      <c r="H325" s="7">
        <v>2021</v>
      </c>
      <c r="I325" s="7" t="s">
        <v>14025</v>
      </c>
      <c r="J325" s="7" t="s">
        <v>13489</v>
      </c>
    </row>
    <row r="326" spans="1:10" x14ac:dyDescent="0.25">
      <c r="A326" s="7" t="s">
        <v>14024</v>
      </c>
      <c r="B326" s="7" t="s">
        <v>13565</v>
      </c>
      <c r="F326" s="7" t="s">
        <v>14023</v>
      </c>
      <c r="G326" s="7" t="s">
        <v>14022</v>
      </c>
      <c r="H326" s="7">
        <v>2020</v>
      </c>
      <c r="I326" s="7" t="s">
        <v>14021</v>
      </c>
      <c r="J326" s="7" t="s">
        <v>13489</v>
      </c>
    </row>
    <row r="327" spans="1:10" x14ac:dyDescent="0.25">
      <c r="A327" s="7" t="s">
        <v>14020</v>
      </c>
      <c r="B327" s="7" t="s">
        <v>14019</v>
      </c>
      <c r="F327" s="7" t="s">
        <v>14018</v>
      </c>
      <c r="G327" s="7" t="s">
        <v>14017</v>
      </c>
      <c r="H327" s="7">
        <v>2020</v>
      </c>
      <c r="I327" s="7" t="s">
        <v>14016</v>
      </c>
      <c r="J327" s="7" t="s">
        <v>13489</v>
      </c>
    </row>
    <row r="328" spans="1:10" x14ac:dyDescent="0.25">
      <c r="A328" s="7" t="s">
        <v>14015</v>
      </c>
      <c r="B328" s="7" t="s">
        <v>14014</v>
      </c>
      <c r="F328" s="7" t="s">
        <v>14013</v>
      </c>
      <c r="G328" s="7" t="s">
        <v>14012</v>
      </c>
      <c r="H328" s="7">
        <v>2021</v>
      </c>
      <c r="I328" s="7" t="s">
        <v>14011</v>
      </c>
      <c r="J328" s="7" t="s">
        <v>13489</v>
      </c>
    </row>
    <row r="329" spans="1:10" x14ac:dyDescent="0.25">
      <c r="A329" s="7" t="s">
        <v>14010</v>
      </c>
      <c r="B329" s="7" t="s">
        <v>13565</v>
      </c>
      <c r="F329" s="7" t="s">
        <v>14009</v>
      </c>
      <c r="G329" s="7" t="s">
        <v>14008</v>
      </c>
      <c r="H329" s="7">
        <v>2021</v>
      </c>
      <c r="I329" s="7" t="s">
        <v>14007</v>
      </c>
      <c r="J329" s="7" t="s">
        <v>13489</v>
      </c>
    </row>
    <row r="330" spans="1:10" x14ac:dyDescent="0.25">
      <c r="A330" s="7" t="s">
        <v>14006</v>
      </c>
      <c r="B330" s="7" t="s">
        <v>14005</v>
      </c>
      <c r="F330" s="7" t="s">
        <v>14004</v>
      </c>
      <c r="G330" s="7" t="s">
        <v>14003</v>
      </c>
      <c r="H330" s="7">
        <v>2020</v>
      </c>
      <c r="I330" s="7" t="s">
        <v>14002</v>
      </c>
      <c r="J330" s="7" t="s">
        <v>13489</v>
      </c>
    </row>
    <row r="331" spans="1:10" x14ac:dyDescent="0.25">
      <c r="A331" s="7" t="s">
        <v>14001</v>
      </c>
      <c r="B331" s="7" t="s">
        <v>14000</v>
      </c>
      <c r="F331" s="7" t="s">
        <v>13999</v>
      </c>
      <c r="G331" s="7" t="s">
        <v>13998</v>
      </c>
      <c r="H331" s="7">
        <v>2021</v>
      </c>
      <c r="I331" s="7" t="s">
        <v>13997</v>
      </c>
      <c r="J331" s="7" t="s">
        <v>13489</v>
      </c>
    </row>
    <row r="332" spans="1:10" x14ac:dyDescent="0.25">
      <c r="A332" s="7" t="s">
        <v>13996</v>
      </c>
      <c r="B332" s="7" t="s">
        <v>13565</v>
      </c>
      <c r="F332" s="7" t="s">
        <v>13995</v>
      </c>
      <c r="G332" s="7" t="s">
        <v>13994</v>
      </c>
      <c r="H332" s="7">
        <v>2020</v>
      </c>
      <c r="I332" s="7" t="s">
        <v>13993</v>
      </c>
      <c r="J332" s="7" t="s">
        <v>13489</v>
      </c>
    </row>
    <row r="333" spans="1:10" x14ac:dyDescent="0.25">
      <c r="A333" s="7" t="s">
        <v>13992</v>
      </c>
      <c r="B333" s="7" t="s">
        <v>13991</v>
      </c>
      <c r="F333" s="7" t="s">
        <v>13990</v>
      </c>
      <c r="G333" s="7" t="s">
        <v>13989</v>
      </c>
      <c r="H333" s="7">
        <v>2020</v>
      </c>
      <c r="I333" s="7" t="s">
        <v>13988</v>
      </c>
      <c r="J333" s="7" t="s">
        <v>13489</v>
      </c>
    </row>
    <row r="334" spans="1:10" x14ac:dyDescent="0.25">
      <c r="A334" s="7" t="s">
        <v>13987</v>
      </c>
      <c r="B334" s="7" t="s">
        <v>13733</v>
      </c>
      <c r="F334" s="7" t="s">
        <v>13986</v>
      </c>
      <c r="G334" s="7" t="s">
        <v>13985</v>
      </c>
      <c r="H334" s="7">
        <v>2021</v>
      </c>
      <c r="I334" s="7" t="s">
        <v>13984</v>
      </c>
      <c r="J334" s="7" t="s">
        <v>13489</v>
      </c>
    </row>
    <row r="335" spans="1:10" x14ac:dyDescent="0.25">
      <c r="A335" s="7" t="s">
        <v>13983</v>
      </c>
      <c r="B335" s="7" t="s">
        <v>13630</v>
      </c>
      <c r="F335" s="7" t="s">
        <v>13982</v>
      </c>
      <c r="G335" s="7" t="s">
        <v>13981</v>
      </c>
      <c r="H335" s="7">
        <v>2020</v>
      </c>
      <c r="I335" s="7" t="s">
        <v>13980</v>
      </c>
      <c r="J335" s="7" t="s">
        <v>13489</v>
      </c>
    </row>
    <row r="336" spans="1:10" x14ac:dyDescent="0.25">
      <c r="A336" s="7" t="s">
        <v>13979</v>
      </c>
      <c r="B336" s="7" t="s">
        <v>13978</v>
      </c>
      <c r="F336" s="7" t="s">
        <v>13977</v>
      </c>
      <c r="G336" s="7" t="s">
        <v>13976</v>
      </c>
      <c r="H336" s="7">
        <v>2021</v>
      </c>
      <c r="I336" s="7" t="s">
        <v>13975</v>
      </c>
      <c r="J336" s="7" t="s">
        <v>13489</v>
      </c>
    </row>
    <row r="337" spans="1:10" x14ac:dyDescent="0.25">
      <c r="A337" s="7" t="s">
        <v>13974</v>
      </c>
      <c r="B337" s="7" t="s">
        <v>13973</v>
      </c>
      <c r="F337" s="7" t="s">
        <v>13972</v>
      </c>
      <c r="G337" s="7" t="s">
        <v>13971</v>
      </c>
      <c r="H337" s="7">
        <v>2021</v>
      </c>
      <c r="I337" s="7" t="s">
        <v>13970</v>
      </c>
      <c r="J337" s="7" t="s">
        <v>13489</v>
      </c>
    </row>
    <row r="338" spans="1:10" x14ac:dyDescent="0.25">
      <c r="A338" s="7" t="s">
        <v>13969</v>
      </c>
      <c r="B338" s="7" t="s">
        <v>13714</v>
      </c>
      <c r="F338" s="7" t="s">
        <v>13968</v>
      </c>
      <c r="G338" s="7" t="s">
        <v>13967</v>
      </c>
      <c r="H338" s="7">
        <v>2021</v>
      </c>
      <c r="I338" s="7" t="s">
        <v>13966</v>
      </c>
      <c r="J338" s="7" t="s">
        <v>13489</v>
      </c>
    </row>
    <row r="339" spans="1:10" x14ac:dyDescent="0.25">
      <c r="A339" s="7" t="s">
        <v>13965</v>
      </c>
      <c r="B339" s="7" t="s">
        <v>13964</v>
      </c>
      <c r="F339" s="7" t="s">
        <v>13963</v>
      </c>
      <c r="G339" s="7" t="s">
        <v>13962</v>
      </c>
      <c r="H339" s="7">
        <v>2020</v>
      </c>
      <c r="I339" s="7" t="s">
        <v>13961</v>
      </c>
      <c r="J339" s="7" t="s">
        <v>13489</v>
      </c>
    </row>
    <row r="340" spans="1:10" x14ac:dyDescent="0.25">
      <c r="A340" s="7" t="s">
        <v>13960</v>
      </c>
      <c r="B340" s="7" t="s">
        <v>13959</v>
      </c>
      <c r="F340" s="7" t="s">
        <v>13958</v>
      </c>
      <c r="G340" s="7" t="s">
        <v>13957</v>
      </c>
      <c r="H340" s="7">
        <v>2020</v>
      </c>
      <c r="I340" s="7" t="s">
        <v>13956</v>
      </c>
      <c r="J340" s="7" t="s">
        <v>13489</v>
      </c>
    </row>
    <row r="341" spans="1:10" x14ac:dyDescent="0.25">
      <c r="A341" s="7" t="s">
        <v>13955</v>
      </c>
      <c r="B341" s="7" t="s">
        <v>13630</v>
      </c>
      <c r="F341" s="7" t="s">
        <v>13954</v>
      </c>
      <c r="G341" s="7" t="s">
        <v>13953</v>
      </c>
      <c r="H341" s="7">
        <v>2020</v>
      </c>
      <c r="I341" s="7" t="s">
        <v>13952</v>
      </c>
      <c r="J341" s="7" t="s">
        <v>13489</v>
      </c>
    </row>
    <row r="342" spans="1:10" x14ac:dyDescent="0.25">
      <c r="A342" s="7" t="s">
        <v>13951</v>
      </c>
      <c r="B342" s="7" t="s">
        <v>13950</v>
      </c>
      <c r="F342" s="7" t="s">
        <v>13949</v>
      </c>
      <c r="G342" s="7" t="s">
        <v>13948</v>
      </c>
      <c r="H342" s="7">
        <v>2020</v>
      </c>
      <c r="I342" s="7" t="s">
        <v>13947</v>
      </c>
      <c r="J342" s="7" t="s">
        <v>13489</v>
      </c>
    </row>
    <row r="343" spans="1:10" x14ac:dyDescent="0.25">
      <c r="A343" s="7" t="s">
        <v>13946</v>
      </c>
      <c r="B343" s="7" t="s">
        <v>13719</v>
      </c>
      <c r="F343" s="7" t="s">
        <v>13945</v>
      </c>
      <c r="G343" s="7" t="s">
        <v>13944</v>
      </c>
      <c r="H343" s="7">
        <v>2021</v>
      </c>
      <c r="I343" s="7" t="s">
        <v>13943</v>
      </c>
      <c r="J343" s="7" t="s">
        <v>13489</v>
      </c>
    </row>
    <row r="344" spans="1:10" x14ac:dyDescent="0.25">
      <c r="A344" s="7" t="s">
        <v>13942</v>
      </c>
      <c r="B344" s="7" t="s">
        <v>13941</v>
      </c>
      <c r="F344" s="7" t="s">
        <v>13940</v>
      </c>
      <c r="G344" s="7" t="s">
        <v>13939</v>
      </c>
      <c r="H344" s="7">
        <v>2021</v>
      </c>
      <c r="I344" s="7" t="s">
        <v>13938</v>
      </c>
      <c r="J344" s="7" t="s">
        <v>13489</v>
      </c>
    </row>
    <row r="345" spans="1:10" x14ac:dyDescent="0.25">
      <c r="A345" s="7" t="s">
        <v>13937</v>
      </c>
      <c r="B345" s="7" t="s">
        <v>13936</v>
      </c>
      <c r="F345" s="7" t="s">
        <v>13935</v>
      </c>
      <c r="G345" s="7" t="s">
        <v>13934</v>
      </c>
      <c r="H345" s="7">
        <v>2021</v>
      </c>
      <c r="I345" s="7" t="s">
        <v>13933</v>
      </c>
      <c r="J345" s="7" t="s">
        <v>13489</v>
      </c>
    </row>
    <row r="346" spans="1:10" x14ac:dyDescent="0.25">
      <c r="A346" s="7" t="s">
        <v>13932</v>
      </c>
      <c r="B346" s="7" t="s">
        <v>13931</v>
      </c>
      <c r="F346" s="7" t="s">
        <v>13930</v>
      </c>
      <c r="G346" s="7" t="s">
        <v>13929</v>
      </c>
      <c r="H346" s="7">
        <v>2021</v>
      </c>
      <c r="I346" s="7" t="s">
        <v>13928</v>
      </c>
      <c r="J346" s="7" t="s">
        <v>13489</v>
      </c>
    </row>
    <row r="347" spans="1:10" x14ac:dyDescent="0.25">
      <c r="A347" s="7" t="s">
        <v>13927</v>
      </c>
      <c r="B347" s="7" t="s">
        <v>13926</v>
      </c>
      <c r="F347" s="7" t="s">
        <v>13925</v>
      </c>
      <c r="G347" s="7" t="s">
        <v>13924</v>
      </c>
      <c r="H347" s="7">
        <v>2021</v>
      </c>
      <c r="I347" s="7" t="s">
        <v>13923</v>
      </c>
      <c r="J347" s="7" t="s">
        <v>13489</v>
      </c>
    </row>
    <row r="348" spans="1:10" x14ac:dyDescent="0.25">
      <c r="A348" s="7" t="s">
        <v>13922</v>
      </c>
      <c r="B348" s="7" t="s">
        <v>13921</v>
      </c>
      <c r="F348" s="7" t="s">
        <v>13920</v>
      </c>
      <c r="G348" s="7" t="s">
        <v>13919</v>
      </c>
      <c r="H348" s="7">
        <v>2020</v>
      </c>
      <c r="I348" s="7" t="s">
        <v>13918</v>
      </c>
      <c r="J348" s="7" t="s">
        <v>13489</v>
      </c>
    </row>
    <row r="349" spans="1:10" x14ac:dyDescent="0.25">
      <c r="A349" s="7" t="s">
        <v>13917</v>
      </c>
      <c r="B349" s="7" t="s">
        <v>13916</v>
      </c>
      <c r="F349" s="7" t="s">
        <v>13915</v>
      </c>
      <c r="G349" s="7" t="s">
        <v>13914</v>
      </c>
      <c r="H349" s="7">
        <v>2020</v>
      </c>
      <c r="I349" s="7" t="s">
        <v>13913</v>
      </c>
      <c r="J349" s="7" t="s">
        <v>13489</v>
      </c>
    </row>
    <row r="350" spans="1:10" x14ac:dyDescent="0.25">
      <c r="A350" s="7" t="s">
        <v>13912</v>
      </c>
      <c r="B350" s="7" t="s">
        <v>13719</v>
      </c>
      <c r="F350" s="7" t="s">
        <v>13911</v>
      </c>
      <c r="G350" s="7" t="s">
        <v>13910</v>
      </c>
      <c r="H350" s="7">
        <v>2021</v>
      </c>
      <c r="I350" s="7" t="s">
        <v>13909</v>
      </c>
      <c r="J350" s="7" t="s">
        <v>13489</v>
      </c>
    </row>
    <row r="351" spans="1:10" x14ac:dyDescent="0.25">
      <c r="A351" s="7" t="s">
        <v>13908</v>
      </c>
      <c r="B351" s="7" t="s">
        <v>13907</v>
      </c>
      <c r="F351" s="7" t="s">
        <v>13906</v>
      </c>
      <c r="G351" s="7" t="s">
        <v>13905</v>
      </c>
      <c r="H351" s="7">
        <v>2020</v>
      </c>
      <c r="I351" s="7" t="s">
        <v>13904</v>
      </c>
      <c r="J351" s="7" t="s">
        <v>13489</v>
      </c>
    </row>
    <row r="352" spans="1:10" x14ac:dyDescent="0.25">
      <c r="A352" s="7" t="s">
        <v>13903</v>
      </c>
      <c r="B352" s="7" t="s">
        <v>13902</v>
      </c>
      <c r="F352" s="7" t="s">
        <v>13901</v>
      </c>
      <c r="G352" s="7" t="s">
        <v>13900</v>
      </c>
      <c r="H352" s="7">
        <v>2020</v>
      </c>
      <c r="I352" s="7" t="s">
        <v>13899</v>
      </c>
      <c r="J352" s="7" t="s">
        <v>13489</v>
      </c>
    </row>
    <row r="353" spans="1:10" x14ac:dyDescent="0.25">
      <c r="A353" s="7" t="s">
        <v>13898</v>
      </c>
      <c r="B353" s="7" t="s">
        <v>13565</v>
      </c>
      <c r="F353" s="7" t="s">
        <v>13897</v>
      </c>
      <c r="G353" s="7" t="s">
        <v>13896</v>
      </c>
      <c r="H353" s="7">
        <v>2020</v>
      </c>
      <c r="I353" s="7" t="s">
        <v>13895</v>
      </c>
      <c r="J353" s="7" t="s">
        <v>13489</v>
      </c>
    </row>
    <row r="354" spans="1:10" x14ac:dyDescent="0.25">
      <c r="A354" s="7" t="s">
        <v>13894</v>
      </c>
      <c r="B354" s="7" t="s">
        <v>13493</v>
      </c>
      <c r="F354" s="7" t="s">
        <v>13893</v>
      </c>
      <c r="G354" s="7" t="s">
        <v>13892</v>
      </c>
      <c r="H354" s="7">
        <v>2021</v>
      </c>
      <c r="I354" s="7" t="s">
        <v>13891</v>
      </c>
      <c r="J354" s="7" t="s">
        <v>13489</v>
      </c>
    </row>
    <row r="355" spans="1:10" x14ac:dyDescent="0.25">
      <c r="A355" s="7" t="s">
        <v>13890</v>
      </c>
      <c r="B355" s="7" t="s">
        <v>13680</v>
      </c>
      <c r="F355" s="7" t="s">
        <v>13889</v>
      </c>
      <c r="G355" s="7" t="s">
        <v>13888</v>
      </c>
      <c r="H355" s="7">
        <v>2020</v>
      </c>
      <c r="I355" s="7" t="s">
        <v>13887</v>
      </c>
      <c r="J355" s="7" t="s">
        <v>13489</v>
      </c>
    </row>
    <row r="356" spans="1:10" x14ac:dyDescent="0.25">
      <c r="A356" s="7" t="s">
        <v>13886</v>
      </c>
      <c r="B356" s="7" t="s">
        <v>13885</v>
      </c>
      <c r="F356" s="7" t="s">
        <v>13884</v>
      </c>
      <c r="G356" s="7" t="s">
        <v>13883</v>
      </c>
      <c r="H356" s="7">
        <v>2020</v>
      </c>
      <c r="I356" s="7" t="s">
        <v>13882</v>
      </c>
      <c r="J356" s="7" t="s">
        <v>13489</v>
      </c>
    </row>
    <row r="357" spans="1:10" x14ac:dyDescent="0.25">
      <c r="A357" s="7" t="s">
        <v>13881</v>
      </c>
      <c r="B357" s="7" t="s">
        <v>13817</v>
      </c>
      <c r="F357" s="7" t="s">
        <v>13880</v>
      </c>
      <c r="G357" s="7" t="s">
        <v>13879</v>
      </c>
      <c r="H357" s="7">
        <v>2020</v>
      </c>
      <c r="I357" s="7" t="s">
        <v>13878</v>
      </c>
      <c r="J357" s="7" t="s">
        <v>13489</v>
      </c>
    </row>
    <row r="358" spans="1:10" x14ac:dyDescent="0.25">
      <c r="A358" s="7" t="s">
        <v>13877</v>
      </c>
      <c r="B358" s="7" t="s">
        <v>13876</v>
      </c>
      <c r="F358" s="7" t="s">
        <v>13875</v>
      </c>
      <c r="G358" s="7" t="s">
        <v>13874</v>
      </c>
      <c r="H358" s="7">
        <v>2021</v>
      </c>
      <c r="I358" s="7" t="s">
        <v>13873</v>
      </c>
      <c r="J358" s="7" t="s">
        <v>13489</v>
      </c>
    </row>
    <row r="359" spans="1:10" x14ac:dyDescent="0.25">
      <c r="A359" s="7" t="s">
        <v>13872</v>
      </c>
      <c r="B359" s="7" t="s">
        <v>13630</v>
      </c>
      <c r="F359" s="7" t="s">
        <v>13871</v>
      </c>
      <c r="G359" s="7" t="s">
        <v>13870</v>
      </c>
      <c r="H359" s="7">
        <v>2020</v>
      </c>
      <c r="I359" s="7" t="s">
        <v>13869</v>
      </c>
      <c r="J359" s="7" t="s">
        <v>13489</v>
      </c>
    </row>
    <row r="360" spans="1:10" x14ac:dyDescent="0.25">
      <c r="A360" s="7" t="s">
        <v>13868</v>
      </c>
      <c r="B360" s="7" t="s">
        <v>13630</v>
      </c>
      <c r="F360" s="7" t="s">
        <v>13867</v>
      </c>
      <c r="G360" s="7" t="s">
        <v>13866</v>
      </c>
      <c r="H360" s="7">
        <v>2020</v>
      </c>
      <c r="I360" s="7" t="s">
        <v>13865</v>
      </c>
      <c r="J360" s="7" t="s">
        <v>13489</v>
      </c>
    </row>
    <row r="361" spans="1:10" x14ac:dyDescent="0.25">
      <c r="A361" s="7" t="s">
        <v>13864</v>
      </c>
      <c r="B361" s="7" t="s">
        <v>13863</v>
      </c>
      <c r="F361" s="7" t="s">
        <v>13862</v>
      </c>
      <c r="G361" s="7" t="s">
        <v>13861</v>
      </c>
      <c r="H361" s="7">
        <v>2020</v>
      </c>
      <c r="I361" s="7" t="s">
        <v>13860</v>
      </c>
      <c r="J361" s="7" t="s">
        <v>13489</v>
      </c>
    </row>
    <row r="362" spans="1:10" x14ac:dyDescent="0.25">
      <c r="A362" s="7" t="s">
        <v>13859</v>
      </c>
      <c r="B362" s="7" t="s">
        <v>13858</v>
      </c>
      <c r="F362" s="7" t="s">
        <v>13857</v>
      </c>
      <c r="G362" s="7" t="s">
        <v>13856</v>
      </c>
      <c r="H362" s="7">
        <v>2020</v>
      </c>
      <c r="I362" s="7" t="s">
        <v>13855</v>
      </c>
      <c r="J362" s="7" t="s">
        <v>13489</v>
      </c>
    </row>
    <row r="363" spans="1:10" x14ac:dyDescent="0.25">
      <c r="A363" s="7" t="s">
        <v>13854</v>
      </c>
      <c r="B363" s="7" t="s">
        <v>13535</v>
      </c>
      <c r="F363" s="7" t="s">
        <v>13853</v>
      </c>
      <c r="G363" s="7" t="s">
        <v>13852</v>
      </c>
      <c r="H363" s="7">
        <v>2020</v>
      </c>
      <c r="I363" s="7" t="s">
        <v>13851</v>
      </c>
      <c r="J363" s="7" t="s">
        <v>13489</v>
      </c>
    </row>
    <row r="364" spans="1:10" x14ac:dyDescent="0.25">
      <c r="A364" s="7" t="s">
        <v>13850</v>
      </c>
      <c r="B364" s="7" t="s">
        <v>13849</v>
      </c>
      <c r="F364" s="7" t="s">
        <v>13848</v>
      </c>
      <c r="G364" s="7" t="s">
        <v>13847</v>
      </c>
      <c r="H364" s="7">
        <v>2021</v>
      </c>
      <c r="I364" s="7" t="s">
        <v>13846</v>
      </c>
      <c r="J364" s="7" t="s">
        <v>10731</v>
      </c>
    </row>
    <row r="365" spans="1:10" x14ac:dyDescent="0.25">
      <c r="A365" s="7" t="s">
        <v>13845</v>
      </c>
      <c r="B365" s="7" t="s">
        <v>13844</v>
      </c>
      <c r="F365" s="7" t="s">
        <v>13843</v>
      </c>
      <c r="G365" s="7" t="s">
        <v>13842</v>
      </c>
      <c r="H365" s="7">
        <v>2020</v>
      </c>
      <c r="I365" s="7" t="s">
        <v>13841</v>
      </c>
      <c r="J365" s="7" t="s">
        <v>13489</v>
      </c>
    </row>
    <row r="366" spans="1:10" x14ac:dyDescent="0.25">
      <c r="A366" s="7" t="s">
        <v>13840</v>
      </c>
      <c r="B366" s="7" t="s">
        <v>13535</v>
      </c>
      <c r="F366" s="7" t="s">
        <v>13839</v>
      </c>
      <c r="G366" s="7" t="s">
        <v>13838</v>
      </c>
      <c r="H366" s="7">
        <v>2020</v>
      </c>
      <c r="I366" s="7" t="s">
        <v>13837</v>
      </c>
      <c r="J366" s="7" t="s">
        <v>13489</v>
      </c>
    </row>
    <row r="367" spans="1:10" x14ac:dyDescent="0.25">
      <c r="A367" s="7" t="s">
        <v>13836</v>
      </c>
      <c r="B367" s="7" t="s">
        <v>13535</v>
      </c>
      <c r="F367" s="7" t="s">
        <v>13835</v>
      </c>
      <c r="G367" s="7" t="s">
        <v>13834</v>
      </c>
      <c r="H367" s="7">
        <v>2020</v>
      </c>
      <c r="I367" s="7" t="s">
        <v>13833</v>
      </c>
      <c r="J367" s="7" t="s">
        <v>13489</v>
      </c>
    </row>
    <row r="368" spans="1:10" x14ac:dyDescent="0.25">
      <c r="A368" s="7" t="s">
        <v>13832</v>
      </c>
      <c r="B368" s="7" t="s">
        <v>13587</v>
      </c>
      <c r="F368" s="7" t="s">
        <v>13831</v>
      </c>
      <c r="G368" s="7" t="s">
        <v>13830</v>
      </c>
      <c r="H368" s="7">
        <v>2021</v>
      </c>
      <c r="I368" s="7" t="s">
        <v>13829</v>
      </c>
      <c r="J368" s="7" t="s">
        <v>13489</v>
      </c>
    </row>
    <row r="369" spans="1:10" x14ac:dyDescent="0.25">
      <c r="A369" s="7" t="s">
        <v>13828</v>
      </c>
      <c r="B369" s="7" t="s">
        <v>13827</v>
      </c>
      <c r="F369" s="7" t="s">
        <v>13826</v>
      </c>
      <c r="G369" s="7" t="s">
        <v>13825</v>
      </c>
      <c r="H369" s="7">
        <v>2020</v>
      </c>
      <c r="I369" s="7" t="s">
        <v>13824</v>
      </c>
      <c r="J369" s="7" t="s">
        <v>13489</v>
      </c>
    </row>
    <row r="370" spans="1:10" x14ac:dyDescent="0.25">
      <c r="A370" s="7" t="s">
        <v>13823</v>
      </c>
      <c r="B370" s="7" t="s">
        <v>13822</v>
      </c>
      <c r="F370" s="7" t="s">
        <v>13821</v>
      </c>
      <c r="G370" s="7" t="s">
        <v>13820</v>
      </c>
      <c r="H370" s="7">
        <v>2020</v>
      </c>
      <c r="I370" s="7" t="s">
        <v>13819</v>
      </c>
      <c r="J370" s="7" t="s">
        <v>13489</v>
      </c>
    </row>
    <row r="371" spans="1:10" x14ac:dyDescent="0.25">
      <c r="A371" s="7" t="s">
        <v>13818</v>
      </c>
      <c r="B371" s="7" t="s">
        <v>13817</v>
      </c>
      <c r="F371" s="7" t="s">
        <v>13816</v>
      </c>
      <c r="G371" s="7" t="s">
        <v>13815</v>
      </c>
      <c r="H371" s="7">
        <v>2020</v>
      </c>
      <c r="I371" s="7" t="s">
        <v>13814</v>
      </c>
      <c r="J371" s="7" t="s">
        <v>13489</v>
      </c>
    </row>
    <row r="372" spans="1:10" x14ac:dyDescent="0.25">
      <c r="A372" s="7" t="s">
        <v>13813</v>
      </c>
      <c r="B372" s="7" t="s">
        <v>13812</v>
      </c>
      <c r="F372" s="7" t="s">
        <v>13811</v>
      </c>
      <c r="G372" s="7" t="s">
        <v>13810</v>
      </c>
      <c r="H372" s="7">
        <v>2022</v>
      </c>
      <c r="I372" s="7" t="s">
        <v>13809</v>
      </c>
      <c r="J372" s="7" t="s">
        <v>13489</v>
      </c>
    </row>
    <row r="373" spans="1:10" x14ac:dyDescent="0.25">
      <c r="A373" s="7" t="s">
        <v>13808</v>
      </c>
      <c r="B373" s="7" t="s">
        <v>13807</v>
      </c>
      <c r="F373" s="7" t="s">
        <v>13806</v>
      </c>
      <c r="G373" s="7" t="s">
        <v>13805</v>
      </c>
      <c r="H373" s="7">
        <v>2021</v>
      </c>
      <c r="I373" s="7" t="s">
        <v>13804</v>
      </c>
      <c r="J373" s="7" t="s">
        <v>13489</v>
      </c>
    </row>
    <row r="374" spans="1:10" x14ac:dyDescent="0.25">
      <c r="A374" s="7" t="s">
        <v>13803</v>
      </c>
      <c r="B374" s="7" t="s">
        <v>13535</v>
      </c>
      <c r="F374" s="7" t="s">
        <v>13802</v>
      </c>
      <c r="G374" s="7" t="s">
        <v>13801</v>
      </c>
      <c r="H374" s="7">
        <v>2020</v>
      </c>
      <c r="I374" s="7" t="s">
        <v>13800</v>
      </c>
      <c r="J374" s="7" t="s">
        <v>13489</v>
      </c>
    </row>
    <row r="375" spans="1:10" x14ac:dyDescent="0.25">
      <c r="A375" s="7" t="s">
        <v>13799</v>
      </c>
      <c r="B375" s="7" t="s">
        <v>13798</v>
      </c>
      <c r="F375" s="7" t="s">
        <v>13797</v>
      </c>
      <c r="G375" s="7" t="s">
        <v>13796</v>
      </c>
      <c r="H375" s="7">
        <v>2020</v>
      </c>
      <c r="I375" s="7" t="s">
        <v>13795</v>
      </c>
      <c r="J375" s="7" t="s">
        <v>13489</v>
      </c>
    </row>
    <row r="376" spans="1:10" x14ac:dyDescent="0.25">
      <c r="A376" s="7" t="s">
        <v>13794</v>
      </c>
      <c r="B376" s="7" t="s">
        <v>13793</v>
      </c>
      <c r="F376" s="7" t="s">
        <v>13792</v>
      </c>
      <c r="G376" s="7" t="s">
        <v>13791</v>
      </c>
      <c r="H376" s="7">
        <v>2020</v>
      </c>
      <c r="I376" s="7" t="s">
        <v>13790</v>
      </c>
      <c r="J376" s="7" t="s">
        <v>13489</v>
      </c>
    </row>
    <row r="377" spans="1:10" x14ac:dyDescent="0.25">
      <c r="A377" s="7" t="s">
        <v>13789</v>
      </c>
      <c r="B377" s="7" t="s">
        <v>13630</v>
      </c>
      <c r="F377" s="7" t="s">
        <v>13788</v>
      </c>
      <c r="G377" s="7" t="s">
        <v>13787</v>
      </c>
      <c r="H377" s="7">
        <v>2020</v>
      </c>
      <c r="I377" s="7" t="s">
        <v>13786</v>
      </c>
      <c r="J377" s="7" t="s">
        <v>13489</v>
      </c>
    </row>
    <row r="378" spans="1:10" x14ac:dyDescent="0.25">
      <c r="A378" s="7" t="s">
        <v>13785</v>
      </c>
      <c r="B378" s="7" t="s">
        <v>13709</v>
      </c>
      <c r="F378" s="7" t="s">
        <v>13784</v>
      </c>
      <c r="G378" s="7" t="s">
        <v>13783</v>
      </c>
      <c r="H378" s="7">
        <v>2020</v>
      </c>
      <c r="I378" s="7" t="s">
        <v>13782</v>
      </c>
      <c r="J378" s="7" t="s">
        <v>13489</v>
      </c>
    </row>
    <row r="379" spans="1:10" x14ac:dyDescent="0.25">
      <c r="A379" s="7" t="s">
        <v>13781</v>
      </c>
      <c r="B379" s="7" t="s">
        <v>13780</v>
      </c>
      <c r="F379" s="7" t="s">
        <v>13779</v>
      </c>
      <c r="G379" s="7" t="s">
        <v>13778</v>
      </c>
      <c r="H379" s="7">
        <v>2020</v>
      </c>
      <c r="I379" s="7" t="s">
        <v>13777</v>
      </c>
      <c r="J379" s="7" t="s">
        <v>13489</v>
      </c>
    </row>
    <row r="380" spans="1:10" x14ac:dyDescent="0.25">
      <c r="A380" s="7" t="s">
        <v>13776</v>
      </c>
      <c r="B380" s="7" t="s">
        <v>13775</v>
      </c>
      <c r="F380" s="7" t="s">
        <v>13774</v>
      </c>
      <c r="G380" s="7" t="s">
        <v>13773</v>
      </c>
      <c r="H380" s="7">
        <v>2020</v>
      </c>
      <c r="I380" s="7" t="s">
        <v>13772</v>
      </c>
      <c r="J380" s="7" t="s">
        <v>13489</v>
      </c>
    </row>
    <row r="381" spans="1:10" x14ac:dyDescent="0.25">
      <c r="A381" s="7" t="s">
        <v>13771</v>
      </c>
      <c r="B381" s="7" t="s">
        <v>13770</v>
      </c>
      <c r="F381" s="7" t="s">
        <v>13769</v>
      </c>
      <c r="G381" s="7" t="s">
        <v>13768</v>
      </c>
      <c r="H381" s="7">
        <v>2020</v>
      </c>
      <c r="I381" s="7" t="s">
        <v>13767</v>
      </c>
      <c r="J381" s="7" t="s">
        <v>13489</v>
      </c>
    </row>
    <row r="382" spans="1:10" x14ac:dyDescent="0.25">
      <c r="A382" s="7" t="s">
        <v>13766</v>
      </c>
      <c r="B382" s="7" t="s">
        <v>13607</v>
      </c>
      <c r="F382" s="7" t="s">
        <v>13765</v>
      </c>
      <c r="G382" s="7" t="s">
        <v>13764</v>
      </c>
      <c r="H382" s="7">
        <v>2020</v>
      </c>
      <c r="I382" s="7" t="s">
        <v>13763</v>
      </c>
      <c r="J382" s="7" t="s">
        <v>13489</v>
      </c>
    </row>
    <row r="383" spans="1:10" x14ac:dyDescent="0.25">
      <c r="A383" s="7" t="s">
        <v>13762</v>
      </c>
      <c r="B383" s="7" t="s">
        <v>13719</v>
      </c>
      <c r="F383" s="7" t="s">
        <v>13761</v>
      </c>
      <c r="G383" s="7" t="s">
        <v>13760</v>
      </c>
      <c r="H383" s="7">
        <v>2021</v>
      </c>
      <c r="I383" s="7" t="s">
        <v>13759</v>
      </c>
      <c r="J383" s="7" t="s">
        <v>13489</v>
      </c>
    </row>
    <row r="384" spans="1:10" x14ac:dyDescent="0.25">
      <c r="A384" s="7" t="s">
        <v>13758</v>
      </c>
      <c r="B384" s="7" t="s">
        <v>13733</v>
      </c>
      <c r="F384" s="7" t="s">
        <v>13757</v>
      </c>
      <c r="G384" s="7" t="s">
        <v>13756</v>
      </c>
      <c r="H384" s="7">
        <v>2021</v>
      </c>
      <c r="I384" s="7" t="s">
        <v>13755</v>
      </c>
      <c r="J384" s="7" t="s">
        <v>13489</v>
      </c>
    </row>
    <row r="385" spans="1:10" x14ac:dyDescent="0.25">
      <c r="A385" s="7" t="s">
        <v>13754</v>
      </c>
      <c r="B385" s="7" t="s">
        <v>13607</v>
      </c>
      <c r="F385" s="7" t="s">
        <v>13753</v>
      </c>
      <c r="G385" s="7" t="s">
        <v>13752</v>
      </c>
      <c r="H385" s="7">
        <v>2020</v>
      </c>
      <c r="I385" s="7" t="s">
        <v>13751</v>
      </c>
      <c r="J385" s="7" t="s">
        <v>13489</v>
      </c>
    </row>
    <row r="386" spans="1:10" x14ac:dyDescent="0.25">
      <c r="A386" s="7" t="s">
        <v>13750</v>
      </c>
      <c r="B386" s="7" t="s">
        <v>13733</v>
      </c>
      <c r="F386" s="7" t="s">
        <v>13749</v>
      </c>
      <c r="G386" s="7" t="s">
        <v>13748</v>
      </c>
      <c r="H386" s="7">
        <v>2021</v>
      </c>
      <c r="I386" s="7" t="s">
        <v>13747</v>
      </c>
      <c r="J386" s="7" t="s">
        <v>13489</v>
      </c>
    </row>
    <row r="387" spans="1:10" x14ac:dyDescent="0.25">
      <c r="A387" s="7" t="s">
        <v>13746</v>
      </c>
      <c r="B387" s="7" t="s">
        <v>13630</v>
      </c>
      <c r="F387" s="7" t="s">
        <v>13745</v>
      </c>
      <c r="G387" s="7" t="s">
        <v>13744</v>
      </c>
      <c r="H387" s="7">
        <v>2020</v>
      </c>
      <c r="I387" s="7" t="s">
        <v>13743</v>
      </c>
      <c r="J387" s="7" t="s">
        <v>13489</v>
      </c>
    </row>
    <row r="388" spans="1:10" x14ac:dyDescent="0.25">
      <c r="A388" s="7" t="s">
        <v>13742</v>
      </c>
      <c r="B388" s="7" t="s">
        <v>13630</v>
      </c>
      <c r="F388" s="7" t="s">
        <v>13741</v>
      </c>
      <c r="G388" s="7" t="s">
        <v>13740</v>
      </c>
      <c r="H388" s="7">
        <v>2020</v>
      </c>
      <c r="I388" s="7" t="s">
        <v>13739</v>
      </c>
      <c r="J388" s="7" t="s">
        <v>13489</v>
      </c>
    </row>
    <row r="389" spans="1:10" x14ac:dyDescent="0.25">
      <c r="A389" s="7" t="s">
        <v>13738</v>
      </c>
      <c r="B389" s="7" t="s">
        <v>13535</v>
      </c>
      <c r="F389" s="7" t="s">
        <v>13737</v>
      </c>
      <c r="G389" s="7" t="s">
        <v>13736</v>
      </c>
      <c r="H389" s="7">
        <v>2020</v>
      </c>
      <c r="I389" s="7" t="s">
        <v>13735</v>
      </c>
      <c r="J389" s="7" t="s">
        <v>13489</v>
      </c>
    </row>
    <row r="390" spans="1:10" x14ac:dyDescent="0.25">
      <c r="A390" s="7" t="s">
        <v>13734</v>
      </c>
      <c r="B390" s="7" t="s">
        <v>13733</v>
      </c>
      <c r="F390" s="7" t="s">
        <v>13732</v>
      </c>
      <c r="G390" s="7" t="s">
        <v>13731</v>
      </c>
      <c r="H390" s="7">
        <v>2021</v>
      </c>
      <c r="I390" s="7" t="s">
        <v>13730</v>
      </c>
      <c r="J390" s="7" t="s">
        <v>13489</v>
      </c>
    </row>
    <row r="391" spans="1:10" x14ac:dyDescent="0.25">
      <c r="A391" s="7" t="s">
        <v>13729</v>
      </c>
      <c r="B391" s="7" t="s">
        <v>13695</v>
      </c>
      <c r="F391" s="7" t="s">
        <v>13728</v>
      </c>
      <c r="G391" s="7" t="s">
        <v>13727</v>
      </c>
      <c r="H391" s="7">
        <v>2020</v>
      </c>
      <c r="I391" s="7" t="s">
        <v>13726</v>
      </c>
      <c r="J391" s="7" t="s">
        <v>13489</v>
      </c>
    </row>
    <row r="392" spans="1:10" x14ac:dyDescent="0.25">
      <c r="A392" s="7" t="s">
        <v>13725</v>
      </c>
      <c r="B392" s="7" t="s">
        <v>13724</v>
      </c>
      <c r="F392" s="7" t="s">
        <v>13723</v>
      </c>
      <c r="G392" s="7" t="s">
        <v>13722</v>
      </c>
      <c r="H392" s="7">
        <v>2021</v>
      </c>
      <c r="I392" s="7" t="s">
        <v>13721</v>
      </c>
      <c r="J392" s="7" t="s">
        <v>13489</v>
      </c>
    </row>
    <row r="393" spans="1:10" x14ac:dyDescent="0.25">
      <c r="A393" s="7" t="s">
        <v>13720</v>
      </c>
      <c r="B393" s="7" t="s">
        <v>13719</v>
      </c>
      <c r="F393" s="7" t="s">
        <v>13718</v>
      </c>
      <c r="G393" s="7" t="s">
        <v>13717</v>
      </c>
      <c r="H393" s="7">
        <v>2021</v>
      </c>
      <c r="I393" s="7" t="s">
        <v>13716</v>
      </c>
      <c r="J393" s="7" t="s">
        <v>13489</v>
      </c>
    </row>
    <row r="394" spans="1:10" x14ac:dyDescent="0.25">
      <c r="A394" s="7" t="s">
        <v>13715</v>
      </c>
      <c r="B394" s="7" t="s">
        <v>13714</v>
      </c>
      <c r="F394" s="7" t="s">
        <v>13713</v>
      </c>
      <c r="G394" s="7" t="s">
        <v>13712</v>
      </c>
      <c r="H394" s="7">
        <v>2021</v>
      </c>
      <c r="I394" s="7" t="s">
        <v>13711</v>
      </c>
      <c r="J394" s="7" t="s">
        <v>13489</v>
      </c>
    </row>
    <row r="395" spans="1:10" x14ac:dyDescent="0.25">
      <c r="A395" s="7" t="s">
        <v>13710</v>
      </c>
      <c r="B395" s="7" t="s">
        <v>13709</v>
      </c>
      <c r="F395" s="7" t="s">
        <v>13708</v>
      </c>
      <c r="G395" s="7" t="s">
        <v>13707</v>
      </c>
      <c r="H395" s="7">
        <v>2020</v>
      </c>
      <c r="I395" s="7" t="s">
        <v>13706</v>
      </c>
      <c r="J395" s="7" t="s">
        <v>13489</v>
      </c>
    </row>
    <row r="396" spans="1:10" x14ac:dyDescent="0.25">
      <c r="A396" s="7" t="s">
        <v>13705</v>
      </c>
      <c r="B396" s="7" t="s">
        <v>13680</v>
      </c>
      <c r="F396" s="7" t="s">
        <v>13704</v>
      </c>
      <c r="G396" s="7" t="s">
        <v>13703</v>
      </c>
      <c r="H396" s="7">
        <v>2020</v>
      </c>
      <c r="I396" s="7" t="s">
        <v>13702</v>
      </c>
      <c r="J396" s="7" t="s">
        <v>13489</v>
      </c>
    </row>
    <row r="397" spans="1:10" x14ac:dyDescent="0.25">
      <c r="A397" s="7" t="s">
        <v>13701</v>
      </c>
      <c r="B397" s="7" t="s">
        <v>13700</v>
      </c>
      <c r="F397" s="7" t="s">
        <v>13699</v>
      </c>
      <c r="G397" s="7" t="s">
        <v>13698</v>
      </c>
      <c r="H397" s="7">
        <v>2020</v>
      </c>
      <c r="I397" s="7" t="s">
        <v>13697</v>
      </c>
      <c r="J397" s="7" t="s">
        <v>13489</v>
      </c>
    </row>
    <row r="398" spans="1:10" x14ac:dyDescent="0.25">
      <c r="A398" s="7" t="s">
        <v>13696</v>
      </c>
      <c r="B398" s="7" t="s">
        <v>13695</v>
      </c>
      <c r="F398" s="7" t="s">
        <v>13694</v>
      </c>
      <c r="G398" s="7" t="s">
        <v>13693</v>
      </c>
      <c r="H398" s="7">
        <v>2020</v>
      </c>
      <c r="I398" s="7" t="s">
        <v>13692</v>
      </c>
      <c r="J398" s="7" t="s">
        <v>13489</v>
      </c>
    </row>
    <row r="399" spans="1:10" x14ac:dyDescent="0.25">
      <c r="A399" s="7" t="s">
        <v>13691</v>
      </c>
      <c r="B399" s="7" t="s">
        <v>13690</v>
      </c>
      <c r="F399" s="7" t="s">
        <v>13689</v>
      </c>
      <c r="G399" s="7" t="s">
        <v>13688</v>
      </c>
      <c r="H399" s="7">
        <v>2021</v>
      </c>
      <c r="I399" s="7" t="s">
        <v>13687</v>
      </c>
      <c r="J399" s="7" t="s">
        <v>13489</v>
      </c>
    </row>
    <row r="400" spans="1:10" x14ac:dyDescent="0.25">
      <c r="A400" s="7" t="s">
        <v>13686</v>
      </c>
      <c r="B400" s="7" t="s">
        <v>13685</v>
      </c>
      <c r="F400" s="7" t="s">
        <v>13684</v>
      </c>
      <c r="G400" s="7" t="s">
        <v>13683</v>
      </c>
      <c r="H400" s="7">
        <v>2021</v>
      </c>
      <c r="I400" s="7" t="s">
        <v>13682</v>
      </c>
      <c r="J400" s="7" t="s">
        <v>13489</v>
      </c>
    </row>
    <row r="401" spans="1:10" x14ac:dyDescent="0.25">
      <c r="A401" s="7" t="s">
        <v>13681</v>
      </c>
      <c r="B401" s="7" t="s">
        <v>13680</v>
      </c>
      <c r="F401" s="7" t="s">
        <v>13679</v>
      </c>
      <c r="G401" s="7" t="s">
        <v>13678</v>
      </c>
      <c r="H401" s="7">
        <v>2020</v>
      </c>
      <c r="I401" s="7" t="s">
        <v>13677</v>
      </c>
      <c r="J401" s="7" t="s">
        <v>13489</v>
      </c>
    </row>
    <row r="402" spans="1:10" x14ac:dyDescent="0.25">
      <c r="A402" s="7" t="s">
        <v>13676</v>
      </c>
      <c r="B402" s="7" t="s">
        <v>13675</v>
      </c>
      <c r="F402" s="7" t="s">
        <v>13674</v>
      </c>
      <c r="G402" s="7" t="s">
        <v>13673</v>
      </c>
      <c r="H402" s="7">
        <v>2020</v>
      </c>
      <c r="I402" s="7" t="s">
        <v>13672</v>
      </c>
      <c r="J402" s="7" t="s">
        <v>13489</v>
      </c>
    </row>
    <row r="403" spans="1:10" x14ac:dyDescent="0.25">
      <c r="A403" s="7" t="s">
        <v>13671</v>
      </c>
      <c r="B403" s="7" t="s">
        <v>13630</v>
      </c>
      <c r="F403" s="7" t="s">
        <v>13670</v>
      </c>
      <c r="G403" s="7" t="s">
        <v>13669</v>
      </c>
      <c r="H403" s="7">
        <v>2020</v>
      </c>
      <c r="I403" s="7" t="s">
        <v>13668</v>
      </c>
      <c r="J403" s="7" t="s">
        <v>13489</v>
      </c>
    </row>
    <row r="404" spans="1:10" x14ac:dyDescent="0.25">
      <c r="A404" s="7" t="s">
        <v>13667</v>
      </c>
      <c r="B404" s="7" t="s">
        <v>13666</v>
      </c>
      <c r="F404" s="7" t="s">
        <v>13665</v>
      </c>
      <c r="G404" s="7" t="s">
        <v>13664</v>
      </c>
      <c r="H404" s="7">
        <v>2020</v>
      </c>
      <c r="I404" s="7" t="s">
        <v>13663</v>
      </c>
      <c r="J404" s="7" t="s">
        <v>13489</v>
      </c>
    </row>
    <row r="405" spans="1:10" x14ac:dyDescent="0.25">
      <c r="A405" s="7" t="s">
        <v>13662</v>
      </c>
      <c r="B405" s="7" t="s">
        <v>13607</v>
      </c>
      <c r="F405" s="7" t="s">
        <v>13661</v>
      </c>
      <c r="G405" s="7" t="s">
        <v>13660</v>
      </c>
      <c r="H405" s="7">
        <v>2020</v>
      </c>
      <c r="I405" s="7" t="s">
        <v>13659</v>
      </c>
      <c r="J405" s="7" t="s">
        <v>13489</v>
      </c>
    </row>
    <row r="406" spans="1:10" x14ac:dyDescent="0.25">
      <c r="A406" s="7" t="s">
        <v>13658</v>
      </c>
      <c r="B406" s="7" t="s">
        <v>13565</v>
      </c>
      <c r="F406" s="7" t="s">
        <v>13657</v>
      </c>
      <c r="G406" s="7" t="s">
        <v>13656</v>
      </c>
      <c r="H406" s="7">
        <v>2020</v>
      </c>
      <c r="I406" s="7" t="s">
        <v>13655</v>
      </c>
      <c r="J406" s="7" t="s">
        <v>13489</v>
      </c>
    </row>
    <row r="407" spans="1:10" x14ac:dyDescent="0.25">
      <c r="A407" s="7" t="s">
        <v>13654</v>
      </c>
      <c r="B407" s="7" t="s">
        <v>13565</v>
      </c>
      <c r="F407" s="7" t="s">
        <v>13653</v>
      </c>
      <c r="G407" s="7" t="s">
        <v>13652</v>
      </c>
      <c r="H407" s="7">
        <v>2020</v>
      </c>
      <c r="I407" s="7" t="s">
        <v>13651</v>
      </c>
      <c r="J407" s="7" t="s">
        <v>13489</v>
      </c>
    </row>
    <row r="408" spans="1:10" x14ac:dyDescent="0.25">
      <c r="A408" s="7" t="s">
        <v>13650</v>
      </c>
      <c r="B408" s="7" t="s">
        <v>13565</v>
      </c>
      <c r="F408" s="7" t="s">
        <v>13649</v>
      </c>
      <c r="G408" s="7" t="s">
        <v>13648</v>
      </c>
      <c r="H408" s="7">
        <v>2020</v>
      </c>
      <c r="I408" s="7" t="s">
        <v>13647</v>
      </c>
      <c r="J408" s="7" t="s">
        <v>13489</v>
      </c>
    </row>
    <row r="409" spans="1:10" x14ac:dyDescent="0.25">
      <c r="A409" s="7" t="s">
        <v>13646</v>
      </c>
      <c r="B409" s="7" t="s">
        <v>13645</v>
      </c>
      <c r="F409" s="7" t="s">
        <v>13644</v>
      </c>
      <c r="G409" s="7" t="s">
        <v>13643</v>
      </c>
      <c r="H409" s="7">
        <v>2020</v>
      </c>
      <c r="I409" s="7" t="s">
        <v>13642</v>
      </c>
      <c r="J409" s="7" t="s">
        <v>13489</v>
      </c>
    </row>
    <row r="410" spans="1:10" x14ac:dyDescent="0.25">
      <c r="A410" s="7" t="s">
        <v>13641</v>
      </c>
      <c r="B410" s="7" t="s">
        <v>13640</v>
      </c>
      <c r="F410" s="7" t="s">
        <v>13639</v>
      </c>
      <c r="G410" s="7" t="s">
        <v>13638</v>
      </c>
      <c r="H410" s="7">
        <v>2020</v>
      </c>
      <c r="I410" s="7" t="s">
        <v>13637</v>
      </c>
      <c r="J410" s="7" t="s">
        <v>13489</v>
      </c>
    </row>
    <row r="411" spans="1:10" x14ac:dyDescent="0.25">
      <c r="A411" s="7" t="s">
        <v>13636</v>
      </c>
      <c r="B411" s="7" t="s">
        <v>13635</v>
      </c>
      <c r="F411" s="7" t="s">
        <v>13634</v>
      </c>
      <c r="G411" s="7" t="s">
        <v>13633</v>
      </c>
      <c r="H411" s="7">
        <v>2020</v>
      </c>
      <c r="I411" s="7" t="s">
        <v>13632</v>
      </c>
      <c r="J411" s="7" t="s">
        <v>13489</v>
      </c>
    </row>
    <row r="412" spans="1:10" x14ac:dyDescent="0.25">
      <c r="A412" s="7" t="s">
        <v>13631</v>
      </c>
      <c r="B412" s="7" t="s">
        <v>13630</v>
      </c>
      <c r="F412" s="7" t="s">
        <v>13629</v>
      </c>
      <c r="G412" s="7" t="s">
        <v>13628</v>
      </c>
      <c r="H412" s="7">
        <v>2020</v>
      </c>
      <c r="I412" s="7" t="s">
        <v>13627</v>
      </c>
      <c r="J412" s="7" t="s">
        <v>13489</v>
      </c>
    </row>
    <row r="413" spans="1:10" x14ac:dyDescent="0.25">
      <c r="A413" s="7" t="s">
        <v>13626</v>
      </c>
      <c r="B413" s="7" t="s">
        <v>13612</v>
      </c>
      <c r="F413" s="7" t="s">
        <v>13625</v>
      </c>
      <c r="G413" s="7" t="s">
        <v>13624</v>
      </c>
      <c r="H413" s="7">
        <v>2020</v>
      </c>
      <c r="I413" s="7" t="s">
        <v>13623</v>
      </c>
      <c r="J413" s="7" t="s">
        <v>13489</v>
      </c>
    </row>
    <row r="414" spans="1:10" x14ac:dyDescent="0.25">
      <c r="A414" s="7" t="s">
        <v>13622</v>
      </c>
      <c r="B414" s="7" t="s">
        <v>13621</v>
      </c>
      <c r="F414" s="7" t="s">
        <v>13620</v>
      </c>
      <c r="G414" s="7" t="s">
        <v>13619</v>
      </c>
      <c r="H414" s="7">
        <v>2020</v>
      </c>
      <c r="I414" s="7" t="s">
        <v>13618</v>
      </c>
      <c r="J414" s="7" t="s">
        <v>13489</v>
      </c>
    </row>
    <row r="415" spans="1:10" x14ac:dyDescent="0.25">
      <c r="A415" s="7" t="s">
        <v>13617</v>
      </c>
      <c r="B415" s="7" t="s">
        <v>13493</v>
      </c>
      <c r="F415" s="7" t="s">
        <v>13616</v>
      </c>
      <c r="G415" s="7" t="s">
        <v>13615</v>
      </c>
      <c r="H415" s="7">
        <v>2020</v>
      </c>
      <c r="I415" s="7" t="s">
        <v>13614</v>
      </c>
      <c r="J415" s="7" t="s">
        <v>13489</v>
      </c>
    </row>
    <row r="416" spans="1:10" x14ac:dyDescent="0.25">
      <c r="A416" s="7" t="s">
        <v>13613</v>
      </c>
      <c r="B416" s="7" t="s">
        <v>13612</v>
      </c>
      <c r="F416" s="7" t="s">
        <v>13611</v>
      </c>
      <c r="G416" s="7" t="s">
        <v>13610</v>
      </c>
      <c r="H416" s="7">
        <v>2020</v>
      </c>
      <c r="I416" s="7" t="s">
        <v>13609</v>
      </c>
      <c r="J416" s="7" t="s">
        <v>13489</v>
      </c>
    </row>
    <row r="417" spans="1:10" x14ac:dyDescent="0.25">
      <c r="A417" s="7" t="s">
        <v>13608</v>
      </c>
      <c r="B417" s="7" t="s">
        <v>13607</v>
      </c>
      <c r="F417" s="7" t="s">
        <v>13606</v>
      </c>
      <c r="G417" s="7" t="s">
        <v>13605</v>
      </c>
      <c r="H417" s="7">
        <v>2020</v>
      </c>
      <c r="I417" s="7" t="s">
        <v>13604</v>
      </c>
      <c r="J417" s="7" t="s">
        <v>13489</v>
      </c>
    </row>
    <row r="418" spans="1:10" x14ac:dyDescent="0.25">
      <c r="A418" s="7" t="s">
        <v>13603</v>
      </c>
      <c r="B418" s="7" t="s">
        <v>13602</v>
      </c>
      <c r="F418" s="7" t="s">
        <v>13601</v>
      </c>
      <c r="G418" s="7" t="s">
        <v>13600</v>
      </c>
      <c r="H418" s="7">
        <v>2020</v>
      </c>
      <c r="I418" s="7" t="s">
        <v>13599</v>
      </c>
      <c r="J418" s="7" t="s">
        <v>13489</v>
      </c>
    </row>
    <row r="419" spans="1:10" x14ac:dyDescent="0.25">
      <c r="A419" s="7" t="s">
        <v>13598</v>
      </c>
      <c r="B419" s="7" t="s">
        <v>13597</v>
      </c>
      <c r="F419" s="7" t="s">
        <v>13596</v>
      </c>
      <c r="G419" s="7" t="s">
        <v>13595</v>
      </c>
      <c r="H419" s="7">
        <v>2021</v>
      </c>
      <c r="I419" s="7" t="s">
        <v>13594</v>
      </c>
      <c r="J419" s="7" t="s">
        <v>13489</v>
      </c>
    </row>
    <row r="420" spans="1:10" x14ac:dyDescent="0.25">
      <c r="A420" s="7" t="s">
        <v>13593</v>
      </c>
      <c r="B420" s="7" t="s">
        <v>13592</v>
      </c>
      <c r="F420" s="7" t="s">
        <v>13591</v>
      </c>
      <c r="G420" s="7" t="s">
        <v>13590</v>
      </c>
      <c r="H420" s="7">
        <v>2020</v>
      </c>
      <c r="I420" s="7" t="s">
        <v>13589</v>
      </c>
      <c r="J420" s="7" t="s">
        <v>13489</v>
      </c>
    </row>
    <row r="421" spans="1:10" x14ac:dyDescent="0.25">
      <c r="A421" s="7" t="s">
        <v>13588</v>
      </c>
      <c r="B421" s="7" t="s">
        <v>13587</v>
      </c>
      <c r="F421" s="7" t="s">
        <v>13586</v>
      </c>
      <c r="G421" s="7" t="s">
        <v>13585</v>
      </c>
      <c r="H421" s="7">
        <v>2021</v>
      </c>
      <c r="I421" s="7" t="s">
        <v>13584</v>
      </c>
      <c r="J421" s="7" t="s">
        <v>13489</v>
      </c>
    </row>
    <row r="422" spans="1:10" x14ac:dyDescent="0.25">
      <c r="A422" s="7" t="s">
        <v>13583</v>
      </c>
      <c r="B422" s="7" t="s">
        <v>13582</v>
      </c>
      <c r="F422" s="7" t="s">
        <v>13581</v>
      </c>
      <c r="G422" s="7" t="s">
        <v>13580</v>
      </c>
      <c r="H422" s="7">
        <v>2021</v>
      </c>
      <c r="I422" s="7" t="s">
        <v>13579</v>
      </c>
      <c r="J422" s="7" t="s">
        <v>13489</v>
      </c>
    </row>
    <row r="423" spans="1:10" x14ac:dyDescent="0.25">
      <c r="A423" s="7" t="s">
        <v>13578</v>
      </c>
      <c r="B423" s="7" t="s">
        <v>13565</v>
      </c>
      <c r="F423" s="7" t="s">
        <v>13577</v>
      </c>
      <c r="G423" s="7" t="s">
        <v>13576</v>
      </c>
      <c r="H423" s="7">
        <v>2021</v>
      </c>
      <c r="I423" s="7" t="s">
        <v>13575</v>
      </c>
      <c r="J423" s="7" t="s">
        <v>13489</v>
      </c>
    </row>
    <row r="424" spans="1:10" x14ac:dyDescent="0.25">
      <c r="A424" s="7" t="s">
        <v>13574</v>
      </c>
      <c r="B424" s="7" t="s">
        <v>13565</v>
      </c>
      <c r="F424" s="7" t="s">
        <v>13573</v>
      </c>
      <c r="G424" s="7" t="s">
        <v>13572</v>
      </c>
      <c r="H424" s="7">
        <v>2020</v>
      </c>
      <c r="I424" s="7" t="s">
        <v>13571</v>
      </c>
      <c r="J424" s="7" t="s">
        <v>13489</v>
      </c>
    </row>
    <row r="425" spans="1:10" x14ac:dyDescent="0.25">
      <c r="A425" s="7" t="s">
        <v>13493</v>
      </c>
      <c r="B425" s="7" t="s">
        <v>18</v>
      </c>
      <c r="F425" s="7" t="s">
        <v>13570</v>
      </c>
      <c r="G425" s="7" t="s">
        <v>13569</v>
      </c>
      <c r="H425" s="7">
        <v>2020</v>
      </c>
      <c r="I425" s="7" t="s">
        <v>13568</v>
      </c>
      <c r="J425" s="7" t="s">
        <v>13567</v>
      </c>
    </row>
    <row r="426" spans="1:10" x14ac:dyDescent="0.25">
      <c r="A426" s="7" t="s">
        <v>13566</v>
      </c>
      <c r="B426" s="7" t="s">
        <v>13565</v>
      </c>
      <c r="F426" s="7" t="s">
        <v>13564</v>
      </c>
      <c r="G426" s="7" t="s">
        <v>13563</v>
      </c>
      <c r="H426" s="7">
        <v>2020</v>
      </c>
      <c r="I426" s="7" t="s">
        <v>13562</v>
      </c>
      <c r="J426" s="7" t="s">
        <v>13489</v>
      </c>
    </row>
    <row r="427" spans="1:10" x14ac:dyDescent="0.25">
      <c r="A427" s="7" t="s">
        <v>13561</v>
      </c>
      <c r="B427" s="7" t="s">
        <v>13493</v>
      </c>
      <c r="F427" s="7" t="s">
        <v>13560</v>
      </c>
      <c r="G427" s="7" t="s">
        <v>13559</v>
      </c>
      <c r="H427" s="7">
        <v>2020</v>
      </c>
      <c r="I427" s="7" t="s">
        <v>13558</v>
      </c>
      <c r="J427" s="7" t="s">
        <v>13489</v>
      </c>
    </row>
    <row r="428" spans="1:10" x14ac:dyDescent="0.25">
      <c r="A428" s="7" t="s">
        <v>13557</v>
      </c>
      <c r="B428" s="7" t="s">
        <v>13493</v>
      </c>
      <c r="F428" s="7" t="s">
        <v>13556</v>
      </c>
      <c r="G428" s="7" t="s">
        <v>13555</v>
      </c>
      <c r="H428" s="7">
        <v>2020</v>
      </c>
      <c r="I428" s="7" t="s">
        <v>13554</v>
      </c>
      <c r="J428" s="7" t="s">
        <v>13489</v>
      </c>
    </row>
    <row r="429" spans="1:10" x14ac:dyDescent="0.25">
      <c r="A429" s="7" t="s">
        <v>13553</v>
      </c>
      <c r="B429" s="7" t="s">
        <v>13493</v>
      </c>
      <c r="F429" s="7" t="s">
        <v>13552</v>
      </c>
      <c r="G429" s="7" t="s">
        <v>13551</v>
      </c>
      <c r="H429" s="7">
        <v>2020</v>
      </c>
      <c r="I429" s="7" t="s">
        <v>13550</v>
      </c>
      <c r="J429" s="7" t="s">
        <v>13489</v>
      </c>
    </row>
    <row r="430" spans="1:10" x14ac:dyDescent="0.25">
      <c r="A430" s="7" t="s">
        <v>13549</v>
      </c>
      <c r="B430" s="7" t="s">
        <v>13535</v>
      </c>
      <c r="F430" s="7" t="s">
        <v>13548</v>
      </c>
      <c r="G430" s="7" t="s">
        <v>13547</v>
      </c>
      <c r="H430" s="7">
        <v>2020</v>
      </c>
      <c r="I430" s="7" t="s">
        <v>13546</v>
      </c>
      <c r="J430" s="7" t="s">
        <v>13489</v>
      </c>
    </row>
    <row r="431" spans="1:10" x14ac:dyDescent="0.25">
      <c r="A431" s="7" t="s">
        <v>13545</v>
      </c>
      <c r="B431" s="7" t="s">
        <v>13535</v>
      </c>
      <c r="F431" s="7" t="s">
        <v>13544</v>
      </c>
      <c r="G431" s="7" t="s">
        <v>13543</v>
      </c>
      <c r="H431" s="7">
        <v>2020</v>
      </c>
      <c r="I431" s="7" t="s">
        <v>13542</v>
      </c>
      <c r="J431" s="7" t="s">
        <v>13489</v>
      </c>
    </row>
    <row r="432" spans="1:10" x14ac:dyDescent="0.25">
      <c r="A432" s="7" t="s">
        <v>13541</v>
      </c>
      <c r="B432" s="7" t="s">
        <v>13540</v>
      </c>
      <c r="F432" s="7" t="s">
        <v>13539</v>
      </c>
      <c r="G432" s="7" t="s">
        <v>13538</v>
      </c>
      <c r="H432" s="7">
        <v>2021</v>
      </c>
      <c r="I432" s="7" t="s">
        <v>13537</v>
      </c>
      <c r="J432" s="7" t="s">
        <v>13489</v>
      </c>
    </row>
    <row r="433" spans="1:10" x14ac:dyDescent="0.25">
      <c r="A433" s="7" t="s">
        <v>13536</v>
      </c>
      <c r="B433" s="7" t="s">
        <v>13535</v>
      </c>
      <c r="F433" s="7" t="s">
        <v>13534</v>
      </c>
      <c r="G433" s="7" t="s">
        <v>13533</v>
      </c>
      <c r="H433" s="7">
        <v>2020</v>
      </c>
      <c r="I433" s="7" t="s">
        <v>13532</v>
      </c>
      <c r="J433" s="7" t="s">
        <v>13489</v>
      </c>
    </row>
    <row r="434" spans="1:10" x14ac:dyDescent="0.25">
      <c r="A434" s="7" t="s">
        <v>13531</v>
      </c>
      <c r="B434" s="7" t="s">
        <v>13498</v>
      </c>
      <c r="F434" s="7" t="s">
        <v>13530</v>
      </c>
      <c r="G434" s="7" t="s">
        <v>13529</v>
      </c>
      <c r="H434" s="7">
        <v>2021</v>
      </c>
      <c r="I434" s="7" t="s">
        <v>13528</v>
      </c>
      <c r="J434" s="7" t="s">
        <v>13489</v>
      </c>
    </row>
    <row r="435" spans="1:10" x14ac:dyDescent="0.25">
      <c r="A435" s="7" t="s">
        <v>13527</v>
      </c>
      <c r="B435" s="7" t="s">
        <v>13498</v>
      </c>
      <c r="F435" s="7" t="s">
        <v>13526</v>
      </c>
      <c r="G435" s="7" t="s">
        <v>13525</v>
      </c>
      <c r="H435" s="7">
        <v>2020</v>
      </c>
      <c r="I435" s="7" t="s">
        <v>13524</v>
      </c>
      <c r="J435" s="7" t="s">
        <v>13489</v>
      </c>
    </row>
    <row r="436" spans="1:10" x14ac:dyDescent="0.25">
      <c r="A436" s="7" t="s">
        <v>13523</v>
      </c>
      <c r="B436" s="7" t="s">
        <v>13493</v>
      </c>
      <c r="F436" s="7" t="s">
        <v>13522</v>
      </c>
      <c r="G436" s="7" t="s">
        <v>13521</v>
      </c>
      <c r="H436" s="7">
        <v>2020</v>
      </c>
      <c r="I436" s="7" t="s">
        <v>13520</v>
      </c>
      <c r="J436" s="7" t="s">
        <v>13489</v>
      </c>
    </row>
    <row r="437" spans="1:10" x14ac:dyDescent="0.25">
      <c r="A437" s="7" t="s">
        <v>13519</v>
      </c>
      <c r="B437" s="7" t="s">
        <v>13493</v>
      </c>
      <c r="F437" s="7" t="s">
        <v>13518</v>
      </c>
      <c r="G437" s="7" t="s">
        <v>13517</v>
      </c>
      <c r="H437" s="7">
        <v>2020</v>
      </c>
      <c r="I437" s="7" t="s">
        <v>13516</v>
      </c>
      <c r="J437" s="7" t="s">
        <v>13489</v>
      </c>
    </row>
    <row r="438" spans="1:10" x14ac:dyDescent="0.25">
      <c r="A438" s="7" t="s">
        <v>13515</v>
      </c>
      <c r="B438" s="7" t="s">
        <v>13493</v>
      </c>
      <c r="F438" s="7" t="s">
        <v>13514</v>
      </c>
      <c r="G438" s="7" t="s">
        <v>13513</v>
      </c>
      <c r="H438" s="7">
        <v>2020</v>
      </c>
      <c r="I438" s="7" t="s">
        <v>13512</v>
      </c>
      <c r="J438" s="7" t="s">
        <v>13489</v>
      </c>
    </row>
    <row r="439" spans="1:10" x14ac:dyDescent="0.25">
      <c r="A439" s="7" t="s">
        <v>13511</v>
      </c>
      <c r="B439" s="7" t="s">
        <v>13493</v>
      </c>
      <c r="F439" s="7" t="s">
        <v>13510</v>
      </c>
      <c r="G439" s="7" t="s">
        <v>13509</v>
      </c>
      <c r="H439" s="7">
        <v>2020</v>
      </c>
      <c r="I439" s="7" t="s">
        <v>13508</v>
      </c>
      <c r="J439" s="7" t="s">
        <v>13489</v>
      </c>
    </row>
    <row r="440" spans="1:10" x14ac:dyDescent="0.25">
      <c r="A440" s="7" t="s">
        <v>13507</v>
      </c>
      <c r="B440" s="7" t="s">
        <v>13493</v>
      </c>
      <c r="F440" s="7" t="s">
        <v>13506</v>
      </c>
      <c r="G440" s="7" t="s">
        <v>13505</v>
      </c>
      <c r="H440" s="7">
        <v>2020</v>
      </c>
      <c r="I440" s="7" t="s">
        <v>13504</v>
      </c>
      <c r="J440" s="7" t="s">
        <v>13489</v>
      </c>
    </row>
    <row r="441" spans="1:10" x14ac:dyDescent="0.25">
      <c r="A441" s="7" t="s">
        <v>13503</v>
      </c>
      <c r="B441" s="7" t="s">
        <v>13493</v>
      </c>
      <c r="F441" s="7" t="s">
        <v>13502</v>
      </c>
      <c r="G441" s="7" t="s">
        <v>13501</v>
      </c>
      <c r="H441" s="7">
        <v>2020</v>
      </c>
      <c r="I441" s="7" t="s">
        <v>13500</v>
      </c>
      <c r="J441" s="7" t="s">
        <v>13489</v>
      </c>
    </row>
    <row r="442" spans="1:10" x14ac:dyDescent="0.25">
      <c r="A442" s="7" t="s">
        <v>13499</v>
      </c>
      <c r="B442" s="7" t="s">
        <v>13498</v>
      </c>
      <c r="F442" s="7" t="s">
        <v>13497</v>
      </c>
      <c r="G442" s="7" t="s">
        <v>13496</v>
      </c>
      <c r="H442" s="7">
        <v>2020</v>
      </c>
      <c r="I442" s="7" t="s">
        <v>13495</v>
      </c>
      <c r="J442" s="7" t="s">
        <v>13489</v>
      </c>
    </row>
    <row r="443" spans="1:10" x14ac:dyDescent="0.25">
      <c r="A443" s="7" t="s">
        <v>13494</v>
      </c>
      <c r="B443" s="7" t="s">
        <v>13493</v>
      </c>
      <c r="F443" s="7" t="s">
        <v>13492</v>
      </c>
      <c r="G443" s="7" t="s">
        <v>13491</v>
      </c>
      <c r="H443" s="7">
        <v>2020</v>
      </c>
      <c r="I443" s="7" t="s">
        <v>13490</v>
      </c>
      <c r="J443" s="7" t="s">
        <v>13489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DF3F-8ABF-489C-B461-8459272ACCD2}">
  <dimension ref="A1:BI453"/>
  <sheetViews>
    <sheetView workbookViewId="0">
      <pane xSplit="5" ySplit="1" topLeftCell="F102" activePane="bottomRight" state="frozen"/>
      <selection pane="topRight" activeCell="F1" sqref="F1"/>
      <selection pane="bottomLeft" activeCell="A2" sqref="A2"/>
      <selection pane="bottomRight" activeCell="C102" sqref="C102"/>
    </sheetView>
  </sheetViews>
  <sheetFormatPr defaultColWidth="9.140625" defaultRowHeight="15" x14ac:dyDescent="0.25"/>
  <cols>
    <col min="1" max="1" width="14.5703125" style="1" customWidth="1"/>
    <col min="2" max="2" width="12.5703125" style="1" customWidth="1"/>
    <col min="3" max="3" width="15.5703125" style="1" customWidth="1"/>
    <col min="4" max="4" width="71" style="1" customWidth="1"/>
    <col min="5" max="5" width="14.42578125" style="1" customWidth="1"/>
    <col min="6" max="6" width="18.5703125" style="1" customWidth="1"/>
    <col min="7" max="7" width="9.140625" style="1"/>
    <col min="8" max="8" width="16.42578125" style="1" bestFit="1" customWidth="1"/>
    <col min="9" max="9" width="18.42578125" style="1" customWidth="1"/>
    <col min="10" max="11" width="9.140625" style="1"/>
    <col min="12" max="12" width="9.85546875" style="1" bestFit="1" customWidth="1"/>
    <col min="13" max="13" width="11.7109375" style="1" bestFit="1" customWidth="1"/>
    <col min="14" max="16384" width="9.140625" style="1"/>
  </cols>
  <sheetData>
    <row r="1" spans="1:61" x14ac:dyDescent="0.25">
      <c r="A1" s="1" t="s">
        <v>7513</v>
      </c>
      <c r="B1" s="1" t="s">
        <v>7512</v>
      </c>
      <c r="C1" s="1" t="s">
        <v>7511</v>
      </c>
      <c r="D1" s="1" t="s">
        <v>7510</v>
      </c>
      <c r="E1" s="1" t="s">
        <v>7509</v>
      </c>
      <c r="F1" s="1" t="s">
        <v>7508</v>
      </c>
      <c r="G1" s="1" t="s">
        <v>7507</v>
      </c>
      <c r="H1" s="1" t="s">
        <v>7506</v>
      </c>
      <c r="I1" s="1" t="s">
        <v>7505</v>
      </c>
      <c r="J1" s="1" t="s">
        <v>9</v>
      </c>
      <c r="K1" s="1" t="s">
        <v>10</v>
      </c>
      <c r="L1" s="1" t="s">
        <v>11</v>
      </c>
      <c r="M1" s="1" t="s">
        <v>7504</v>
      </c>
      <c r="N1" s="1" t="s">
        <v>7503</v>
      </c>
      <c r="O1" s="1" t="s">
        <v>5</v>
      </c>
      <c r="P1" s="1" t="s">
        <v>7502</v>
      </c>
      <c r="Q1" s="1" t="s">
        <v>7501</v>
      </c>
      <c r="R1" s="1" t="s">
        <v>7500</v>
      </c>
      <c r="S1" s="1" t="s">
        <v>7499</v>
      </c>
      <c r="T1" s="1" t="s">
        <v>7498</v>
      </c>
      <c r="U1" s="1" t="s">
        <v>6</v>
      </c>
      <c r="V1" s="1" t="s">
        <v>7497</v>
      </c>
      <c r="W1" s="1" t="s">
        <v>7496</v>
      </c>
      <c r="X1" s="1" t="s">
        <v>7495</v>
      </c>
      <c r="Y1" s="1" t="s">
        <v>7494</v>
      </c>
      <c r="Z1" s="1" t="s">
        <v>7493</v>
      </c>
      <c r="AA1" s="1" t="s">
        <v>7492</v>
      </c>
      <c r="AB1" s="1" t="s">
        <v>7491</v>
      </c>
      <c r="AC1" s="1" t="s">
        <v>7490</v>
      </c>
      <c r="AD1" s="1" t="s">
        <v>7489</v>
      </c>
      <c r="AE1" s="1" t="s">
        <v>7488</v>
      </c>
      <c r="AF1" s="1" t="s">
        <v>2</v>
      </c>
      <c r="AG1" s="1" t="s">
        <v>7487</v>
      </c>
      <c r="AH1" s="1" t="s">
        <v>7486</v>
      </c>
      <c r="AI1" s="1" t="s">
        <v>7485</v>
      </c>
      <c r="AJ1" s="1" t="s">
        <v>7484</v>
      </c>
      <c r="AK1" s="1" t="s">
        <v>7483</v>
      </c>
      <c r="AL1" s="1" t="s">
        <v>13</v>
      </c>
      <c r="AM1" s="1" t="s">
        <v>7482</v>
      </c>
      <c r="AN1" s="1" t="s">
        <v>7481</v>
      </c>
      <c r="AO1" s="1" t="s">
        <v>7480</v>
      </c>
      <c r="AP1" s="1" t="s">
        <v>7479</v>
      </c>
      <c r="AQ1" s="1" t="s">
        <v>7478</v>
      </c>
      <c r="AR1" s="1" t="s">
        <v>7477</v>
      </c>
      <c r="AS1" s="1" t="s">
        <v>7476</v>
      </c>
      <c r="AT1" s="1" t="s">
        <v>7475</v>
      </c>
      <c r="AU1" s="1" t="s">
        <v>7474</v>
      </c>
      <c r="AV1" s="1" t="s">
        <v>7473</v>
      </c>
      <c r="AW1" s="1" t="s">
        <v>7472</v>
      </c>
      <c r="AX1" s="1" t="s">
        <v>7471</v>
      </c>
      <c r="AY1" s="1" t="s">
        <v>7470</v>
      </c>
      <c r="AZ1" s="1" t="s">
        <v>7469</v>
      </c>
      <c r="BA1" s="1" t="s">
        <v>7468</v>
      </c>
      <c r="BB1" s="1" t="s">
        <v>7467</v>
      </c>
      <c r="BC1" s="1" t="s">
        <v>7466</v>
      </c>
      <c r="BD1" s="1" t="s">
        <v>7465</v>
      </c>
      <c r="BE1" s="1" t="s">
        <v>7464</v>
      </c>
      <c r="BF1" s="1" t="s">
        <v>7463</v>
      </c>
      <c r="BG1" s="1" t="s">
        <v>7462</v>
      </c>
      <c r="BH1" s="1" t="s">
        <v>7461</v>
      </c>
      <c r="BI1" s="1" t="s">
        <v>7460</v>
      </c>
    </row>
    <row r="2" spans="1:61" x14ac:dyDescent="0.25">
      <c r="A2" s="1" t="s">
        <v>3989</v>
      </c>
      <c r="B2" s="1" t="s">
        <v>7459</v>
      </c>
      <c r="C2" s="1" t="s">
        <v>7458</v>
      </c>
      <c r="D2" s="1" t="s">
        <v>7457</v>
      </c>
      <c r="E2" s="1" t="s">
        <v>7456</v>
      </c>
      <c r="F2" s="1" t="s">
        <v>7455</v>
      </c>
      <c r="G2" s="1">
        <v>2021</v>
      </c>
      <c r="H2" s="1" t="s">
        <v>7455</v>
      </c>
      <c r="I2" s="4">
        <v>44531</v>
      </c>
      <c r="J2" s="1">
        <v>71</v>
      </c>
      <c r="K2" s="1" t="s">
        <v>7455</v>
      </c>
      <c r="L2" s="1">
        <v>101092</v>
      </c>
      <c r="M2" s="1" t="s">
        <v>7455</v>
      </c>
      <c r="N2" s="1" t="s">
        <v>7455</v>
      </c>
      <c r="O2" s="1" t="s">
        <v>7454</v>
      </c>
      <c r="P2" s="1" t="s">
        <v>7453</v>
      </c>
      <c r="AA2" s="1" t="s">
        <v>7452</v>
      </c>
      <c r="AJ2" s="1" t="s">
        <v>7451</v>
      </c>
      <c r="AK2" s="1" t="s">
        <v>7451</v>
      </c>
      <c r="AL2" s="1" t="s">
        <v>7450</v>
      </c>
    </row>
    <row r="3" spans="1:61" x14ac:dyDescent="0.25">
      <c r="A3" s="1" t="s">
        <v>3989</v>
      </c>
      <c r="B3" s="1" t="s">
        <v>7449</v>
      </c>
      <c r="C3" s="1" t="s">
        <v>7448</v>
      </c>
      <c r="D3" s="1" t="s">
        <v>7447</v>
      </c>
      <c r="E3" s="1" t="s">
        <v>7446</v>
      </c>
      <c r="F3" s="1" t="s">
        <v>7445</v>
      </c>
      <c r="G3" s="1">
        <v>2020</v>
      </c>
      <c r="I3" s="4">
        <v>44136</v>
      </c>
      <c r="J3" s="1">
        <v>31</v>
      </c>
      <c r="K3" s="1">
        <v>4</v>
      </c>
      <c r="L3" s="1">
        <v>633</v>
      </c>
      <c r="M3" s="1">
        <v>648</v>
      </c>
      <c r="P3" s="1" t="s">
        <v>7444</v>
      </c>
      <c r="AA3" s="1" t="s">
        <v>7443</v>
      </c>
      <c r="AJ3" s="1" t="s">
        <v>7442</v>
      </c>
      <c r="AK3" s="1" t="s">
        <v>7442</v>
      </c>
      <c r="AL3" s="1" t="s">
        <v>7441</v>
      </c>
    </row>
    <row r="4" spans="1:61" x14ac:dyDescent="0.25">
      <c r="A4" s="1" t="s">
        <v>3989</v>
      </c>
      <c r="B4" s="1" t="s">
        <v>7440</v>
      </c>
      <c r="C4" s="1" t="s">
        <v>7439</v>
      </c>
      <c r="D4" s="1" t="s">
        <v>7439</v>
      </c>
      <c r="E4" s="1" t="s">
        <v>7438</v>
      </c>
      <c r="G4" s="1">
        <v>2020</v>
      </c>
      <c r="I4" s="4">
        <v>44136</v>
      </c>
      <c r="J4" s="1">
        <v>61</v>
      </c>
      <c r="K4" s="1">
        <v>6</v>
      </c>
      <c r="L4" s="1">
        <v>662</v>
      </c>
      <c r="M4" s="1">
        <v>674</v>
      </c>
      <c r="P4" s="1" t="s">
        <v>7437</v>
      </c>
      <c r="AA4" s="1" t="s">
        <v>7436</v>
      </c>
      <c r="AJ4" s="1" t="s">
        <v>7435</v>
      </c>
      <c r="AK4" s="1" t="s">
        <v>7435</v>
      </c>
      <c r="AL4" s="1" t="s">
        <v>7434</v>
      </c>
    </row>
    <row r="5" spans="1:61" x14ac:dyDescent="0.25">
      <c r="A5" s="1" t="s">
        <v>3989</v>
      </c>
      <c r="B5" s="1" t="s">
        <v>7433</v>
      </c>
      <c r="C5" s="1" t="s">
        <v>7432</v>
      </c>
      <c r="D5" s="1" t="s">
        <v>7431</v>
      </c>
      <c r="E5" s="1" t="s">
        <v>3996</v>
      </c>
      <c r="F5" s="1" t="s">
        <v>3995</v>
      </c>
      <c r="G5" s="1">
        <v>2022</v>
      </c>
      <c r="I5" s="1" t="s">
        <v>5191</v>
      </c>
      <c r="J5" s="1">
        <v>298</v>
      </c>
      <c r="K5" s="1">
        <v>3</v>
      </c>
      <c r="L5" s="1">
        <v>1145</v>
      </c>
      <c r="M5" s="1">
        <v>1161</v>
      </c>
      <c r="O5" s="1" t="s">
        <v>7430</v>
      </c>
      <c r="P5" s="1" t="s">
        <v>3992</v>
      </c>
      <c r="AA5" s="1" t="s">
        <v>373</v>
      </c>
      <c r="AJ5" s="1" t="s">
        <v>7429</v>
      </c>
      <c r="AK5" s="1" t="s">
        <v>7429</v>
      </c>
      <c r="AL5" s="1" t="s">
        <v>7428</v>
      </c>
    </row>
    <row r="6" spans="1:61" x14ac:dyDescent="0.25">
      <c r="A6" s="1" t="s">
        <v>3989</v>
      </c>
      <c r="B6" s="1" t="s">
        <v>7427</v>
      </c>
      <c r="C6" s="1" t="s">
        <v>7426</v>
      </c>
      <c r="D6" s="1" t="s">
        <v>7425</v>
      </c>
      <c r="E6" s="1" t="s">
        <v>7424</v>
      </c>
      <c r="F6" s="1" t="s">
        <v>7423</v>
      </c>
      <c r="G6" s="1">
        <v>2021</v>
      </c>
      <c r="I6" s="4">
        <v>44531</v>
      </c>
      <c r="J6" s="1">
        <v>114</v>
      </c>
      <c r="L6" s="1">
        <v>182</v>
      </c>
      <c r="M6" s="1">
        <v>195</v>
      </c>
      <c r="O6" s="1" t="s">
        <v>7422</v>
      </c>
      <c r="P6" s="1" t="s">
        <v>7421</v>
      </c>
      <c r="AA6" s="1" t="s">
        <v>7420</v>
      </c>
      <c r="AJ6" s="1" t="s">
        <v>7419</v>
      </c>
      <c r="AK6" s="1" t="s">
        <v>7419</v>
      </c>
      <c r="AL6" s="1" t="s">
        <v>7418</v>
      </c>
    </row>
    <row r="7" spans="1:61" x14ac:dyDescent="0.25">
      <c r="A7" s="1" t="s">
        <v>3989</v>
      </c>
      <c r="B7" s="1" t="s">
        <v>7417</v>
      </c>
      <c r="C7" s="1" t="s">
        <v>7416</v>
      </c>
      <c r="D7" s="1" t="s">
        <v>7415</v>
      </c>
      <c r="E7" s="1" t="s">
        <v>7414</v>
      </c>
      <c r="G7" s="1">
        <v>2022</v>
      </c>
      <c r="I7" s="1" t="s">
        <v>4035</v>
      </c>
      <c r="J7" s="1">
        <v>103</v>
      </c>
      <c r="L7" s="1">
        <v>1</v>
      </c>
      <c r="M7" s="1">
        <v>26</v>
      </c>
      <c r="O7" s="1" t="s">
        <v>7413</v>
      </c>
      <c r="P7" s="1" t="s">
        <v>7412</v>
      </c>
      <c r="AA7" s="1" t="s">
        <v>7411</v>
      </c>
      <c r="AJ7" s="1" t="s">
        <v>7410</v>
      </c>
      <c r="AK7" s="1" t="s">
        <v>7410</v>
      </c>
      <c r="AL7" s="1" t="s">
        <v>7409</v>
      </c>
    </row>
    <row r="8" spans="1:61" x14ac:dyDescent="0.25">
      <c r="A8" s="1" t="s">
        <v>3989</v>
      </c>
      <c r="B8" s="1" t="s">
        <v>7408</v>
      </c>
      <c r="C8" s="1" t="s">
        <v>7407</v>
      </c>
      <c r="D8" s="1" t="s">
        <v>7406</v>
      </c>
      <c r="E8" s="1" t="s">
        <v>4026</v>
      </c>
      <c r="F8" s="1" t="s">
        <v>4025</v>
      </c>
      <c r="G8" s="1">
        <v>2020</v>
      </c>
      <c r="I8" s="4">
        <v>44044</v>
      </c>
      <c r="J8" s="1">
        <v>187</v>
      </c>
      <c r="L8" s="1">
        <v>109638</v>
      </c>
      <c r="O8" s="1" t="s">
        <v>7405</v>
      </c>
      <c r="P8" s="1" t="s">
        <v>4023</v>
      </c>
      <c r="AA8" s="1" t="s">
        <v>4022</v>
      </c>
      <c r="AJ8" s="1" t="s">
        <v>7404</v>
      </c>
      <c r="AK8" s="1" t="s">
        <v>7404</v>
      </c>
      <c r="AL8" s="1" t="s">
        <v>7403</v>
      </c>
    </row>
    <row r="9" spans="1:61" x14ac:dyDescent="0.25">
      <c r="A9" s="1" t="s">
        <v>3989</v>
      </c>
      <c r="B9" s="1" t="s">
        <v>7402</v>
      </c>
      <c r="C9" s="1" t="s">
        <v>7401</v>
      </c>
      <c r="D9" s="1" t="s">
        <v>7400</v>
      </c>
      <c r="E9" s="1" t="s">
        <v>7399</v>
      </c>
      <c r="F9" s="1" t="s">
        <v>7398</v>
      </c>
      <c r="G9" s="1">
        <v>2020</v>
      </c>
      <c r="I9" s="1" t="s">
        <v>5380</v>
      </c>
      <c r="J9" s="1">
        <v>120</v>
      </c>
      <c r="L9" s="1">
        <v>166</v>
      </c>
      <c r="M9" s="1">
        <v>178</v>
      </c>
      <c r="O9" s="1" t="s">
        <v>7397</v>
      </c>
      <c r="P9" s="1" t="s">
        <v>7396</v>
      </c>
      <c r="AA9" s="1" t="s">
        <v>7395</v>
      </c>
      <c r="AJ9" s="1" t="s">
        <v>7394</v>
      </c>
      <c r="AK9" s="1" t="s">
        <v>7394</v>
      </c>
      <c r="AL9" s="1" t="s">
        <v>7393</v>
      </c>
    </row>
    <row r="10" spans="1:61" x14ac:dyDescent="0.25">
      <c r="A10" s="1" t="s">
        <v>3989</v>
      </c>
      <c r="B10" s="1" t="s">
        <v>7392</v>
      </c>
      <c r="C10" s="1" t="s">
        <v>7391</v>
      </c>
      <c r="D10" s="1" t="s">
        <v>7390</v>
      </c>
      <c r="E10" s="1" t="s">
        <v>3985</v>
      </c>
      <c r="G10" s="1">
        <v>2021</v>
      </c>
      <c r="I10" s="1" t="s">
        <v>4127</v>
      </c>
      <c r="J10" s="1">
        <v>141</v>
      </c>
      <c r="L10" s="1">
        <v>110783</v>
      </c>
      <c r="O10" s="1" t="s">
        <v>7389</v>
      </c>
      <c r="P10" s="1" t="s">
        <v>3982</v>
      </c>
      <c r="AA10" s="1" t="s">
        <v>3981</v>
      </c>
      <c r="AJ10" s="1" t="s">
        <v>7388</v>
      </c>
      <c r="AK10" s="1" t="s">
        <v>7388</v>
      </c>
      <c r="AL10" s="1" t="s">
        <v>7387</v>
      </c>
    </row>
    <row r="11" spans="1:61" x14ac:dyDescent="0.25">
      <c r="A11" s="1" t="s">
        <v>4521</v>
      </c>
      <c r="B11" s="1" t="s">
        <v>7386</v>
      </c>
      <c r="C11" s="1" t="s">
        <v>7385</v>
      </c>
      <c r="D11" s="1" t="s">
        <v>7384</v>
      </c>
      <c r="G11" s="1">
        <v>2021</v>
      </c>
      <c r="I11" s="1">
        <v>2021</v>
      </c>
      <c r="L11" s="1">
        <v>149</v>
      </c>
      <c r="M11" s="1">
        <v>218</v>
      </c>
      <c r="O11" s="1" t="s">
        <v>7383</v>
      </c>
      <c r="P11" s="1" t="s">
        <v>7382</v>
      </c>
      <c r="R11" s="1" t="s">
        <v>7381</v>
      </c>
      <c r="S11" s="1" t="s">
        <v>7380</v>
      </c>
      <c r="U11" s="1" t="s">
        <v>4513</v>
      </c>
      <c r="AA11" s="3">
        <v>9.78013E+17</v>
      </c>
      <c r="AJ11" s="1" t="s">
        <v>7379</v>
      </c>
      <c r="AK11" s="1" t="s">
        <v>7379</v>
      </c>
      <c r="AL11" s="1" t="s">
        <v>7378</v>
      </c>
    </row>
    <row r="12" spans="1:61" x14ac:dyDescent="0.25">
      <c r="A12" s="1" t="s">
        <v>3989</v>
      </c>
      <c r="B12" s="1" t="s">
        <v>7377</v>
      </c>
      <c r="C12" s="1" t="s">
        <v>7376</v>
      </c>
      <c r="D12" s="1" t="s">
        <v>7375</v>
      </c>
      <c r="E12" s="1" t="s">
        <v>4264</v>
      </c>
      <c r="G12" s="1">
        <v>2020</v>
      </c>
      <c r="I12" s="2">
        <v>44180</v>
      </c>
      <c r="J12" s="1">
        <v>213</v>
      </c>
      <c r="L12" s="1">
        <v>118817</v>
      </c>
      <c r="O12" s="1" t="s">
        <v>7374</v>
      </c>
      <c r="P12" s="1" t="s">
        <v>4261</v>
      </c>
      <c r="AA12" s="1" t="s">
        <v>350</v>
      </c>
      <c r="AJ12" s="1" t="s">
        <v>7373</v>
      </c>
      <c r="AK12" s="1" t="s">
        <v>7373</v>
      </c>
      <c r="AL12" s="1" t="s">
        <v>7372</v>
      </c>
    </row>
    <row r="13" spans="1:61" x14ac:dyDescent="0.25">
      <c r="A13" s="1" t="s">
        <v>3989</v>
      </c>
      <c r="B13" s="1" t="s">
        <v>7371</v>
      </c>
      <c r="C13" s="1" t="s">
        <v>7370</v>
      </c>
      <c r="D13" s="1" t="s">
        <v>7369</v>
      </c>
      <c r="E13" s="1" t="s">
        <v>7368</v>
      </c>
      <c r="G13" s="1">
        <v>2021</v>
      </c>
      <c r="I13" s="4">
        <v>44501</v>
      </c>
      <c r="J13" s="1">
        <v>102</v>
      </c>
      <c r="L13" s="1">
        <v>105901</v>
      </c>
      <c r="O13" s="1" t="s">
        <v>7367</v>
      </c>
      <c r="P13" s="1" t="s">
        <v>7366</v>
      </c>
      <c r="AA13" s="1" t="s">
        <v>7365</v>
      </c>
      <c r="AJ13" s="1" t="s">
        <v>7364</v>
      </c>
      <c r="AK13" s="1" t="s">
        <v>7364</v>
      </c>
      <c r="AL13" s="1" t="s">
        <v>7363</v>
      </c>
    </row>
    <row r="14" spans="1:61" x14ac:dyDescent="0.25">
      <c r="A14" s="1" t="s">
        <v>3989</v>
      </c>
      <c r="B14" s="1" t="s">
        <v>7362</v>
      </c>
      <c r="C14" s="1" t="s">
        <v>7361</v>
      </c>
      <c r="D14" s="1" t="s">
        <v>7360</v>
      </c>
      <c r="E14" s="1" t="s">
        <v>5607</v>
      </c>
      <c r="F14" s="1" t="s">
        <v>5606</v>
      </c>
      <c r="G14" s="1">
        <v>2022</v>
      </c>
      <c r="I14" s="1" t="s">
        <v>6502</v>
      </c>
      <c r="J14" s="1">
        <v>254</v>
      </c>
      <c r="L14" s="1">
        <v>111509</v>
      </c>
      <c r="O14" s="1" t="s">
        <v>7359</v>
      </c>
      <c r="P14" s="1" t="s">
        <v>5604</v>
      </c>
      <c r="AA14" s="1" t="s">
        <v>5603</v>
      </c>
      <c r="AJ14" s="1" t="s">
        <v>7358</v>
      </c>
      <c r="AK14" s="1" t="s">
        <v>7358</v>
      </c>
      <c r="AL14" s="1" t="s">
        <v>7357</v>
      </c>
    </row>
    <row r="15" spans="1:61" x14ac:dyDescent="0.25">
      <c r="A15" s="1" t="s">
        <v>3989</v>
      </c>
      <c r="B15" s="1" t="s">
        <v>7356</v>
      </c>
      <c r="C15" s="1" t="s">
        <v>7355</v>
      </c>
      <c r="D15" s="1" t="s">
        <v>7354</v>
      </c>
      <c r="E15" s="1" t="s">
        <v>6857</v>
      </c>
      <c r="G15" s="1">
        <v>2021</v>
      </c>
      <c r="I15" s="4">
        <v>44287</v>
      </c>
      <c r="J15" s="1">
        <v>40</v>
      </c>
      <c r="L15" s="1">
        <v>101810</v>
      </c>
      <c r="O15" s="1" t="s">
        <v>7353</v>
      </c>
      <c r="P15" s="1" t="s">
        <v>6855</v>
      </c>
      <c r="AA15" s="1" t="s">
        <v>6854</v>
      </c>
      <c r="AJ15" s="1" t="s">
        <v>7352</v>
      </c>
      <c r="AK15" s="1" t="s">
        <v>7352</v>
      </c>
      <c r="AL15" s="1" t="s">
        <v>7351</v>
      </c>
    </row>
    <row r="16" spans="1:61" x14ac:dyDescent="0.25">
      <c r="A16" s="1" t="s">
        <v>3989</v>
      </c>
      <c r="B16" s="1" t="s">
        <v>7350</v>
      </c>
      <c r="C16" s="1" t="s">
        <v>7349</v>
      </c>
      <c r="D16" s="1" t="s">
        <v>7348</v>
      </c>
      <c r="E16" s="1" t="s">
        <v>5032</v>
      </c>
      <c r="G16" s="1">
        <v>2022</v>
      </c>
      <c r="I16" s="4">
        <v>44866</v>
      </c>
      <c r="J16" s="1">
        <v>8</v>
      </c>
      <c r="L16" s="1">
        <v>161</v>
      </c>
      <c r="M16" s="1">
        <v>182</v>
      </c>
      <c r="O16" s="1" t="s">
        <v>7347</v>
      </c>
      <c r="P16" s="1" t="s">
        <v>5030</v>
      </c>
      <c r="AA16" s="1" t="s">
        <v>5029</v>
      </c>
      <c r="AJ16" s="1" t="s">
        <v>7346</v>
      </c>
      <c r="AK16" s="1" t="s">
        <v>7346</v>
      </c>
      <c r="AL16" s="1" t="s">
        <v>7345</v>
      </c>
    </row>
    <row r="17" spans="1:38" x14ac:dyDescent="0.25">
      <c r="A17" s="1" t="s">
        <v>3989</v>
      </c>
      <c r="B17" s="1" t="s">
        <v>7344</v>
      </c>
      <c r="C17" s="1" t="s">
        <v>7343</v>
      </c>
      <c r="D17" s="1" t="s">
        <v>7342</v>
      </c>
      <c r="E17" s="1" t="s">
        <v>7341</v>
      </c>
      <c r="F17" s="1" t="s">
        <v>7340</v>
      </c>
      <c r="G17" s="1">
        <v>2022</v>
      </c>
      <c r="I17" s="1" t="s">
        <v>7339</v>
      </c>
      <c r="J17" s="1">
        <v>520</v>
      </c>
      <c r="L17" s="1">
        <v>116633</v>
      </c>
      <c r="O17" s="1" t="s">
        <v>7338</v>
      </c>
      <c r="P17" s="1" t="s">
        <v>7337</v>
      </c>
      <c r="AA17" s="1" t="s">
        <v>7336</v>
      </c>
      <c r="AJ17" s="1" t="s">
        <v>7335</v>
      </c>
      <c r="AK17" s="1" t="s">
        <v>7335</v>
      </c>
      <c r="AL17" s="1" t="s">
        <v>7334</v>
      </c>
    </row>
    <row r="18" spans="1:38" x14ac:dyDescent="0.25">
      <c r="A18" s="1" t="s">
        <v>3989</v>
      </c>
      <c r="B18" s="1" t="s">
        <v>7333</v>
      </c>
      <c r="C18" s="1" t="s">
        <v>7332</v>
      </c>
      <c r="D18" s="1" t="s">
        <v>7331</v>
      </c>
      <c r="E18" s="1" t="s">
        <v>4752</v>
      </c>
      <c r="F18" s="1" t="s">
        <v>4751</v>
      </c>
      <c r="G18" s="1">
        <v>2021</v>
      </c>
      <c r="I18" s="1" t="s">
        <v>5656</v>
      </c>
      <c r="J18" s="1">
        <v>204</v>
      </c>
      <c r="L18" s="1">
        <v>108146</v>
      </c>
      <c r="O18" s="1" t="s">
        <v>7330</v>
      </c>
      <c r="P18" s="1" t="s">
        <v>4748</v>
      </c>
      <c r="AA18" s="1" t="s">
        <v>4747</v>
      </c>
      <c r="AJ18" s="1" t="s">
        <v>7329</v>
      </c>
      <c r="AK18" s="1" t="s">
        <v>7329</v>
      </c>
      <c r="AL18" s="1" t="s">
        <v>7328</v>
      </c>
    </row>
    <row r="19" spans="1:38" x14ac:dyDescent="0.25">
      <c r="A19" s="1" t="s">
        <v>3989</v>
      </c>
      <c r="B19" s="1" t="s">
        <v>7327</v>
      </c>
      <c r="C19" s="1" t="s">
        <v>7326</v>
      </c>
      <c r="D19" s="1" t="s">
        <v>7325</v>
      </c>
      <c r="E19" s="1" t="s">
        <v>7324</v>
      </c>
      <c r="G19" s="1">
        <v>2021</v>
      </c>
      <c r="I19" s="4">
        <v>44440</v>
      </c>
      <c r="J19" s="1">
        <v>40</v>
      </c>
      <c r="L19" s="1">
        <v>100306</v>
      </c>
      <c r="O19" s="1" t="s">
        <v>7323</v>
      </c>
      <c r="P19" s="1" t="s">
        <v>7322</v>
      </c>
      <c r="AA19" s="1" t="s">
        <v>7321</v>
      </c>
      <c r="AJ19" s="1" t="s">
        <v>7320</v>
      </c>
      <c r="AK19" s="1" t="s">
        <v>7320</v>
      </c>
      <c r="AL19" s="1" t="s">
        <v>7319</v>
      </c>
    </row>
    <row r="20" spans="1:38" x14ac:dyDescent="0.25">
      <c r="A20" s="1" t="s">
        <v>3989</v>
      </c>
      <c r="B20" s="1" t="s">
        <v>7318</v>
      </c>
      <c r="C20" s="1" t="s">
        <v>7317</v>
      </c>
      <c r="D20" s="1" t="s">
        <v>7316</v>
      </c>
      <c r="E20" s="1" t="s">
        <v>5950</v>
      </c>
      <c r="G20" s="1">
        <v>2020</v>
      </c>
      <c r="I20" s="1">
        <v>2020</v>
      </c>
      <c r="J20" s="1">
        <v>48</v>
      </c>
      <c r="L20" s="1">
        <v>407</v>
      </c>
      <c r="M20" s="1">
        <v>418</v>
      </c>
      <c r="O20" s="1" t="s">
        <v>7315</v>
      </c>
      <c r="P20" s="1" t="s">
        <v>5948</v>
      </c>
      <c r="AA20" s="1" t="s">
        <v>5947</v>
      </c>
      <c r="AJ20" s="1" t="s">
        <v>7314</v>
      </c>
      <c r="AK20" s="1" t="s">
        <v>7314</v>
      </c>
      <c r="AL20" s="1" t="s">
        <v>7313</v>
      </c>
    </row>
    <row r="21" spans="1:38" x14ac:dyDescent="0.25">
      <c r="A21" s="1" t="s">
        <v>3989</v>
      </c>
      <c r="B21" s="1" t="s">
        <v>7312</v>
      </c>
      <c r="C21" s="1" t="s">
        <v>7311</v>
      </c>
      <c r="D21" s="1" t="s">
        <v>7310</v>
      </c>
      <c r="E21" s="1" t="s">
        <v>7309</v>
      </c>
      <c r="G21" s="1">
        <v>2020</v>
      </c>
      <c r="I21" s="1" t="s">
        <v>7308</v>
      </c>
      <c r="J21" s="1">
        <v>302</v>
      </c>
      <c r="L21" s="1">
        <v>112482</v>
      </c>
      <c r="O21" s="1" t="s">
        <v>7307</v>
      </c>
      <c r="P21" s="1" t="s">
        <v>7306</v>
      </c>
      <c r="AA21" s="1" t="s">
        <v>7305</v>
      </c>
      <c r="AJ21" s="1" t="s">
        <v>7304</v>
      </c>
      <c r="AK21" s="1" t="s">
        <v>7304</v>
      </c>
      <c r="AL21" s="1" t="s">
        <v>7303</v>
      </c>
    </row>
    <row r="22" spans="1:38" x14ac:dyDescent="0.25">
      <c r="A22" s="1" t="s">
        <v>3989</v>
      </c>
      <c r="B22" s="1" t="s">
        <v>7302</v>
      </c>
      <c r="C22" s="1" t="s">
        <v>7301</v>
      </c>
      <c r="D22" s="1" t="s">
        <v>7300</v>
      </c>
      <c r="E22" s="1" t="s">
        <v>7299</v>
      </c>
      <c r="G22" s="1">
        <v>2021</v>
      </c>
      <c r="I22" s="2">
        <v>44501</v>
      </c>
      <c r="J22" s="1">
        <v>581</v>
      </c>
      <c r="L22" s="1">
        <v>126235</v>
      </c>
      <c r="O22" s="1" t="s">
        <v>7298</v>
      </c>
      <c r="P22" s="1" t="s">
        <v>7297</v>
      </c>
      <c r="AA22" s="1" t="s">
        <v>7296</v>
      </c>
      <c r="AJ22" s="1" t="s">
        <v>7295</v>
      </c>
      <c r="AK22" s="1" t="s">
        <v>7295</v>
      </c>
      <c r="AL22" s="1" t="s">
        <v>7294</v>
      </c>
    </row>
    <row r="23" spans="1:38" x14ac:dyDescent="0.25">
      <c r="A23" s="1" t="s">
        <v>3989</v>
      </c>
      <c r="B23" s="1" t="s">
        <v>7293</v>
      </c>
      <c r="C23" s="1" t="s">
        <v>7292</v>
      </c>
      <c r="D23" s="1" t="s">
        <v>7291</v>
      </c>
      <c r="E23" s="1" t="s">
        <v>6332</v>
      </c>
      <c r="G23" s="1">
        <v>2020</v>
      </c>
      <c r="I23" s="4">
        <v>44075</v>
      </c>
      <c r="J23" s="1">
        <v>37</v>
      </c>
      <c r="L23" s="1">
        <v>100694</v>
      </c>
      <c r="O23" s="1" t="s">
        <v>7290</v>
      </c>
      <c r="P23" s="1" t="s">
        <v>6330</v>
      </c>
      <c r="AA23" s="1" t="s">
        <v>6329</v>
      </c>
      <c r="AJ23" s="1" t="s">
        <v>7289</v>
      </c>
      <c r="AK23" s="1" t="s">
        <v>7289</v>
      </c>
      <c r="AL23" s="1" t="s">
        <v>7288</v>
      </c>
    </row>
    <row r="24" spans="1:38" x14ac:dyDescent="0.25">
      <c r="A24" s="1" t="s">
        <v>3989</v>
      </c>
      <c r="B24" s="1" t="s">
        <v>7287</v>
      </c>
      <c r="C24" s="1" t="s">
        <v>7286</v>
      </c>
      <c r="D24" s="1" t="s">
        <v>7285</v>
      </c>
      <c r="E24" s="1" t="s">
        <v>4189</v>
      </c>
      <c r="F24" s="1" t="s">
        <v>4188</v>
      </c>
      <c r="G24" s="1">
        <v>2022</v>
      </c>
      <c r="I24" s="1" t="s">
        <v>7284</v>
      </c>
      <c r="J24" s="1">
        <v>195</v>
      </c>
      <c r="L24" s="1">
        <v>116567</v>
      </c>
      <c r="O24" s="1" t="s">
        <v>7283</v>
      </c>
      <c r="P24" s="1" t="s">
        <v>4185</v>
      </c>
      <c r="AA24" s="1" t="s">
        <v>517</v>
      </c>
      <c r="AJ24" s="1" t="s">
        <v>7282</v>
      </c>
      <c r="AK24" s="1" t="s">
        <v>7282</v>
      </c>
      <c r="AL24" s="1" t="s">
        <v>7281</v>
      </c>
    </row>
    <row r="25" spans="1:38" x14ac:dyDescent="0.25">
      <c r="A25" s="1" t="s">
        <v>3989</v>
      </c>
      <c r="B25" s="1" t="s">
        <v>7280</v>
      </c>
      <c r="C25" s="1" t="s">
        <v>7279</v>
      </c>
      <c r="D25" s="1" t="s">
        <v>7278</v>
      </c>
      <c r="E25" s="1" t="s">
        <v>5607</v>
      </c>
      <c r="F25" s="1" t="s">
        <v>5606</v>
      </c>
      <c r="G25" s="1">
        <v>2021</v>
      </c>
      <c r="I25" s="2">
        <v>44409</v>
      </c>
      <c r="J25" s="1">
        <v>244</v>
      </c>
      <c r="L25" s="1">
        <v>111009</v>
      </c>
      <c r="O25" s="1" t="s">
        <v>7277</v>
      </c>
      <c r="P25" s="1" t="s">
        <v>5604</v>
      </c>
      <c r="AA25" s="1" t="s">
        <v>5603</v>
      </c>
      <c r="AJ25" s="1" t="s">
        <v>7276</v>
      </c>
      <c r="AK25" s="1" t="s">
        <v>7276</v>
      </c>
      <c r="AL25" s="1" t="s">
        <v>7275</v>
      </c>
    </row>
    <row r="26" spans="1:38" x14ac:dyDescent="0.25">
      <c r="A26" s="1" t="s">
        <v>3989</v>
      </c>
      <c r="B26" s="1" t="s">
        <v>7274</v>
      </c>
      <c r="C26" s="1" t="s">
        <v>7273</v>
      </c>
      <c r="D26" s="1" t="s">
        <v>7272</v>
      </c>
      <c r="E26" s="1" t="s">
        <v>4930</v>
      </c>
      <c r="F26" s="1" t="s">
        <v>4929</v>
      </c>
      <c r="G26" s="1">
        <v>2021</v>
      </c>
      <c r="I26" s="2">
        <v>44440</v>
      </c>
      <c r="J26" s="1">
        <v>313</v>
      </c>
      <c r="L26" s="1">
        <v>127930</v>
      </c>
      <c r="O26" s="1" t="s">
        <v>7271</v>
      </c>
      <c r="P26" s="1" t="s">
        <v>4927</v>
      </c>
      <c r="AA26" s="1" t="s">
        <v>4926</v>
      </c>
      <c r="AJ26" s="1" t="s">
        <v>7270</v>
      </c>
      <c r="AK26" s="1" t="s">
        <v>7270</v>
      </c>
      <c r="AL26" s="1" t="s">
        <v>7269</v>
      </c>
    </row>
    <row r="27" spans="1:38" x14ac:dyDescent="0.25">
      <c r="A27" s="1" t="s">
        <v>3989</v>
      </c>
      <c r="B27" s="1" t="s">
        <v>7268</v>
      </c>
      <c r="C27" s="1" t="s">
        <v>7267</v>
      </c>
      <c r="D27" s="1" t="s">
        <v>7266</v>
      </c>
      <c r="E27" s="1" t="s">
        <v>7265</v>
      </c>
      <c r="F27" s="1" t="s">
        <v>7264</v>
      </c>
      <c r="G27" s="1">
        <v>2021</v>
      </c>
      <c r="I27" s="2">
        <v>44287</v>
      </c>
      <c r="J27" s="1">
        <v>409</v>
      </c>
      <c r="L27" s="1">
        <v>128138</v>
      </c>
      <c r="O27" s="1" t="s">
        <v>7263</v>
      </c>
      <c r="P27" s="1" t="s">
        <v>7262</v>
      </c>
      <c r="AA27" s="1" t="s">
        <v>7261</v>
      </c>
      <c r="AJ27" s="1" t="s">
        <v>7260</v>
      </c>
      <c r="AK27" s="1" t="s">
        <v>7260</v>
      </c>
      <c r="AL27" s="1" t="s">
        <v>7259</v>
      </c>
    </row>
    <row r="28" spans="1:38" x14ac:dyDescent="0.25">
      <c r="A28" s="1" t="s">
        <v>3989</v>
      </c>
      <c r="B28" s="1" t="s">
        <v>7258</v>
      </c>
      <c r="C28" s="1" t="s">
        <v>7257</v>
      </c>
      <c r="D28" s="1" t="s">
        <v>7256</v>
      </c>
      <c r="E28" s="1" t="s">
        <v>7255</v>
      </c>
      <c r="F28" s="1" t="s">
        <v>7254</v>
      </c>
      <c r="G28" s="1">
        <v>2021</v>
      </c>
      <c r="I28" s="1" t="s">
        <v>4127</v>
      </c>
      <c r="J28" s="1">
        <v>68</v>
      </c>
      <c r="L28" s="1">
        <v>102277</v>
      </c>
      <c r="O28" s="1" t="s">
        <v>7253</v>
      </c>
      <c r="P28" s="1" t="s">
        <v>7252</v>
      </c>
      <c r="AA28" s="1" t="s">
        <v>7251</v>
      </c>
      <c r="AJ28" s="1" t="s">
        <v>7250</v>
      </c>
      <c r="AK28" s="1" t="s">
        <v>7250</v>
      </c>
      <c r="AL28" s="1" t="s">
        <v>7249</v>
      </c>
    </row>
    <row r="29" spans="1:38" x14ac:dyDescent="0.25">
      <c r="A29" s="1" t="s">
        <v>3989</v>
      </c>
      <c r="B29" s="1" t="s">
        <v>7248</v>
      </c>
      <c r="C29" s="1" t="s">
        <v>7247</v>
      </c>
      <c r="D29" s="1" t="s">
        <v>7246</v>
      </c>
      <c r="E29" s="1" t="s">
        <v>7245</v>
      </c>
      <c r="F29" s="1" t="s">
        <v>7244</v>
      </c>
      <c r="G29" s="1">
        <v>2021</v>
      </c>
      <c r="I29" s="4">
        <v>44501</v>
      </c>
      <c r="J29" s="1">
        <v>190</v>
      </c>
      <c r="L29" s="1">
        <v>106326</v>
      </c>
      <c r="O29" s="1" t="s">
        <v>7243</v>
      </c>
      <c r="P29" s="1" t="s">
        <v>7242</v>
      </c>
      <c r="AA29" s="1" t="s">
        <v>7241</v>
      </c>
      <c r="AJ29" s="1" t="s">
        <v>7240</v>
      </c>
      <c r="AK29" s="1" t="s">
        <v>7240</v>
      </c>
      <c r="AL29" s="1" t="s">
        <v>7239</v>
      </c>
    </row>
    <row r="30" spans="1:38" x14ac:dyDescent="0.25">
      <c r="A30" s="1" t="s">
        <v>3989</v>
      </c>
      <c r="B30" s="1" t="s">
        <v>7238</v>
      </c>
      <c r="C30" s="1" t="s">
        <v>7237</v>
      </c>
      <c r="D30" s="1" t="s">
        <v>7236</v>
      </c>
      <c r="E30" s="1" t="s">
        <v>7235</v>
      </c>
      <c r="G30" s="1">
        <v>2021</v>
      </c>
      <c r="I30" s="1" t="s">
        <v>5663</v>
      </c>
      <c r="J30" s="1">
        <v>381</v>
      </c>
      <c r="L30" s="1">
        <v>107661</v>
      </c>
      <c r="O30" s="1" t="s">
        <v>7234</v>
      </c>
      <c r="P30" s="1" t="s">
        <v>7233</v>
      </c>
      <c r="AA30" s="1" t="s">
        <v>7232</v>
      </c>
      <c r="AJ30" s="1" t="s">
        <v>7231</v>
      </c>
      <c r="AK30" s="1" t="s">
        <v>7231</v>
      </c>
      <c r="AL30" s="1" t="s">
        <v>7230</v>
      </c>
    </row>
    <row r="31" spans="1:38" x14ac:dyDescent="0.25">
      <c r="A31" s="1" t="s">
        <v>3989</v>
      </c>
      <c r="B31" s="1" t="s">
        <v>7229</v>
      </c>
      <c r="C31" s="1" t="s">
        <v>7228</v>
      </c>
      <c r="D31" s="1" t="s">
        <v>7227</v>
      </c>
      <c r="E31" s="1" t="s">
        <v>4859</v>
      </c>
      <c r="G31" s="1">
        <v>2021</v>
      </c>
      <c r="I31" s="2">
        <v>44519</v>
      </c>
      <c r="J31" s="1">
        <v>4</v>
      </c>
      <c r="L31" s="1">
        <v>100036</v>
      </c>
      <c r="O31" s="1" t="s">
        <v>7226</v>
      </c>
      <c r="P31" s="1" t="s">
        <v>4857</v>
      </c>
      <c r="AA31" s="1" t="s">
        <v>4856</v>
      </c>
      <c r="AJ31" s="1" t="s">
        <v>7225</v>
      </c>
      <c r="AK31" s="1" t="s">
        <v>7225</v>
      </c>
      <c r="AL31" s="1" t="s">
        <v>7224</v>
      </c>
    </row>
    <row r="32" spans="1:38" x14ac:dyDescent="0.25">
      <c r="A32" s="1" t="s">
        <v>3989</v>
      </c>
      <c r="B32" s="1" t="s">
        <v>7223</v>
      </c>
      <c r="C32" s="1" t="s">
        <v>7222</v>
      </c>
      <c r="D32" s="1" t="s">
        <v>7221</v>
      </c>
      <c r="E32" s="1" t="s">
        <v>6472</v>
      </c>
      <c r="G32" s="1">
        <v>2021</v>
      </c>
      <c r="I32" s="1" t="s">
        <v>4291</v>
      </c>
      <c r="J32" s="1">
        <v>4</v>
      </c>
      <c r="L32" s="1">
        <v>100058</v>
      </c>
      <c r="O32" s="1" t="s">
        <v>7220</v>
      </c>
      <c r="P32" s="1" t="s">
        <v>6470</v>
      </c>
      <c r="AA32" s="1" t="s">
        <v>6469</v>
      </c>
      <c r="AJ32" s="1" t="s">
        <v>7219</v>
      </c>
      <c r="AK32" s="1" t="s">
        <v>7219</v>
      </c>
      <c r="AL32" s="1" t="s">
        <v>7218</v>
      </c>
    </row>
    <row r="33" spans="1:38" x14ac:dyDescent="0.25">
      <c r="A33" s="1" t="s">
        <v>3989</v>
      </c>
      <c r="B33" s="1" t="s">
        <v>7217</v>
      </c>
      <c r="C33" s="1" t="s">
        <v>7216</v>
      </c>
      <c r="D33" s="1" t="s">
        <v>7215</v>
      </c>
      <c r="E33" s="1" t="s">
        <v>6004</v>
      </c>
      <c r="G33" s="1">
        <v>2022</v>
      </c>
      <c r="I33" s="1" t="s">
        <v>4150</v>
      </c>
      <c r="J33" s="1">
        <v>49</v>
      </c>
      <c r="L33" s="1">
        <v>101774</v>
      </c>
      <c r="O33" s="1" t="s">
        <v>7214</v>
      </c>
      <c r="P33" s="1" t="s">
        <v>6002</v>
      </c>
      <c r="AA33" s="1" t="s">
        <v>6001</v>
      </c>
      <c r="AJ33" s="1" t="s">
        <v>7213</v>
      </c>
      <c r="AK33" s="1" t="s">
        <v>7213</v>
      </c>
      <c r="AL33" s="1" t="s">
        <v>7212</v>
      </c>
    </row>
    <row r="34" spans="1:38" x14ac:dyDescent="0.25">
      <c r="A34" s="1" t="s">
        <v>3989</v>
      </c>
      <c r="B34" s="1" t="s">
        <v>7211</v>
      </c>
      <c r="C34" s="1" t="s">
        <v>7210</v>
      </c>
      <c r="D34" s="1" t="s">
        <v>7209</v>
      </c>
      <c r="E34" s="1" t="s">
        <v>7208</v>
      </c>
      <c r="G34" s="1">
        <v>2022</v>
      </c>
      <c r="I34" s="1" t="s">
        <v>4045</v>
      </c>
      <c r="J34" s="1">
        <v>114</v>
      </c>
      <c r="L34" s="1">
        <v>102403</v>
      </c>
      <c r="O34" s="1" t="s">
        <v>7207</v>
      </c>
      <c r="P34" s="1" t="s">
        <v>7206</v>
      </c>
      <c r="AA34" s="1" t="s">
        <v>7205</v>
      </c>
      <c r="AJ34" s="1" t="s">
        <v>7204</v>
      </c>
      <c r="AK34" s="1" t="s">
        <v>7204</v>
      </c>
      <c r="AL34" s="1" t="s">
        <v>7203</v>
      </c>
    </row>
    <row r="35" spans="1:38" x14ac:dyDescent="0.25">
      <c r="A35" s="1" t="s">
        <v>3989</v>
      </c>
      <c r="B35" s="1" t="s">
        <v>7202</v>
      </c>
      <c r="C35" s="1" t="s">
        <v>7201</v>
      </c>
      <c r="D35" s="1" t="s">
        <v>7200</v>
      </c>
      <c r="E35" s="1" t="s">
        <v>7199</v>
      </c>
      <c r="G35" s="1">
        <v>2021</v>
      </c>
      <c r="I35" s="1" t="s">
        <v>7198</v>
      </c>
      <c r="J35" s="1">
        <v>238</v>
      </c>
      <c r="L35" s="1">
        <v>114164</v>
      </c>
      <c r="O35" s="1" t="s">
        <v>7197</v>
      </c>
      <c r="P35" s="1" t="s">
        <v>7196</v>
      </c>
      <c r="AA35" s="1" t="s">
        <v>7195</v>
      </c>
      <c r="AJ35" s="1" t="s">
        <v>7194</v>
      </c>
      <c r="AK35" s="1" t="s">
        <v>7194</v>
      </c>
      <c r="AL35" s="1" t="s">
        <v>7193</v>
      </c>
    </row>
    <row r="36" spans="1:38" x14ac:dyDescent="0.25">
      <c r="A36" s="1" t="s">
        <v>3989</v>
      </c>
      <c r="B36" s="1" t="s">
        <v>7192</v>
      </c>
      <c r="C36" s="1" t="s">
        <v>7191</v>
      </c>
      <c r="D36" s="1" t="s">
        <v>7190</v>
      </c>
      <c r="E36" s="1" t="s">
        <v>7189</v>
      </c>
      <c r="G36" s="1">
        <v>2020</v>
      </c>
      <c r="I36" s="4">
        <v>44166</v>
      </c>
      <c r="J36" s="1">
        <v>35</v>
      </c>
      <c r="L36" s="1">
        <v>84</v>
      </c>
      <c r="M36" s="1">
        <v>96</v>
      </c>
      <c r="O36" s="1" t="s">
        <v>7188</v>
      </c>
      <c r="P36" s="1" t="s">
        <v>7187</v>
      </c>
      <c r="AA36" s="1" t="s">
        <v>7186</v>
      </c>
      <c r="AJ36" s="1" t="s">
        <v>7185</v>
      </c>
      <c r="AK36" s="1" t="s">
        <v>7185</v>
      </c>
      <c r="AL36" s="1" t="s">
        <v>7184</v>
      </c>
    </row>
    <row r="37" spans="1:38" x14ac:dyDescent="0.25">
      <c r="A37" s="1" t="s">
        <v>3989</v>
      </c>
      <c r="B37" s="1" t="s">
        <v>7183</v>
      </c>
      <c r="C37" s="1" t="s">
        <v>7182</v>
      </c>
      <c r="D37" s="1" t="s">
        <v>7181</v>
      </c>
      <c r="E37" s="1" t="s">
        <v>6661</v>
      </c>
      <c r="F37" s="1" t="s">
        <v>6660</v>
      </c>
      <c r="G37" s="1">
        <v>2021</v>
      </c>
      <c r="I37" s="1" t="s">
        <v>4127</v>
      </c>
      <c r="J37" s="1">
        <v>100</v>
      </c>
      <c r="L37" s="1">
        <v>104832</v>
      </c>
      <c r="O37" s="1" t="s">
        <v>7180</v>
      </c>
      <c r="P37" s="1" t="s">
        <v>6658</v>
      </c>
      <c r="AA37" s="1" t="s">
        <v>6657</v>
      </c>
      <c r="AJ37" s="1" t="s">
        <v>7179</v>
      </c>
      <c r="AK37" s="1" t="s">
        <v>7179</v>
      </c>
      <c r="AL37" s="1" t="s">
        <v>7178</v>
      </c>
    </row>
    <row r="38" spans="1:38" x14ac:dyDescent="0.25">
      <c r="A38" s="1" t="s">
        <v>3989</v>
      </c>
      <c r="B38" s="1" t="s">
        <v>7177</v>
      </c>
      <c r="C38" s="1" t="s">
        <v>7176</v>
      </c>
      <c r="D38" s="1" t="s">
        <v>7175</v>
      </c>
      <c r="E38" s="1" t="s">
        <v>7174</v>
      </c>
      <c r="F38" s="1" t="s">
        <v>7173</v>
      </c>
      <c r="G38" s="1">
        <v>2021</v>
      </c>
      <c r="I38" s="1" t="s">
        <v>7172</v>
      </c>
      <c r="O38" s="1" t="s">
        <v>7171</v>
      </c>
      <c r="P38" s="1" t="s">
        <v>7170</v>
      </c>
      <c r="AA38" s="1" t="s">
        <v>7169</v>
      </c>
      <c r="AJ38" s="1" t="s">
        <v>7168</v>
      </c>
      <c r="AK38" s="1" t="s">
        <v>7168</v>
      </c>
      <c r="AL38" s="1" t="s">
        <v>7167</v>
      </c>
    </row>
    <row r="39" spans="1:38" x14ac:dyDescent="0.25">
      <c r="A39" s="1" t="s">
        <v>3989</v>
      </c>
      <c r="B39" s="1" t="s">
        <v>7166</v>
      </c>
      <c r="C39" s="1" t="s">
        <v>7165</v>
      </c>
      <c r="D39" s="1" t="s">
        <v>7164</v>
      </c>
      <c r="E39" s="1" t="s">
        <v>6563</v>
      </c>
      <c r="G39" s="1">
        <v>2022</v>
      </c>
      <c r="I39" s="1" t="s">
        <v>4045</v>
      </c>
      <c r="J39" s="1">
        <v>52</v>
      </c>
      <c r="L39" s="1">
        <v>100832</v>
      </c>
      <c r="O39" s="1" t="s">
        <v>7163</v>
      </c>
      <c r="P39" s="1" t="s">
        <v>6562</v>
      </c>
      <c r="AA39" s="1" t="s">
        <v>6561</v>
      </c>
      <c r="AJ39" s="1" t="s">
        <v>7162</v>
      </c>
      <c r="AK39" s="1" t="s">
        <v>7162</v>
      </c>
      <c r="AL39" s="1" t="s">
        <v>7161</v>
      </c>
    </row>
    <row r="40" spans="1:38" x14ac:dyDescent="0.25">
      <c r="A40" s="1" t="s">
        <v>3989</v>
      </c>
      <c r="B40" s="1" t="s">
        <v>7160</v>
      </c>
      <c r="C40" s="1" t="s">
        <v>7159</v>
      </c>
      <c r="D40" s="1" t="s">
        <v>7158</v>
      </c>
      <c r="E40" s="1" t="s">
        <v>7157</v>
      </c>
      <c r="G40" s="1">
        <v>2021</v>
      </c>
      <c r="I40" s="1" t="s">
        <v>7156</v>
      </c>
      <c r="J40" s="1">
        <v>24</v>
      </c>
      <c r="K40" s="1">
        <v>2</v>
      </c>
      <c r="L40" s="1">
        <v>102048</v>
      </c>
      <c r="O40" s="1" t="s">
        <v>7155</v>
      </c>
      <c r="P40" s="1" t="s">
        <v>7154</v>
      </c>
      <c r="AA40" s="1" t="s">
        <v>169</v>
      </c>
      <c r="AJ40" s="1" t="s">
        <v>7153</v>
      </c>
      <c r="AK40" s="1" t="s">
        <v>7153</v>
      </c>
      <c r="AL40" s="1" t="s">
        <v>7152</v>
      </c>
    </row>
    <row r="41" spans="1:38" x14ac:dyDescent="0.25">
      <c r="A41" s="1" t="s">
        <v>3989</v>
      </c>
      <c r="B41" s="1" t="s">
        <v>7151</v>
      </c>
      <c r="C41" s="1" t="s">
        <v>7150</v>
      </c>
      <c r="D41" s="1" t="s">
        <v>7149</v>
      </c>
      <c r="E41" s="1" t="s">
        <v>5339</v>
      </c>
      <c r="F41" s="1" t="s">
        <v>5338</v>
      </c>
      <c r="G41" s="1">
        <v>2022</v>
      </c>
      <c r="I41" s="1" t="s">
        <v>5357</v>
      </c>
      <c r="J41" s="1">
        <v>303</v>
      </c>
      <c r="L41" s="1">
        <v>114127</v>
      </c>
      <c r="O41" s="1" t="s">
        <v>7148</v>
      </c>
      <c r="P41" s="1" t="s">
        <v>5336</v>
      </c>
      <c r="AA41" s="1" t="s">
        <v>5335</v>
      </c>
      <c r="AJ41" s="1" t="s">
        <v>7147</v>
      </c>
      <c r="AK41" s="1" t="s">
        <v>7147</v>
      </c>
      <c r="AL41" s="1" t="s">
        <v>7146</v>
      </c>
    </row>
    <row r="42" spans="1:38" x14ac:dyDescent="0.25">
      <c r="A42" s="1" t="s">
        <v>3989</v>
      </c>
      <c r="B42" s="1" t="s">
        <v>7145</v>
      </c>
      <c r="C42" s="1" t="s">
        <v>7144</v>
      </c>
      <c r="D42" s="1" t="s">
        <v>7143</v>
      </c>
      <c r="E42" s="1" t="s">
        <v>7142</v>
      </c>
      <c r="G42" s="1">
        <v>2021</v>
      </c>
      <c r="I42" s="4">
        <v>44531</v>
      </c>
      <c r="J42" s="1">
        <v>76</v>
      </c>
      <c r="L42" s="1">
        <v>101458</v>
      </c>
      <c r="O42" s="1" t="s">
        <v>7141</v>
      </c>
      <c r="P42" s="1" t="s">
        <v>7140</v>
      </c>
      <c r="AA42" s="1" t="s">
        <v>7139</v>
      </c>
      <c r="AJ42" s="1" t="s">
        <v>7138</v>
      </c>
      <c r="AK42" s="1" t="s">
        <v>7138</v>
      </c>
      <c r="AL42" s="1" t="s">
        <v>7137</v>
      </c>
    </row>
    <row r="43" spans="1:38" x14ac:dyDescent="0.25">
      <c r="A43" s="1" t="s">
        <v>3989</v>
      </c>
      <c r="B43" s="1" t="s">
        <v>7136</v>
      </c>
      <c r="C43" s="1" t="s">
        <v>7135</v>
      </c>
      <c r="D43" s="1" t="s">
        <v>7134</v>
      </c>
      <c r="E43" s="1" t="s">
        <v>5232</v>
      </c>
      <c r="G43" s="1">
        <v>2022</v>
      </c>
      <c r="I43" s="1" t="s">
        <v>4045</v>
      </c>
      <c r="J43" s="1">
        <v>174</v>
      </c>
      <c r="L43" s="1">
        <v>121191</v>
      </c>
      <c r="O43" s="1" t="s">
        <v>7133</v>
      </c>
      <c r="P43" s="1" t="s">
        <v>5230</v>
      </c>
      <c r="AA43" s="1" t="s">
        <v>5229</v>
      </c>
      <c r="AJ43" s="1" t="s">
        <v>7132</v>
      </c>
      <c r="AK43" s="1" t="s">
        <v>7132</v>
      </c>
      <c r="AL43" s="1" t="s">
        <v>7131</v>
      </c>
    </row>
    <row r="44" spans="1:38" x14ac:dyDescent="0.25">
      <c r="A44" s="1" t="s">
        <v>3989</v>
      </c>
      <c r="B44" s="1" t="s">
        <v>7130</v>
      </c>
      <c r="C44" s="1" t="s">
        <v>7129</v>
      </c>
      <c r="D44" s="1" t="s">
        <v>7128</v>
      </c>
      <c r="E44" s="1" t="s">
        <v>5208</v>
      </c>
      <c r="G44" s="1">
        <v>2022</v>
      </c>
      <c r="I44" s="1" t="s">
        <v>3984</v>
      </c>
      <c r="J44" s="1">
        <v>124</v>
      </c>
      <c r="L44" s="1">
        <v>103597</v>
      </c>
      <c r="O44" s="1" t="s">
        <v>7127</v>
      </c>
      <c r="P44" s="1" t="s">
        <v>5206</v>
      </c>
      <c r="AA44" s="1" t="s">
        <v>5205</v>
      </c>
      <c r="AJ44" s="1" t="s">
        <v>7126</v>
      </c>
      <c r="AK44" s="1" t="s">
        <v>7126</v>
      </c>
      <c r="AL44" s="1" t="s">
        <v>7125</v>
      </c>
    </row>
    <row r="45" spans="1:38" x14ac:dyDescent="0.25">
      <c r="A45" s="1" t="s">
        <v>3989</v>
      </c>
      <c r="B45" s="1" t="s">
        <v>7124</v>
      </c>
      <c r="C45" s="1" t="s">
        <v>7123</v>
      </c>
      <c r="D45" s="1" t="s">
        <v>7122</v>
      </c>
      <c r="E45" s="1" t="s">
        <v>4292</v>
      </c>
      <c r="G45" s="1">
        <v>2021</v>
      </c>
      <c r="I45" s="1" t="s">
        <v>4207</v>
      </c>
      <c r="J45" s="1">
        <v>176</v>
      </c>
      <c r="L45" s="1">
        <v>183</v>
      </c>
      <c r="M45" s="1">
        <v>197</v>
      </c>
      <c r="O45" s="1" t="s">
        <v>7121</v>
      </c>
      <c r="P45" s="1" t="s">
        <v>4289</v>
      </c>
      <c r="AA45" s="1" t="s">
        <v>4288</v>
      </c>
      <c r="AJ45" s="1" t="s">
        <v>7120</v>
      </c>
      <c r="AK45" s="1" t="s">
        <v>7120</v>
      </c>
      <c r="AL45" s="1" t="s">
        <v>7119</v>
      </c>
    </row>
    <row r="46" spans="1:38" x14ac:dyDescent="0.25">
      <c r="A46" s="1" t="s">
        <v>3989</v>
      </c>
      <c r="B46" s="1" t="s">
        <v>7118</v>
      </c>
      <c r="C46" s="1" t="s">
        <v>7117</v>
      </c>
      <c r="D46" s="1" t="s">
        <v>7116</v>
      </c>
      <c r="E46" s="1" t="s">
        <v>7115</v>
      </c>
      <c r="G46" s="1">
        <v>2022</v>
      </c>
      <c r="I46" s="1" t="s">
        <v>7114</v>
      </c>
      <c r="J46" s="1">
        <v>1667</v>
      </c>
      <c r="L46" s="1">
        <v>462884</v>
      </c>
      <c r="O46" s="1" t="s">
        <v>7113</v>
      </c>
      <c r="P46" s="1" t="s">
        <v>7112</v>
      </c>
      <c r="AA46" s="1" t="s">
        <v>7111</v>
      </c>
      <c r="AJ46" s="1" t="s">
        <v>7110</v>
      </c>
      <c r="AK46" s="1" t="s">
        <v>7110</v>
      </c>
      <c r="AL46" s="1" t="s">
        <v>7109</v>
      </c>
    </row>
    <row r="47" spans="1:38" x14ac:dyDescent="0.25">
      <c r="A47" s="1" t="s">
        <v>3989</v>
      </c>
      <c r="B47" s="1" t="s">
        <v>7108</v>
      </c>
      <c r="C47" s="1" t="s">
        <v>7107</v>
      </c>
      <c r="D47" s="1" t="s">
        <v>7106</v>
      </c>
      <c r="E47" s="1" t="s">
        <v>5950</v>
      </c>
      <c r="G47" s="1">
        <v>2020</v>
      </c>
      <c r="I47" s="1">
        <v>2020</v>
      </c>
      <c r="J47" s="1">
        <v>48</v>
      </c>
      <c r="L47" s="1">
        <v>388</v>
      </c>
      <c r="M47" s="1">
        <v>399</v>
      </c>
      <c r="O47" s="1" t="s">
        <v>7105</v>
      </c>
      <c r="P47" s="1" t="s">
        <v>5948</v>
      </c>
      <c r="AA47" s="1" t="s">
        <v>5947</v>
      </c>
      <c r="AJ47" s="1" t="s">
        <v>7104</v>
      </c>
      <c r="AK47" s="1" t="s">
        <v>7104</v>
      </c>
      <c r="AL47" s="1" t="s">
        <v>7103</v>
      </c>
    </row>
    <row r="48" spans="1:38" x14ac:dyDescent="0.25">
      <c r="A48" s="1" t="s">
        <v>3989</v>
      </c>
      <c r="B48" s="1" t="s">
        <v>7102</v>
      </c>
      <c r="C48" s="1" t="s">
        <v>7101</v>
      </c>
      <c r="D48" s="1" t="s">
        <v>7100</v>
      </c>
      <c r="E48" s="1" t="s">
        <v>7099</v>
      </c>
      <c r="G48" s="1">
        <v>2020</v>
      </c>
      <c r="I48" s="4">
        <v>44166</v>
      </c>
      <c r="J48" s="1">
        <v>2</v>
      </c>
      <c r="L48" s="1">
        <v>100006</v>
      </c>
      <c r="O48" s="1" t="s">
        <v>7098</v>
      </c>
      <c r="P48" s="1" t="s">
        <v>7097</v>
      </c>
      <c r="AA48" s="1" t="s">
        <v>7096</v>
      </c>
      <c r="AJ48" s="1" t="s">
        <v>7095</v>
      </c>
      <c r="AK48" s="1" t="s">
        <v>7095</v>
      </c>
      <c r="AL48" s="1" t="s">
        <v>7094</v>
      </c>
    </row>
    <row r="49" spans="1:38" x14ac:dyDescent="0.25">
      <c r="A49" s="1" t="s">
        <v>3989</v>
      </c>
      <c r="B49" s="1" t="s">
        <v>7093</v>
      </c>
      <c r="C49" s="1" t="s">
        <v>7092</v>
      </c>
      <c r="D49" s="1" t="s">
        <v>7091</v>
      </c>
      <c r="E49" s="1" t="s">
        <v>5276</v>
      </c>
      <c r="F49" s="1" t="s">
        <v>5275</v>
      </c>
      <c r="G49" s="1">
        <v>2021</v>
      </c>
      <c r="I49" s="4">
        <v>44409</v>
      </c>
      <c r="J49" s="1">
        <v>567</v>
      </c>
      <c r="L49" s="1">
        <v>348</v>
      </c>
      <c r="M49" s="1">
        <v>374</v>
      </c>
      <c r="O49" s="1" t="s">
        <v>7090</v>
      </c>
      <c r="P49" s="1" t="s">
        <v>5273</v>
      </c>
      <c r="AA49" s="1" t="s">
        <v>5272</v>
      </c>
      <c r="AJ49" s="1" t="s">
        <v>7089</v>
      </c>
      <c r="AK49" s="1" t="s">
        <v>7089</v>
      </c>
      <c r="AL49" s="1" t="s">
        <v>7088</v>
      </c>
    </row>
    <row r="50" spans="1:38" x14ac:dyDescent="0.25">
      <c r="A50" s="1" t="s">
        <v>3989</v>
      </c>
      <c r="B50" s="1" t="s">
        <v>7087</v>
      </c>
      <c r="C50" s="1" t="s">
        <v>7086</v>
      </c>
      <c r="D50" s="1" t="s">
        <v>7085</v>
      </c>
      <c r="E50" s="1" t="s">
        <v>5322</v>
      </c>
      <c r="F50" s="1" t="s">
        <v>5321</v>
      </c>
      <c r="G50" s="1">
        <v>2020</v>
      </c>
      <c r="I50" s="1" t="s">
        <v>4703</v>
      </c>
      <c r="J50" s="1">
        <v>184</v>
      </c>
      <c r="L50" s="1">
        <v>106346</v>
      </c>
      <c r="O50" s="1" t="s">
        <v>7084</v>
      </c>
      <c r="P50" s="1" t="s">
        <v>5319</v>
      </c>
      <c r="AA50" s="1" t="s">
        <v>5318</v>
      </c>
      <c r="AJ50" s="1" t="s">
        <v>7083</v>
      </c>
      <c r="AK50" s="1" t="s">
        <v>7083</v>
      </c>
      <c r="AL50" s="1" t="s">
        <v>7082</v>
      </c>
    </row>
    <row r="51" spans="1:38" x14ac:dyDescent="0.25">
      <c r="A51" s="1" t="s">
        <v>3989</v>
      </c>
      <c r="B51" s="1" t="s">
        <v>7081</v>
      </c>
      <c r="C51" s="1" t="s">
        <v>7080</v>
      </c>
      <c r="D51" s="1" t="s">
        <v>7079</v>
      </c>
      <c r="E51" s="1" t="s">
        <v>4377</v>
      </c>
      <c r="G51" s="1">
        <v>2022</v>
      </c>
      <c r="I51" s="1" t="s">
        <v>4150</v>
      </c>
      <c r="J51" s="1">
        <v>77</v>
      </c>
      <c r="L51" s="1">
        <v>103542</v>
      </c>
      <c r="O51" s="1" t="s">
        <v>7078</v>
      </c>
      <c r="P51" s="1" t="s">
        <v>4375</v>
      </c>
      <c r="AA51" s="1" t="s">
        <v>119</v>
      </c>
      <c r="AJ51" s="1" t="s">
        <v>7077</v>
      </c>
      <c r="AK51" s="1" t="s">
        <v>7077</v>
      </c>
      <c r="AL51" s="1" t="s">
        <v>7076</v>
      </c>
    </row>
    <row r="52" spans="1:38" x14ac:dyDescent="0.25">
      <c r="A52" s="1" t="s">
        <v>3989</v>
      </c>
      <c r="B52" s="1" t="s">
        <v>7075</v>
      </c>
      <c r="C52" s="1" t="s">
        <v>7074</v>
      </c>
      <c r="D52" s="1" t="s">
        <v>7073</v>
      </c>
      <c r="E52" s="1" t="s">
        <v>7072</v>
      </c>
      <c r="F52" s="1" t="s">
        <v>7071</v>
      </c>
      <c r="G52" s="1">
        <v>2021</v>
      </c>
      <c r="I52" s="4">
        <v>44287</v>
      </c>
      <c r="J52" s="1">
        <v>145</v>
      </c>
      <c r="L52" s="1">
        <v>106408</v>
      </c>
      <c r="O52" s="1" t="s">
        <v>7070</v>
      </c>
      <c r="P52" s="1" t="s">
        <v>7069</v>
      </c>
      <c r="AA52" s="1" t="s">
        <v>7068</v>
      </c>
      <c r="AJ52" s="1" t="s">
        <v>7067</v>
      </c>
      <c r="AK52" s="1" t="s">
        <v>7067</v>
      </c>
      <c r="AL52" s="1" t="s">
        <v>7066</v>
      </c>
    </row>
    <row r="53" spans="1:38" x14ac:dyDescent="0.25">
      <c r="A53" s="1" t="s">
        <v>3989</v>
      </c>
      <c r="B53" s="1" t="s">
        <v>7065</v>
      </c>
      <c r="C53" s="1" t="s">
        <v>7064</v>
      </c>
      <c r="D53" s="1" t="s">
        <v>7063</v>
      </c>
      <c r="E53" s="1" t="s">
        <v>7062</v>
      </c>
      <c r="F53" s="1" t="s">
        <v>7061</v>
      </c>
      <c r="G53" s="1">
        <v>2021</v>
      </c>
      <c r="I53" s="4">
        <v>44531</v>
      </c>
      <c r="J53" s="1">
        <v>105</v>
      </c>
      <c r="L53" s="1">
        <v>105673</v>
      </c>
      <c r="O53" s="1" t="s">
        <v>7060</v>
      </c>
      <c r="P53" s="1" t="s">
        <v>7059</v>
      </c>
      <c r="AA53" s="1" t="s">
        <v>7058</v>
      </c>
      <c r="AJ53" s="1" t="s">
        <v>7057</v>
      </c>
      <c r="AK53" s="1" t="s">
        <v>7057</v>
      </c>
      <c r="AL53" s="1" t="s">
        <v>7056</v>
      </c>
    </row>
    <row r="54" spans="1:38" x14ac:dyDescent="0.25">
      <c r="A54" s="1" t="s">
        <v>3989</v>
      </c>
      <c r="B54" s="1" t="s">
        <v>7055</v>
      </c>
      <c r="C54" s="1" t="s">
        <v>7054</v>
      </c>
      <c r="D54" s="1" t="s">
        <v>7053</v>
      </c>
      <c r="E54" s="1" t="s">
        <v>4264</v>
      </c>
      <c r="G54" s="1">
        <v>2021</v>
      </c>
      <c r="I54" s="1" t="s">
        <v>5663</v>
      </c>
      <c r="J54" s="1">
        <v>223</v>
      </c>
      <c r="L54" s="1">
        <v>120030</v>
      </c>
      <c r="O54" s="1" t="s">
        <v>7052</v>
      </c>
      <c r="P54" s="1" t="s">
        <v>4261</v>
      </c>
      <c r="AA54" s="1" t="s">
        <v>350</v>
      </c>
      <c r="AJ54" s="1" t="s">
        <v>7051</v>
      </c>
      <c r="AK54" s="1" t="s">
        <v>7051</v>
      </c>
      <c r="AL54" s="1" t="s">
        <v>7050</v>
      </c>
    </row>
    <row r="55" spans="1:38" x14ac:dyDescent="0.25">
      <c r="A55" s="1" t="s">
        <v>3989</v>
      </c>
      <c r="B55" s="1" t="s">
        <v>7049</v>
      </c>
      <c r="C55" s="1" t="s">
        <v>7048</v>
      </c>
      <c r="D55" s="1" t="s">
        <v>7047</v>
      </c>
      <c r="E55" s="1" t="s">
        <v>7046</v>
      </c>
      <c r="G55" s="1">
        <v>2021</v>
      </c>
      <c r="I55" s="1" t="s">
        <v>4596</v>
      </c>
      <c r="J55" s="1">
        <v>39</v>
      </c>
      <c r="L55" s="1">
        <v>100861</v>
      </c>
      <c r="P55" s="1" t="s">
        <v>7045</v>
      </c>
      <c r="AA55" s="1" t="s">
        <v>7044</v>
      </c>
      <c r="AJ55" s="1" t="s">
        <v>7043</v>
      </c>
      <c r="AK55" s="1" t="s">
        <v>7043</v>
      </c>
      <c r="AL55" s="1" t="s">
        <v>7042</v>
      </c>
    </row>
    <row r="56" spans="1:38" x14ac:dyDescent="0.25">
      <c r="A56" s="1" t="s">
        <v>3989</v>
      </c>
      <c r="B56" s="1" t="s">
        <v>7041</v>
      </c>
      <c r="C56" s="1" t="s">
        <v>7040</v>
      </c>
      <c r="D56" s="1" t="s">
        <v>7039</v>
      </c>
      <c r="E56" s="1" t="s">
        <v>6999</v>
      </c>
      <c r="G56" s="1">
        <v>2022</v>
      </c>
      <c r="I56" s="1" t="s">
        <v>4035</v>
      </c>
      <c r="J56" s="1">
        <v>59</v>
      </c>
      <c r="K56" s="1">
        <v>2</v>
      </c>
      <c r="L56" s="1">
        <v>102851</v>
      </c>
      <c r="P56" s="1" t="s">
        <v>6997</v>
      </c>
      <c r="AA56" s="1" t="s">
        <v>464</v>
      </c>
      <c r="AJ56" s="1" t="s">
        <v>7038</v>
      </c>
      <c r="AK56" s="1" t="s">
        <v>7038</v>
      </c>
      <c r="AL56" s="1" t="s">
        <v>7037</v>
      </c>
    </row>
    <row r="57" spans="1:38" x14ac:dyDescent="0.25">
      <c r="A57" s="1" t="s">
        <v>3989</v>
      </c>
      <c r="B57" s="1" t="s">
        <v>7036</v>
      </c>
      <c r="C57" s="1" t="s">
        <v>7035</v>
      </c>
      <c r="D57" s="1" t="s">
        <v>7034</v>
      </c>
      <c r="E57" s="1" t="s">
        <v>6029</v>
      </c>
      <c r="F57" s="1" t="s">
        <v>6028</v>
      </c>
      <c r="G57" s="1">
        <v>2020</v>
      </c>
      <c r="I57" s="1" t="s">
        <v>4093</v>
      </c>
      <c r="J57" s="1">
        <v>26</v>
      </c>
      <c r="K57" s="1" t="s">
        <v>6027</v>
      </c>
      <c r="M57" s="1" t="s">
        <v>6026</v>
      </c>
      <c r="O57" s="1" t="s">
        <v>7033</v>
      </c>
      <c r="P57" s="1" t="s">
        <v>6024</v>
      </c>
      <c r="AA57" s="1" t="s">
        <v>6023</v>
      </c>
      <c r="AJ57" s="1" t="s">
        <v>7032</v>
      </c>
      <c r="AK57" s="1" t="s">
        <v>7032</v>
      </c>
      <c r="AL57" s="1" t="s">
        <v>7031</v>
      </c>
    </row>
    <row r="58" spans="1:38" x14ac:dyDescent="0.25">
      <c r="A58" s="1" t="s">
        <v>3989</v>
      </c>
      <c r="B58" s="1" t="s">
        <v>7030</v>
      </c>
      <c r="C58" s="1" t="s">
        <v>7029</v>
      </c>
      <c r="D58" s="1" t="s">
        <v>7028</v>
      </c>
      <c r="E58" s="1" t="s">
        <v>4036</v>
      </c>
      <c r="G58" s="1">
        <v>2021</v>
      </c>
      <c r="I58" s="4">
        <v>44531</v>
      </c>
      <c r="J58" s="1">
        <v>28</v>
      </c>
      <c r="L58" s="1">
        <v>100532</v>
      </c>
      <c r="O58" s="1" t="s">
        <v>7027</v>
      </c>
      <c r="P58" s="1" t="s">
        <v>4033</v>
      </c>
      <c r="AA58" s="1" t="s">
        <v>4032</v>
      </c>
      <c r="AJ58" s="1" t="s">
        <v>7026</v>
      </c>
      <c r="AK58" s="1" t="s">
        <v>7026</v>
      </c>
      <c r="AL58" s="1" t="s">
        <v>7025</v>
      </c>
    </row>
    <row r="59" spans="1:38" x14ac:dyDescent="0.25">
      <c r="A59" s="1" t="s">
        <v>3989</v>
      </c>
      <c r="B59" s="1" t="s">
        <v>7024</v>
      </c>
      <c r="C59" s="1" t="s">
        <v>7023</v>
      </c>
      <c r="D59" s="1" t="s">
        <v>7022</v>
      </c>
      <c r="E59" s="1" t="s">
        <v>7021</v>
      </c>
      <c r="F59" s="1" t="s">
        <v>7020</v>
      </c>
      <c r="G59" s="1">
        <v>2022</v>
      </c>
      <c r="I59" s="1" t="s">
        <v>4035</v>
      </c>
      <c r="J59" s="1">
        <v>143</v>
      </c>
      <c r="K59" s="1">
        <v>3</v>
      </c>
      <c r="L59" s="1">
        <v>1070</v>
      </c>
      <c r="M59" s="1">
        <v>1096</v>
      </c>
      <c r="O59" s="1" t="s">
        <v>7019</v>
      </c>
      <c r="P59" s="1" t="s">
        <v>7018</v>
      </c>
      <c r="AA59" s="1" t="s">
        <v>7017</v>
      </c>
      <c r="AJ59" s="1" t="s">
        <v>7016</v>
      </c>
      <c r="AK59" s="1" t="s">
        <v>7016</v>
      </c>
      <c r="AL59" s="1" t="s">
        <v>7015</v>
      </c>
    </row>
    <row r="60" spans="1:38" x14ac:dyDescent="0.25">
      <c r="A60" s="1" t="s">
        <v>3989</v>
      </c>
      <c r="B60" s="1" t="s">
        <v>7014</v>
      </c>
      <c r="C60" s="1" t="s">
        <v>7013</v>
      </c>
      <c r="D60" s="1" t="s">
        <v>7012</v>
      </c>
      <c r="E60" s="1" t="s">
        <v>4930</v>
      </c>
      <c r="F60" s="1" t="s">
        <v>4929</v>
      </c>
      <c r="G60" s="1">
        <v>2021</v>
      </c>
      <c r="I60" s="2">
        <v>44296</v>
      </c>
      <c r="J60" s="1">
        <v>292</v>
      </c>
      <c r="L60" s="1">
        <v>126027</v>
      </c>
      <c r="O60" s="1" t="s">
        <v>7011</v>
      </c>
      <c r="P60" s="1" t="s">
        <v>4927</v>
      </c>
      <c r="AA60" s="1" t="s">
        <v>4926</v>
      </c>
      <c r="AJ60" s="1" t="s">
        <v>7010</v>
      </c>
      <c r="AK60" s="1" t="s">
        <v>7010</v>
      </c>
      <c r="AL60" s="1" t="s">
        <v>7009</v>
      </c>
    </row>
    <row r="61" spans="1:38" x14ac:dyDescent="0.25">
      <c r="A61" s="1" t="s">
        <v>3989</v>
      </c>
      <c r="B61" s="1" t="s">
        <v>7008</v>
      </c>
      <c r="C61" s="1" t="s">
        <v>7007</v>
      </c>
      <c r="D61" s="1" t="s">
        <v>7006</v>
      </c>
      <c r="E61" s="1" t="s">
        <v>5607</v>
      </c>
      <c r="F61" s="1" t="s">
        <v>5606</v>
      </c>
      <c r="G61" s="1">
        <v>2021</v>
      </c>
      <c r="I61" s="2">
        <v>44515</v>
      </c>
      <c r="J61" s="1">
        <v>251</v>
      </c>
      <c r="L61" s="1">
        <v>111339</v>
      </c>
      <c r="O61" s="1" t="s">
        <v>7005</v>
      </c>
      <c r="P61" s="1" t="s">
        <v>5604</v>
      </c>
      <c r="AA61" s="1" t="s">
        <v>5603</v>
      </c>
      <c r="AJ61" s="1" t="s">
        <v>7004</v>
      </c>
      <c r="AK61" s="1" t="s">
        <v>7004</v>
      </c>
      <c r="AL61" s="1" t="s">
        <v>7003</v>
      </c>
    </row>
    <row r="62" spans="1:38" x14ac:dyDescent="0.25">
      <c r="A62" s="1" t="s">
        <v>3989</v>
      </c>
      <c r="B62" s="1" t="s">
        <v>7002</v>
      </c>
      <c r="C62" s="1" t="s">
        <v>7001</v>
      </c>
      <c r="D62" s="1" t="s">
        <v>7000</v>
      </c>
      <c r="E62" s="1" t="s">
        <v>6999</v>
      </c>
      <c r="G62" s="1">
        <v>2022</v>
      </c>
      <c r="I62" s="1" t="s">
        <v>3984</v>
      </c>
      <c r="J62" s="1">
        <v>59</v>
      </c>
      <c r="K62" s="1">
        <v>3</v>
      </c>
      <c r="L62" s="1">
        <v>102892</v>
      </c>
      <c r="O62" s="1" t="s">
        <v>6998</v>
      </c>
      <c r="P62" s="1" t="s">
        <v>6997</v>
      </c>
      <c r="AA62" s="1" t="s">
        <v>464</v>
      </c>
      <c r="AJ62" s="1" t="s">
        <v>6996</v>
      </c>
      <c r="AK62" s="1" t="s">
        <v>6996</v>
      </c>
      <c r="AL62" s="1" t="s">
        <v>6995</v>
      </c>
    </row>
    <row r="63" spans="1:38" x14ac:dyDescent="0.25">
      <c r="A63" s="1" t="s">
        <v>3989</v>
      </c>
      <c r="B63" s="1" t="s">
        <v>6994</v>
      </c>
      <c r="C63" s="1" t="s">
        <v>6993</v>
      </c>
      <c r="D63" s="1" t="s">
        <v>6992</v>
      </c>
      <c r="E63" s="1" t="s">
        <v>4218</v>
      </c>
      <c r="F63" s="1" t="s">
        <v>4217</v>
      </c>
      <c r="G63" s="1">
        <v>2021</v>
      </c>
      <c r="I63" s="1" t="s">
        <v>4316</v>
      </c>
      <c r="J63" s="1">
        <v>37</v>
      </c>
      <c r="K63" s="1">
        <v>4</v>
      </c>
      <c r="L63" s="1">
        <v>1480</v>
      </c>
      <c r="M63" s="1">
        <v>1497</v>
      </c>
      <c r="O63" s="1" t="s">
        <v>6991</v>
      </c>
      <c r="P63" s="1" t="s">
        <v>4214</v>
      </c>
      <c r="AA63" s="1" t="s">
        <v>4213</v>
      </c>
      <c r="AJ63" s="1" t="s">
        <v>6990</v>
      </c>
      <c r="AK63" s="1" t="s">
        <v>6990</v>
      </c>
      <c r="AL63" s="1" t="s">
        <v>6989</v>
      </c>
    </row>
    <row r="64" spans="1:38" x14ac:dyDescent="0.25">
      <c r="A64" s="1" t="s">
        <v>3989</v>
      </c>
      <c r="B64" s="1" t="s">
        <v>6988</v>
      </c>
      <c r="C64" s="1" t="s">
        <v>6987</v>
      </c>
      <c r="D64" s="1" t="s">
        <v>6986</v>
      </c>
      <c r="E64" s="1" t="s">
        <v>6985</v>
      </c>
      <c r="G64" s="1">
        <v>2021</v>
      </c>
      <c r="I64" s="4">
        <v>44501</v>
      </c>
      <c r="J64" s="1">
        <v>1</v>
      </c>
      <c r="K64" s="1">
        <v>2</v>
      </c>
      <c r="L64" s="1">
        <v>100038</v>
      </c>
      <c r="O64" s="1" t="s">
        <v>6984</v>
      </c>
      <c r="P64" s="1" t="s">
        <v>6983</v>
      </c>
      <c r="AA64" s="1" t="s">
        <v>6982</v>
      </c>
      <c r="AJ64" s="1" t="s">
        <v>6981</v>
      </c>
      <c r="AK64" s="1" t="s">
        <v>6981</v>
      </c>
      <c r="AL64" s="1" t="s">
        <v>6980</v>
      </c>
    </row>
    <row r="65" spans="1:38" x14ac:dyDescent="0.25">
      <c r="A65" s="1" t="s">
        <v>3989</v>
      </c>
      <c r="B65" s="1" t="s">
        <v>6979</v>
      </c>
      <c r="C65" s="1" t="s">
        <v>6978</v>
      </c>
      <c r="D65" s="1" t="s">
        <v>6977</v>
      </c>
      <c r="E65" s="1" t="s">
        <v>5232</v>
      </c>
      <c r="G65" s="1">
        <v>2022</v>
      </c>
      <c r="I65" s="1" t="s">
        <v>4150</v>
      </c>
      <c r="J65" s="1">
        <v>175</v>
      </c>
      <c r="L65" s="1">
        <v>121360</v>
      </c>
      <c r="O65" s="1" t="s">
        <v>6976</v>
      </c>
      <c r="P65" s="1" t="s">
        <v>5230</v>
      </c>
      <c r="AA65" s="1" t="s">
        <v>5229</v>
      </c>
      <c r="AJ65" s="1" t="s">
        <v>6975</v>
      </c>
      <c r="AK65" s="1" t="s">
        <v>6975</v>
      </c>
      <c r="AL65" s="1" t="s">
        <v>6974</v>
      </c>
    </row>
    <row r="66" spans="1:38" x14ac:dyDescent="0.25">
      <c r="A66" s="1" t="s">
        <v>3989</v>
      </c>
      <c r="B66" s="1" t="s">
        <v>6973</v>
      </c>
      <c r="C66" s="1" t="s">
        <v>6972</v>
      </c>
      <c r="D66" s="1" t="s">
        <v>6971</v>
      </c>
      <c r="E66" s="1" t="s">
        <v>5306</v>
      </c>
      <c r="G66" s="1">
        <v>2022</v>
      </c>
      <c r="I66" s="1" t="s">
        <v>4035</v>
      </c>
      <c r="J66" s="1">
        <v>30</v>
      </c>
      <c r="L66" s="1">
        <v>596</v>
      </c>
      <c r="M66" s="1">
        <v>607</v>
      </c>
      <c r="O66" s="1" t="s">
        <v>6970</v>
      </c>
      <c r="P66" s="1" t="s">
        <v>5304</v>
      </c>
      <c r="AA66" s="1" t="s">
        <v>5303</v>
      </c>
      <c r="AJ66" s="1" t="s">
        <v>6969</v>
      </c>
      <c r="AK66" s="1" t="s">
        <v>6969</v>
      </c>
      <c r="AL66" s="1" t="s">
        <v>6968</v>
      </c>
    </row>
    <row r="67" spans="1:38" x14ac:dyDescent="0.25">
      <c r="A67" s="1" t="s">
        <v>3989</v>
      </c>
      <c r="B67" s="1" t="s">
        <v>6967</v>
      </c>
      <c r="C67" s="1" t="s">
        <v>6966</v>
      </c>
      <c r="D67" s="1" t="s">
        <v>6965</v>
      </c>
      <c r="E67" s="1" t="s">
        <v>6964</v>
      </c>
      <c r="F67" s="1" t="s">
        <v>6963</v>
      </c>
      <c r="G67" s="1">
        <v>2021</v>
      </c>
      <c r="I67" s="4">
        <v>44440</v>
      </c>
      <c r="J67" s="1">
        <v>127</v>
      </c>
      <c r="L67" s="1">
        <v>105539</v>
      </c>
      <c r="O67" s="1" t="s">
        <v>6962</v>
      </c>
      <c r="P67" s="1" t="s">
        <v>6961</v>
      </c>
      <c r="AA67" s="1" t="s">
        <v>6960</v>
      </c>
      <c r="AJ67" s="1" t="s">
        <v>6959</v>
      </c>
      <c r="AK67" s="1" t="s">
        <v>6959</v>
      </c>
      <c r="AL67" s="1" t="s">
        <v>6958</v>
      </c>
    </row>
    <row r="68" spans="1:38" x14ac:dyDescent="0.25">
      <c r="A68" s="1" t="s">
        <v>3989</v>
      </c>
      <c r="B68" s="1" t="s">
        <v>6957</v>
      </c>
      <c r="C68" s="1" t="s">
        <v>6956</v>
      </c>
      <c r="D68" s="1" t="s">
        <v>6955</v>
      </c>
      <c r="E68" s="1" t="s">
        <v>6206</v>
      </c>
      <c r="F68" s="1" t="s">
        <v>6205</v>
      </c>
      <c r="G68" s="1">
        <v>2021</v>
      </c>
      <c r="I68" s="1" t="s">
        <v>4291</v>
      </c>
      <c r="J68" s="1">
        <v>58</v>
      </c>
      <c r="L68" s="1">
        <v>102330</v>
      </c>
      <c r="P68" s="1" t="s">
        <v>6204</v>
      </c>
      <c r="AA68" s="1" t="s">
        <v>6203</v>
      </c>
      <c r="AJ68" s="1" t="s">
        <v>6954</v>
      </c>
      <c r="AK68" s="1" t="s">
        <v>6954</v>
      </c>
      <c r="AL68" s="1" t="s">
        <v>6953</v>
      </c>
    </row>
    <row r="69" spans="1:38" x14ac:dyDescent="0.25">
      <c r="A69" s="1" t="s">
        <v>4521</v>
      </c>
      <c r="B69" s="1" t="s">
        <v>6952</v>
      </c>
      <c r="C69" s="1" t="s">
        <v>6949</v>
      </c>
      <c r="D69" s="1" t="s">
        <v>6951</v>
      </c>
      <c r="G69" s="1">
        <v>2021</v>
      </c>
      <c r="I69" s="1">
        <v>2021</v>
      </c>
      <c r="M69" s="1" t="s">
        <v>6688</v>
      </c>
      <c r="P69" s="1" t="s">
        <v>6950</v>
      </c>
      <c r="R69" s="1" t="s">
        <v>6949</v>
      </c>
      <c r="S69" s="1" t="s">
        <v>6948</v>
      </c>
      <c r="U69" s="1" t="s">
        <v>4513</v>
      </c>
      <c r="AA69" s="3">
        <v>9.78013E+17</v>
      </c>
      <c r="AJ69" s="1" t="s">
        <v>6947</v>
      </c>
      <c r="AK69" s="1" t="s">
        <v>6947</v>
      </c>
      <c r="AL69" s="1" t="s">
        <v>6946</v>
      </c>
    </row>
    <row r="70" spans="1:38" x14ac:dyDescent="0.25">
      <c r="A70" s="1" t="s">
        <v>3989</v>
      </c>
      <c r="B70" s="1" t="s">
        <v>6945</v>
      </c>
      <c r="C70" s="1" t="s">
        <v>6944</v>
      </c>
      <c r="D70" s="1" t="s">
        <v>6943</v>
      </c>
      <c r="E70" s="1" t="s">
        <v>5950</v>
      </c>
      <c r="G70" s="1">
        <v>2020</v>
      </c>
      <c r="I70" s="1">
        <v>2020</v>
      </c>
      <c r="J70" s="1">
        <v>48</v>
      </c>
      <c r="L70" s="1">
        <v>1000</v>
      </c>
      <c r="M70" s="1">
        <v>1008</v>
      </c>
      <c r="O70" s="1" t="s">
        <v>6942</v>
      </c>
      <c r="P70" s="1" t="s">
        <v>5948</v>
      </c>
      <c r="AA70" s="1" t="s">
        <v>5947</v>
      </c>
      <c r="AJ70" s="1" t="s">
        <v>6941</v>
      </c>
      <c r="AK70" s="1" t="s">
        <v>6941</v>
      </c>
      <c r="AL70" s="1" t="s">
        <v>6940</v>
      </c>
    </row>
    <row r="71" spans="1:38" x14ac:dyDescent="0.25">
      <c r="A71" s="1" t="s">
        <v>3989</v>
      </c>
      <c r="B71" s="1" t="s">
        <v>6939</v>
      </c>
      <c r="C71" s="1" t="s">
        <v>6938</v>
      </c>
      <c r="D71" s="1" t="s">
        <v>6937</v>
      </c>
      <c r="E71" s="1" t="s">
        <v>4792</v>
      </c>
      <c r="G71" s="1">
        <v>2021</v>
      </c>
      <c r="I71" s="1" t="s">
        <v>4768</v>
      </c>
      <c r="J71" s="1">
        <v>124</v>
      </c>
      <c r="L71" s="1">
        <v>106337</v>
      </c>
      <c r="O71" s="1" t="s">
        <v>6936</v>
      </c>
      <c r="P71" s="1" t="s">
        <v>4789</v>
      </c>
      <c r="AA71" s="1" t="s">
        <v>4788</v>
      </c>
      <c r="AJ71" s="1" t="s">
        <v>6935</v>
      </c>
      <c r="AK71" s="1" t="s">
        <v>6935</v>
      </c>
      <c r="AL71" s="1" t="s">
        <v>6934</v>
      </c>
    </row>
    <row r="72" spans="1:38" x14ac:dyDescent="0.25">
      <c r="A72" s="1" t="s">
        <v>3989</v>
      </c>
      <c r="B72" s="1" t="s">
        <v>6933</v>
      </c>
      <c r="C72" s="1" t="s">
        <v>6671</v>
      </c>
      <c r="D72" s="1" t="s">
        <v>6932</v>
      </c>
      <c r="E72" s="1" t="s">
        <v>5950</v>
      </c>
      <c r="G72" s="1">
        <v>2020</v>
      </c>
      <c r="I72" s="1">
        <v>2020</v>
      </c>
      <c r="J72" s="1">
        <v>48</v>
      </c>
      <c r="L72" s="1">
        <v>9</v>
      </c>
      <c r="M72" s="1">
        <v>10</v>
      </c>
      <c r="P72" s="1" t="s">
        <v>5948</v>
      </c>
      <c r="AA72" s="1" t="s">
        <v>5947</v>
      </c>
      <c r="AJ72" s="1" t="s">
        <v>6931</v>
      </c>
      <c r="AK72" s="1" t="s">
        <v>6931</v>
      </c>
      <c r="AL72" s="1" t="s">
        <v>6930</v>
      </c>
    </row>
    <row r="73" spans="1:38" x14ac:dyDescent="0.25">
      <c r="A73" s="1" t="s">
        <v>3989</v>
      </c>
      <c r="B73" s="1" t="s">
        <v>6929</v>
      </c>
      <c r="C73" s="1" t="s">
        <v>6928</v>
      </c>
      <c r="D73" s="1" t="s">
        <v>6927</v>
      </c>
      <c r="E73" s="1" t="s">
        <v>6926</v>
      </c>
      <c r="F73" s="1" t="s">
        <v>6925</v>
      </c>
      <c r="G73" s="1">
        <v>2021</v>
      </c>
      <c r="I73" s="4">
        <v>44440</v>
      </c>
      <c r="J73" s="1">
        <v>97</v>
      </c>
      <c r="L73" s="1">
        <v>619</v>
      </c>
      <c r="M73" s="1">
        <v>635</v>
      </c>
      <c r="O73" s="1" t="s">
        <v>6924</v>
      </c>
      <c r="P73" s="1" t="s">
        <v>6923</v>
      </c>
      <c r="AA73" s="1" t="s">
        <v>6922</v>
      </c>
      <c r="AJ73" s="1" t="s">
        <v>6921</v>
      </c>
      <c r="AK73" s="1" t="s">
        <v>6921</v>
      </c>
      <c r="AL73" s="1" t="s">
        <v>6920</v>
      </c>
    </row>
    <row r="74" spans="1:38" x14ac:dyDescent="0.25">
      <c r="A74" s="1" t="s">
        <v>3989</v>
      </c>
      <c r="B74" s="1" t="s">
        <v>6919</v>
      </c>
      <c r="C74" s="1" t="s">
        <v>6918</v>
      </c>
      <c r="D74" s="1" t="s">
        <v>6917</v>
      </c>
      <c r="E74" s="1" t="s">
        <v>4189</v>
      </c>
      <c r="F74" s="1" t="s">
        <v>4188</v>
      </c>
      <c r="G74" s="1">
        <v>2021</v>
      </c>
      <c r="I74" s="2">
        <v>44560</v>
      </c>
      <c r="J74" s="1">
        <v>186</v>
      </c>
      <c r="L74" s="1">
        <v>115770</v>
      </c>
      <c r="O74" s="1" t="s">
        <v>6916</v>
      </c>
      <c r="P74" s="1" t="s">
        <v>4185</v>
      </c>
      <c r="AA74" s="1" t="s">
        <v>517</v>
      </c>
      <c r="AJ74" s="1" t="s">
        <v>6915</v>
      </c>
      <c r="AK74" s="1" t="s">
        <v>6915</v>
      </c>
      <c r="AL74" s="1" t="s">
        <v>6914</v>
      </c>
    </row>
    <row r="75" spans="1:38" x14ac:dyDescent="0.25">
      <c r="A75" s="1" t="s">
        <v>3989</v>
      </c>
      <c r="B75" s="1" t="s">
        <v>6913</v>
      </c>
      <c r="C75" s="1" t="s">
        <v>6912</v>
      </c>
      <c r="E75" s="1" t="s">
        <v>6911</v>
      </c>
      <c r="G75" s="1">
        <v>2021</v>
      </c>
      <c r="I75" s="4">
        <v>44287</v>
      </c>
      <c r="J75" s="1">
        <v>19</v>
      </c>
      <c r="K75" s="1">
        <v>2</v>
      </c>
      <c r="L75" s="1" t="s">
        <v>6910</v>
      </c>
      <c r="M75" s="1" t="s">
        <v>6909</v>
      </c>
      <c r="P75" s="1" t="s">
        <v>6908</v>
      </c>
      <c r="AA75" s="1" t="s">
        <v>6907</v>
      </c>
      <c r="AJ75" s="1" t="s">
        <v>6906</v>
      </c>
      <c r="AK75" s="1" t="s">
        <v>6906</v>
      </c>
      <c r="AL75" s="1" t="s">
        <v>6905</v>
      </c>
    </row>
    <row r="76" spans="1:38" x14ac:dyDescent="0.25">
      <c r="A76" s="1" t="s">
        <v>3989</v>
      </c>
      <c r="B76" s="1" t="s">
        <v>6904</v>
      </c>
      <c r="C76" s="1" t="s">
        <v>6903</v>
      </c>
      <c r="E76" s="1" t="s">
        <v>6902</v>
      </c>
      <c r="F76" s="1" t="s">
        <v>6901</v>
      </c>
      <c r="G76" s="1">
        <v>2021</v>
      </c>
      <c r="I76" s="4">
        <v>44409</v>
      </c>
      <c r="J76" s="1">
        <v>128</v>
      </c>
      <c r="M76" s="1" t="s">
        <v>6900</v>
      </c>
      <c r="P76" s="1" t="s">
        <v>6899</v>
      </c>
      <c r="AA76" s="1" t="s">
        <v>6898</v>
      </c>
      <c r="AJ76" s="1" t="s">
        <v>6897</v>
      </c>
      <c r="AK76" s="1" t="s">
        <v>6897</v>
      </c>
      <c r="AL76" s="1" t="s">
        <v>6896</v>
      </c>
    </row>
    <row r="77" spans="1:38" x14ac:dyDescent="0.25">
      <c r="A77" s="1" t="s">
        <v>3989</v>
      </c>
      <c r="B77" s="1" t="s">
        <v>6895</v>
      </c>
      <c r="C77" s="1" t="s">
        <v>6894</v>
      </c>
      <c r="D77" s="1" t="s">
        <v>6893</v>
      </c>
      <c r="E77" s="1" t="s">
        <v>5607</v>
      </c>
      <c r="F77" s="1" t="s">
        <v>5606</v>
      </c>
      <c r="G77" s="1">
        <v>2022</v>
      </c>
      <c r="I77" s="2">
        <v>44666</v>
      </c>
      <c r="J77" s="1">
        <v>261</v>
      </c>
      <c r="L77" s="1">
        <v>111965</v>
      </c>
      <c r="O77" s="1" t="s">
        <v>6892</v>
      </c>
      <c r="P77" s="1" t="s">
        <v>5604</v>
      </c>
      <c r="AA77" s="1" t="s">
        <v>5603</v>
      </c>
      <c r="AJ77" s="1" t="s">
        <v>6891</v>
      </c>
      <c r="AK77" s="1" t="s">
        <v>6891</v>
      </c>
      <c r="AL77" s="1" t="s">
        <v>6890</v>
      </c>
    </row>
    <row r="78" spans="1:38" x14ac:dyDescent="0.25">
      <c r="A78" s="1" t="s">
        <v>3989</v>
      </c>
      <c r="B78" s="1" t="s">
        <v>6889</v>
      </c>
      <c r="C78" s="1" t="s">
        <v>6888</v>
      </c>
      <c r="D78" s="1" t="s">
        <v>6887</v>
      </c>
      <c r="E78" s="1" t="s">
        <v>3996</v>
      </c>
      <c r="F78" s="1" t="s">
        <v>3995</v>
      </c>
      <c r="G78" s="1">
        <v>2021</v>
      </c>
      <c r="I78" s="1" t="s">
        <v>6886</v>
      </c>
      <c r="J78" s="1">
        <v>292</v>
      </c>
      <c r="K78" s="1">
        <v>2</v>
      </c>
      <c r="L78" s="1">
        <v>515</v>
      </c>
      <c r="M78" s="1">
        <v>531</v>
      </c>
      <c r="O78" s="1" t="s">
        <v>6885</v>
      </c>
      <c r="P78" s="1" t="s">
        <v>3992</v>
      </c>
      <c r="AA78" s="1" t="s">
        <v>373</v>
      </c>
      <c r="AJ78" s="1" t="s">
        <v>6884</v>
      </c>
      <c r="AK78" s="1" t="s">
        <v>6884</v>
      </c>
      <c r="AL78" s="1" t="s">
        <v>6883</v>
      </c>
    </row>
    <row r="79" spans="1:38" x14ac:dyDescent="0.25">
      <c r="A79" s="1" t="s">
        <v>3989</v>
      </c>
      <c r="B79" s="1" t="s">
        <v>6882</v>
      </c>
      <c r="C79" s="1" t="s">
        <v>6881</v>
      </c>
      <c r="D79" s="1" t="s">
        <v>6880</v>
      </c>
      <c r="E79" s="1" t="s">
        <v>6879</v>
      </c>
      <c r="G79" s="1">
        <v>2021</v>
      </c>
      <c r="I79" s="1" t="s">
        <v>6878</v>
      </c>
      <c r="O79" s="1" t="s">
        <v>6877</v>
      </c>
      <c r="P79" s="1" t="s">
        <v>6876</v>
      </c>
      <c r="AA79" s="1" t="s">
        <v>6875</v>
      </c>
      <c r="AJ79" s="1" t="s">
        <v>6874</v>
      </c>
      <c r="AK79" s="1" t="s">
        <v>6874</v>
      </c>
      <c r="AL79" s="1" t="s">
        <v>6873</v>
      </c>
    </row>
    <row r="80" spans="1:38" x14ac:dyDescent="0.25">
      <c r="A80" s="1" t="s">
        <v>3989</v>
      </c>
      <c r="B80" s="1" t="s">
        <v>6872</v>
      </c>
      <c r="C80" s="1" t="s">
        <v>6871</v>
      </c>
      <c r="D80" s="1" t="s">
        <v>6870</v>
      </c>
      <c r="E80" s="1" t="s">
        <v>4085</v>
      </c>
      <c r="F80" s="1" t="s">
        <v>4084</v>
      </c>
      <c r="G80" s="1">
        <v>2022</v>
      </c>
      <c r="I80" s="2">
        <v>44673</v>
      </c>
      <c r="J80" s="1">
        <v>242</v>
      </c>
      <c r="L80" s="1">
        <v>108378</v>
      </c>
      <c r="O80" s="1" t="s">
        <v>6869</v>
      </c>
      <c r="P80" s="1" t="s">
        <v>4081</v>
      </c>
      <c r="AA80" s="1" t="s">
        <v>126</v>
      </c>
      <c r="AJ80" s="1" t="s">
        <v>6868</v>
      </c>
      <c r="AK80" s="1" t="s">
        <v>6868</v>
      </c>
      <c r="AL80" s="1" t="s">
        <v>6867</v>
      </c>
    </row>
    <row r="81" spans="1:38" x14ac:dyDescent="0.25">
      <c r="A81" s="1" t="s">
        <v>3989</v>
      </c>
      <c r="B81" s="1" t="s">
        <v>6866</v>
      </c>
      <c r="C81" s="1" t="s">
        <v>6865</v>
      </c>
      <c r="D81" s="1" t="s">
        <v>6864</v>
      </c>
      <c r="E81" s="1" t="s">
        <v>4075</v>
      </c>
      <c r="F81" s="1" t="s">
        <v>4074</v>
      </c>
      <c r="G81" s="1">
        <v>2021</v>
      </c>
      <c r="I81" s="2">
        <v>44531</v>
      </c>
      <c r="J81" s="1">
        <v>303</v>
      </c>
      <c r="L81" s="1">
        <v>117651</v>
      </c>
      <c r="O81" s="1" t="s">
        <v>6863</v>
      </c>
      <c r="P81" s="1" t="s">
        <v>4072</v>
      </c>
      <c r="AA81" s="1" t="s">
        <v>4071</v>
      </c>
      <c r="AJ81" s="1" t="s">
        <v>6862</v>
      </c>
      <c r="AK81" s="1" t="s">
        <v>6862</v>
      </c>
      <c r="AL81" s="1" t="s">
        <v>6861</v>
      </c>
    </row>
    <row r="82" spans="1:38" x14ac:dyDescent="0.25">
      <c r="A82" s="1" t="s">
        <v>3989</v>
      </c>
      <c r="B82" s="1" t="s">
        <v>6860</v>
      </c>
      <c r="C82" s="1" t="s">
        <v>6859</v>
      </c>
      <c r="D82" s="1" t="s">
        <v>6858</v>
      </c>
      <c r="E82" s="1" t="s">
        <v>6857</v>
      </c>
      <c r="G82" s="1">
        <v>2021</v>
      </c>
      <c r="I82" s="4">
        <v>44409</v>
      </c>
      <c r="J82" s="1">
        <v>42</v>
      </c>
      <c r="L82" s="1">
        <v>102170</v>
      </c>
      <c r="O82" s="1" t="s">
        <v>6856</v>
      </c>
      <c r="P82" s="1" t="s">
        <v>6855</v>
      </c>
      <c r="AA82" s="1" t="s">
        <v>6854</v>
      </c>
      <c r="AJ82" s="1" t="s">
        <v>6853</v>
      </c>
      <c r="AK82" s="1" t="s">
        <v>6853</v>
      </c>
      <c r="AL82" s="1" t="s">
        <v>6852</v>
      </c>
    </row>
    <row r="83" spans="1:38" x14ac:dyDescent="0.25">
      <c r="A83" s="1" t="s">
        <v>3989</v>
      </c>
      <c r="B83" s="1" t="s">
        <v>6851</v>
      </c>
      <c r="C83" s="1" t="s">
        <v>6850</v>
      </c>
      <c r="D83" s="1" t="s">
        <v>6849</v>
      </c>
      <c r="E83" s="1" t="s">
        <v>4890</v>
      </c>
      <c r="G83" s="1">
        <v>2021</v>
      </c>
      <c r="I83" s="2">
        <v>44545</v>
      </c>
      <c r="J83" s="1">
        <v>306</v>
      </c>
      <c r="L83" s="1">
        <v>121629</v>
      </c>
      <c r="O83" s="1" t="s">
        <v>6848</v>
      </c>
      <c r="P83" s="1" t="s">
        <v>4887</v>
      </c>
      <c r="AA83" s="1" t="s">
        <v>4886</v>
      </c>
      <c r="AJ83" s="1" t="s">
        <v>6847</v>
      </c>
      <c r="AK83" s="1" t="s">
        <v>6847</v>
      </c>
      <c r="AL83" s="1" t="s">
        <v>6846</v>
      </c>
    </row>
    <row r="84" spans="1:38" x14ac:dyDescent="0.25">
      <c r="A84" s="1" t="s">
        <v>4521</v>
      </c>
      <c r="B84" s="1" t="s">
        <v>6845</v>
      </c>
      <c r="C84" s="1" t="s">
        <v>6733</v>
      </c>
      <c r="D84" s="1" t="s">
        <v>6844</v>
      </c>
      <c r="G84" s="1">
        <v>2021</v>
      </c>
      <c r="I84" s="1">
        <v>2021</v>
      </c>
      <c r="L84" s="1">
        <v>287</v>
      </c>
      <c r="M84" s="1">
        <v>293</v>
      </c>
      <c r="O84" s="1" t="s">
        <v>6843</v>
      </c>
      <c r="P84" s="1" t="s">
        <v>6734</v>
      </c>
      <c r="R84" s="1" t="s">
        <v>6733</v>
      </c>
      <c r="S84" s="1" t="s">
        <v>6732</v>
      </c>
      <c r="U84" s="1" t="s">
        <v>5483</v>
      </c>
      <c r="AA84" s="3">
        <v>9.78013E+17</v>
      </c>
      <c r="AJ84" s="1" t="s">
        <v>6842</v>
      </c>
      <c r="AK84" s="1" t="s">
        <v>6842</v>
      </c>
      <c r="AL84" s="1" t="s">
        <v>6841</v>
      </c>
    </row>
    <row r="85" spans="1:38" x14ac:dyDescent="0.25">
      <c r="A85" s="1" t="s">
        <v>3989</v>
      </c>
      <c r="B85" s="1" t="s">
        <v>6840</v>
      </c>
      <c r="C85" s="1" t="s">
        <v>6839</v>
      </c>
      <c r="D85" s="1" t="s">
        <v>6838</v>
      </c>
      <c r="E85" s="1" t="s">
        <v>6351</v>
      </c>
      <c r="G85" s="1">
        <v>2022</v>
      </c>
      <c r="I85" s="1" t="s">
        <v>4035</v>
      </c>
      <c r="J85" s="1">
        <v>157</v>
      </c>
      <c r="L85" s="1">
        <v>149</v>
      </c>
      <c r="M85" s="1">
        <v>174</v>
      </c>
      <c r="O85" s="1" t="s">
        <v>6837</v>
      </c>
      <c r="P85" s="1" t="s">
        <v>6349</v>
      </c>
      <c r="AA85" s="1" t="s">
        <v>6348</v>
      </c>
      <c r="AJ85" s="1" t="s">
        <v>6836</v>
      </c>
      <c r="AK85" s="1" t="s">
        <v>6836</v>
      </c>
      <c r="AL85" s="1" t="s">
        <v>6835</v>
      </c>
    </row>
    <row r="86" spans="1:38" x14ac:dyDescent="0.25">
      <c r="A86" s="1" t="s">
        <v>3989</v>
      </c>
      <c r="B86" s="1" t="s">
        <v>6834</v>
      </c>
      <c r="C86" s="1" t="s">
        <v>6833</v>
      </c>
      <c r="D86" s="1" t="s">
        <v>6832</v>
      </c>
      <c r="E86" s="1" t="s">
        <v>6831</v>
      </c>
      <c r="G86" s="1">
        <v>2022</v>
      </c>
      <c r="I86" s="1">
        <v>2022</v>
      </c>
      <c r="J86" s="1">
        <v>8</v>
      </c>
      <c r="L86" s="1">
        <v>100056</v>
      </c>
      <c r="O86" s="1" t="s">
        <v>6830</v>
      </c>
      <c r="P86" s="1" t="s">
        <v>6829</v>
      </c>
      <c r="AA86" s="1" t="s">
        <v>6828</v>
      </c>
      <c r="AJ86" s="1" t="s">
        <v>6827</v>
      </c>
      <c r="AK86" s="1" t="s">
        <v>6827</v>
      </c>
      <c r="AL86" s="1" t="s">
        <v>6826</v>
      </c>
    </row>
    <row r="87" spans="1:38" x14ac:dyDescent="0.25">
      <c r="A87" s="1" t="s">
        <v>3989</v>
      </c>
      <c r="B87" s="1" t="s">
        <v>6825</v>
      </c>
      <c r="C87" s="1" t="s">
        <v>6824</v>
      </c>
      <c r="D87" s="1" t="s">
        <v>6823</v>
      </c>
      <c r="E87" s="1" t="s">
        <v>6822</v>
      </c>
      <c r="G87" s="1">
        <v>2021</v>
      </c>
      <c r="I87" s="1" t="s">
        <v>4464</v>
      </c>
      <c r="J87" s="1">
        <v>80</v>
      </c>
      <c r="L87" s="1">
        <v>103618</v>
      </c>
      <c r="O87" s="1" t="s">
        <v>6821</v>
      </c>
      <c r="P87" s="1" t="s">
        <v>6820</v>
      </c>
      <c r="AA87" s="1" t="s">
        <v>6819</v>
      </c>
      <c r="AJ87" s="1" t="s">
        <v>6818</v>
      </c>
      <c r="AK87" s="1" t="s">
        <v>6818</v>
      </c>
      <c r="AL87" s="1" t="s">
        <v>6817</v>
      </c>
    </row>
    <row r="88" spans="1:38" x14ac:dyDescent="0.25">
      <c r="A88" s="1" t="s">
        <v>3989</v>
      </c>
      <c r="B88" s="1" t="s">
        <v>6816</v>
      </c>
      <c r="C88" s="1" t="s">
        <v>6815</v>
      </c>
      <c r="D88" s="1" t="s">
        <v>6814</v>
      </c>
      <c r="E88" s="1" t="s">
        <v>4227</v>
      </c>
      <c r="F88" s="1" t="s">
        <v>4226</v>
      </c>
      <c r="G88" s="1">
        <v>2020</v>
      </c>
      <c r="I88" s="4">
        <v>44166</v>
      </c>
      <c r="J88" s="1">
        <v>112</v>
      </c>
      <c r="L88" s="1">
        <v>103611</v>
      </c>
      <c r="O88" s="1" t="s">
        <v>6813</v>
      </c>
      <c r="P88" s="1" t="s">
        <v>4224</v>
      </c>
      <c r="AA88" s="1" t="s">
        <v>307</v>
      </c>
      <c r="AJ88" s="1" t="s">
        <v>6812</v>
      </c>
      <c r="AK88" s="1" t="s">
        <v>6812</v>
      </c>
      <c r="AL88" s="1" t="s">
        <v>6811</v>
      </c>
    </row>
    <row r="89" spans="1:38" x14ac:dyDescent="0.25">
      <c r="A89" s="1" t="s">
        <v>3989</v>
      </c>
      <c r="B89" s="1" t="s">
        <v>6810</v>
      </c>
      <c r="C89" s="1" t="s">
        <v>6809</v>
      </c>
      <c r="D89" s="1" t="s">
        <v>6808</v>
      </c>
      <c r="E89" s="1" t="s">
        <v>6807</v>
      </c>
      <c r="F89" s="1" t="s">
        <v>6806</v>
      </c>
      <c r="G89" s="1">
        <v>2021</v>
      </c>
      <c r="I89" s="2">
        <v>44501</v>
      </c>
      <c r="J89" s="1">
        <v>229</v>
      </c>
      <c r="L89" s="1">
        <v>104566</v>
      </c>
      <c r="O89" s="1" t="s">
        <v>6805</v>
      </c>
      <c r="P89" s="1" t="s">
        <v>6804</v>
      </c>
      <c r="AA89" s="1" t="s">
        <v>6803</v>
      </c>
      <c r="AJ89" s="1" t="s">
        <v>6802</v>
      </c>
      <c r="AK89" s="1" t="s">
        <v>6802</v>
      </c>
      <c r="AL89" s="1" t="s">
        <v>6801</v>
      </c>
    </row>
    <row r="90" spans="1:38" x14ac:dyDescent="0.25">
      <c r="A90" s="1" t="s">
        <v>3989</v>
      </c>
      <c r="B90" s="1" t="s">
        <v>6800</v>
      </c>
      <c r="C90" s="1" t="s">
        <v>6799</v>
      </c>
      <c r="E90" s="1" t="s">
        <v>6798</v>
      </c>
      <c r="G90" s="1">
        <v>2020</v>
      </c>
      <c r="I90" s="1" t="s">
        <v>6797</v>
      </c>
      <c r="J90" s="1">
        <v>108</v>
      </c>
      <c r="K90" s="1" t="s">
        <v>6796</v>
      </c>
      <c r="L90" s="1" t="s">
        <v>6630</v>
      </c>
      <c r="M90" s="1" t="s">
        <v>6629</v>
      </c>
      <c r="P90" s="1" t="s">
        <v>6795</v>
      </c>
      <c r="AA90" s="1" t="s">
        <v>6794</v>
      </c>
      <c r="AJ90" s="1" t="s">
        <v>6793</v>
      </c>
      <c r="AK90" s="1" t="s">
        <v>6793</v>
      </c>
      <c r="AL90" s="1" t="s">
        <v>6792</v>
      </c>
    </row>
    <row r="91" spans="1:38" x14ac:dyDescent="0.25">
      <c r="A91" s="1" t="s">
        <v>3989</v>
      </c>
      <c r="B91" s="1" t="s">
        <v>6791</v>
      </c>
      <c r="C91" s="1" t="s">
        <v>6790</v>
      </c>
      <c r="D91" s="1" t="s">
        <v>6789</v>
      </c>
      <c r="E91" s="1" t="s">
        <v>5032</v>
      </c>
      <c r="G91" s="1">
        <v>2021</v>
      </c>
      <c r="I91" s="4">
        <v>44501</v>
      </c>
      <c r="J91" s="1">
        <v>7</v>
      </c>
      <c r="L91" s="1">
        <v>4348</v>
      </c>
      <c r="M91" s="1">
        <v>4359</v>
      </c>
      <c r="O91" s="1" t="s">
        <v>6788</v>
      </c>
      <c r="P91" s="1" t="s">
        <v>5030</v>
      </c>
      <c r="AA91" s="1" t="s">
        <v>5029</v>
      </c>
      <c r="AJ91" s="1" t="s">
        <v>6787</v>
      </c>
      <c r="AK91" s="1" t="s">
        <v>6787</v>
      </c>
      <c r="AL91" s="1" t="s">
        <v>6786</v>
      </c>
    </row>
    <row r="92" spans="1:38" x14ac:dyDescent="0.25">
      <c r="A92" s="1" t="s">
        <v>3989</v>
      </c>
      <c r="B92" s="1" t="s">
        <v>6785</v>
      </c>
      <c r="C92" s="1" t="s">
        <v>6784</v>
      </c>
      <c r="D92" s="1" t="s">
        <v>6783</v>
      </c>
      <c r="E92" s="1" t="s">
        <v>6782</v>
      </c>
      <c r="G92" s="1">
        <v>2021</v>
      </c>
      <c r="I92" s="1">
        <v>2021</v>
      </c>
      <c r="J92" s="1">
        <v>27</v>
      </c>
      <c r="L92" s="1">
        <v>100352</v>
      </c>
      <c r="O92" s="1" t="s">
        <v>6781</v>
      </c>
      <c r="P92" s="1" t="s">
        <v>6780</v>
      </c>
      <c r="AA92" s="1" t="s">
        <v>6779</v>
      </c>
      <c r="AJ92" s="1" t="s">
        <v>6778</v>
      </c>
      <c r="AK92" s="1" t="s">
        <v>6778</v>
      </c>
      <c r="AL92" s="1" t="s">
        <v>6777</v>
      </c>
    </row>
    <row r="93" spans="1:38" x14ac:dyDescent="0.25">
      <c r="A93" s="1" t="s">
        <v>3989</v>
      </c>
      <c r="B93" s="1" t="s">
        <v>6776</v>
      </c>
      <c r="C93" s="1" t="s">
        <v>6775</v>
      </c>
      <c r="D93" s="1" t="s">
        <v>6774</v>
      </c>
      <c r="E93" s="1" t="s">
        <v>5322</v>
      </c>
      <c r="F93" s="1" t="s">
        <v>5321</v>
      </c>
      <c r="G93" s="1">
        <v>2020</v>
      </c>
      <c r="I93" s="1" t="s">
        <v>4093</v>
      </c>
      <c r="J93" s="1">
        <v>187</v>
      </c>
      <c r="L93" s="1">
        <v>106518</v>
      </c>
      <c r="O93" s="1" t="s">
        <v>6773</v>
      </c>
      <c r="P93" s="1" t="s">
        <v>5319</v>
      </c>
      <c r="AA93" s="1" t="s">
        <v>5318</v>
      </c>
      <c r="AJ93" s="1" t="s">
        <v>6772</v>
      </c>
      <c r="AK93" s="1" t="s">
        <v>6772</v>
      </c>
      <c r="AL93" s="1" t="s">
        <v>6771</v>
      </c>
    </row>
    <row r="94" spans="1:38" x14ac:dyDescent="0.25">
      <c r="A94" s="1" t="s">
        <v>3989</v>
      </c>
      <c r="B94" s="1" t="s">
        <v>6770</v>
      </c>
      <c r="C94" s="1" t="s">
        <v>6769</v>
      </c>
      <c r="D94" s="1" t="s">
        <v>6768</v>
      </c>
      <c r="E94" s="1" t="s">
        <v>4075</v>
      </c>
      <c r="F94" s="1" t="s">
        <v>4074</v>
      </c>
      <c r="G94" s="1">
        <v>2022</v>
      </c>
      <c r="I94" s="2">
        <v>44652</v>
      </c>
      <c r="J94" s="1">
        <v>311</v>
      </c>
      <c r="L94" s="1">
        <v>118691</v>
      </c>
      <c r="O94" s="1" t="s">
        <v>6767</v>
      </c>
      <c r="P94" s="1" t="s">
        <v>4072</v>
      </c>
      <c r="AA94" s="1" t="s">
        <v>4071</v>
      </c>
      <c r="AJ94" s="1" t="s">
        <v>6766</v>
      </c>
      <c r="AK94" s="1" t="s">
        <v>6766</v>
      </c>
      <c r="AL94" s="1" t="s">
        <v>6765</v>
      </c>
    </row>
    <row r="95" spans="1:38" x14ac:dyDescent="0.25">
      <c r="A95" s="1" t="s">
        <v>3989</v>
      </c>
      <c r="B95" s="1" t="s">
        <v>6764</v>
      </c>
      <c r="C95" s="1" t="s">
        <v>6763</v>
      </c>
      <c r="D95" s="1" t="s">
        <v>6762</v>
      </c>
      <c r="E95" s="1" t="s">
        <v>4264</v>
      </c>
      <c r="G95" s="1">
        <v>2022</v>
      </c>
      <c r="I95" s="1" t="s">
        <v>4750</v>
      </c>
      <c r="J95" s="1">
        <v>239</v>
      </c>
      <c r="L95" s="1">
        <v>122192</v>
      </c>
      <c r="O95" s="1" t="s">
        <v>6761</v>
      </c>
      <c r="P95" s="1" t="s">
        <v>4261</v>
      </c>
      <c r="AA95" s="1" t="s">
        <v>350</v>
      </c>
      <c r="AJ95" s="1" t="s">
        <v>6760</v>
      </c>
      <c r="AK95" s="1" t="s">
        <v>6760</v>
      </c>
      <c r="AL95" s="1" t="s">
        <v>6759</v>
      </c>
    </row>
    <row r="96" spans="1:38" x14ac:dyDescent="0.25">
      <c r="A96" s="1" t="s">
        <v>3989</v>
      </c>
      <c r="B96" s="1" t="s">
        <v>6758</v>
      </c>
      <c r="C96" s="1" t="s">
        <v>6757</v>
      </c>
      <c r="D96" s="1" t="s">
        <v>6756</v>
      </c>
      <c r="E96" s="1" t="s">
        <v>6755</v>
      </c>
      <c r="F96" s="1" t="s">
        <v>5032</v>
      </c>
      <c r="G96" s="1">
        <v>2020</v>
      </c>
      <c r="I96" s="1" t="s">
        <v>6754</v>
      </c>
      <c r="J96" s="1">
        <v>6</v>
      </c>
      <c r="L96" s="1">
        <v>1</v>
      </c>
      <c r="M96" s="1">
        <v>14</v>
      </c>
      <c r="O96" s="1" t="s">
        <v>6753</v>
      </c>
      <c r="P96" s="1" t="s">
        <v>5030</v>
      </c>
      <c r="AA96" s="1" t="s">
        <v>5029</v>
      </c>
      <c r="AJ96" s="1" t="s">
        <v>6752</v>
      </c>
      <c r="AK96" s="1" t="s">
        <v>6752</v>
      </c>
      <c r="AL96" s="1" t="s">
        <v>6751</v>
      </c>
    </row>
    <row r="97" spans="1:38" x14ac:dyDescent="0.25">
      <c r="A97" s="1" t="s">
        <v>3989</v>
      </c>
      <c r="B97" s="1" t="s">
        <v>6750</v>
      </c>
      <c r="C97" s="1" t="s">
        <v>6749</v>
      </c>
      <c r="D97" s="1" t="s">
        <v>6748</v>
      </c>
      <c r="E97" s="1" t="s">
        <v>6747</v>
      </c>
      <c r="G97" s="1">
        <v>2022</v>
      </c>
      <c r="I97" s="1" t="s">
        <v>4791</v>
      </c>
      <c r="L97" s="1">
        <v>738066</v>
      </c>
      <c r="O97" s="1" t="s">
        <v>6746</v>
      </c>
      <c r="P97" s="1" t="s">
        <v>6745</v>
      </c>
      <c r="AA97" s="1" t="s">
        <v>6744</v>
      </c>
      <c r="AJ97" s="1" t="s">
        <v>6743</v>
      </c>
      <c r="AK97" s="1" t="s">
        <v>6743</v>
      </c>
      <c r="AL97" s="1" t="s">
        <v>6742</v>
      </c>
    </row>
    <row r="98" spans="1:38" x14ac:dyDescent="0.25">
      <c r="A98" s="1" t="s">
        <v>3989</v>
      </c>
      <c r="B98" s="1" t="s">
        <v>6741</v>
      </c>
      <c r="C98" s="1" t="s">
        <v>6740</v>
      </c>
      <c r="D98" s="1" t="s">
        <v>6739</v>
      </c>
      <c r="E98" s="1" t="s">
        <v>5746</v>
      </c>
      <c r="F98" s="1" t="s">
        <v>5745</v>
      </c>
      <c r="G98" s="1">
        <v>2022</v>
      </c>
      <c r="I98" s="1" t="s">
        <v>4035</v>
      </c>
      <c r="J98" s="1">
        <v>107</v>
      </c>
      <c r="L98" s="1">
        <v>105765</v>
      </c>
      <c r="O98" s="1" t="s">
        <v>6738</v>
      </c>
      <c r="P98" s="1" t="s">
        <v>5743</v>
      </c>
      <c r="AA98" s="1" t="s">
        <v>5742</v>
      </c>
      <c r="AJ98" s="1" t="s">
        <v>6737</v>
      </c>
      <c r="AK98" s="1" t="s">
        <v>6737</v>
      </c>
      <c r="AL98" s="1" t="s">
        <v>6736</v>
      </c>
    </row>
    <row r="99" spans="1:38" x14ac:dyDescent="0.25">
      <c r="A99" s="1" t="s">
        <v>4521</v>
      </c>
      <c r="B99" s="1" t="s">
        <v>6735</v>
      </c>
      <c r="C99" s="1" t="s">
        <v>5487</v>
      </c>
      <c r="G99" s="1">
        <v>2022</v>
      </c>
      <c r="I99" s="1">
        <v>2022</v>
      </c>
      <c r="L99" s="1">
        <v>299</v>
      </c>
      <c r="M99" s="1">
        <v>306</v>
      </c>
      <c r="P99" s="1" t="s">
        <v>6734</v>
      </c>
      <c r="R99" s="1" t="s">
        <v>6733</v>
      </c>
      <c r="S99" s="1" t="s">
        <v>6732</v>
      </c>
      <c r="U99" s="1" t="s">
        <v>5483</v>
      </c>
      <c r="AA99" s="3">
        <v>9.78013E+17</v>
      </c>
      <c r="AJ99" s="1" t="s">
        <v>6731</v>
      </c>
      <c r="AK99" s="1" t="s">
        <v>6731</v>
      </c>
      <c r="AL99" s="1" t="s">
        <v>6730</v>
      </c>
    </row>
    <row r="100" spans="1:38" x14ac:dyDescent="0.25">
      <c r="A100" s="1" t="s">
        <v>4521</v>
      </c>
      <c r="B100" s="1" t="s">
        <v>6729</v>
      </c>
      <c r="C100" s="1" t="s">
        <v>6728</v>
      </c>
      <c r="D100" s="1" t="s">
        <v>6727</v>
      </c>
      <c r="G100" s="1">
        <v>2021</v>
      </c>
      <c r="I100" s="1">
        <v>2021</v>
      </c>
      <c r="L100" s="1">
        <v>131</v>
      </c>
      <c r="M100" s="1">
        <v>144</v>
      </c>
      <c r="O100" s="1" t="s">
        <v>6726</v>
      </c>
      <c r="P100" s="1" t="s">
        <v>6725</v>
      </c>
      <c r="R100" s="1" t="s">
        <v>6724</v>
      </c>
      <c r="S100" s="1" t="s">
        <v>6723</v>
      </c>
      <c r="U100" s="1" t="s">
        <v>5483</v>
      </c>
      <c r="AA100" s="3">
        <v>9.78013E+17</v>
      </c>
      <c r="AJ100" s="1" t="s">
        <v>6722</v>
      </c>
      <c r="AK100" s="1" t="s">
        <v>6722</v>
      </c>
      <c r="AL100" s="1" t="s">
        <v>6721</v>
      </c>
    </row>
    <row r="101" spans="1:38" x14ac:dyDescent="0.25">
      <c r="A101" s="1" t="s">
        <v>3989</v>
      </c>
      <c r="B101" s="1" t="s">
        <v>6720</v>
      </c>
      <c r="C101" s="1" t="s">
        <v>6719</v>
      </c>
      <c r="D101" s="1" t="s">
        <v>6718</v>
      </c>
      <c r="E101" s="1" t="s">
        <v>5746</v>
      </c>
      <c r="F101" s="1" t="s">
        <v>5745</v>
      </c>
      <c r="G101" s="1">
        <v>2022</v>
      </c>
      <c r="I101" s="1" t="s">
        <v>4035</v>
      </c>
      <c r="J101" s="1">
        <v>107</v>
      </c>
      <c r="L101" s="1">
        <v>105834</v>
      </c>
      <c r="O101" s="1" t="s">
        <v>6717</v>
      </c>
      <c r="P101" s="1" t="s">
        <v>5743</v>
      </c>
      <c r="AA101" s="1" t="s">
        <v>5742</v>
      </c>
      <c r="AJ101" s="1" t="s">
        <v>6716</v>
      </c>
      <c r="AK101" s="1" t="s">
        <v>6716</v>
      </c>
      <c r="AL101" s="1" t="s">
        <v>6715</v>
      </c>
    </row>
    <row r="102" spans="1:38" x14ac:dyDescent="0.25">
      <c r="A102" s="1" t="s">
        <v>3989</v>
      </c>
      <c r="B102" s="1" t="s">
        <v>6714</v>
      </c>
      <c r="C102" s="1" t="s">
        <v>6713</v>
      </c>
      <c r="D102" s="1" t="s">
        <v>6712</v>
      </c>
      <c r="E102" s="1" t="s">
        <v>4752</v>
      </c>
      <c r="F102" s="1" t="s">
        <v>4751</v>
      </c>
      <c r="G102" s="1">
        <v>2022</v>
      </c>
      <c r="I102" s="1" t="s">
        <v>4045</v>
      </c>
      <c r="J102" s="1">
        <v>207</v>
      </c>
      <c r="L102" s="1">
        <v>108515</v>
      </c>
      <c r="O102" s="1" t="s">
        <v>6711</v>
      </c>
      <c r="P102" s="1" t="s">
        <v>4748</v>
      </c>
      <c r="AA102" s="1" t="s">
        <v>4747</v>
      </c>
      <c r="AJ102" s="1" t="s">
        <v>6710</v>
      </c>
      <c r="AK102" s="1" t="s">
        <v>6710</v>
      </c>
      <c r="AL102" s="1" t="s">
        <v>6709</v>
      </c>
    </row>
    <row r="103" spans="1:38" x14ac:dyDescent="0.25">
      <c r="A103" s="1" t="s">
        <v>3989</v>
      </c>
      <c r="B103" s="1" t="s">
        <v>6708</v>
      </c>
      <c r="C103" s="1" t="s">
        <v>6707</v>
      </c>
      <c r="D103" s="1" t="s">
        <v>6706</v>
      </c>
      <c r="E103" s="1" t="s">
        <v>6705</v>
      </c>
      <c r="G103" s="1">
        <v>2022</v>
      </c>
      <c r="I103" s="1" t="s">
        <v>6704</v>
      </c>
      <c r="O103" s="1" t="s">
        <v>6703</v>
      </c>
      <c r="P103" s="1" t="s">
        <v>6702</v>
      </c>
      <c r="AA103" s="1" t="s">
        <v>6701</v>
      </c>
      <c r="AJ103" s="1" t="s">
        <v>6700</v>
      </c>
      <c r="AK103" s="1" t="s">
        <v>6700</v>
      </c>
      <c r="AL103" s="1" t="s">
        <v>6699</v>
      </c>
    </row>
    <row r="104" spans="1:38" x14ac:dyDescent="0.25">
      <c r="A104" s="1" t="s">
        <v>3989</v>
      </c>
      <c r="B104" s="1" t="s">
        <v>6698</v>
      </c>
      <c r="C104" s="1" t="s">
        <v>6697</v>
      </c>
      <c r="D104" s="1" t="s">
        <v>6696</v>
      </c>
      <c r="E104" s="1" t="s">
        <v>4264</v>
      </c>
      <c r="G104" s="1">
        <v>2022</v>
      </c>
      <c r="I104" s="1" t="s">
        <v>6502</v>
      </c>
      <c r="J104" s="1">
        <v>238</v>
      </c>
      <c r="L104" s="1">
        <v>121673</v>
      </c>
      <c r="O104" s="1" t="s">
        <v>6695</v>
      </c>
      <c r="P104" s="1" t="s">
        <v>4261</v>
      </c>
      <c r="AA104" s="1" t="s">
        <v>350</v>
      </c>
      <c r="AJ104" s="1" t="s">
        <v>6694</v>
      </c>
      <c r="AK104" s="1" t="s">
        <v>6694</v>
      </c>
      <c r="AL104" s="1" t="s">
        <v>6693</v>
      </c>
    </row>
    <row r="105" spans="1:38" x14ac:dyDescent="0.25">
      <c r="A105" s="1" t="s">
        <v>3989</v>
      </c>
      <c r="B105" s="1" t="s">
        <v>6692</v>
      </c>
      <c r="C105" s="1" t="s">
        <v>5817</v>
      </c>
      <c r="E105" s="1" t="s">
        <v>6691</v>
      </c>
      <c r="F105" s="1" t="s">
        <v>6690</v>
      </c>
      <c r="G105" s="1">
        <v>2021</v>
      </c>
      <c r="I105" s="4">
        <v>44409</v>
      </c>
      <c r="J105" s="1">
        <v>35</v>
      </c>
      <c r="K105" s="1">
        <v>8</v>
      </c>
      <c r="L105" s="1" t="s">
        <v>6689</v>
      </c>
      <c r="M105" s="1" t="s">
        <v>6688</v>
      </c>
      <c r="P105" s="1" t="s">
        <v>6687</v>
      </c>
      <c r="AA105" s="1" t="s">
        <v>6686</v>
      </c>
      <c r="AJ105" s="1" t="s">
        <v>6685</v>
      </c>
      <c r="AK105" s="1" t="s">
        <v>6685</v>
      </c>
      <c r="AL105" s="1" t="s">
        <v>6684</v>
      </c>
    </row>
    <row r="106" spans="1:38" x14ac:dyDescent="0.25">
      <c r="A106" s="1" t="s">
        <v>3989</v>
      </c>
      <c r="B106" s="1" t="s">
        <v>6683</v>
      </c>
      <c r="C106" s="1" t="s">
        <v>6682</v>
      </c>
      <c r="D106" s="1" t="s">
        <v>6681</v>
      </c>
      <c r="E106" s="1" t="s">
        <v>4569</v>
      </c>
      <c r="G106" s="1">
        <v>2020</v>
      </c>
      <c r="I106" s="4">
        <v>44166</v>
      </c>
      <c r="J106" s="1">
        <v>158</v>
      </c>
      <c r="K106" s="1">
        <v>6</v>
      </c>
      <c r="L106" s="1">
        <v>2700</v>
      </c>
      <c r="M106" s="1">
        <v>2701</v>
      </c>
      <c r="P106" s="1" t="s">
        <v>4567</v>
      </c>
      <c r="AA106" s="1" t="s">
        <v>84</v>
      </c>
      <c r="AJ106" s="1" t="s">
        <v>6680</v>
      </c>
      <c r="AK106" s="1" t="s">
        <v>6680</v>
      </c>
      <c r="AL106" s="1" t="s">
        <v>6679</v>
      </c>
    </row>
    <row r="107" spans="1:38" x14ac:dyDescent="0.25">
      <c r="A107" s="1" t="s">
        <v>3989</v>
      </c>
      <c r="B107" s="1" t="s">
        <v>6678</v>
      </c>
      <c r="C107" s="1" t="s">
        <v>6677</v>
      </c>
      <c r="D107" s="1" t="s">
        <v>6676</v>
      </c>
      <c r="E107" s="1" t="s">
        <v>5926</v>
      </c>
      <c r="F107" s="1" t="s">
        <v>5925</v>
      </c>
      <c r="G107" s="1">
        <v>2022</v>
      </c>
      <c r="I107" s="1" t="s">
        <v>4045</v>
      </c>
      <c r="J107" s="1">
        <v>158</v>
      </c>
      <c r="L107" s="1">
        <v>106917</v>
      </c>
      <c r="O107" s="1" t="s">
        <v>6675</v>
      </c>
      <c r="P107" s="1" t="s">
        <v>5923</v>
      </c>
      <c r="AA107" s="1" t="s">
        <v>5922</v>
      </c>
      <c r="AJ107" s="1" t="s">
        <v>6674</v>
      </c>
      <c r="AK107" s="1" t="s">
        <v>6674</v>
      </c>
      <c r="AL107" s="1" t="s">
        <v>6673</v>
      </c>
    </row>
    <row r="108" spans="1:38" x14ac:dyDescent="0.25">
      <c r="A108" s="1" t="s">
        <v>3989</v>
      </c>
      <c r="B108" s="1" t="s">
        <v>6672</v>
      </c>
      <c r="C108" s="1" t="s">
        <v>6671</v>
      </c>
      <c r="D108" s="1" t="s">
        <v>6670</v>
      </c>
      <c r="E108" s="1" t="s">
        <v>6669</v>
      </c>
      <c r="G108" s="1">
        <v>2020</v>
      </c>
      <c r="I108" s="4">
        <v>44044</v>
      </c>
      <c r="J108" s="1">
        <v>56</v>
      </c>
      <c r="L108" s="1">
        <v>1243</v>
      </c>
      <c r="M108" s="1">
        <v>1244</v>
      </c>
      <c r="P108" s="1" t="s">
        <v>6668</v>
      </c>
      <c r="AA108" s="1" t="s">
        <v>6667</v>
      </c>
      <c r="AJ108" s="1" t="s">
        <v>6666</v>
      </c>
      <c r="AK108" s="1" t="s">
        <v>6666</v>
      </c>
      <c r="AL108" s="1" t="s">
        <v>6665</v>
      </c>
    </row>
    <row r="109" spans="1:38" x14ac:dyDescent="0.25">
      <c r="A109" s="1" t="s">
        <v>3989</v>
      </c>
      <c r="B109" s="1" t="s">
        <v>6664</v>
      </c>
      <c r="C109" s="1" t="s">
        <v>6663</v>
      </c>
      <c r="D109" s="1" t="s">
        <v>6662</v>
      </c>
      <c r="E109" s="1" t="s">
        <v>6661</v>
      </c>
      <c r="F109" s="1" t="s">
        <v>6660</v>
      </c>
      <c r="G109" s="1">
        <v>2022</v>
      </c>
      <c r="I109" s="1" t="s">
        <v>4045</v>
      </c>
      <c r="J109" s="1">
        <v>108</v>
      </c>
      <c r="L109" s="1">
        <v>105166</v>
      </c>
      <c r="O109" s="1" t="s">
        <v>6659</v>
      </c>
      <c r="P109" s="1" t="s">
        <v>6658</v>
      </c>
      <c r="AA109" s="1" t="s">
        <v>6657</v>
      </c>
      <c r="AJ109" s="1" t="s">
        <v>6656</v>
      </c>
      <c r="AK109" s="1" t="s">
        <v>6656</v>
      </c>
      <c r="AL109" s="1" t="s">
        <v>6655</v>
      </c>
    </row>
    <row r="110" spans="1:38" x14ac:dyDescent="0.25">
      <c r="A110" s="1" t="s">
        <v>3989</v>
      </c>
      <c r="B110" s="1" t="s">
        <v>6654</v>
      </c>
      <c r="C110" s="1" t="s">
        <v>6653</v>
      </c>
      <c r="D110" s="1" t="s">
        <v>6652</v>
      </c>
      <c r="E110" s="1" t="s">
        <v>6062</v>
      </c>
      <c r="G110" s="1">
        <v>2021</v>
      </c>
      <c r="I110" s="1" t="s">
        <v>4291</v>
      </c>
      <c r="J110" s="1">
        <v>9</v>
      </c>
      <c r="K110" s="1">
        <v>2</v>
      </c>
      <c r="L110" s="1">
        <v>830</v>
      </c>
      <c r="M110" s="1">
        <v>841</v>
      </c>
      <c r="O110" s="1" t="s">
        <v>6651</v>
      </c>
      <c r="P110" s="1" t="s">
        <v>6060</v>
      </c>
      <c r="AA110" s="1" t="s">
        <v>6059</v>
      </c>
      <c r="AJ110" s="1" t="s">
        <v>6650</v>
      </c>
      <c r="AK110" s="1" t="s">
        <v>6650</v>
      </c>
      <c r="AL110" s="1" t="s">
        <v>6649</v>
      </c>
    </row>
    <row r="111" spans="1:38" x14ac:dyDescent="0.25">
      <c r="A111" s="1" t="s">
        <v>3989</v>
      </c>
      <c r="B111" s="1" t="s">
        <v>6648</v>
      </c>
      <c r="C111" s="1" t="s">
        <v>6647</v>
      </c>
      <c r="D111" s="1" t="s">
        <v>6646</v>
      </c>
      <c r="E111" s="1" t="s">
        <v>5032</v>
      </c>
      <c r="G111" s="1">
        <v>2021</v>
      </c>
      <c r="I111" s="4">
        <v>44501</v>
      </c>
      <c r="J111" s="1">
        <v>7</v>
      </c>
      <c r="L111" s="1">
        <v>7297</v>
      </c>
      <c r="M111" s="1">
        <v>7314</v>
      </c>
      <c r="O111" s="1" t="s">
        <v>6645</v>
      </c>
      <c r="P111" s="1" t="s">
        <v>5030</v>
      </c>
      <c r="AA111" s="1" t="s">
        <v>5029</v>
      </c>
      <c r="AJ111" s="1" t="s">
        <v>6644</v>
      </c>
      <c r="AK111" s="1" t="s">
        <v>6644</v>
      </c>
      <c r="AL111" s="1" t="s">
        <v>6643</v>
      </c>
    </row>
    <row r="112" spans="1:38" x14ac:dyDescent="0.25">
      <c r="A112" s="1" t="s">
        <v>3989</v>
      </c>
      <c r="B112" s="1" t="s">
        <v>6642</v>
      </c>
      <c r="C112" s="1" t="s">
        <v>6641</v>
      </c>
      <c r="D112" s="1" t="s">
        <v>6640</v>
      </c>
      <c r="E112" s="1" t="s">
        <v>6639</v>
      </c>
      <c r="G112" s="1">
        <v>2021</v>
      </c>
      <c r="I112" s="1" t="s">
        <v>6638</v>
      </c>
      <c r="O112" s="1" t="s">
        <v>6637</v>
      </c>
      <c r="P112" s="1" t="s">
        <v>6636</v>
      </c>
      <c r="AA112" s="1" t="s">
        <v>6635</v>
      </c>
      <c r="AJ112" s="1" t="s">
        <v>6634</v>
      </c>
      <c r="AK112" s="1" t="s">
        <v>6634</v>
      </c>
      <c r="AL112" s="1" t="s">
        <v>6633</v>
      </c>
    </row>
    <row r="113" spans="1:38" x14ac:dyDescent="0.25">
      <c r="A113" s="1" t="s">
        <v>3989</v>
      </c>
      <c r="B113" s="1" t="s">
        <v>6632</v>
      </c>
      <c r="C113" s="1" t="s">
        <v>3285</v>
      </c>
      <c r="E113" s="1" t="s">
        <v>6631</v>
      </c>
      <c r="G113" s="1">
        <v>2021</v>
      </c>
      <c r="I113" s="1">
        <v>2021</v>
      </c>
      <c r="J113" s="1">
        <v>23</v>
      </c>
      <c r="K113" s="1">
        <v>4</v>
      </c>
      <c r="L113" s="1" t="s">
        <v>6630</v>
      </c>
      <c r="M113" s="1" t="s">
        <v>6629</v>
      </c>
      <c r="P113" s="1" t="s">
        <v>6628</v>
      </c>
      <c r="AA113" s="1" t="s">
        <v>6627</v>
      </c>
      <c r="AJ113" s="1" t="s">
        <v>6626</v>
      </c>
      <c r="AK113" s="1" t="s">
        <v>6626</v>
      </c>
      <c r="AL113" s="1" t="s">
        <v>6625</v>
      </c>
    </row>
    <row r="114" spans="1:38" x14ac:dyDescent="0.25">
      <c r="A114" s="1" t="s">
        <v>3989</v>
      </c>
      <c r="B114" s="1" t="s">
        <v>6624</v>
      </c>
      <c r="C114" s="1" t="s">
        <v>6623</v>
      </c>
      <c r="D114" s="1" t="s">
        <v>6622</v>
      </c>
      <c r="E114" s="1" t="s">
        <v>6215</v>
      </c>
      <c r="G114" s="1">
        <v>2021</v>
      </c>
      <c r="I114" s="1" t="s">
        <v>4127</v>
      </c>
      <c r="J114" s="1">
        <v>95</v>
      </c>
      <c r="L114" s="1">
        <v>99</v>
      </c>
      <c r="M114" s="1">
        <v>113</v>
      </c>
      <c r="O114" s="1" t="s">
        <v>6621</v>
      </c>
      <c r="P114" s="1" t="s">
        <v>6213</v>
      </c>
      <c r="AA114" s="1" t="s">
        <v>6212</v>
      </c>
      <c r="AJ114" s="1" t="s">
        <v>6620</v>
      </c>
      <c r="AK114" s="1" t="s">
        <v>6620</v>
      </c>
      <c r="AL114" s="1" t="s">
        <v>6619</v>
      </c>
    </row>
    <row r="115" spans="1:38" x14ac:dyDescent="0.25">
      <c r="A115" s="1" t="s">
        <v>3989</v>
      </c>
      <c r="B115" s="1" t="s">
        <v>6618</v>
      </c>
      <c r="C115" s="1" t="s">
        <v>6617</v>
      </c>
      <c r="D115" s="1" t="s">
        <v>6616</v>
      </c>
      <c r="E115" s="1" t="s">
        <v>6615</v>
      </c>
      <c r="G115" s="1">
        <v>2022</v>
      </c>
      <c r="I115" s="1" t="s">
        <v>6614</v>
      </c>
      <c r="J115" s="1">
        <v>58</v>
      </c>
      <c r="L115" s="1">
        <v>177</v>
      </c>
      <c r="M115" s="1">
        <v>187</v>
      </c>
      <c r="O115" s="1" t="s">
        <v>6613</v>
      </c>
      <c r="P115" s="1" t="s">
        <v>6612</v>
      </c>
      <c r="AA115" s="1" t="s">
        <v>6611</v>
      </c>
      <c r="AJ115" s="1" t="s">
        <v>6610</v>
      </c>
      <c r="AK115" s="1" t="s">
        <v>6610</v>
      </c>
      <c r="AL115" s="1" t="s">
        <v>6609</v>
      </c>
    </row>
    <row r="116" spans="1:38" x14ac:dyDescent="0.25">
      <c r="A116" s="1" t="s">
        <v>3989</v>
      </c>
      <c r="B116" s="1" t="s">
        <v>6608</v>
      </c>
      <c r="C116" s="1" t="s">
        <v>6607</v>
      </c>
      <c r="D116" s="1" t="s">
        <v>6606</v>
      </c>
      <c r="E116" s="1" t="s">
        <v>5607</v>
      </c>
      <c r="F116" s="1" t="s">
        <v>5606</v>
      </c>
      <c r="G116" s="1">
        <v>2022</v>
      </c>
      <c r="I116" s="1" t="s">
        <v>5357</v>
      </c>
      <c r="J116" s="1">
        <v>256</v>
      </c>
      <c r="L116" s="1">
        <v>111740</v>
      </c>
      <c r="O116" s="1" t="s">
        <v>6605</v>
      </c>
      <c r="P116" s="1" t="s">
        <v>5604</v>
      </c>
      <c r="AA116" s="1" t="s">
        <v>5603</v>
      </c>
      <c r="AJ116" s="1" t="s">
        <v>6604</v>
      </c>
      <c r="AK116" s="1" t="s">
        <v>6604</v>
      </c>
      <c r="AL116" s="1" t="s">
        <v>6603</v>
      </c>
    </row>
    <row r="117" spans="1:38" x14ac:dyDescent="0.25">
      <c r="A117" s="1" t="s">
        <v>3989</v>
      </c>
      <c r="B117" s="1" t="s">
        <v>6602</v>
      </c>
      <c r="C117" s="1" t="s">
        <v>6601</v>
      </c>
      <c r="D117" s="1" t="s">
        <v>6600</v>
      </c>
      <c r="E117" s="1" t="s">
        <v>4246</v>
      </c>
      <c r="G117" s="1">
        <v>2021</v>
      </c>
      <c r="I117" s="1">
        <v>2021</v>
      </c>
      <c r="J117" s="1">
        <v>55</v>
      </c>
      <c r="L117" s="1">
        <v>1444</v>
      </c>
      <c r="M117" s="1">
        <v>1451</v>
      </c>
      <c r="O117" s="1" t="s">
        <v>6599</v>
      </c>
      <c r="P117" s="1" t="s">
        <v>4244</v>
      </c>
      <c r="AA117" s="1" t="s">
        <v>4243</v>
      </c>
      <c r="AJ117" s="1" t="s">
        <v>6598</v>
      </c>
      <c r="AK117" s="1" t="s">
        <v>6598</v>
      </c>
      <c r="AL117" s="1" t="s">
        <v>6597</v>
      </c>
    </row>
    <row r="118" spans="1:38" x14ac:dyDescent="0.25">
      <c r="A118" s="1" t="s">
        <v>3989</v>
      </c>
      <c r="B118" s="1" t="s">
        <v>6596</v>
      </c>
      <c r="C118" s="1" t="s">
        <v>6595</v>
      </c>
      <c r="D118" s="1" t="s">
        <v>6594</v>
      </c>
      <c r="E118" s="1" t="s">
        <v>6593</v>
      </c>
      <c r="G118" s="1">
        <v>2021</v>
      </c>
      <c r="I118" s="2">
        <v>44426</v>
      </c>
      <c r="J118" s="1">
        <v>5</v>
      </c>
      <c r="K118" s="1">
        <v>8</v>
      </c>
      <c r="L118" s="1">
        <v>1934</v>
      </c>
      <c r="M118" s="1">
        <v>1955</v>
      </c>
      <c r="O118" s="1" t="s">
        <v>6592</v>
      </c>
      <c r="P118" s="1" t="s">
        <v>6591</v>
      </c>
      <c r="AA118" s="1" t="s">
        <v>6590</v>
      </c>
      <c r="AJ118" s="1" t="s">
        <v>6589</v>
      </c>
      <c r="AK118" s="1" t="s">
        <v>6589</v>
      </c>
      <c r="AL118" s="1" t="s">
        <v>6588</v>
      </c>
    </row>
    <row r="119" spans="1:38" x14ac:dyDescent="0.25">
      <c r="A119" s="1" t="s">
        <v>3989</v>
      </c>
      <c r="B119" s="1" t="s">
        <v>6587</v>
      </c>
      <c r="C119" s="1" t="s">
        <v>6586</v>
      </c>
      <c r="D119" s="1" t="s">
        <v>6585</v>
      </c>
      <c r="E119" s="1" t="s">
        <v>5746</v>
      </c>
      <c r="F119" s="1" t="s">
        <v>5745</v>
      </c>
      <c r="G119" s="1">
        <v>2021</v>
      </c>
      <c r="I119" s="1" t="s">
        <v>4291</v>
      </c>
      <c r="J119" s="1">
        <v>98</v>
      </c>
      <c r="L119" s="1">
        <v>105239</v>
      </c>
      <c r="O119" s="1" t="s">
        <v>6584</v>
      </c>
      <c r="P119" s="1" t="s">
        <v>5743</v>
      </c>
      <c r="AA119" s="1" t="s">
        <v>5742</v>
      </c>
      <c r="AJ119" s="1" t="s">
        <v>6583</v>
      </c>
      <c r="AK119" s="1" t="s">
        <v>6583</v>
      </c>
      <c r="AL119" s="1" t="s">
        <v>6582</v>
      </c>
    </row>
    <row r="120" spans="1:38" x14ac:dyDescent="0.25">
      <c r="A120" s="1" t="s">
        <v>3989</v>
      </c>
      <c r="B120" s="1" t="s">
        <v>6581</v>
      </c>
      <c r="C120" s="1" t="s">
        <v>6580</v>
      </c>
      <c r="D120" s="1" t="s">
        <v>6579</v>
      </c>
      <c r="E120" s="1" t="s">
        <v>6578</v>
      </c>
      <c r="G120" s="1">
        <v>2022</v>
      </c>
      <c r="I120" s="1" t="s">
        <v>5253</v>
      </c>
      <c r="J120" s="1">
        <v>50</v>
      </c>
      <c r="L120" s="1">
        <v>104208</v>
      </c>
      <c r="O120" s="1" t="s">
        <v>6577</v>
      </c>
      <c r="P120" s="1" t="s">
        <v>6576</v>
      </c>
      <c r="AA120" s="1" t="s">
        <v>6575</v>
      </c>
      <c r="AJ120" s="1" t="s">
        <v>6574</v>
      </c>
      <c r="AK120" s="1" t="s">
        <v>6574</v>
      </c>
      <c r="AL120" s="1" t="s">
        <v>6573</v>
      </c>
    </row>
    <row r="121" spans="1:38" x14ac:dyDescent="0.25">
      <c r="A121" s="1" t="s">
        <v>3989</v>
      </c>
      <c r="B121" s="1" t="s">
        <v>6572</v>
      </c>
      <c r="C121" s="1" t="s">
        <v>6571</v>
      </c>
      <c r="D121" s="1" t="s">
        <v>6570</v>
      </c>
      <c r="E121" s="1" t="s">
        <v>4094</v>
      </c>
      <c r="G121" s="1">
        <v>2021</v>
      </c>
      <c r="I121" s="4">
        <v>44440</v>
      </c>
      <c r="J121" s="1">
        <v>150</v>
      </c>
      <c r="L121" s="1">
        <v>111106</v>
      </c>
      <c r="O121" s="1" t="s">
        <v>6569</v>
      </c>
      <c r="P121" s="1" t="s">
        <v>4091</v>
      </c>
      <c r="AA121" s="1" t="s">
        <v>39</v>
      </c>
      <c r="AJ121" s="1" t="s">
        <v>6568</v>
      </c>
      <c r="AK121" s="1" t="s">
        <v>6568</v>
      </c>
      <c r="AL121" s="1" t="s">
        <v>6567</v>
      </c>
    </row>
    <row r="122" spans="1:38" x14ac:dyDescent="0.25">
      <c r="A122" s="1" t="s">
        <v>3989</v>
      </c>
      <c r="B122" s="1" t="s">
        <v>6566</v>
      </c>
      <c r="C122" s="1" t="s">
        <v>6565</v>
      </c>
      <c r="D122" s="1" t="s">
        <v>6564</v>
      </c>
      <c r="E122" s="1" t="s">
        <v>6563</v>
      </c>
      <c r="G122" s="1">
        <v>2022</v>
      </c>
      <c r="I122" s="1" t="s">
        <v>4045</v>
      </c>
      <c r="J122" s="1">
        <v>52</v>
      </c>
      <c r="L122" s="1">
        <v>100833</v>
      </c>
      <c r="P122" s="1" t="s">
        <v>6562</v>
      </c>
      <c r="AA122" s="1" t="s">
        <v>6561</v>
      </c>
      <c r="AJ122" s="1" t="s">
        <v>6560</v>
      </c>
      <c r="AK122" s="1" t="s">
        <v>6560</v>
      </c>
      <c r="AL122" s="1" t="s">
        <v>6559</v>
      </c>
    </row>
    <row r="123" spans="1:38" x14ac:dyDescent="0.25">
      <c r="A123" s="1" t="s">
        <v>3989</v>
      </c>
      <c r="B123" s="1" t="s">
        <v>6558</v>
      </c>
      <c r="C123" s="1" t="s">
        <v>6557</v>
      </c>
      <c r="D123" s="1" t="s">
        <v>6556</v>
      </c>
      <c r="E123" s="1" t="s">
        <v>5411</v>
      </c>
      <c r="G123" s="1">
        <v>2021</v>
      </c>
      <c r="I123" s="4">
        <v>44409</v>
      </c>
      <c r="J123" s="1">
        <v>40</v>
      </c>
      <c r="L123" s="1">
        <v>102354</v>
      </c>
      <c r="O123" s="1" t="s">
        <v>6555</v>
      </c>
      <c r="P123" s="1" t="s">
        <v>5409</v>
      </c>
      <c r="AA123" s="1" t="s">
        <v>5408</v>
      </c>
      <c r="AJ123" s="1" t="s">
        <v>6554</v>
      </c>
      <c r="AK123" s="1" t="s">
        <v>6554</v>
      </c>
      <c r="AL123" s="1" t="s">
        <v>6553</v>
      </c>
    </row>
    <row r="124" spans="1:38" x14ac:dyDescent="0.25">
      <c r="A124" s="1" t="s">
        <v>3989</v>
      </c>
      <c r="B124" s="1" t="s">
        <v>6552</v>
      </c>
      <c r="C124" s="1" t="s">
        <v>6551</v>
      </c>
      <c r="D124" s="1" t="s">
        <v>6550</v>
      </c>
      <c r="E124" s="1" t="s">
        <v>5607</v>
      </c>
      <c r="F124" s="1" t="s">
        <v>5606</v>
      </c>
      <c r="G124" s="1">
        <v>2021</v>
      </c>
      <c r="I124" s="1" t="s">
        <v>5373</v>
      </c>
      <c r="J124" s="1">
        <v>238</v>
      </c>
      <c r="L124" s="1">
        <v>110815</v>
      </c>
      <c r="O124" s="1" t="s">
        <v>6549</v>
      </c>
      <c r="P124" s="1" t="s">
        <v>5604</v>
      </c>
      <c r="AA124" s="1" t="s">
        <v>5603</v>
      </c>
      <c r="AJ124" s="1" t="s">
        <v>6548</v>
      </c>
      <c r="AK124" s="1" t="s">
        <v>6548</v>
      </c>
      <c r="AL124" s="1" t="s">
        <v>6547</v>
      </c>
    </row>
    <row r="125" spans="1:38" x14ac:dyDescent="0.25">
      <c r="A125" s="1" t="s">
        <v>3989</v>
      </c>
      <c r="B125" s="1" t="s">
        <v>6546</v>
      </c>
      <c r="C125" s="1" t="s">
        <v>6545</v>
      </c>
      <c r="D125" s="1" t="s">
        <v>6544</v>
      </c>
      <c r="E125" s="1" t="s">
        <v>5339</v>
      </c>
      <c r="F125" s="1" t="s">
        <v>5338</v>
      </c>
      <c r="G125" s="1">
        <v>2021</v>
      </c>
      <c r="I125" s="1" t="s">
        <v>6543</v>
      </c>
      <c r="J125" s="1">
        <v>280</v>
      </c>
      <c r="L125" s="1">
        <v>111827</v>
      </c>
      <c r="O125" s="1" t="s">
        <v>6542</v>
      </c>
      <c r="P125" s="1" t="s">
        <v>5336</v>
      </c>
      <c r="AA125" s="1" t="s">
        <v>5335</v>
      </c>
      <c r="AJ125" s="1" t="s">
        <v>6541</v>
      </c>
      <c r="AK125" s="1" t="s">
        <v>6541</v>
      </c>
      <c r="AL125" s="1" t="s">
        <v>6540</v>
      </c>
    </row>
    <row r="126" spans="1:38" x14ac:dyDescent="0.25">
      <c r="A126" s="1" t="s">
        <v>3989</v>
      </c>
      <c r="B126" s="1" t="s">
        <v>6539</v>
      </c>
      <c r="C126" s="1" t="s">
        <v>6538</v>
      </c>
      <c r="D126" s="1" t="s">
        <v>6537</v>
      </c>
      <c r="E126" s="1" t="s">
        <v>5232</v>
      </c>
      <c r="G126" s="1">
        <v>2021</v>
      </c>
      <c r="I126" s="1" t="s">
        <v>4768</v>
      </c>
      <c r="J126" s="1">
        <v>162</v>
      </c>
      <c r="L126" s="1">
        <v>120382</v>
      </c>
      <c r="O126" s="1" t="s">
        <v>6536</v>
      </c>
      <c r="P126" s="1" t="s">
        <v>5230</v>
      </c>
      <c r="AA126" s="1" t="s">
        <v>5229</v>
      </c>
      <c r="AJ126" s="1" t="s">
        <v>6535</v>
      </c>
      <c r="AK126" s="1" t="s">
        <v>6535</v>
      </c>
      <c r="AL126" s="1" t="s">
        <v>6534</v>
      </c>
    </row>
    <row r="127" spans="1:38" x14ac:dyDescent="0.25">
      <c r="A127" s="1" t="s">
        <v>3989</v>
      </c>
      <c r="B127" s="1" t="s">
        <v>6533</v>
      </c>
      <c r="C127" s="1" t="s">
        <v>6532</v>
      </c>
      <c r="D127" s="1" t="s">
        <v>6531</v>
      </c>
      <c r="E127" s="1" t="s">
        <v>4246</v>
      </c>
      <c r="G127" s="1">
        <v>2021</v>
      </c>
      <c r="I127" s="1">
        <v>2021</v>
      </c>
      <c r="J127" s="1">
        <v>56</v>
      </c>
      <c r="L127" s="1">
        <v>29</v>
      </c>
      <c r="M127" s="1">
        <v>38</v>
      </c>
      <c r="O127" s="1" t="s">
        <v>6530</v>
      </c>
      <c r="P127" s="1" t="s">
        <v>4244</v>
      </c>
      <c r="AA127" s="1" t="s">
        <v>4243</v>
      </c>
      <c r="AJ127" s="1" t="s">
        <v>6529</v>
      </c>
      <c r="AK127" s="1" t="s">
        <v>6529</v>
      </c>
      <c r="AL127" s="1" t="s">
        <v>6528</v>
      </c>
    </row>
    <row r="128" spans="1:38" x14ac:dyDescent="0.25">
      <c r="A128" s="1" t="s">
        <v>3989</v>
      </c>
      <c r="B128" s="1" t="s">
        <v>6527</v>
      </c>
      <c r="C128" s="1" t="s">
        <v>6526</v>
      </c>
      <c r="D128" s="1" t="s">
        <v>6525</v>
      </c>
      <c r="E128" s="1" t="s">
        <v>5995</v>
      </c>
      <c r="F128" s="1" t="s">
        <v>5994</v>
      </c>
      <c r="G128" s="1">
        <v>2022</v>
      </c>
      <c r="I128" s="1" t="s">
        <v>4150</v>
      </c>
      <c r="J128" s="1">
        <v>104</v>
      </c>
      <c r="L128" s="1">
        <v>101929</v>
      </c>
      <c r="O128" s="1" t="s">
        <v>6524</v>
      </c>
      <c r="P128" s="1" t="s">
        <v>5992</v>
      </c>
      <c r="AA128" s="1" t="s">
        <v>5991</v>
      </c>
      <c r="AJ128" s="1" t="s">
        <v>6523</v>
      </c>
      <c r="AK128" s="1" t="s">
        <v>6523</v>
      </c>
      <c r="AL128" s="1" t="s">
        <v>6522</v>
      </c>
    </row>
    <row r="129" spans="1:38" x14ac:dyDescent="0.25">
      <c r="A129" s="1" t="s">
        <v>3989</v>
      </c>
      <c r="B129" s="1" t="s">
        <v>6521</v>
      </c>
      <c r="C129" s="1" t="s">
        <v>6520</v>
      </c>
      <c r="D129" s="1" t="s">
        <v>6519</v>
      </c>
      <c r="E129" s="1" t="s">
        <v>4890</v>
      </c>
      <c r="G129" s="1">
        <v>2021</v>
      </c>
      <c r="I129" s="1" t="s">
        <v>5656</v>
      </c>
      <c r="J129" s="1">
        <v>302</v>
      </c>
      <c r="L129" s="1">
        <v>121069</v>
      </c>
      <c r="O129" s="1" t="s">
        <v>6518</v>
      </c>
      <c r="P129" s="1" t="s">
        <v>4887</v>
      </c>
      <c r="AA129" s="1" t="s">
        <v>4886</v>
      </c>
      <c r="AJ129" s="1" t="s">
        <v>6517</v>
      </c>
      <c r="AK129" s="1" t="s">
        <v>6517</v>
      </c>
      <c r="AL129" s="1" t="s">
        <v>6516</v>
      </c>
    </row>
    <row r="130" spans="1:38" x14ac:dyDescent="0.25">
      <c r="A130" s="1" t="s">
        <v>4521</v>
      </c>
      <c r="B130" s="1" t="s">
        <v>6515</v>
      </c>
      <c r="C130" s="1" t="s">
        <v>6514</v>
      </c>
      <c r="D130" s="1" t="s">
        <v>6513</v>
      </c>
      <c r="G130" s="1">
        <v>2021</v>
      </c>
      <c r="I130" s="1">
        <v>2021</v>
      </c>
      <c r="L130" s="1">
        <v>39</v>
      </c>
      <c r="M130" s="1">
        <v>43</v>
      </c>
      <c r="O130" s="1" t="s">
        <v>6512</v>
      </c>
      <c r="P130" s="1" t="s">
        <v>6511</v>
      </c>
      <c r="R130" s="1" t="s">
        <v>6510</v>
      </c>
      <c r="S130" s="1" t="s">
        <v>6509</v>
      </c>
      <c r="U130" s="1" t="s">
        <v>5483</v>
      </c>
      <c r="V130" s="1" t="s">
        <v>6508</v>
      </c>
      <c r="AA130" s="3">
        <v>9.78008E+17</v>
      </c>
      <c r="AJ130" s="1" t="s">
        <v>6507</v>
      </c>
      <c r="AK130" s="1" t="s">
        <v>6507</v>
      </c>
      <c r="AL130" s="1" t="s">
        <v>6506</v>
      </c>
    </row>
    <row r="131" spans="1:38" x14ac:dyDescent="0.25">
      <c r="A131" s="1" t="s">
        <v>3989</v>
      </c>
      <c r="B131" s="1" t="s">
        <v>6505</v>
      </c>
      <c r="C131" s="1" t="s">
        <v>6504</v>
      </c>
      <c r="D131" s="1" t="s">
        <v>6503</v>
      </c>
      <c r="E131" s="1" t="s">
        <v>5607</v>
      </c>
      <c r="F131" s="1" t="s">
        <v>5606</v>
      </c>
      <c r="G131" s="1">
        <v>2022</v>
      </c>
      <c r="I131" s="1" t="s">
        <v>6502</v>
      </c>
      <c r="J131" s="1">
        <v>254</v>
      </c>
      <c r="L131" s="1">
        <v>111620</v>
      </c>
      <c r="O131" s="1" t="s">
        <v>6501</v>
      </c>
      <c r="P131" s="1" t="s">
        <v>5604</v>
      </c>
      <c r="AA131" s="1" t="s">
        <v>5603</v>
      </c>
      <c r="AJ131" s="1" t="s">
        <v>6500</v>
      </c>
      <c r="AK131" s="1" t="s">
        <v>6500</v>
      </c>
      <c r="AL131" s="1" t="s">
        <v>6499</v>
      </c>
    </row>
    <row r="132" spans="1:38" x14ac:dyDescent="0.25">
      <c r="A132" s="1" t="s">
        <v>3989</v>
      </c>
      <c r="B132" s="1" t="s">
        <v>6498</v>
      </c>
      <c r="C132" s="1" t="s">
        <v>6497</v>
      </c>
      <c r="D132" s="1" t="s">
        <v>6496</v>
      </c>
      <c r="E132" s="1" t="s">
        <v>4264</v>
      </c>
      <c r="G132" s="1">
        <v>2022</v>
      </c>
      <c r="I132" s="2">
        <v>44652</v>
      </c>
      <c r="J132" s="1">
        <v>244</v>
      </c>
      <c r="L132" s="1">
        <v>123191</v>
      </c>
      <c r="O132" s="1" t="s">
        <v>6495</v>
      </c>
      <c r="P132" s="1" t="s">
        <v>4261</v>
      </c>
      <c r="AA132" s="1" t="s">
        <v>350</v>
      </c>
      <c r="AJ132" s="1" t="s">
        <v>6494</v>
      </c>
      <c r="AK132" s="1" t="s">
        <v>6494</v>
      </c>
      <c r="AL132" s="1" t="s">
        <v>6493</v>
      </c>
    </row>
    <row r="133" spans="1:38" x14ac:dyDescent="0.25">
      <c r="A133" s="1" t="s">
        <v>3989</v>
      </c>
      <c r="B133" s="1" t="s">
        <v>6492</v>
      </c>
      <c r="C133" s="1" t="s">
        <v>6491</v>
      </c>
      <c r="D133" s="1" t="s">
        <v>6490</v>
      </c>
      <c r="E133" s="1" t="s">
        <v>6489</v>
      </c>
      <c r="G133" s="1">
        <v>2020</v>
      </c>
      <c r="I133" s="4">
        <v>44044</v>
      </c>
      <c r="J133" s="1">
        <v>37</v>
      </c>
      <c r="L133" s="1" t="s">
        <v>6488</v>
      </c>
      <c r="M133" s="1" t="s">
        <v>6487</v>
      </c>
      <c r="O133" s="1" t="s">
        <v>6486</v>
      </c>
      <c r="P133" s="1" t="s">
        <v>6485</v>
      </c>
      <c r="AA133" s="1" t="s">
        <v>6484</v>
      </c>
      <c r="AJ133" s="1" t="s">
        <v>6483</v>
      </c>
      <c r="AK133" s="1" t="s">
        <v>6483</v>
      </c>
      <c r="AL133" s="1" t="s">
        <v>6482</v>
      </c>
    </row>
    <row r="134" spans="1:38" x14ac:dyDescent="0.25">
      <c r="A134" s="1" t="s">
        <v>3989</v>
      </c>
      <c r="B134" s="1" t="s">
        <v>6481</v>
      </c>
      <c r="C134" s="1" t="s">
        <v>6480</v>
      </c>
      <c r="D134" s="1" t="s">
        <v>6479</v>
      </c>
      <c r="E134" s="1" t="s">
        <v>5339</v>
      </c>
      <c r="F134" s="1" t="s">
        <v>5338</v>
      </c>
      <c r="G134" s="1">
        <v>2021</v>
      </c>
      <c r="I134" s="2">
        <v>44501</v>
      </c>
      <c r="J134" s="1">
        <v>297</v>
      </c>
      <c r="L134" s="1">
        <v>113382</v>
      </c>
      <c r="O134" s="1" t="s">
        <v>6478</v>
      </c>
      <c r="P134" s="1" t="s">
        <v>5336</v>
      </c>
      <c r="AA134" s="1" t="s">
        <v>5335</v>
      </c>
      <c r="AJ134" s="1" t="s">
        <v>6477</v>
      </c>
      <c r="AK134" s="1" t="s">
        <v>6477</v>
      </c>
      <c r="AL134" s="1" t="s">
        <v>6476</v>
      </c>
    </row>
    <row r="135" spans="1:38" x14ac:dyDescent="0.25">
      <c r="A135" s="1" t="s">
        <v>3989</v>
      </c>
      <c r="B135" s="1" t="s">
        <v>6475</v>
      </c>
      <c r="C135" s="1" t="s">
        <v>6474</v>
      </c>
      <c r="D135" s="1" t="s">
        <v>6473</v>
      </c>
      <c r="E135" s="1" t="s">
        <v>6472</v>
      </c>
      <c r="G135" s="1">
        <v>2020</v>
      </c>
      <c r="I135" s="4">
        <v>44166</v>
      </c>
      <c r="J135" s="1">
        <v>2</v>
      </c>
      <c r="L135" s="1">
        <v>100009</v>
      </c>
      <c r="O135" s="1" t="s">
        <v>6471</v>
      </c>
      <c r="P135" s="1" t="s">
        <v>6470</v>
      </c>
      <c r="AA135" s="1" t="s">
        <v>6469</v>
      </c>
      <c r="AJ135" s="1" t="s">
        <v>6468</v>
      </c>
      <c r="AK135" s="1" t="s">
        <v>6468</v>
      </c>
      <c r="AL135" s="1" t="s">
        <v>6467</v>
      </c>
    </row>
    <row r="136" spans="1:38" x14ac:dyDescent="0.25">
      <c r="A136" s="1" t="s">
        <v>3989</v>
      </c>
      <c r="B136" s="1" t="s">
        <v>6466</v>
      </c>
      <c r="C136" s="1" t="s">
        <v>6465</v>
      </c>
      <c r="D136" s="1" t="s">
        <v>6464</v>
      </c>
      <c r="E136" s="1" t="s">
        <v>4129</v>
      </c>
      <c r="F136" s="1" t="s">
        <v>4128</v>
      </c>
      <c r="G136" s="1">
        <v>2020</v>
      </c>
      <c r="I136" s="1" t="s">
        <v>4703</v>
      </c>
      <c r="J136" s="1">
        <v>83</v>
      </c>
      <c r="L136" s="1">
        <v>102965</v>
      </c>
      <c r="O136" s="1" t="s">
        <v>6463</v>
      </c>
      <c r="P136" s="1" t="s">
        <v>4125</v>
      </c>
      <c r="AA136" s="1" t="s">
        <v>400</v>
      </c>
      <c r="AJ136" s="1" t="s">
        <v>6462</v>
      </c>
      <c r="AK136" s="1" t="s">
        <v>6462</v>
      </c>
      <c r="AL136" s="1" t="s">
        <v>6461</v>
      </c>
    </row>
    <row r="137" spans="1:38" x14ac:dyDescent="0.25">
      <c r="A137" s="1" t="s">
        <v>3989</v>
      </c>
      <c r="B137" s="1" t="s">
        <v>6460</v>
      </c>
      <c r="C137" s="1" t="s">
        <v>6459</v>
      </c>
      <c r="D137" s="1" t="s">
        <v>6458</v>
      </c>
      <c r="E137" s="1" t="s">
        <v>4930</v>
      </c>
      <c r="F137" s="1" t="s">
        <v>4929</v>
      </c>
      <c r="G137" s="1">
        <v>2021</v>
      </c>
      <c r="I137" s="2">
        <v>44296</v>
      </c>
      <c r="J137" s="1">
        <v>292</v>
      </c>
      <c r="L137" s="1">
        <v>125924</v>
      </c>
      <c r="O137" s="1" t="s">
        <v>6457</v>
      </c>
      <c r="P137" s="1" t="s">
        <v>4927</v>
      </c>
      <c r="AA137" s="1" t="s">
        <v>4926</v>
      </c>
      <c r="AJ137" s="1" t="s">
        <v>6456</v>
      </c>
      <c r="AK137" s="1" t="s">
        <v>6456</v>
      </c>
      <c r="AL137" s="1" t="s">
        <v>6455</v>
      </c>
    </row>
    <row r="138" spans="1:38" x14ac:dyDescent="0.25">
      <c r="A138" s="1" t="s">
        <v>3989</v>
      </c>
      <c r="B138" s="1" t="s">
        <v>6454</v>
      </c>
      <c r="C138" s="1" t="s">
        <v>6453</v>
      </c>
      <c r="D138" s="1" t="s">
        <v>6452</v>
      </c>
      <c r="E138" s="1" t="s">
        <v>5117</v>
      </c>
      <c r="G138" s="1">
        <v>2021</v>
      </c>
      <c r="I138" s="4">
        <v>44409</v>
      </c>
      <c r="J138" s="1">
        <v>150</v>
      </c>
      <c r="L138" s="1">
        <v>367</v>
      </c>
      <c r="M138" s="1">
        <v>384</v>
      </c>
      <c r="O138" s="1" t="s">
        <v>6451</v>
      </c>
      <c r="P138" s="1" t="s">
        <v>5115</v>
      </c>
      <c r="AA138" s="1" t="s">
        <v>5114</v>
      </c>
      <c r="AJ138" s="1" t="s">
        <v>6450</v>
      </c>
      <c r="AK138" s="1" t="s">
        <v>6450</v>
      </c>
      <c r="AL138" s="1" t="s">
        <v>6449</v>
      </c>
    </row>
    <row r="139" spans="1:38" x14ac:dyDescent="0.25">
      <c r="A139" s="1" t="s">
        <v>3989</v>
      </c>
      <c r="B139" s="1" t="s">
        <v>6448</v>
      </c>
      <c r="C139" s="1" t="s">
        <v>6447</v>
      </c>
      <c r="D139" s="1" t="s">
        <v>6446</v>
      </c>
      <c r="E139" s="1" t="s">
        <v>6445</v>
      </c>
      <c r="G139" s="1">
        <v>2022</v>
      </c>
      <c r="I139" s="1" t="s">
        <v>4035</v>
      </c>
      <c r="J139" s="1">
        <v>31</v>
      </c>
      <c r="L139" s="1">
        <v>100790</v>
      </c>
      <c r="O139" s="1" t="s">
        <v>6444</v>
      </c>
      <c r="P139" s="1" t="s">
        <v>6443</v>
      </c>
      <c r="AA139" s="1" t="s">
        <v>6442</v>
      </c>
      <c r="AJ139" s="1" t="s">
        <v>6441</v>
      </c>
      <c r="AK139" s="1" t="s">
        <v>6441</v>
      </c>
      <c r="AL139" s="1" t="s">
        <v>6440</v>
      </c>
    </row>
    <row r="140" spans="1:38" x14ac:dyDescent="0.25">
      <c r="A140" s="1" t="s">
        <v>3989</v>
      </c>
      <c r="B140" s="1" t="s">
        <v>6439</v>
      </c>
      <c r="C140" s="1" t="s">
        <v>6438</v>
      </c>
      <c r="D140" s="1" t="s">
        <v>6437</v>
      </c>
      <c r="E140" s="1" t="s">
        <v>6436</v>
      </c>
      <c r="G140" s="1">
        <v>2020</v>
      </c>
      <c r="I140" s="4">
        <v>44166</v>
      </c>
      <c r="J140" s="1">
        <v>99</v>
      </c>
      <c r="L140" s="1">
        <v>106191</v>
      </c>
      <c r="O140" s="1" t="s">
        <v>6435</v>
      </c>
      <c r="P140" s="1" t="s">
        <v>6434</v>
      </c>
      <c r="AA140" s="1" t="s">
        <v>6433</v>
      </c>
      <c r="AJ140" s="1" t="s">
        <v>6432</v>
      </c>
      <c r="AK140" s="1" t="s">
        <v>6432</v>
      </c>
      <c r="AL140" s="1" t="s">
        <v>6431</v>
      </c>
    </row>
    <row r="141" spans="1:38" x14ac:dyDescent="0.25">
      <c r="A141" s="1" t="s">
        <v>3989</v>
      </c>
      <c r="B141" s="1" t="s">
        <v>6430</v>
      </c>
      <c r="C141" s="1" t="s">
        <v>6429</v>
      </c>
      <c r="D141" s="1" t="s">
        <v>6428</v>
      </c>
      <c r="E141" s="1" t="s">
        <v>4528</v>
      </c>
      <c r="F141" s="1" t="s">
        <v>4527</v>
      </c>
      <c r="G141" s="1">
        <v>2021</v>
      </c>
      <c r="I141" s="4">
        <v>44501</v>
      </c>
      <c r="J141" s="1">
        <v>143</v>
      </c>
      <c r="L141" s="1">
        <v>105406</v>
      </c>
      <c r="O141" s="1" t="s">
        <v>6427</v>
      </c>
      <c r="P141" s="1" t="s">
        <v>4525</v>
      </c>
      <c r="AA141" s="1" t="s">
        <v>4524</v>
      </c>
      <c r="AJ141" s="1" t="s">
        <v>6426</v>
      </c>
      <c r="AK141" s="1" t="s">
        <v>6426</v>
      </c>
      <c r="AL141" s="1" t="s">
        <v>6425</v>
      </c>
    </row>
    <row r="142" spans="1:38" x14ac:dyDescent="0.25">
      <c r="A142" s="1" t="s">
        <v>3989</v>
      </c>
      <c r="B142" s="1" t="s">
        <v>6424</v>
      </c>
      <c r="C142" s="1" t="s">
        <v>6423</v>
      </c>
      <c r="D142" s="1" t="s">
        <v>6422</v>
      </c>
      <c r="E142" s="1" t="s">
        <v>4065</v>
      </c>
      <c r="G142" s="1">
        <v>2022</v>
      </c>
      <c r="I142" s="1" t="s">
        <v>4035</v>
      </c>
      <c r="J142" s="1">
        <v>13</v>
      </c>
      <c r="L142" s="1">
        <v>100569</v>
      </c>
      <c r="O142" s="1" t="s">
        <v>6421</v>
      </c>
      <c r="P142" s="1" t="s">
        <v>4063</v>
      </c>
      <c r="AA142" s="1" t="s">
        <v>4062</v>
      </c>
      <c r="AJ142" s="1" t="s">
        <v>6420</v>
      </c>
      <c r="AK142" s="1" t="s">
        <v>6420</v>
      </c>
      <c r="AL142" s="1" t="s">
        <v>6419</v>
      </c>
    </row>
    <row r="143" spans="1:38" x14ac:dyDescent="0.25">
      <c r="A143" s="1" t="s">
        <v>3989</v>
      </c>
      <c r="B143" s="1" t="s">
        <v>6418</v>
      </c>
      <c r="C143" s="1" t="s">
        <v>6417</v>
      </c>
      <c r="D143" s="1" t="s">
        <v>6416</v>
      </c>
      <c r="E143" s="1" t="s">
        <v>4189</v>
      </c>
      <c r="F143" s="1" t="s">
        <v>4188</v>
      </c>
      <c r="G143" s="1">
        <v>2021</v>
      </c>
      <c r="I143" s="2">
        <v>44531</v>
      </c>
      <c r="J143" s="1">
        <v>184</v>
      </c>
      <c r="L143" s="1">
        <v>115497</v>
      </c>
      <c r="O143" s="1" t="s">
        <v>6415</v>
      </c>
      <c r="P143" s="1" t="s">
        <v>4185</v>
      </c>
      <c r="AA143" s="1" t="s">
        <v>517</v>
      </c>
      <c r="AJ143" s="1" t="s">
        <v>6414</v>
      </c>
      <c r="AK143" s="1" t="s">
        <v>6414</v>
      </c>
      <c r="AL143" s="1" t="s">
        <v>6413</v>
      </c>
    </row>
    <row r="144" spans="1:38" x14ac:dyDescent="0.25">
      <c r="A144" s="1" t="s">
        <v>4521</v>
      </c>
      <c r="B144" s="1" t="s">
        <v>6412</v>
      </c>
      <c r="C144" s="1" t="s">
        <v>6411</v>
      </c>
      <c r="D144" s="1" t="s">
        <v>6410</v>
      </c>
      <c r="G144" s="1">
        <v>2022</v>
      </c>
      <c r="I144" s="1">
        <v>2022</v>
      </c>
      <c r="L144" s="1">
        <v>1</v>
      </c>
      <c r="M144" s="1">
        <v>12</v>
      </c>
      <c r="O144" s="1" t="s">
        <v>6409</v>
      </c>
      <c r="P144" s="1" t="s">
        <v>6408</v>
      </c>
      <c r="R144" s="1" t="s">
        <v>6407</v>
      </c>
      <c r="S144" s="1" t="s">
        <v>6406</v>
      </c>
      <c r="U144" s="1" t="s">
        <v>6405</v>
      </c>
      <c r="Z144" s="1" t="s">
        <v>6404</v>
      </c>
      <c r="AA144" s="3">
        <v>9.78032E+17</v>
      </c>
      <c r="AJ144" s="1" t="s">
        <v>6403</v>
      </c>
      <c r="AK144" s="1" t="s">
        <v>6403</v>
      </c>
      <c r="AL144" s="1" t="s">
        <v>6402</v>
      </c>
    </row>
    <row r="145" spans="1:38" x14ac:dyDescent="0.25">
      <c r="A145" s="1" t="s">
        <v>3989</v>
      </c>
      <c r="B145" s="1" t="s">
        <v>6401</v>
      </c>
      <c r="C145" s="1" t="s">
        <v>6400</v>
      </c>
      <c r="D145" s="1" t="s">
        <v>6399</v>
      </c>
      <c r="E145" s="1" t="s">
        <v>6398</v>
      </c>
      <c r="G145" s="1">
        <v>2021</v>
      </c>
      <c r="I145" s="1">
        <v>2021</v>
      </c>
      <c r="J145" s="1">
        <v>54</v>
      </c>
      <c r="K145" s="1">
        <v>20</v>
      </c>
      <c r="L145" s="1">
        <v>298</v>
      </c>
      <c r="M145" s="1">
        <v>303</v>
      </c>
      <c r="O145" s="1" t="s">
        <v>6397</v>
      </c>
      <c r="P145" s="1" t="s">
        <v>6396</v>
      </c>
      <c r="AA145" s="1" t="s">
        <v>6395</v>
      </c>
      <c r="AJ145" s="1" t="s">
        <v>6394</v>
      </c>
      <c r="AK145" s="1" t="s">
        <v>6394</v>
      </c>
      <c r="AL145" s="1" t="s">
        <v>6393</v>
      </c>
    </row>
    <row r="146" spans="1:38" x14ac:dyDescent="0.25">
      <c r="A146" s="1" t="s">
        <v>3989</v>
      </c>
      <c r="B146" s="1" t="s">
        <v>6392</v>
      </c>
      <c r="C146" s="1" t="s">
        <v>6391</v>
      </c>
      <c r="D146" s="1" t="s">
        <v>6390</v>
      </c>
      <c r="E146" s="1" t="s">
        <v>5142</v>
      </c>
      <c r="F146" s="1" t="s">
        <v>5141</v>
      </c>
      <c r="G146" s="1">
        <v>2022</v>
      </c>
      <c r="I146" s="1" t="s">
        <v>4150</v>
      </c>
      <c r="J146" s="1">
        <v>430</v>
      </c>
      <c r="L146" s="1">
        <v>133088</v>
      </c>
      <c r="O146" s="1" t="s">
        <v>6389</v>
      </c>
      <c r="P146" s="1" t="s">
        <v>5139</v>
      </c>
      <c r="AA146" s="1" t="s">
        <v>5138</v>
      </c>
      <c r="AJ146" s="1" t="s">
        <v>6388</v>
      </c>
      <c r="AK146" s="1" t="s">
        <v>6388</v>
      </c>
      <c r="AL146" s="1" t="s">
        <v>6387</v>
      </c>
    </row>
    <row r="147" spans="1:38" x14ac:dyDescent="0.25">
      <c r="A147" s="1" t="s">
        <v>3989</v>
      </c>
      <c r="B147" s="1" t="s">
        <v>6386</v>
      </c>
      <c r="C147" s="1" t="s">
        <v>6385</v>
      </c>
      <c r="D147" s="1" t="s">
        <v>6384</v>
      </c>
      <c r="E147" s="1" t="s">
        <v>6383</v>
      </c>
      <c r="F147" s="1" t="s">
        <v>6382</v>
      </c>
      <c r="G147" s="1">
        <v>2021</v>
      </c>
      <c r="I147" s="1" t="s">
        <v>4291</v>
      </c>
      <c r="J147" s="1">
        <v>189</v>
      </c>
      <c r="L147" s="1">
        <v>104481</v>
      </c>
      <c r="O147" s="1" t="s">
        <v>6381</v>
      </c>
      <c r="P147" s="1" t="s">
        <v>6380</v>
      </c>
      <c r="AA147" s="1" t="s">
        <v>6379</v>
      </c>
      <c r="AJ147" s="1" t="s">
        <v>6378</v>
      </c>
      <c r="AK147" s="1" t="s">
        <v>6378</v>
      </c>
      <c r="AL147" s="1" t="s">
        <v>6377</v>
      </c>
    </row>
    <row r="148" spans="1:38" x14ac:dyDescent="0.25">
      <c r="A148" s="1" t="s">
        <v>3989</v>
      </c>
      <c r="B148" s="1" t="s">
        <v>6376</v>
      </c>
      <c r="C148" s="1" t="s">
        <v>6375</v>
      </c>
      <c r="D148" s="1" t="s">
        <v>6374</v>
      </c>
      <c r="E148" s="1" t="s">
        <v>4264</v>
      </c>
      <c r="G148" s="1">
        <v>2021</v>
      </c>
      <c r="I148" s="1" t="s">
        <v>5656</v>
      </c>
      <c r="J148" s="1">
        <v>233</v>
      </c>
      <c r="L148" s="1">
        <v>121173</v>
      </c>
      <c r="O148" s="1" t="s">
        <v>6373</v>
      </c>
      <c r="P148" s="1" t="s">
        <v>4261</v>
      </c>
      <c r="AA148" s="1" t="s">
        <v>350</v>
      </c>
      <c r="AJ148" s="1" t="s">
        <v>6372</v>
      </c>
      <c r="AK148" s="1" t="s">
        <v>6372</v>
      </c>
      <c r="AL148" s="1" t="s">
        <v>6371</v>
      </c>
    </row>
    <row r="149" spans="1:38" x14ac:dyDescent="0.25">
      <c r="A149" s="1" t="s">
        <v>4521</v>
      </c>
      <c r="B149" s="1" t="s">
        <v>6370</v>
      </c>
      <c r="C149" s="1" t="s">
        <v>6367</v>
      </c>
      <c r="D149" s="1" t="s">
        <v>6369</v>
      </c>
      <c r="G149" s="1">
        <v>2022</v>
      </c>
      <c r="I149" s="1">
        <v>2022</v>
      </c>
      <c r="L149" s="1">
        <v>231</v>
      </c>
      <c r="M149" s="1">
        <v>234</v>
      </c>
      <c r="P149" s="1" t="s">
        <v>6368</v>
      </c>
      <c r="R149" s="1" t="s">
        <v>6367</v>
      </c>
      <c r="S149" s="1" t="s">
        <v>6366</v>
      </c>
      <c r="U149" s="1" t="s">
        <v>4513</v>
      </c>
      <c r="AA149" s="3">
        <v>9.78032E+17</v>
      </c>
      <c r="AJ149" s="1" t="s">
        <v>6365</v>
      </c>
      <c r="AK149" s="1" t="s">
        <v>6365</v>
      </c>
      <c r="AL149" s="1" t="s">
        <v>6364</v>
      </c>
    </row>
    <row r="150" spans="1:38" x14ac:dyDescent="0.25">
      <c r="A150" s="1" t="s">
        <v>3989</v>
      </c>
      <c r="B150" s="1" t="s">
        <v>6363</v>
      </c>
      <c r="C150" s="1" t="s">
        <v>6362</v>
      </c>
      <c r="D150" s="1" t="s">
        <v>6361</v>
      </c>
      <c r="E150" s="1" t="s">
        <v>6360</v>
      </c>
      <c r="G150" s="1">
        <v>2022</v>
      </c>
      <c r="I150" s="1" t="s">
        <v>4035</v>
      </c>
      <c r="J150" s="1">
        <v>27</v>
      </c>
      <c r="K150" s="1">
        <v>1</v>
      </c>
      <c r="L150" s="1">
        <v>18</v>
      </c>
      <c r="M150" s="1">
        <v>27</v>
      </c>
      <c r="O150" s="1" t="s">
        <v>6359</v>
      </c>
      <c r="P150" s="1" t="s">
        <v>6358</v>
      </c>
      <c r="AA150" s="1" t="s">
        <v>6357</v>
      </c>
      <c r="AJ150" s="1" t="s">
        <v>6356</v>
      </c>
      <c r="AK150" s="1" t="s">
        <v>6356</v>
      </c>
      <c r="AL150" s="1" t="s">
        <v>6355</v>
      </c>
    </row>
    <row r="151" spans="1:38" x14ac:dyDescent="0.25">
      <c r="A151" s="1" t="s">
        <v>3989</v>
      </c>
      <c r="B151" s="1" t="s">
        <v>6354</v>
      </c>
      <c r="C151" s="1" t="s">
        <v>6353</v>
      </c>
      <c r="D151" s="1" t="s">
        <v>6352</v>
      </c>
      <c r="E151" s="1" t="s">
        <v>6351</v>
      </c>
      <c r="G151" s="1">
        <v>2021</v>
      </c>
      <c r="I151" s="4">
        <v>44531</v>
      </c>
      <c r="J151" s="1">
        <v>154</v>
      </c>
      <c r="L151" s="1">
        <v>100</v>
      </c>
      <c r="M151" s="1">
        <v>124</v>
      </c>
      <c r="O151" s="1" t="s">
        <v>6350</v>
      </c>
      <c r="P151" s="1" t="s">
        <v>6349</v>
      </c>
      <c r="AA151" s="1" t="s">
        <v>6348</v>
      </c>
      <c r="AJ151" s="1" t="s">
        <v>6347</v>
      </c>
      <c r="AK151" s="1" t="s">
        <v>6347</v>
      </c>
      <c r="AL151" s="1" t="s">
        <v>6346</v>
      </c>
    </row>
    <row r="152" spans="1:38" x14ac:dyDescent="0.25">
      <c r="A152" s="1" t="s">
        <v>3989</v>
      </c>
      <c r="B152" s="1" t="s">
        <v>6345</v>
      </c>
      <c r="C152" s="1" t="s">
        <v>6344</v>
      </c>
      <c r="D152" s="1" t="s">
        <v>6343</v>
      </c>
      <c r="E152" s="1" t="s">
        <v>6342</v>
      </c>
      <c r="F152" s="1" t="s">
        <v>6341</v>
      </c>
      <c r="G152" s="1">
        <v>2022</v>
      </c>
      <c r="I152" s="1" t="s">
        <v>4035</v>
      </c>
      <c r="J152" s="1">
        <v>105</v>
      </c>
      <c r="K152" s="1">
        <v>3</v>
      </c>
      <c r="L152" s="1">
        <v>1817</v>
      </c>
      <c r="M152" s="1">
        <v>1836</v>
      </c>
      <c r="O152" s="1" t="s">
        <v>6340</v>
      </c>
      <c r="P152" s="1" t="s">
        <v>6339</v>
      </c>
      <c r="AA152" s="1" t="s">
        <v>6338</v>
      </c>
      <c r="AJ152" s="1" t="s">
        <v>6337</v>
      </c>
      <c r="AK152" s="1" t="s">
        <v>6337</v>
      </c>
      <c r="AL152" s="1" t="s">
        <v>6336</v>
      </c>
    </row>
    <row r="153" spans="1:38" x14ac:dyDescent="0.25">
      <c r="A153" s="1" t="s">
        <v>3989</v>
      </c>
      <c r="B153" s="1" t="s">
        <v>6335</v>
      </c>
      <c r="C153" s="1" t="s">
        <v>6334</v>
      </c>
      <c r="D153" s="1" t="s">
        <v>6333</v>
      </c>
      <c r="E153" s="1" t="s">
        <v>6332</v>
      </c>
      <c r="G153" s="1">
        <v>2021</v>
      </c>
      <c r="I153" s="1" t="s">
        <v>4291</v>
      </c>
      <c r="J153" s="1">
        <v>40</v>
      </c>
      <c r="L153" s="1">
        <v>100821</v>
      </c>
      <c r="O153" s="1" t="s">
        <v>6331</v>
      </c>
      <c r="P153" s="1" t="s">
        <v>6330</v>
      </c>
      <c r="AA153" s="1" t="s">
        <v>6329</v>
      </c>
      <c r="AJ153" s="1" t="s">
        <v>6328</v>
      </c>
      <c r="AK153" s="1" t="s">
        <v>6328</v>
      </c>
      <c r="AL153" s="1" t="s">
        <v>6327</v>
      </c>
    </row>
    <row r="154" spans="1:38" x14ac:dyDescent="0.25">
      <c r="A154" s="1" t="s">
        <v>3989</v>
      </c>
      <c r="B154" s="1" t="s">
        <v>6326</v>
      </c>
      <c r="C154" s="1" t="s">
        <v>6325</v>
      </c>
      <c r="D154" s="1" t="s">
        <v>6324</v>
      </c>
      <c r="E154" s="1" t="s">
        <v>4264</v>
      </c>
      <c r="G154" s="1">
        <v>2021</v>
      </c>
      <c r="I154" s="2">
        <v>44423</v>
      </c>
      <c r="J154" s="1">
        <v>229</v>
      </c>
      <c r="L154" s="1">
        <v>120714</v>
      </c>
      <c r="O154" s="1" t="s">
        <v>6323</v>
      </c>
      <c r="P154" s="1" t="s">
        <v>4261</v>
      </c>
      <c r="AA154" s="1" t="s">
        <v>350</v>
      </c>
      <c r="AJ154" s="1" t="s">
        <v>6322</v>
      </c>
      <c r="AK154" s="1" t="s">
        <v>6322</v>
      </c>
      <c r="AL154" s="1" t="s">
        <v>6321</v>
      </c>
    </row>
    <row r="155" spans="1:38" x14ac:dyDescent="0.25">
      <c r="A155" s="1" t="s">
        <v>3989</v>
      </c>
      <c r="B155" s="1" t="s">
        <v>6320</v>
      </c>
      <c r="C155" s="1" t="s">
        <v>6319</v>
      </c>
      <c r="D155" s="1" t="s">
        <v>6318</v>
      </c>
      <c r="E155" s="1" t="s">
        <v>4528</v>
      </c>
      <c r="F155" s="1" t="s">
        <v>4527</v>
      </c>
      <c r="G155" s="1">
        <v>2021</v>
      </c>
      <c r="I155" s="4">
        <v>44409</v>
      </c>
      <c r="J155" s="1">
        <v>140</v>
      </c>
      <c r="L155" s="1">
        <v>105317</v>
      </c>
      <c r="O155" s="1" t="s">
        <v>6317</v>
      </c>
      <c r="P155" s="1" t="s">
        <v>4525</v>
      </c>
      <c r="AA155" s="1" t="s">
        <v>4524</v>
      </c>
      <c r="AJ155" s="1" t="s">
        <v>6316</v>
      </c>
      <c r="AK155" s="1" t="s">
        <v>6316</v>
      </c>
      <c r="AL155" s="1" t="s">
        <v>6315</v>
      </c>
    </row>
    <row r="156" spans="1:38" x14ac:dyDescent="0.25">
      <c r="A156" s="1" t="s">
        <v>3989</v>
      </c>
      <c r="B156" s="1" t="s">
        <v>6314</v>
      </c>
      <c r="C156" s="1" t="s">
        <v>6313</v>
      </c>
      <c r="D156" s="1" t="s">
        <v>6312</v>
      </c>
      <c r="E156" s="1" t="s">
        <v>6311</v>
      </c>
      <c r="F156" s="1" t="s">
        <v>6310</v>
      </c>
      <c r="G156" s="1">
        <v>2021</v>
      </c>
      <c r="I156" s="4">
        <v>44287</v>
      </c>
      <c r="J156" s="1">
        <v>31</v>
      </c>
      <c r="K156" s="1">
        <v>3</v>
      </c>
      <c r="L156" s="1">
        <v>170</v>
      </c>
      <c r="M156" s="1">
        <v>171</v>
      </c>
      <c r="P156" s="1" t="s">
        <v>6309</v>
      </c>
      <c r="AA156" s="1" t="s">
        <v>6308</v>
      </c>
      <c r="AJ156" s="1" t="s">
        <v>6307</v>
      </c>
      <c r="AK156" s="1" t="s">
        <v>6307</v>
      </c>
      <c r="AL156" s="1" t="s">
        <v>6306</v>
      </c>
    </row>
    <row r="157" spans="1:38" x14ac:dyDescent="0.25">
      <c r="A157" s="1" t="s">
        <v>3989</v>
      </c>
      <c r="B157" s="1" t="s">
        <v>6305</v>
      </c>
      <c r="C157" s="1" t="s">
        <v>6304</v>
      </c>
      <c r="D157" s="1" t="s">
        <v>6303</v>
      </c>
      <c r="E157" s="1" t="s">
        <v>4075</v>
      </c>
      <c r="F157" s="1" t="s">
        <v>4074</v>
      </c>
      <c r="G157" s="1">
        <v>2021</v>
      </c>
      <c r="I157" s="1" t="s">
        <v>6302</v>
      </c>
      <c r="J157" s="1">
        <v>291</v>
      </c>
      <c r="L157" s="1">
        <v>116807</v>
      </c>
      <c r="O157" s="1" t="s">
        <v>6301</v>
      </c>
      <c r="P157" s="1" t="s">
        <v>4072</v>
      </c>
      <c r="AA157" s="1" t="s">
        <v>4071</v>
      </c>
      <c r="AJ157" s="1" t="s">
        <v>6300</v>
      </c>
      <c r="AK157" s="1" t="s">
        <v>6300</v>
      </c>
      <c r="AL157" s="1" t="s">
        <v>6299</v>
      </c>
    </row>
    <row r="158" spans="1:38" x14ac:dyDescent="0.25">
      <c r="A158" s="1" t="s">
        <v>3989</v>
      </c>
      <c r="B158" s="1" t="s">
        <v>6298</v>
      </c>
      <c r="C158" s="1" t="s">
        <v>6297</v>
      </c>
      <c r="D158" s="1" t="s">
        <v>6296</v>
      </c>
      <c r="E158" s="1" t="s">
        <v>5032</v>
      </c>
      <c r="G158" s="1">
        <v>2021</v>
      </c>
      <c r="I158" s="4">
        <v>44501</v>
      </c>
      <c r="J158" s="1">
        <v>7</v>
      </c>
      <c r="L158" s="1">
        <v>3497</v>
      </c>
      <c r="M158" s="1">
        <v>3505</v>
      </c>
      <c r="O158" s="1" t="s">
        <v>6295</v>
      </c>
      <c r="P158" s="1" t="s">
        <v>5030</v>
      </c>
      <c r="AA158" s="1" t="s">
        <v>5029</v>
      </c>
      <c r="AJ158" s="1" t="s">
        <v>6294</v>
      </c>
      <c r="AK158" s="1" t="s">
        <v>6294</v>
      </c>
      <c r="AL158" s="1" t="s">
        <v>6293</v>
      </c>
    </row>
    <row r="159" spans="1:38" x14ac:dyDescent="0.25">
      <c r="A159" s="1" t="s">
        <v>3989</v>
      </c>
      <c r="B159" s="1" t="s">
        <v>6292</v>
      </c>
      <c r="C159" s="1" t="s">
        <v>6291</v>
      </c>
      <c r="D159" s="1" t="s">
        <v>6290</v>
      </c>
      <c r="E159" s="1" t="s">
        <v>4377</v>
      </c>
      <c r="G159" s="1">
        <v>2022</v>
      </c>
      <c r="I159" s="1" t="s">
        <v>4035</v>
      </c>
      <c r="J159" s="1">
        <v>78</v>
      </c>
      <c r="L159" s="1">
        <v>103647</v>
      </c>
      <c r="O159" s="1" t="s">
        <v>6289</v>
      </c>
      <c r="P159" s="1" t="s">
        <v>4375</v>
      </c>
      <c r="AA159" s="1" t="s">
        <v>119</v>
      </c>
      <c r="AJ159" s="1" t="s">
        <v>6288</v>
      </c>
      <c r="AK159" s="1" t="s">
        <v>6288</v>
      </c>
      <c r="AL159" s="1" t="s">
        <v>6287</v>
      </c>
    </row>
    <row r="160" spans="1:38" x14ac:dyDescent="0.25">
      <c r="A160" s="1" t="s">
        <v>3989</v>
      </c>
      <c r="B160" s="1" t="s">
        <v>6286</v>
      </c>
      <c r="C160" s="1" t="s">
        <v>6285</v>
      </c>
      <c r="D160" s="1" t="s">
        <v>6284</v>
      </c>
      <c r="E160" s="1" t="s">
        <v>5941</v>
      </c>
      <c r="G160" s="1">
        <v>2021</v>
      </c>
      <c r="I160" s="1" t="s">
        <v>4207</v>
      </c>
      <c r="J160" s="1">
        <v>154</v>
      </c>
      <c r="L160" s="1">
        <v>102464</v>
      </c>
      <c r="O160" s="1" t="s">
        <v>6283</v>
      </c>
      <c r="P160" s="1" t="s">
        <v>5939</v>
      </c>
      <c r="AA160" s="1" t="s">
        <v>5938</v>
      </c>
      <c r="AJ160" s="1" t="s">
        <v>6282</v>
      </c>
      <c r="AK160" s="1" t="s">
        <v>6282</v>
      </c>
      <c r="AL160" s="1" t="s">
        <v>6281</v>
      </c>
    </row>
    <row r="161" spans="1:38" x14ac:dyDescent="0.25">
      <c r="A161" s="1" t="s">
        <v>3989</v>
      </c>
      <c r="B161" s="1" t="s">
        <v>6280</v>
      </c>
      <c r="C161" s="1" t="s">
        <v>6279</v>
      </c>
      <c r="D161" s="1" t="s">
        <v>6278</v>
      </c>
      <c r="E161" s="1" t="s">
        <v>4075</v>
      </c>
      <c r="F161" s="1" t="s">
        <v>4074</v>
      </c>
      <c r="G161" s="1">
        <v>2021</v>
      </c>
      <c r="I161" s="1" t="s">
        <v>5663</v>
      </c>
      <c r="J161" s="1">
        <v>290</v>
      </c>
      <c r="L161" s="1">
        <v>116706</v>
      </c>
      <c r="O161" s="1" t="s">
        <v>6277</v>
      </c>
      <c r="P161" s="1" t="s">
        <v>4072</v>
      </c>
      <c r="AA161" s="1" t="s">
        <v>4071</v>
      </c>
      <c r="AJ161" s="1" t="s">
        <v>6276</v>
      </c>
      <c r="AK161" s="1" t="s">
        <v>6276</v>
      </c>
      <c r="AL161" s="1" t="s">
        <v>6275</v>
      </c>
    </row>
    <row r="162" spans="1:38" x14ac:dyDescent="0.25">
      <c r="A162" s="1" t="s">
        <v>3989</v>
      </c>
      <c r="B162" s="1" t="s">
        <v>6274</v>
      </c>
      <c r="C162" s="1" t="s">
        <v>6273</v>
      </c>
      <c r="D162" s="1" t="s">
        <v>6272</v>
      </c>
      <c r="E162" s="1" t="s">
        <v>6271</v>
      </c>
      <c r="G162" s="1">
        <v>2020</v>
      </c>
      <c r="I162" s="4">
        <v>44166</v>
      </c>
      <c r="J162" s="1">
        <v>9</v>
      </c>
      <c r="K162" s="1">
        <v>4</v>
      </c>
      <c r="L162" s="1">
        <v>396</v>
      </c>
      <c r="M162" s="1">
        <v>397</v>
      </c>
      <c r="P162" s="1" t="s">
        <v>6270</v>
      </c>
      <c r="AA162" s="1" t="s">
        <v>6269</v>
      </c>
      <c r="AJ162" s="1" t="s">
        <v>6268</v>
      </c>
      <c r="AK162" s="1" t="s">
        <v>6268</v>
      </c>
      <c r="AL162" s="1" t="s">
        <v>6267</v>
      </c>
    </row>
    <row r="163" spans="1:38" x14ac:dyDescent="0.25">
      <c r="A163" s="1" t="s">
        <v>3989</v>
      </c>
      <c r="B163" s="1" t="s">
        <v>6266</v>
      </c>
      <c r="C163" s="1" t="s">
        <v>6265</v>
      </c>
      <c r="D163" s="1" t="s">
        <v>6264</v>
      </c>
      <c r="E163" s="1" t="s">
        <v>5108</v>
      </c>
      <c r="G163" s="1">
        <v>2021</v>
      </c>
      <c r="I163" s="1" t="s">
        <v>4596</v>
      </c>
      <c r="J163" s="1">
        <v>76</v>
      </c>
      <c r="L163" s="1">
        <v>101784</v>
      </c>
      <c r="O163" s="1" t="s">
        <v>6263</v>
      </c>
      <c r="P163" s="1" t="s">
        <v>5106</v>
      </c>
      <c r="AA163" s="1" t="s">
        <v>5105</v>
      </c>
      <c r="AJ163" s="1" t="s">
        <v>6262</v>
      </c>
      <c r="AK163" s="1" t="s">
        <v>6262</v>
      </c>
      <c r="AL163" s="1" t="s">
        <v>6261</v>
      </c>
    </row>
    <row r="164" spans="1:38" x14ac:dyDescent="0.25">
      <c r="A164" s="1" t="s">
        <v>3989</v>
      </c>
      <c r="B164" s="1" t="s">
        <v>6260</v>
      </c>
      <c r="C164" s="1" t="s">
        <v>6259</v>
      </c>
      <c r="D164" s="1" t="s">
        <v>6258</v>
      </c>
      <c r="E164" s="1" t="s">
        <v>4094</v>
      </c>
      <c r="G164" s="1">
        <v>2020</v>
      </c>
      <c r="I164" s="4">
        <v>44166</v>
      </c>
      <c r="J164" s="1">
        <v>141</v>
      </c>
      <c r="L164" s="1">
        <v>110429</v>
      </c>
      <c r="O164" s="1" t="s">
        <v>6257</v>
      </c>
      <c r="P164" s="1" t="s">
        <v>4091</v>
      </c>
      <c r="AA164" s="1" t="s">
        <v>39</v>
      </c>
      <c r="AJ164" s="1" t="s">
        <v>6256</v>
      </c>
      <c r="AK164" s="1" t="s">
        <v>6256</v>
      </c>
      <c r="AL164" s="1" t="s">
        <v>6255</v>
      </c>
    </row>
    <row r="165" spans="1:38" x14ac:dyDescent="0.25">
      <c r="A165" s="1" t="s">
        <v>3989</v>
      </c>
      <c r="B165" s="1" t="s">
        <v>6254</v>
      </c>
      <c r="C165" s="1" t="s">
        <v>6253</v>
      </c>
      <c r="D165" s="1" t="s">
        <v>6252</v>
      </c>
      <c r="E165" s="1" t="s">
        <v>4218</v>
      </c>
      <c r="F165" s="1" t="s">
        <v>4217</v>
      </c>
      <c r="G165" s="1">
        <v>2021</v>
      </c>
      <c r="I165" s="1" t="s">
        <v>4316</v>
      </c>
      <c r="J165" s="1">
        <v>37</v>
      </c>
      <c r="K165" s="1">
        <v>4</v>
      </c>
      <c r="L165" s="1">
        <v>1338</v>
      </c>
      <c r="M165" s="1">
        <v>1354</v>
      </c>
      <c r="O165" s="1" t="s">
        <v>6251</v>
      </c>
      <c r="P165" s="1" t="s">
        <v>4214</v>
      </c>
      <c r="AA165" s="1" t="s">
        <v>4213</v>
      </c>
      <c r="AJ165" s="1" t="s">
        <v>6250</v>
      </c>
      <c r="AK165" s="1" t="s">
        <v>6250</v>
      </c>
      <c r="AL165" s="1" t="s">
        <v>6249</v>
      </c>
    </row>
    <row r="166" spans="1:38" x14ac:dyDescent="0.25">
      <c r="A166" s="1" t="s">
        <v>3989</v>
      </c>
      <c r="B166" s="1" t="s">
        <v>6248</v>
      </c>
      <c r="C166" s="1" t="s">
        <v>6247</v>
      </c>
      <c r="D166" s="1" t="s">
        <v>6246</v>
      </c>
      <c r="E166" s="1" t="s">
        <v>4930</v>
      </c>
      <c r="F166" s="1" t="s">
        <v>4929</v>
      </c>
      <c r="G166" s="1">
        <v>2022</v>
      </c>
      <c r="I166" s="1" t="s">
        <v>6245</v>
      </c>
      <c r="J166" s="1">
        <v>333</v>
      </c>
      <c r="L166" s="1">
        <v>129863</v>
      </c>
      <c r="O166" s="1" t="s">
        <v>6244</v>
      </c>
      <c r="P166" s="1" t="s">
        <v>4927</v>
      </c>
      <c r="AA166" s="1" t="s">
        <v>4926</v>
      </c>
      <c r="AJ166" s="1" t="s">
        <v>6243</v>
      </c>
      <c r="AK166" s="1" t="s">
        <v>6243</v>
      </c>
      <c r="AL166" s="1" t="s">
        <v>6242</v>
      </c>
    </row>
    <row r="167" spans="1:38" x14ac:dyDescent="0.25">
      <c r="A167" s="1" t="s">
        <v>3989</v>
      </c>
      <c r="B167" s="1" t="s">
        <v>6241</v>
      </c>
      <c r="C167" s="1" t="s">
        <v>6240</v>
      </c>
      <c r="D167" s="1" t="s">
        <v>6239</v>
      </c>
      <c r="E167" s="1" t="s">
        <v>6238</v>
      </c>
      <c r="G167" s="1">
        <v>2021</v>
      </c>
      <c r="I167" s="1" t="s">
        <v>4768</v>
      </c>
      <c r="J167" s="1">
        <v>71</v>
      </c>
      <c r="L167" s="1">
        <v>910</v>
      </c>
      <c r="M167" s="1">
        <v>922</v>
      </c>
      <c r="O167" s="1" t="s">
        <v>6237</v>
      </c>
      <c r="P167" s="1" t="s">
        <v>6236</v>
      </c>
      <c r="AA167" s="1" t="s">
        <v>6235</v>
      </c>
      <c r="AJ167" s="1" t="s">
        <v>6234</v>
      </c>
      <c r="AK167" s="1" t="s">
        <v>6234</v>
      </c>
      <c r="AL167" s="1" t="s">
        <v>6233</v>
      </c>
    </row>
    <row r="168" spans="1:38" x14ac:dyDescent="0.25">
      <c r="A168" s="1" t="s">
        <v>3989</v>
      </c>
      <c r="B168" s="1" t="s">
        <v>6232</v>
      </c>
      <c r="C168" s="1" t="s">
        <v>6231</v>
      </c>
      <c r="D168" s="1" t="s">
        <v>6230</v>
      </c>
      <c r="E168" s="1" t="s">
        <v>6229</v>
      </c>
      <c r="G168" s="1">
        <v>2022</v>
      </c>
      <c r="I168" s="1" t="s">
        <v>5253</v>
      </c>
      <c r="J168" s="1">
        <v>5</v>
      </c>
      <c r="L168" s="1">
        <v>100282</v>
      </c>
      <c r="O168" s="1" t="s">
        <v>6228</v>
      </c>
      <c r="P168" s="1" t="s">
        <v>6227</v>
      </c>
      <c r="AA168" s="1" t="s">
        <v>6226</v>
      </c>
      <c r="AJ168" s="1" t="s">
        <v>6225</v>
      </c>
      <c r="AK168" s="1" t="s">
        <v>6225</v>
      </c>
      <c r="AL168" s="1" t="s">
        <v>6224</v>
      </c>
    </row>
    <row r="169" spans="1:38" x14ac:dyDescent="0.25">
      <c r="A169" s="1" t="s">
        <v>3989</v>
      </c>
      <c r="B169" s="1" t="s">
        <v>6223</v>
      </c>
      <c r="C169" s="1" t="s">
        <v>6222</v>
      </c>
      <c r="D169" s="1" t="s">
        <v>6221</v>
      </c>
      <c r="E169" s="1" t="s">
        <v>5232</v>
      </c>
      <c r="G169" s="1">
        <v>2022</v>
      </c>
      <c r="I169" s="1" t="s">
        <v>4150</v>
      </c>
      <c r="J169" s="1">
        <v>175</v>
      </c>
      <c r="L169" s="1">
        <v>121316</v>
      </c>
      <c r="P169" s="1" t="s">
        <v>5230</v>
      </c>
      <c r="AA169" s="1" t="s">
        <v>5229</v>
      </c>
      <c r="AJ169" s="1" t="s">
        <v>6220</v>
      </c>
      <c r="AK169" s="1" t="s">
        <v>6220</v>
      </c>
      <c r="AL169" s="1" t="s">
        <v>6219</v>
      </c>
    </row>
    <row r="170" spans="1:38" x14ac:dyDescent="0.25">
      <c r="A170" s="1" t="s">
        <v>3989</v>
      </c>
      <c r="B170" s="1" t="s">
        <v>6218</v>
      </c>
      <c r="C170" s="1" t="s">
        <v>6217</v>
      </c>
      <c r="D170" s="1" t="s">
        <v>6216</v>
      </c>
      <c r="E170" s="1" t="s">
        <v>6215</v>
      </c>
      <c r="G170" s="1">
        <v>2021</v>
      </c>
      <c r="I170" s="1" t="s">
        <v>4127</v>
      </c>
      <c r="J170" s="1">
        <v>95</v>
      </c>
      <c r="L170" s="1">
        <v>65</v>
      </c>
      <c r="M170" s="1">
        <v>69</v>
      </c>
      <c r="O170" s="1" t="s">
        <v>6214</v>
      </c>
      <c r="P170" s="1" t="s">
        <v>6213</v>
      </c>
      <c r="AA170" s="1" t="s">
        <v>6212</v>
      </c>
      <c r="AJ170" s="1" t="s">
        <v>6211</v>
      </c>
      <c r="AK170" s="1" t="s">
        <v>6211</v>
      </c>
      <c r="AL170" s="1" t="s">
        <v>6210</v>
      </c>
    </row>
    <row r="171" spans="1:38" x14ac:dyDescent="0.25">
      <c r="A171" s="1" t="s">
        <v>3989</v>
      </c>
      <c r="B171" s="1" t="s">
        <v>6209</v>
      </c>
      <c r="C171" s="1" t="s">
        <v>6208</v>
      </c>
      <c r="D171" s="1" t="s">
        <v>6207</v>
      </c>
      <c r="E171" s="1" t="s">
        <v>6206</v>
      </c>
      <c r="F171" s="1" t="s">
        <v>6205</v>
      </c>
      <c r="G171" s="1">
        <v>2021</v>
      </c>
      <c r="I171" s="4">
        <v>44287</v>
      </c>
      <c r="J171" s="1">
        <v>57</v>
      </c>
      <c r="L171" s="1">
        <v>102281</v>
      </c>
      <c r="P171" s="1" t="s">
        <v>6204</v>
      </c>
      <c r="AA171" s="1" t="s">
        <v>6203</v>
      </c>
      <c r="AJ171" s="1" t="s">
        <v>6202</v>
      </c>
      <c r="AK171" s="1" t="s">
        <v>6202</v>
      </c>
      <c r="AL171" s="1" t="s">
        <v>6201</v>
      </c>
    </row>
    <row r="172" spans="1:38" x14ac:dyDescent="0.25">
      <c r="A172" s="1" t="s">
        <v>3989</v>
      </c>
      <c r="B172" s="1" t="s">
        <v>6200</v>
      </c>
      <c r="C172" s="1" t="s">
        <v>6199</v>
      </c>
      <c r="D172" s="1" t="s">
        <v>6198</v>
      </c>
      <c r="E172" s="1" t="s">
        <v>6197</v>
      </c>
      <c r="G172" s="1">
        <v>2021</v>
      </c>
      <c r="I172" s="4">
        <v>44531</v>
      </c>
      <c r="J172" s="1">
        <v>186</v>
      </c>
      <c r="L172" s="1">
        <v>110080</v>
      </c>
      <c r="O172" s="1" t="s">
        <v>6196</v>
      </c>
      <c r="P172" s="1" t="s">
        <v>6195</v>
      </c>
      <c r="AA172" s="1" t="s">
        <v>6194</v>
      </c>
      <c r="AJ172" s="1" t="s">
        <v>6193</v>
      </c>
      <c r="AK172" s="1" t="s">
        <v>6193</v>
      </c>
      <c r="AL172" s="1" t="s">
        <v>6192</v>
      </c>
    </row>
    <row r="173" spans="1:38" x14ac:dyDescent="0.25">
      <c r="A173" s="1" t="s">
        <v>3989</v>
      </c>
      <c r="B173" s="1" t="s">
        <v>6191</v>
      </c>
      <c r="C173" s="1" t="s">
        <v>6190</v>
      </c>
      <c r="D173" s="1" t="s">
        <v>6189</v>
      </c>
      <c r="E173" s="1" t="s">
        <v>6188</v>
      </c>
      <c r="G173" s="1">
        <v>2021</v>
      </c>
      <c r="I173" s="4">
        <v>44287</v>
      </c>
      <c r="J173" s="1">
        <v>8</v>
      </c>
      <c r="K173" s="1">
        <v>2</v>
      </c>
      <c r="L173" s="1">
        <v>153</v>
      </c>
      <c r="M173" s="1">
        <v>169</v>
      </c>
      <c r="O173" s="1" t="s">
        <v>6187</v>
      </c>
      <c r="P173" s="1" t="s">
        <v>6186</v>
      </c>
      <c r="AA173" s="1" t="s">
        <v>6185</v>
      </c>
      <c r="AJ173" s="1" t="s">
        <v>6184</v>
      </c>
      <c r="AK173" s="1" t="s">
        <v>6184</v>
      </c>
      <c r="AL173" s="1" t="s">
        <v>6183</v>
      </c>
    </row>
    <row r="174" spans="1:38" x14ac:dyDescent="0.25">
      <c r="A174" s="1" t="s">
        <v>3989</v>
      </c>
      <c r="B174" s="1" t="s">
        <v>6182</v>
      </c>
      <c r="C174" s="1" t="s">
        <v>6181</v>
      </c>
      <c r="D174" s="1" t="s">
        <v>6180</v>
      </c>
      <c r="E174" s="1" t="s">
        <v>6179</v>
      </c>
      <c r="G174" s="1">
        <v>2021</v>
      </c>
      <c r="I174" s="4">
        <v>44531</v>
      </c>
      <c r="J174" s="1">
        <v>13</v>
      </c>
      <c r="L174" s="1">
        <v>100282</v>
      </c>
      <c r="O174" s="1" t="s">
        <v>6178</v>
      </c>
      <c r="P174" s="1" t="s">
        <v>6177</v>
      </c>
      <c r="AA174" s="1" t="s">
        <v>6176</v>
      </c>
      <c r="AJ174" s="1" t="s">
        <v>6175</v>
      </c>
      <c r="AK174" s="1" t="s">
        <v>6175</v>
      </c>
      <c r="AL174" s="1" t="s">
        <v>6174</v>
      </c>
    </row>
    <row r="175" spans="1:38" x14ac:dyDescent="0.25">
      <c r="A175" s="1" t="s">
        <v>3989</v>
      </c>
      <c r="B175" s="1" t="s">
        <v>6173</v>
      </c>
      <c r="C175" s="1" t="s">
        <v>5817</v>
      </c>
      <c r="E175" s="1" t="s">
        <v>4307</v>
      </c>
      <c r="F175" s="1" t="s">
        <v>4306</v>
      </c>
      <c r="G175" s="1">
        <v>2021</v>
      </c>
      <c r="I175" s="4">
        <v>44440</v>
      </c>
      <c r="J175" s="1">
        <v>153</v>
      </c>
      <c r="L175" s="1" t="s">
        <v>6043</v>
      </c>
      <c r="M175" s="1" t="s">
        <v>6042</v>
      </c>
      <c r="P175" s="1" t="s">
        <v>4304</v>
      </c>
      <c r="AA175" s="1" t="s">
        <v>66</v>
      </c>
      <c r="AJ175" s="1" t="s">
        <v>6172</v>
      </c>
      <c r="AK175" s="1" t="s">
        <v>6172</v>
      </c>
      <c r="AL175" s="1" t="s">
        <v>6171</v>
      </c>
    </row>
    <row r="176" spans="1:38" x14ac:dyDescent="0.25">
      <c r="A176" s="1" t="s">
        <v>3989</v>
      </c>
      <c r="B176" s="1" t="s">
        <v>6170</v>
      </c>
      <c r="C176" s="1" t="s">
        <v>6169</v>
      </c>
      <c r="D176" s="1" t="s">
        <v>6168</v>
      </c>
      <c r="E176" s="1" t="s">
        <v>6167</v>
      </c>
      <c r="G176" s="1">
        <v>2021</v>
      </c>
      <c r="I176" s="2">
        <v>44456</v>
      </c>
      <c r="J176" s="1">
        <v>2</v>
      </c>
      <c r="K176" s="1">
        <v>3</v>
      </c>
      <c r="L176" s="1">
        <v>100639</v>
      </c>
      <c r="O176" s="1" t="s">
        <v>6166</v>
      </c>
      <c r="P176" s="1" t="s">
        <v>6165</v>
      </c>
      <c r="AA176" s="1" t="s">
        <v>6164</v>
      </c>
      <c r="AJ176" s="1" t="s">
        <v>6163</v>
      </c>
      <c r="AK176" s="1" t="s">
        <v>6163</v>
      </c>
      <c r="AL176" s="1" t="s">
        <v>6162</v>
      </c>
    </row>
    <row r="177" spans="1:38" x14ac:dyDescent="0.25">
      <c r="A177" s="1" t="s">
        <v>3989</v>
      </c>
      <c r="B177" s="1" t="s">
        <v>6161</v>
      </c>
      <c r="C177" s="1" t="s">
        <v>6160</v>
      </c>
      <c r="D177" s="1" t="s">
        <v>6159</v>
      </c>
      <c r="E177" s="1" t="s">
        <v>6158</v>
      </c>
      <c r="F177" s="1" t="s">
        <v>6157</v>
      </c>
      <c r="G177" s="1">
        <v>2022</v>
      </c>
      <c r="I177" s="1" t="s">
        <v>4150</v>
      </c>
      <c r="J177" s="1">
        <v>46</v>
      </c>
      <c r="K177" s="1">
        <v>1</v>
      </c>
      <c r="L177" s="1">
        <v>102231</v>
      </c>
      <c r="O177" s="1" t="s">
        <v>6156</v>
      </c>
      <c r="P177" s="1" t="s">
        <v>6155</v>
      </c>
      <c r="AA177" s="1" t="s">
        <v>6154</v>
      </c>
      <c r="AJ177" s="1" t="s">
        <v>6153</v>
      </c>
      <c r="AK177" s="1" t="s">
        <v>6153</v>
      </c>
      <c r="AL177" s="1" t="s">
        <v>6152</v>
      </c>
    </row>
    <row r="178" spans="1:38" x14ac:dyDescent="0.25">
      <c r="A178" s="1" t="s">
        <v>3989</v>
      </c>
      <c r="B178" s="1" t="s">
        <v>6151</v>
      </c>
      <c r="C178" s="1" t="s">
        <v>6150</v>
      </c>
      <c r="D178" s="1" t="s">
        <v>6149</v>
      </c>
      <c r="E178" s="1" t="s">
        <v>6148</v>
      </c>
      <c r="F178" s="1" t="s">
        <v>6147</v>
      </c>
      <c r="G178" s="1">
        <v>2021</v>
      </c>
      <c r="I178" s="1" t="s">
        <v>4207</v>
      </c>
      <c r="J178" s="1">
        <v>240</v>
      </c>
      <c r="L178" s="1">
        <v>108212</v>
      </c>
      <c r="O178" s="1" t="s">
        <v>6146</v>
      </c>
      <c r="P178" s="1" t="s">
        <v>6145</v>
      </c>
      <c r="AA178" s="1" t="s">
        <v>6144</v>
      </c>
      <c r="AJ178" s="1" t="s">
        <v>6143</v>
      </c>
      <c r="AK178" s="1" t="s">
        <v>6143</v>
      </c>
      <c r="AL178" s="1" t="s">
        <v>6142</v>
      </c>
    </row>
    <row r="179" spans="1:38" x14ac:dyDescent="0.25">
      <c r="A179" s="1" t="s">
        <v>3989</v>
      </c>
      <c r="B179" s="1" t="s">
        <v>6141</v>
      </c>
      <c r="C179" s="1" t="s">
        <v>6140</v>
      </c>
      <c r="D179" s="1" t="s">
        <v>6139</v>
      </c>
      <c r="E179" s="1" t="s">
        <v>5297</v>
      </c>
      <c r="G179" s="1">
        <v>2021</v>
      </c>
      <c r="I179" s="4">
        <v>44531</v>
      </c>
      <c r="J179" s="1">
        <v>58</v>
      </c>
      <c r="L179" s="1">
        <v>101478</v>
      </c>
      <c r="O179" s="1" t="s">
        <v>6138</v>
      </c>
      <c r="P179" s="1" t="s">
        <v>5295</v>
      </c>
      <c r="AA179" s="1" t="s">
        <v>5294</v>
      </c>
      <c r="AJ179" s="1" t="s">
        <v>6137</v>
      </c>
      <c r="AK179" s="1" t="s">
        <v>6137</v>
      </c>
      <c r="AL179" s="1" t="s">
        <v>6136</v>
      </c>
    </row>
    <row r="180" spans="1:38" x14ac:dyDescent="0.25">
      <c r="A180" s="1" t="s">
        <v>3989</v>
      </c>
      <c r="B180" s="1" t="s">
        <v>6135</v>
      </c>
      <c r="C180" s="1" t="s">
        <v>6134</v>
      </c>
      <c r="D180" s="1" t="s">
        <v>6133</v>
      </c>
      <c r="E180" s="1" t="s">
        <v>6132</v>
      </c>
      <c r="G180" s="1">
        <v>2022</v>
      </c>
      <c r="I180" s="1" t="s">
        <v>4889</v>
      </c>
      <c r="J180" s="1">
        <v>198</v>
      </c>
      <c r="L180" s="1">
        <v>113800</v>
      </c>
      <c r="O180" s="1" t="s">
        <v>6131</v>
      </c>
      <c r="P180" s="1" t="s">
        <v>6130</v>
      </c>
      <c r="AA180" s="1" t="s">
        <v>6129</v>
      </c>
      <c r="AJ180" s="1" t="s">
        <v>6128</v>
      </c>
      <c r="AK180" s="1" t="s">
        <v>6128</v>
      </c>
      <c r="AL180" s="1" t="s">
        <v>6127</v>
      </c>
    </row>
    <row r="181" spans="1:38" x14ac:dyDescent="0.25">
      <c r="A181" s="1" t="s">
        <v>3989</v>
      </c>
      <c r="B181" s="1" t="s">
        <v>6126</v>
      </c>
      <c r="C181" s="1" t="s">
        <v>6125</v>
      </c>
      <c r="D181" s="1" t="s">
        <v>6124</v>
      </c>
      <c r="E181" s="1" t="s">
        <v>4094</v>
      </c>
      <c r="G181" s="1">
        <v>2021</v>
      </c>
      <c r="I181" s="1" t="s">
        <v>4291</v>
      </c>
      <c r="J181" s="1">
        <v>147</v>
      </c>
      <c r="L181" s="1">
        <v>110969</v>
      </c>
      <c r="O181" s="1" t="s">
        <v>6123</v>
      </c>
      <c r="P181" s="1" t="s">
        <v>4091</v>
      </c>
      <c r="AA181" s="1" t="s">
        <v>39</v>
      </c>
      <c r="AJ181" s="1" t="s">
        <v>6122</v>
      </c>
      <c r="AK181" s="1" t="s">
        <v>6122</v>
      </c>
      <c r="AL181" s="1" t="s">
        <v>6121</v>
      </c>
    </row>
    <row r="182" spans="1:38" x14ac:dyDescent="0.25">
      <c r="A182" s="1" t="s">
        <v>3989</v>
      </c>
      <c r="B182" s="1" t="s">
        <v>6120</v>
      </c>
      <c r="C182" s="1" t="s">
        <v>6119</v>
      </c>
      <c r="D182" s="1" t="s">
        <v>6118</v>
      </c>
      <c r="E182" s="1" t="s">
        <v>6117</v>
      </c>
      <c r="G182" s="1">
        <v>2022</v>
      </c>
      <c r="I182" s="1" t="s">
        <v>6116</v>
      </c>
      <c r="J182" s="1">
        <v>13</v>
      </c>
      <c r="L182" s="1">
        <v>100183</v>
      </c>
      <c r="O182" s="1" t="s">
        <v>6115</v>
      </c>
      <c r="P182" s="1" t="s">
        <v>6114</v>
      </c>
      <c r="AA182" s="1" t="s">
        <v>6113</v>
      </c>
      <c r="AJ182" s="1" t="s">
        <v>6112</v>
      </c>
      <c r="AK182" s="1" t="s">
        <v>6112</v>
      </c>
      <c r="AL182" s="1" t="s">
        <v>6111</v>
      </c>
    </row>
    <row r="183" spans="1:38" x14ac:dyDescent="0.25">
      <c r="A183" s="1" t="s">
        <v>4521</v>
      </c>
      <c r="B183" s="1" t="s">
        <v>6110</v>
      </c>
      <c r="C183" s="1" t="s">
        <v>6109</v>
      </c>
      <c r="D183" s="1" t="s">
        <v>6108</v>
      </c>
      <c r="G183" s="1">
        <v>2021</v>
      </c>
      <c r="I183" s="1">
        <v>2021</v>
      </c>
      <c r="L183" s="1">
        <v>93</v>
      </c>
      <c r="M183" s="1">
        <v>118</v>
      </c>
      <c r="O183" s="1" t="s">
        <v>6107</v>
      </c>
      <c r="P183" s="1" t="s">
        <v>6106</v>
      </c>
      <c r="R183" s="1" t="s">
        <v>6105</v>
      </c>
      <c r="S183" s="1" t="s">
        <v>6104</v>
      </c>
      <c r="U183" s="1" t="s">
        <v>5483</v>
      </c>
      <c r="AA183" s="3">
        <v>9.78013E+17</v>
      </c>
      <c r="AJ183" s="1" t="s">
        <v>6103</v>
      </c>
      <c r="AK183" s="1" t="s">
        <v>6103</v>
      </c>
      <c r="AL183" s="1" t="s">
        <v>6102</v>
      </c>
    </row>
    <row r="184" spans="1:38" x14ac:dyDescent="0.25">
      <c r="A184" s="1" t="s">
        <v>3989</v>
      </c>
      <c r="B184" s="1" t="s">
        <v>6101</v>
      </c>
      <c r="C184" s="1" t="s">
        <v>6100</v>
      </c>
      <c r="D184" s="1" t="s">
        <v>6099</v>
      </c>
      <c r="E184" s="1" t="s">
        <v>5032</v>
      </c>
      <c r="G184" s="1">
        <v>2022</v>
      </c>
      <c r="I184" s="4">
        <v>44866</v>
      </c>
      <c r="J184" s="1">
        <v>8</v>
      </c>
      <c r="L184" s="1">
        <v>1768</v>
      </c>
      <c r="M184" s="1">
        <v>1788</v>
      </c>
      <c r="O184" s="1" t="s">
        <v>6098</v>
      </c>
      <c r="P184" s="1" t="s">
        <v>5030</v>
      </c>
      <c r="AA184" s="1" t="s">
        <v>5029</v>
      </c>
      <c r="AJ184" s="1" t="s">
        <v>6097</v>
      </c>
      <c r="AK184" s="1" t="s">
        <v>6097</v>
      </c>
      <c r="AL184" s="1" t="s">
        <v>6096</v>
      </c>
    </row>
    <row r="185" spans="1:38" x14ac:dyDescent="0.25">
      <c r="A185" s="1" t="s">
        <v>3989</v>
      </c>
      <c r="B185" s="1" t="s">
        <v>6095</v>
      </c>
      <c r="C185" s="1" t="s">
        <v>6094</v>
      </c>
      <c r="D185" s="1" t="s">
        <v>6093</v>
      </c>
      <c r="E185" s="1" t="s">
        <v>6092</v>
      </c>
      <c r="G185" s="1">
        <v>2020</v>
      </c>
      <c r="I185" s="2">
        <v>44068</v>
      </c>
      <c r="J185" s="1">
        <v>403</v>
      </c>
      <c r="L185" s="1">
        <v>153</v>
      </c>
      <c r="M185" s="1">
        <v>166</v>
      </c>
      <c r="O185" s="1" t="s">
        <v>6091</v>
      </c>
      <c r="P185" s="1" t="s">
        <v>6090</v>
      </c>
      <c r="AA185" s="1" t="s">
        <v>160</v>
      </c>
      <c r="AJ185" s="1" t="s">
        <v>6089</v>
      </c>
      <c r="AK185" s="1" t="s">
        <v>6089</v>
      </c>
      <c r="AL185" s="1" t="s">
        <v>6088</v>
      </c>
    </row>
    <row r="186" spans="1:38" x14ac:dyDescent="0.25">
      <c r="A186" s="1" t="s">
        <v>3989</v>
      </c>
      <c r="B186" s="1" t="s">
        <v>6087</v>
      </c>
      <c r="C186" s="1" t="s">
        <v>6086</v>
      </c>
      <c r="D186" s="1" t="s">
        <v>6085</v>
      </c>
      <c r="E186" s="1" t="s">
        <v>4065</v>
      </c>
      <c r="G186" s="1">
        <v>2022</v>
      </c>
      <c r="I186" s="1" t="s">
        <v>4035</v>
      </c>
      <c r="J186" s="1">
        <v>13</v>
      </c>
      <c r="L186" s="1">
        <v>100527</v>
      </c>
      <c r="O186" s="1" t="s">
        <v>6084</v>
      </c>
      <c r="P186" s="1" t="s">
        <v>4063</v>
      </c>
      <c r="AA186" s="1" t="s">
        <v>4062</v>
      </c>
      <c r="AJ186" s="1" t="s">
        <v>6083</v>
      </c>
      <c r="AK186" s="1" t="s">
        <v>6083</v>
      </c>
      <c r="AL186" s="1" t="s">
        <v>6082</v>
      </c>
    </row>
    <row r="187" spans="1:38" x14ac:dyDescent="0.25">
      <c r="A187" s="1" t="s">
        <v>3989</v>
      </c>
      <c r="B187" s="1" t="s">
        <v>6081</v>
      </c>
      <c r="C187" s="1" t="s">
        <v>6080</v>
      </c>
      <c r="D187" s="1" t="s">
        <v>6079</v>
      </c>
      <c r="E187" s="1" t="s">
        <v>4677</v>
      </c>
      <c r="F187" s="1" t="s">
        <v>4676</v>
      </c>
      <c r="G187" s="1">
        <v>2022</v>
      </c>
      <c r="I187" s="1" t="s">
        <v>4035</v>
      </c>
      <c r="J187" s="1">
        <v>75</v>
      </c>
      <c r="L187" s="1">
        <v>102456</v>
      </c>
      <c r="O187" s="1" t="s">
        <v>6078</v>
      </c>
      <c r="P187" s="1" t="s">
        <v>4674</v>
      </c>
      <c r="AA187" s="1" t="s">
        <v>4673</v>
      </c>
      <c r="AJ187" s="1" t="s">
        <v>6077</v>
      </c>
      <c r="AK187" s="1" t="s">
        <v>6077</v>
      </c>
      <c r="AL187" s="1" t="s">
        <v>6076</v>
      </c>
    </row>
    <row r="188" spans="1:38" x14ac:dyDescent="0.25">
      <c r="A188" s="1" t="s">
        <v>3989</v>
      </c>
      <c r="B188" s="1" t="s">
        <v>6075</v>
      </c>
      <c r="C188" s="1" t="s">
        <v>6074</v>
      </c>
      <c r="D188" s="1" t="s">
        <v>6073</v>
      </c>
      <c r="E188" s="1" t="s">
        <v>6072</v>
      </c>
      <c r="G188" s="1">
        <v>2021</v>
      </c>
      <c r="I188" s="1" t="s">
        <v>4127</v>
      </c>
      <c r="J188" s="1">
        <v>3</v>
      </c>
      <c r="K188" s="1">
        <v>5</v>
      </c>
      <c r="L188" s="1" t="s">
        <v>6071</v>
      </c>
      <c r="M188" s="1" t="s">
        <v>6070</v>
      </c>
      <c r="P188" s="1" t="s">
        <v>6069</v>
      </c>
      <c r="AA188" s="1" t="s">
        <v>6068</v>
      </c>
      <c r="AJ188" s="1" t="s">
        <v>6067</v>
      </c>
      <c r="AK188" s="1" t="s">
        <v>6067</v>
      </c>
      <c r="AL188" s="1" t="s">
        <v>6066</v>
      </c>
    </row>
    <row r="189" spans="1:38" x14ac:dyDescent="0.25">
      <c r="A189" s="1" t="s">
        <v>3989</v>
      </c>
      <c r="B189" s="1" t="s">
        <v>6065</v>
      </c>
      <c r="C189" s="1" t="s">
        <v>6064</v>
      </c>
      <c r="D189" s="1" t="s">
        <v>6063</v>
      </c>
      <c r="E189" s="1" t="s">
        <v>6062</v>
      </c>
      <c r="G189" s="1">
        <v>2021</v>
      </c>
      <c r="I189" s="4">
        <v>44531</v>
      </c>
      <c r="J189" s="1">
        <v>9</v>
      </c>
      <c r="K189" s="1">
        <v>4</v>
      </c>
      <c r="L189" s="1">
        <v>1836</v>
      </c>
      <c r="M189" s="1">
        <v>1848</v>
      </c>
      <c r="O189" s="1" t="s">
        <v>6061</v>
      </c>
      <c r="P189" s="1" t="s">
        <v>6060</v>
      </c>
      <c r="AA189" s="1" t="s">
        <v>6059</v>
      </c>
      <c r="AJ189" s="1" t="s">
        <v>6058</v>
      </c>
      <c r="AK189" s="1" t="s">
        <v>6058</v>
      </c>
      <c r="AL189" s="1" t="s">
        <v>6057</v>
      </c>
    </row>
    <row r="190" spans="1:38" x14ac:dyDescent="0.25">
      <c r="A190" s="1" t="s">
        <v>3989</v>
      </c>
      <c r="B190" s="1" t="s">
        <v>6056</v>
      </c>
      <c r="C190" s="1" t="s">
        <v>6055</v>
      </c>
      <c r="D190" s="1" t="s">
        <v>6054</v>
      </c>
      <c r="E190" s="1" t="s">
        <v>4282</v>
      </c>
      <c r="G190" s="1">
        <v>2021</v>
      </c>
      <c r="I190" s="4">
        <v>44409</v>
      </c>
      <c r="J190" s="1">
        <v>129</v>
      </c>
      <c r="L190" s="1">
        <v>103139</v>
      </c>
      <c r="O190" s="1" t="s">
        <v>6053</v>
      </c>
      <c r="P190" s="1" t="s">
        <v>4280</v>
      </c>
      <c r="AA190" s="1" t="s">
        <v>4279</v>
      </c>
      <c r="AJ190" s="1" t="s">
        <v>6052</v>
      </c>
      <c r="AK190" s="1" t="s">
        <v>6052</v>
      </c>
      <c r="AL190" s="1" t="s">
        <v>6051</v>
      </c>
    </row>
    <row r="191" spans="1:38" x14ac:dyDescent="0.25">
      <c r="A191" s="1" t="s">
        <v>3989</v>
      </c>
      <c r="B191" s="1" t="s">
        <v>6050</v>
      </c>
      <c r="C191" s="1" t="s">
        <v>6049</v>
      </c>
      <c r="D191" s="1" t="s">
        <v>6048</v>
      </c>
      <c r="E191" s="1" t="s">
        <v>4555</v>
      </c>
      <c r="F191" s="1" t="s">
        <v>4554</v>
      </c>
      <c r="G191" s="1">
        <v>2022</v>
      </c>
      <c r="I191" s="1" t="s">
        <v>6047</v>
      </c>
      <c r="L191" s="1">
        <v>101267</v>
      </c>
      <c r="P191" s="1" t="s">
        <v>4551</v>
      </c>
      <c r="AA191" s="1" t="s">
        <v>4550</v>
      </c>
      <c r="AJ191" s="1" t="s">
        <v>6046</v>
      </c>
      <c r="AK191" s="1" t="s">
        <v>6046</v>
      </c>
      <c r="AL191" s="1" t="s">
        <v>6045</v>
      </c>
    </row>
    <row r="192" spans="1:38" x14ac:dyDescent="0.25">
      <c r="A192" s="1" t="s">
        <v>3989</v>
      </c>
      <c r="B192" s="1" t="s">
        <v>6044</v>
      </c>
      <c r="C192" s="1" t="s">
        <v>5817</v>
      </c>
      <c r="E192" s="1" t="s">
        <v>4307</v>
      </c>
      <c r="F192" s="1" t="s">
        <v>4306</v>
      </c>
      <c r="G192" s="1">
        <v>2021</v>
      </c>
      <c r="I192" s="4">
        <v>44501</v>
      </c>
      <c r="J192" s="1">
        <v>155</v>
      </c>
      <c r="L192" s="1" t="s">
        <v>6043</v>
      </c>
      <c r="M192" s="1" t="s">
        <v>6042</v>
      </c>
      <c r="P192" s="1" t="s">
        <v>4304</v>
      </c>
      <c r="AA192" s="1" t="s">
        <v>66</v>
      </c>
      <c r="AJ192" s="1" t="s">
        <v>6041</v>
      </c>
      <c r="AK192" s="1" t="s">
        <v>6041</v>
      </c>
      <c r="AL192" s="1" t="s">
        <v>6040</v>
      </c>
    </row>
    <row r="193" spans="1:38" x14ac:dyDescent="0.25">
      <c r="A193" s="1" t="s">
        <v>3989</v>
      </c>
      <c r="B193" s="1" t="s">
        <v>6039</v>
      </c>
      <c r="C193" s="1" t="s">
        <v>6038</v>
      </c>
      <c r="D193" s="1" t="s">
        <v>6037</v>
      </c>
      <c r="E193" s="1" t="s">
        <v>4189</v>
      </c>
      <c r="F193" s="1" t="s">
        <v>4188</v>
      </c>
      <c r="G193" s="1">
        <v>2022</v>
      </c>
      <c r="I193" s="1" t="s">
        <v>6036</v>
      </c>
      <c r="J193" s="1">
        <v>189</v>
      </c>
      <c r="L193" s="1">
        <v>116071</v>
      </c>
      <c r="O193" s="1" t="s">
        <v>6035</v>
      </c>
      <c r="P193" s="1" t="s">
        <v>4185</v>
      </c>
      <c r="AA193" s="1" t="s">
        <v>517</v>
      </c>
      <c r="AJ193" s="1" t="s">
        <v>6034</v>
      </c>
      <c r="AK193" s="1" t="s">
        <v>6034</v>
      </c>
      <c r="AL193" s="1" t="s">
        <v>6033</v>
      </c>
    </row>
    <row r="194" spans="1:38" x14ac:dyDescent="0.25">
      <c r="A194" s="1" t="s">
        <v>3989</v>
      </c>
      <c r="B194" s="1" t="s">
        <v>6032</v>
      </c>
      <c r="C194" s="1" t="s">
        <v>6031</v>
      </c>
      <c r="D194" s="1" t="s">
        <v>6030</v>
      </c>
      <c r="E194" s="1" t="s">
        <v>6029</v>
      </c>
      <c r="F194" s="1" t="s">
        <v>6028</v>
      </c>
      <c r="G194" s="1">
        <v>2020</v>
      </c>
      <c r="I194" s="1" t="s">
        <v>4093</v>
      </c>
      <c r="J194" s="1">
        <v>26</v>
      </c>
      <c r="K194" s="1" t="s">
        <v>6027</v>
      </c>
      <c r="M194" s="1" t="s">
        <v>6026</v>
      </c>
      <c r="O194" s="1" t="s">
        <v>6025</v>
      </c>
      <c r="P194" s="1" t="s">
        <v>6024</v>
      </c>
      <c r="AA194" s="1" t="s">
        <v>6023</v>
      </c>
      <c r="AJ194" s="1" t="s">
        <v>6022</v>
      </c>
      <c r="AK194" s="1" t="s">
        <v>6022</v>
      </c>
      <c r="AL194" s="1" t="s">
        <v>6021</v>
      </c>
    </row>
    <row r="195" spans="1:38" x14ac:dyDescent="0.25">
      <c r="A195" s="1" t="s">
        <v>3989</v>
      </c>
      <c r="B195" s="1" t="s">
        <v>6020</v>
      </c>
      <c r="C195" s="1" t="s">
        <v>6019</v>
      </c>
      <c r="D195" s="1" t="s">
        <v>6018</v>
      </c>
      <c r="E195" s="1" t="s">
        <v>4555</v>
      </c>
      <c r="F195" s="1" t="s">
        <v>4554</v>
      </c>
      <c r="G195" s="1">
        <v>2022</v>
      </c>
      <c r="I195" s="1" t="s">
        <v>6017</v>
      </c>
      <c r="L195" s="1">
        <v>101255</v>
      </c>
      <c r="O195" s="1" t="s">
        <v>6016</v>
      </c>
      <c r="P195" s="1" t="s">
        <v>4551</v>
      </c>
      <c r="AA195" s="1" t="s">
        <v>4550</v>
      </c>
      <c r="AJ195" s="1" t="s">
        <v>6015</v>
      </c>
      <c r="AK195" s="1" t="s">
        <v>6015</v>
      </c>
      <c r="AL195" s="1" t="s">
        <v>6014</v>
      </c>
    </row>
    <row r="196" spans="1:38" x14ac:dyDescent="0.25">
      <c r="A196" s="1" t="s">
        <v>3989</v>
      </c>
      <c r="B196" s="1" t="s">
        <v>6013</v>
      </c>
      <c r="C196" s="1" t="s">
        <v>6012</v>
      </c>
      <c r="D196" s="1" t="s">
        <v>6011</v>
      </c>
      <c r="E196" s="1" t="s">
        <v>4930</v>
      </c>
      <c r="F196" s="1" t="s">
        <v>4929</v>
      </c>
      <c r="G196" s="1">
        <v>2021</v>
      </c>
      <c r="I196" s="2">
        <v>44501</v>
      </c>
      <c r="J196" s="1">
        <v>322</v>
      </c>
      <c r="L196" s="1">
        <v>129050</v>
      </c>
      <c r="O196" s="1" t="s">
        <v>6010</v>
      </c>
      <c r="P196" s="1" t="s">
        <v>4927</v>
      </c>
      <c r="AA196" s="1" t="s">
        <v>4926</v>
      </c>
      <c r="AJ196" s="1" t="s">
        <v>6009</v>
      </c>
      <c r="AK196" s="1" t="s">
        <v>6009</v>
      </c>
      <c r="AL196" s="1" t="s">
        <v>6008</v>
      </c>
    </row>
    <row r="197" spans="1:38" x14ac:dyDescent="0.25">
      <c r="A197" s="1" t="s">
        <v>3989</v>
      </c>
      <c r="B197" s="1" t="s">
        <v>6007</v>
      </c>
      <c r="C197" s="1" t="s">
        <v>6006</v>
      </c>
      <c r="D197" s="1" t="s">
        <v>6005</v>
      </c>
      <c r="E197" s="1" t="s">
        <v>6004</v>
      </c>
      <c r="G197" s="1">
        <v>2021</v>
      </c>
      <c r="I197" s="1" t="s">
        <v>4207</v>
      </c>
      <c r="J197" s="1">
        <v>47</v>
      </c>
      <c r="L197" s="1">
        <v>101357</v>
      </c>
      <c r="O197" s="1" t="s">
        <v>6003</v>
      </c>
      <c r="P197" s="1" t="s">
        <v>6002</v>
      </c>
      <c r="AA197" s="1" t="s">
        <v>6001</v>
      </c>
      <c r="AJ197" s="1" t="s">
        <v>6000</v>
      </c>
      <c r="AK197" s="1" t="s">
        <v>6000</v>
      </c>
      <c r="AL197" s="1" t="s">
        <v>5999</v>
      </c>
    </row>
    <row r="198" spans="1:38" x14ac:dyDescent="0.25">
      <c r="A198" s="1" t="s">
        <v>3989</v>
      </c>
      <c r="B198" s="1" t="s">
        <v>5998</v>
      </c>
      <c r="C198" s="1" t="s">
        <v>5997</v>
      </c>
      <c r="D198" s="1" t="s">
        <v>5996</v>
      </c>
      <c r="E198" s="1" t="s">
        <v>5995</v>
      </c>
      <c r="F198" s="1" t="s">
        <v>5994</v>
      </c>
      <c r="G198" s="1">
        <v>2022</v>
      </c>
      <c r="I198" s="1" t="s">
        <v>4045</v>
      </c>
      <c r="J198" s="1">
        <v>103</v>
      </c>
      <c r="L198" s="1">
        <v>101772</v>
      </c>
      <c r="O198" s="1" t="s">
        <v>5993</v>
      </c>
      <c r="P198" s="1" t="s">
        <v>5992</v>
      </c>
      <c r="AA198" s="1" t="s">
        <v>5991</v>
      </c>
      <c r="AJ198" s="1" t="s">
        <v>5990</v>
      </c>
      <c r="AK198" s="1" t="s">
        <v>5990</v>
      </c>
      <c r="AL198" s="1" t="s">
        <v>5989</v>
      </c>
    </row>
    <row r="199" spans="1:38" x14ac:dyDescent="0.25">
      <c r="A199" s="1" t="s">
        <v>3989</v>
      </c>
      <c r="B199" s="1" t="s">
        <v>5988</v>
      </c>
      <c r="C199" s="1" t="s">
        <v>5987</v>
      </c>
      <c r="D199" s="1" t="s">
        <v>5986</v>
      </c>
      <c r="E199" s="1" t="s">
        <v>5985</v>
      </c>
      <c r="F199" s="1" t="s">
        <v>5984</v>
      </c>
      <c r="G199" s="1">
        <v>2021</v>
      </c>
      <c r="I199" s="4">
        <v>44409</v>
      </c>
      <c r="J199" s="1">
        <v>212</v>
      </c>
      <c r="L199" s="1">
        <v>107651</v>
      </c>
      <c r="O199" s="1" t="s">
        <v>5983</v>
      </c>
      <c r="P199" s="1" t="s">
        <v>5982</v>
      </c>
      <c r="AA199" s="1" t="s">
        <v>5981</v>
      </c>
      <c r="AJ199" s="1" t="s">
        <v>5980</v>
      </c>
      <c r="AK199" s="1" t="s">
        <v>5980</v>
      </c>
      <c r="AL199" s="1" t="s">
        <v>5979</v>
      </c>
    </row>
    <row r="200" spans="1:38" x14ac:dyDescent="0.25">
      <c r="A200" s="1" t="s">
        <v>3989</v>
      </c>
      <c r="B200" s="1" t="s">
        <v>5978</v>
      </c>
      <c r="C200" s="1" t="s">
        <v>5977</v>
      </c>
      <c r="D200" s="1" t="s">
        <v>5976</v>
      </c>
      <c r="E200" s="1" t="s">
        <v>4113</v>
      </c>
      <c r="G200" s="1">
        <v>2021</v>
      </c>
      <c r="I200" s="4">
        <v>44409</v>
      </c>
      <c r="J200" s="1">
        <v>158</v>
      </c>
      <c r="L200" s="1">
        <v>106153</v>
      </c>
      <c r="O200" s="1" t="s">
        <v>5975</v>
      </c>
      <c r="P200" s="1" t="s">
        <v>4111</v>
      </c>
      <c r="AA200" s="1" t="s">
        <v>4110</v>
      </c>
      <c r="AJ200" s="1" t="s">
        <v>5974</v>
      </c>
      <c r="AK200" s="1" t="s">
        <v>5974</v>
      </c>
      <c r="AL200" s="1" t="s">
        <v>5973</v>
      </c>
    </row>
    <row r="201" spans="1:38" x14ac:dyDescent="0.25">
      <c r="A201" s="1" t="s">
        <v>3989</v>
      </c>
      <c r="B201" s="1" t="s">
        <v>5972</v>
      </c>
      <c r="C201" s="1" t="s">
        <v>5971</v>
      </c>
      <c r="D201" s="1" t="s">
        <v>5970</v>
      </c>
      <c r="E201" s="1" t="s">
        <v>4488</v>
      </c>
      <c r="G201" s="1">
        <v>2022</v>
      </c>
      <c r="I201" s="1" t="s">
        <v>4045</v>
      </c>
      <c r="J201" s="1">
        <v>44</v>
      </c>
      <c r="L201" s="1">
        <v>102054</v>
      </c>
      <c r="O201" s="1" t="s">
        <v>5969</v>
      </c>
      <c r="P201" s="1" t="s">
        <v>4486</v>
      </c>
      <c r="AA201" s="1" t="s">
        <v>4485</v>
      </c>
      <c r="AJ201" s="1" t="s">
        <v>5968</v>
      </c>
      <c r="AK201" s="1" t="s">
        <v>5968</v>
      </c>
      <c r="AL201" s="1" t="s">
        <v>5967</v>
      </c>
    </row>
    <row r="202" spans="1:38" x14ac:dyDescent="0.25">
      <c r="A202" s="1" t="s">
        <v>4521</v>
      </c>
      <c r="B202" s="1" t="s">
        <v>5966</v>
      </c>
      <c r="C202" s="1" t="s">
        <v>5965</v>
      </c>
      <c r="D202" s="1" t="s">
        <v>5964</v>
      </c>
      <c r="G202" s="1">
        <v>2021</v>
      </c>
      <c r="I202" s="1">
        <v>2021</v>
      </c>
      <c r="O202" s="1" t="s">
        <v>5963</v>
      </c>
      <c r="P202" s="1" t="s">
        <v>5962</v>
      </c>
      <c r="S202" s="1" t="s">
        <v>5961</v>
      </c>
      <c r="U202" s="1" t="s">
        <v>5483</v>
      </c>
      <c r="AA202" s="3">
        <v>9.78013E+17</v>
      </c>
      <c r="AJ202" s="1" t="s">
        <v>5960</v>
      </c>
      <c r="AK202" s="1" t="s">
        <v>5960</v>
      </c>
      <c r="AL202" s="1" t="s">
        <v>5959</v>
      </c>
    </row>
    <row r="203" spans="1:38" x14ac:dyDescent="0.25">
      <c r="A203" s="1" t="s">
        <v>4521</v>
      </c>
      <c r="B203" s="1" t="s">
        <v>5958</v>
      </c>
      <c r="C203" s="1" t="s">
        <v>5485</v>
      </c>
      <c r="D203" s="1" t="s">
        <v>5957</v>
      </c>
      <c r="G203" s="1">
        <v>2022</v>
      </c>
      <c r="I203" s="1">
        <v>2022</v>
      </c>
      <c r="L203" s="1">
        <v>269</v>
      </c>
      <c r="M203" s="1">
        <v>292</v>
      </c>
      <c r="O203" s="1" t="s">
        <v>5956</v>
      </c>
      <c r="P203" s="1" t="s">
        <v>5486</v>
      </c>
      <c r="R203" s="1" t="s">
        <v>5485</v>
      </c>
      <c r="S203" s="1" t="s">
        <v>5484</v>
      </c>
      <c r="U203" s="1" t="s">
        <v>5483</v>
      </c>
      <c r="AA203" s="3">
        <v>9.78032E+17</v>
      </c>
      <c r="AJ203" s="1" t="s">
        <v>5955</v>
      </c>
      <c r="AK203" s="1" t="s">
        <v>5955</v>
      </c>
      <c r="AL203" s="1" t="s">
        <v>5954</v>
      </c>
    </row>
    <row r="204" spans="1:38" x14ac:dyDescent="0.25">
      <c r="A204" s="1" t="s">
        <v>3989</v>
      </c>
      <c r="B204" s="1" t="s">
        <v>5953</v>
      </c>
      <c r="C204" s="1" t="s">
        <v>5952</v>
      </c>
      <c r="D204" s="1" t="s">
        <v>5951</v>
      </c>
      <c r="E204" s="1" t="s">
        <v>5950</v>
      </c>
      <c r="G204" s="1">
        <v>2020</v>
      </c>
      <c r="I204" s="1">
        <v>2020</v>
      </c>
      <c r="J204" s="1">
        <v>48</v>
      </c>
      <c r="L204" s="1">
        <v>940</v>
      </c>
      <c r="M204" s="1">
        <v>946</v>
      </c>
      <c r="O204" s="1" t="s">
        <v>5949</v>
      </c>
      <c r="P204" s="1" t="s">
        <v>5948</v>
      </c>
      <c r="AA204" s="1" t="s">
        <v>5947</v>
      </c>
      <c r="AJ204" s="1" t="s">
        <v>5946</v>
      </c>
      <c r="AK204" s="1" t="s">
        <v>5946</v>
      </c>
      <c r="AL204" s="1" t="s">
        <v>5945</v>
      </c>
    </row>
    <row r="205" spans="1:38" x14ac:dyDescent="0.25">
      <c r="A205" s="1" t="s">
        <v>3989</v>
      </c>
      <c r="B205" s="1" t="s">
        <v>5944</v>
      </c>
      <c r="C205" s="1" t="s">
        <v>5943</v>
      </c>
      <c r="D205" s="1" t="s">
        <v>5942</v>
      </c>
      <c r="E205" s="1" t="s">
        <v>5941</v>
      </c>
      <c r="G205" s="1">
        <v>2021</v>
      </c>
      <c r="I205" s="1" t="s">
        <v>4768</v>
      </c>
      <c r="J205" s="1">
        <v>145</v>
      </c>
      <c r="L205" s="1">
        <v>102189</v>
      </c>
      <c r="O205" s="1" t="s">
        <v>5940</v>
      </c>
      <c r="P205" s="1" t="s">
        <v>5939</v>
      </c>
      <c r="AA205" s="1" t="s">
        <v>5938</v>
      </c>
      <c r="AJ205" s="1" t="s">
        <v>5937</v>
      </c>
      <c r="AK205" s="1" t="s">
        <v>5937</v>
      </c>
      <c r="AL205" s="1" t="s">
        <v>5936</v>
      </c>
    </row>
    <row r="206" spans="1:38" x14ac:dyDescent="0.25">
      <c r="A206" s="1" t="s">
        <v>3989</v>
      </c>
      <c r="B206" s="1" t="s">
        <v>5935</v>
      </c>
      <c r="C206" s="1" t="s">
        <v>5934</v>
      </c>
      <c r="D206" s="1" t="s">
        <v>5933</v>
      </c>
      <c r="E206" s="1" t="s">
        <v>4075</v>
      </c>
      <c r="F206" s="1" t="s">
        <v>4074</v>
      </c>
      <c r="G206" s="1">
        <v>2022</v>
      </c>
      <c r="I206" s="1" t="s">
        <v>4083</v>
      </c>
      <c r="J206" s="1">
        <v>310</v>
      </c>
      <c r="L206" s="1">
        <v>118343</v>
      </c>
      <c r="O206" s="1" t="s">
        <v>5932</v>
      </c>
      <c r="P206" s="1" t="s">
        <v>4072</v>
      </c>
      <c r="AA206" s="1" t="s">
        <v>4071</v>
      </c>
      <c r="AJ206" s="1" t="s">
        <v>5931</v>
      </c>
      <c r="AK206" s="1" t="s">
        <v>5931</v>
      </c>
      <c r="AL206" s="1" t="s">
        <v>5930</v>
      </c>
    </row>
    <row r="207" spans="1:38" x14ac:dyDescent="0.25">
      <c r="A207" s="1" t="s">
        <v>3989</v>
      </c>
      <c r="B207" s="1" t="s">
        <v>5929</v>
      </c>
      <c r="C207" s="1" t="s">
        <v>5928</v>
      </c>
      <c r="D207" s="1" t="s">
        <v>5927</v>
      </c>
      <c r="E207" s="1" t="s">
        <v>5926</v>
      </c>
      <c r="F207" s="1" t="s">
        <v>5925</v>
      </c>
      <c r="G207" s="1">
        <v>2022</v>
      </c>
      <c r="I207" s="1" t="s">
        <v>4045</v>
      </c>
      <c r="J207" s="1">
        <v>158</v>
      </c>
      <c r="L207" s="1">
        <v>106999</v>
      </c>
      <c r="O207" s="1" t="s">
        <v>5924</v>
      </c>
      <c r="P207" s="1" t="s">
        <v>5923</v>
      </c>
      <c r="AA207" s="1" t="s">
        <v>5922</v>
      </c>
      <c r="AJ207" s="1" t="s">
        <v>5921</v>
      </c>
      <c r="AK207" s="1" t="s">
        <v>5921</v>
      </c>
      <c r="AL207" s="1" t="s">
        <v>5920</v>
      </c>
    </row>
    <row r="208" spans="1:38" x14ac:dyDescent="0.25">
      <c r="A208" s="1" t="s">
        <v>3989</v>
      </c>
      <c r="B208" s="1" t="s">
        <v>5919</v>
      </c>
      <c r="C208" s="1" t="s">
        <v>5918</v>
      </c>
      <c r="D208" s="1" t="s">
        <v>5917</v>
      </c>
      <c r="E208" s="1" t="s">
        <v>5232</v>
      </c>
      <c r="G208" s="1">
        <v>2021</v>
      </c>
      <c r="I208" s="1" t="s">
        <v>4127</v>
      </c>
      <c r="J208" s="1">
        <v>166</v>
      </c>
      <c r="L208" s="1">
        <v>120645</v>
      </c>
      <c r="O208" s="1" t="s">
        <v>5916</v>
      </c>
      <c r="P208" s="1" t="s">
        <v>5230</v>
      </c>
      <c r="AA208" s="1" t="s">
        <v>5229</v>
      </c>
      <c r="AJ208" s="1" t="s">
        <v>5915</v>
      </c>
      <c r="AK208" s="1" t="s">
        <v>5915</v>
      </c>
      <c r="AL208" s="1" t="s">
        <v>5914</v>
      </c>
    </row>
    <row r="209" spans="1:38" x14ac:dyDescent="0.25">
      <c r="A209" s="1" t="s">
        <v>4521</v>
      </c>
      <c r="B209" s="1" t="s">
        <v>5913</v>
      </c>
      <c r="C209" s="1" t="s">
        <v>5912</v>
      </c>
      <c r="D209" s="1" t="s">
        <v>5911</v>
      </c>
      <c r="G209" s="1">
        <v>2021</v>
      </c>
      <c r="I209" s="1">
        <v>2021</v>
      </c>
      <c r="O209" s="1" t="s">
        <v>5910</v>
      </c>
      <c r="P209" s="1" t="s">
        <v>5909</v>
      </c>
      <c r="S209" s="1" t="s">
        <v>5908</v>
      </c>
      <c r="U209" s="1" t="s">
        <v>5483</v>
      </c>
      <c r="AA209" s="3">
        <v>9.78012E+17</v>
      </c>
      <c r="AJ209" s="1" t="s">
        <v>5907</v>
      </c>
      <c r="AK209" s="1" t="s">
        <v>5907</v>
      </c>
      <c r="AL209" s="1" t="s">
        <v>5906</v>
      </c>
    </row>
    <row r="210" spans="1:38" x14ac:dyDescent="0.25">
      <c r="A210" s="1" t="s">
        <v>3989</v>
      </c>
      <c r="B210" s="1" t="s">
        <v>5905</v>
      </c>
      <c r="C210" s="1" t="s">
        <v>5817</v>
      </c>
      <c r="E210" s="1" t="s">
        <v>5904</v>
      </c>
      <c r="G210" s="1">
        <v>2022</v>
      </c>
      <c r="I210" s="1" t="s">
        <v>4035</v>
      </c>
      <c r="J210" s="1">
        <v>5</v>
      </c>
      <c r="L210" s="1">
        <v>100051</v>
      </c>
      <c r="P210" s="1" t="s">
        <v>5903</v>
      </c>
      <c r="AA210" s="1" t="s">
        <v>5902</v>
      </c>
      <c r="AJ210" s="1" t="s">
        <v>5901</v>
      </c>
      <c r="AK210" s="1" t="s">
        <v>5901</v>
      </c>
      <c r="AL210" s="1" t="s">
        <v>5900</v>
      </c>
    </row>
    <row r="211" spans="1:38" x14ac:dyDescent="0.25">
      <c r="A211" s="1" t="s">
        <v>3989</v>
      </c>
      <c r="B211" s="1" t="s">
        <v>5899</v>
      </c>
      <c r="C211" s="1" t="s">
        <v>5898</v>
      </c>
      <c r="D211" s="1" t="s">
        <v>5897</v>
      </c>
      <c r="E211" s="1" t="s">
        <v>4677</v>
      </c>
      <c r="F211" s="1" t="s">
        <v>4676</v>
      </c>
      <c r="G211" s="1">
        <v>2021</v>
      </c>
      <c r="I211" s="4">
        <v>44531</v>
      </c>
      <c r="J211" s="1">
        <v>74</v>
      </c>
      <c r="L211" s="1">
        <v>102260</v>
      </c>
      <c r="O211" s="1" t="s">
        <v>5896</v>
      </c>
      <c r="P211" s="1" t="s">
        <v>4674</v>
      </c>
      <c r="AA211" s="1" t="s">
        <v>4673</v>
      </c>
      <c r="AJ211" s="1" t="s">
        <v>5895</v>
      </c>
      <c r="AK211" s="1" t="s">
        <v>5895</v>
      </c>
      <c r="AL211" s="1" t="s">
        <v>5894</v>
      </c>
    </row>
    <row r="212" spans="1:38" x14ac:dyDescent="0.25">
      <c r="A212" s="1" t="s">
        <v>3989</v>
      </c>
      <c r="B212" s="1" t="s">
        <v>5893</v>
      </c>
      <c r="C212" s="1" t="s">
        <v>5892</v>
      </c>
      <c r="D212" s="1" t="s">
        <v>5891</v>
      </c>
      <c r="E212" s="1" t="s">
        <v>5890</v>
      </c>
      <c r="G212" s="1">
        <v>2021</v>
      </c>
      <c r="I212" s="4">
        <v>44531</v>
      </c>
      <c r="J212" s="1">
        <v>30</v>
      </c>
      <c r="K212" s="1">
        <v>12</v>
      </c>
      <c r="L212" s="1">
        <v>1790</v>
      </c>
      <c r="M212" s="1">
        <v>1791</v>
      </c>
      <c r="P212" s="1" t="s">
        <v>5889</v>
      </c>
      <c r="AA212" s="1" t="s">
        <v>5888</v>
      </c>
      <c r="AJ212" s="1" t="s">
        <v>5887</v>
      </c>
      <c r="AK212" s="1" t="s">
        <v>5887</v>
      </c>
      <c r="AL212" s="1" t="s">
        <v>5886</v>
      </c>
    </row>
    <row r="213" spans="1:38" x14ac:dyDescent="0.25">
      <c r="A213" s="1" t="s">
        <v>3989</v>
      </c>
      <c r="B213" s="1" t="s">
        <v>5885</v>
      </c>
      <c r="C213" s="1" t="s">
        <v>5884</v>
      </c>
      <c r="D213" s="1" t="s">
        <v>5883</v>
      </c>
      <c r="E213" s="1" t="s">
        <v>5882</v>
      </c>
      <c r="F213" s="1" t="s">
        <v>5881</v>
      </c>
      <c r="G213" s="1">
        <v>2022</v>
      </c>
      <c r="I213" s="1" t="s">
        <v>4045</v>
      </c>
      <c r="J213" s="1">
        <v>130</v>
      </c>
      <c r="L213" s="1">
        <v>105790</v>
      </c>
      <c r="O213" s="1" t="s">
        <v>5880</v>
      </c>
      <c r="P213" s="1" t="s">
        <v>5879</v>
      </c>
      <c r="AA213" s="1" t="s">
        <v>5878</v>
      </c>
      <c r="AJ213" s="1" t="s">
        <v>5877</v>
      </c>
      <c r="AK213" s="1" t="s">
        <v>5877</v>
      </c>
      <c r="AL213" s="1" t="s">
        <v>5876</v>
      </c>
    </row>
    <row r="214" spans="1:38" x14ac:dyDescent="0.25">
      <c r="A214" s="1" t="s">
        <v>3989</v>
      </c>
      <c r="B214" s="1" t="s">
        <v>5875</v>
      </c>
      <c r="C214" s="1" t="s">
        <v>3285</v>
      </c>
      <c r="E214" s="1" t="s">
        <v>5874</v>
      </c>
      <c r="F214" s="1" t="s">
        <v>5873</v>
      </c>
      <c r="G214" s="1">
        <v>2021</v>
      </c>
      <c r="I214" s="4">
        <v>44501</v>
      </c>
      <c r="J214" s="1">
        <v>74</v>
      </c>
      <c r="L214" s="1">
        <v>110545</v>
      </c>
      <c r="P214" s="1" t="s">
        <v>5872</v>
      </c>
      <c r="AA214" s="1" t="s">
        <v>5871</v>
      </c>
      <c r="AJ214" s="1" t="s">
        <v>5870</v>
      </c>
      <c r="AK214" s="1" t="s">
        <v>5870</v>
      </c>
      <c r="AL214" s="1" t="s">
        <v>5869</v>
      </c>
    </row>
    <row r="215" spans="1:38" x14ac:dyDescent="0.25">
      <c r="A215" s="1" t="s">
        <v>3989</v>
      </c>
      <c r="B215" s="1" t="s">
        <v>5868</v>
      </c>
      <c r="C215" s="1" t="s">
        <v>5867</v>
      </c>
      <c r="D215" s="1" t="s">
        <v>5866</v>
      </c>
      <c r="E215" s="1" t="s">
        <v>5865</v>
      </c>
      <c r="F215" s="1" t="s">
        <v>5864</v>
      </c>
      <c r="G215" s="1">
        <v>2021</v>
      </c>
      <c r="I215" s="1" t="s">
        <v>4127</v>
      </c>
      <c r="J215" s="1">
        <v>81</v>
      </c>
      <c r="L215" s="1">
        <v>350</v>
      </c>
      <c r="M215" s="1">
        <v>357</v>
      </c>
      <c r="O215" s="1" t="s">
        <v>5863</v>
      </c>
      <c r="P215" s="1" t="s">
        <v>5862</v>
      </c>
      <c r="AA215" s="1" t="s">
        <v>5861</v>
      </c>
      <c r="AJ215" s="1" t="s">
        <v>5860</v>
      </c>
      <c r="AK215" s="1" t="s">
        <v>5860</v>
      </c>
      <c r="AL215" s="1" t="s">
        <v>5859</v>
      </c>
    </row>
    <row r="216" spans="1:38" x14ac:dyDescent="0.25">
      <c r="A216" s="1" t="s">
        <v>3989</v>
      </c>
      <c r="B216" s="1" t="s">
        <v>5858</v>
      </c>
      <c r="C216" s="1" t="s">
        <v>5857</v>
      </c>
      <c r="D216" s="1" t="s">
        <v>5856</v>
      </c>
      <c r="E216" s="1" t="s">
        <v>5855</v>
      </c>
      <c r="F216" s="1" t="s">
        <v>5854</v>
      </c>
      <c r="G216" s="1">
        <v>2020</v>
      </c>
      <c r="I216" s="1" t="s">
        <v>5853</v>
      </c>
      <c r="J216" s="1">
        <v>119</v>
      </c>
      <c r="K216" s="1">
        <v>7</v>
      </c>
      <c r="L216" s="1">
        <v>1270</v>
      </c>
      <c r="M216" s="1">
        <v>1272</v>
      </c>
      <c r="P216" s="1" t="s">
        <v>5852</v>
      </c>
      <c r="AA216" s="1" t="s">
        <v>5851</v>
      </c>
      <c r="AJ216" s="1" t="s">
        <v>5850</v>
      </c>
      <c r="AK216" s="1" t="s">
        <v>5850</v>
      </c>
      <c r="AL216" s="1" t="s">
        <v>5849</v>
      </c>
    </row>
    <row r="217" spans="1:38" x14ac:dyDescent="0.25">
      <c r="A217" s="1" t="s">
        <v>3989</v>
      </c>
      <c r="B217" s="1" t="s">
        <v>5848</v>
      </c>
      <c r="C217" s="1" t="s">
        <v>5847</v>
      </c>
      <c r="D217" s="1" t="s">
        <v>5846</v>
      </c>
      <c r="E217" s="1" t="s">
        <v>4282</v>
      </c>
      <c r="G217" s="1">
        <v>2021</v>
      </c>
      <c r="I217" s="4">
        <v>44409</v>
      </c>
      <c r="J217" s="1">
        <v>129</v>
      </c>
      <c r="L217" s="1">
        <v>103218</v>
      </c>
      <c r="O217" s="1" t="s">
        <v>5845</v>
      </c>
      <c r="P217" s="1" t="s">
        <v>4280</v>
      </c>
      <c r="AA217" s="1" t="s">
        <v>4279</v>
      </c>
      <c r="AJ217" s="1" t="s">
        <v>5844</v>
      </c>
      <c r="AK217" s="1" t="s">
        <v>5844</v>
      </c>
      <c r="AL217" s="1" t="s">
        <v>5843</v>
      </c>
    </row>
    <row r="218" spans="1:38" x14ac:dyDescent="0.25">
      <c r="A218" s="1" t="s">
        <v>3989</v>
      </c>
      <c r="B218" s="1" t="s">
        <v>5842</v>
      </c>
      <c r="C218" s="1" t="s">
        <v>5841</v>
      </c>
      <c r="D218" s="1" t="s">
        <v>5840</v>
      </c>
      <c r="E218" s="1" t="s">
        <v>5839</v>
      </c>
      <c r="G218" s="1">
        <v>2021</v>
      </c>
      <c r="I218" s="1" t="s">
        <v>4369</v>
      </c>
      <c r="J218" s="1">
        <v>37</v>
      </c>
      <c r="K218" s="1">
        <v>1</v>
      </c>
      <c r="L218" s="1">
        <v>82</v>
      </c>
      <c r="M218" s="1">
        <v>90</v>
      </c>
      <c r="O218" s="1" t="s">
        <v>5838</v>
      </c>
      <c r="P218" s="1" t="s">
        <v>5837</v>
      </c>
      <c r="AA218" s="1" t="s">
        <v>5836</v>
      </c>
      <c r="AJ218" s="1" t="s">
        <v>5835</v>
      </c>
      <c r="AK218" s="1" t="s">
        <v>5835</v>
      </c>
      <c r="AL218" s="1" t="s">
        <v>5834</v>
      </c>
    </row>
    <row r="219" spans="1:38" x14ac:dyDescent="0.25">
      <c r="A219" s="1" t="s">
        <v>3989</v>
      </c>
      <c r="B219" s="1" t="s">
        <v>5833</v>
      </c>
      <c r="C219" s="1" t="s">
        <v>5832</v>
      </c>
      <c r="D219" s="1" t="s">
        <v>5831</v>
      </c>
      <c r="E219" s="1" t="s">
        <v>5830</v>
      </c>
      <c r="G219" s="1">
        <v>2021</v>
      </c>
      <c r="I219" s="1">
        <v>2021</v>
      </c>
      <c r="J219" s="1">
        <v>103</v>
      </c>
      <c r="L219" s="1">
        <v>231</v>
      </c>
      <c r="M219" s="1">
        <v>236</v>
      </c>
      <c r="O219" s="1" t="s">
        <v>5829</v>
      </c>
      <c r="P219" s="1" t="s">
        <v>5828</v>
      </c>
      <c r="AA219" s="1" t="s">
        <v>5827</v>
      </c>
      <c r="AJ219" s="1" t="s">
        <v>5826</v>
      </c>
      <c r="AK219" s="1" t="s">
        <v>5826</v>
      </c>
      <c r="AL219" s="1" t="s">
        <v>5825</v>
      </c>
    </row>
    <row r="220" spans="1:38" x14ac:dyDescent="0.25">
      <c r="A220" s="1" t="s">
        <v>3989</v>
      </c>
      <c r="B220" s="1" t="s">
        <v>5824</v>
      </c>
      <c r="C220" s="1" t="s">
        <v>5823</v>
      </c>
      <c r="D220" s="1" t="s">
        <v>5822</v>
      </c>
      <c r="E220" s="1" t="s">
        <v>4189</v>
      </c>
      <c r="F220" s="1" t="s">
        <v>4188</v>
      </c>
      <c r="G220" s="1">
        <v>2021</v>
      </c>
      <c r="I220" s="2">
        <v>44545</v>
      </c>
      <c r="J220" s="1">
        <v>185</v>
      </c>
      <c r="L220" s="1">
        <v>115559</v>
      </c>
      <c r="O220" s="1" t="s">
        <v>5821</v>
      </c>
      <c r="P220" s="1" t="s">
        <v>4185</v>
      </c>
      <c r="AA220" s="1" t="s">
        <v>517</v>
      </c>
      <c r="AJ220" s="1" t="s">
        <v>5820</v>
      </c>
      <c r="AK220" s="1" t="s">
        <v>5820</v>
      </c>
      <c r="AL220" s="1" t="s">
        <v>5819</v>
      </c>
    </row>
    <row r="221" spans="1:38" x14ac:dyDescent="0.25">
      <c r="A221" s="1" t="s">
        <v>3989</v>
      </c>
      <c r="B221" s="1" t="s">
        <v>5818</v>
      </c>
      <c r="C221" s="1" t="s">
        <v>5817</v>
      </c>
      <c r="E221" s="1" t="s">
        <v>5816</v>
      </c>
      <c r="F221" s="1" t="s">
        <v>5815</v>
      </c>
      <c r="G221" s="1">
        <v>2021</v>
      </c>
      <c r="I221" s="4">
        <v>44287</v>
      </c>
      <c r="J221" s="1">
        <v>126</v>
      </c>
      <c r="K221" s="1">
        <v>4</v>
      </c>
      <c r="L221" s="1" t="s">
        <v>5814</v>
      </c>
      <c r="M221" s="1" t="s">
        <v>5813</v>
      </c>
      <c r="P221" s="1" t="s">
        <v>5812</v>
      </c>
      <c r="AA221" s="1" t="s">
        <v>5811</v>
      </c>
      <c r="AJ221" s="1" t="s">
        <v>5810</v>
      </c>
      <c r="AK221" s="1" t="s">
        <v>5810</v>
      </c>
      <c r="AL221" s="1" t="s">
        <v>5809</v>
      </c>
    </row>
    <row r="222" spans="1:38" x14ac:dyDescent="0.25">
      <c r="A222" s="1" t="s">
        <v>3989</v>
      </c>
      <c r="B222" s="1" t="s">
        <v>5808</v>
      </c>
      <c r="C222" s="1" t="s">
        <v>5807</v>
      </c>
      <c r="D222" s="1" t="s">
        <v>5806</v>
      </c>
      <c r="E222" s="1" t="s">
        <v>5683</v>
      </c>
      <c r="G222" s="1">
        <v>2020</v>
      </c>
      <c r="I222" s="4">
        <v>44075</v>
      </c>
      <c r="J222" s="1">
        <v>31</v>
      </c>
      <c r="L222" s="1">
        <v>100522</v>
      </c>
      <c r="O222" s="1" t="s">
        <v>5805</v>
      </c>
      <c r="P222" s="1" t="s">
        <v>5681</v>
      </c>
      <c r="AA222" s="1" t="s">
        <v>5680</v>
      </c>
      <c r="AJ222" s="1" t="s">
        <v>5804</v>
      </c>
      <c r="AK222" s="1" t="s">
        <v>5804</v>
      </c>
      <c r="AL222" s="1" t="s">
        <v>5803</v>
      </c>
    </row>
    <row r="223" spans="1:38" x14ac:dyDescent="0.25">
      <c r="A223" s="1" t="s">
        <v>3989</v>
      </c>
      <c r="B223" s="1" t="s">
        <v>5802</v>
      </c>
      <c r="C223" s="1" t="s">
        <v>5801</v>
      </c>
      <c r="D223" s="1" t="s">
        <v>5800</v>
      </c>
      <c r="E223" s="1" t="s">
        <v>3996</v>
      </c>
      <c r="F223" s="1" t="s">
        <v>3995</v>
      </c>
      <c r="G223" s="1">
        <v>2022</v>
      </c>
      <c r="I223" s="1" t="s">
        <v>5799</v>
      </c>
      <c r="O223" s="1" t="s">
        <v>5798</v>
      </c>
      <c r="P223" s="1" t="s">
        <v>3992</v>
      </c>
      <c r="AA223" s="1" t="s">
        <v>373</v>
      </c>
      <c r="AJ223" s="1" t="s">
        <v>5797</v>
      </c>
      <c r="AK223" s="1" t="s">
        <v>5797</v>
      </c>
      <c r="AL223" s="1" t="s">
        <v>5796</v>
      </c>
    </row>
    <row r="224" spans="1:38" x14ac:dyDescent="0.25">
      <c r="A224" s="1" t="s">
        <v>3989</v>
      </c>
      <c r="B224" s="1" t="s">
        <v>5795</v>
      </c>
      <c r="C224" s="1" t="s">
        <v>5794</v>
      </c>
      <c r="D224" s="1" t="s">
        <v>5793</v>
      </c>
      <c r="E224" s="1" t="s">
        <v>5792</v>
      </c>
      <c r="G224" s="1">
        <v>2021</v>
      </c>
      <c r="I224" s="4">
        <v>44409</v>
      </c>
      <c r="J224" s="1">
        <v>81</v>
      </c>
      <c r="L224" s="1">
        <v>38</v>
      </c>
      <c r="M224" s="1">
        <v>56</v>
      </c>
      <c r="O224" s="1" t="s">
        <v>5791</v>
      </c>
      <c r="P224" s="1" t="s">
        <v>5790</v>
      </c>
      <c r="AA224" s="1" t="s">
        <v>5789</v>
      </c>
      <c r="AJ224" s="1" t="s">
        <v>5788</v>
      </c>
      <c r="AK224" s="1" t="s">
        <v>5788</v>
      </c>
      <c r="AL224" s="1" t="s">
        <v>5787</v>
      </c>
    </row>
    <row r="225" spans="1:38" x14ac:dyDescent="0.25">
      <c r="A225" s="1" t="s">
        <v>3989</v>
      </c>
      <c r="B225" s="1" t="s">
        <v>5786</v>
      </c>
      <c r="C225" s="1" t="s">
        <v>5785</v>
      </c>
      <c r="D225" s="1" t="s">
        <v>5784</v>
      </c>
      <c r="E225" s="1" t="s">
        <v>4273</v>
      </c>
      <c r="G225" s="1">
        <v>2021</v>
      </c>
      <c r="I225" s="1" t="s">
        <v>4596</v>
      </c>
      <c r="J225" s="1">
        <v>57</v>
      </c>
      <c r="L225" s="1">
        <v>101443</v>
      </c>
      <c r="O225" s="1" t="s">
        <v>5783</v>
      </c>
      <c r="P225" s="1" t="s">
        <v>4271</v>
      </c>
      <c r="AA225" s="1" t="s">
        <v>4270</v>
      </c>
      <c r="AJ225" s="1" t="s">
        <v>5782</v>
      </c>
      <c r="AK225" s="1" t="s">
        <v>5782</v>
      </c>
      <c r="AL225" s="1" t="s">
        <v>5781</v>
      </c>
    </row>
    <row r="226" spans="1:38" x14ac:dyDescent="0.25">
      <c r="A226" s="1" t="s">
        <v>3989</v>
      </c>
      <c r="B226" s="1" t="s">
        <v>5780</v>
      </c>
      <c r="C226" s="1" t="s">
        <v>5779</v>
      </c>
      <c r="D226" s="1" t="s">
        <v>5778</v>
      </c>
      <c r="E226" s="1" t="s">
        <v>4377</v>
      </c>
      <c r="G226" s="1">
        <v>2022</v>
      </c>
      <c r="I226" s="1" t="s">
        <v>4035</v>
      </c>
      <c r="J226" s="1">
        <v>78</v>
      </c>
      <c r="L226" s="1">
        <v>103635</v>
      </c>
      <c r="O226" s="1" t="s">
        <v>5777</v>
      </c>
      <c r="P226" s="1" t="s">
        <v>4375</v>
      </c>
      <c r="AA226" s="1" t="s">
        <v>119</v>
      </c>
      <c r="AJ226" s="1" t="s">
        <v>5776</v>
      </c>
      <c r="AK226" s="1" t="s">
        <v>5776</v>
      </c>
      <c r="AL226" s="1" t="s">
        <v>5775</v>
      </c>
    </row>
    <row r="227" spans="1:38" x14ac:dyDescent="0.25">
      <c r="A227" s="1" t="s">
        <v>3989</v>
      </c>
      <c r="B227" s="1" t="s">
        <v>5774</v>
      </c>
      <c r="C227" s="1" t="s">
        <v>5773</v>
      </c>
      <c r="D227" s="1" t="s">
        <v>5772</v>
      </c>
      <c r="E227" s="1" t="s">
        <v>4273</v>
      </c>
      <c r="G227" s="1">
        <v>2021</v>
      </c>
      <c r="I227" s="4">
        <v>44501</v>
      </c>
      <c r="J227" s="1">
        <v>58</v>
      </c>
      <c r="L227" s="1">
        <v>101519</v>
      </c>
      <c r="O227" s="1" t="s">
        <v>5771</v>
      </c>
      <c r="P227" s="1" t="s">
        <v>4271</v>
      </c>
      <c r="AA227" s="1" t="s">
        <v>4270</v>
      </c>
      <c r="AJ227" s="1" t="s">
        <v>5770</v>
      </c>
      <c r="AK227" s="1" t="s">
        <v>5770</v>
      </c>
      <c r="AL227" s="1" t="s">
        <v>5769</v>
      </c>
    </row>
    <row r="228" spans="1:38" x14ac:dyDescent="0.25">
      <c r="A228" s="1" t="s">
        <v>3989</v>
      </c>
      <c r="B228" s="1" t="s">
        <v>5768</v>
      </c>
      <c r="C228" s="1" t="s">
        <v>5767</v>
      </c>
      <c r="D228" s="1" t="s">
        <v>5766</v>
      </c>
      <c r="E228" s="1" t="s">
        <v>4085</v>
      </c>
      <c r="F228" s="1" t="s">
        <v>4084</v>
      </c>
      <c r="G228" s="1">
        <v>2021</v>
      </c>
      <c r="I228" s="1" t="s">
        <v>5765</v>
      </c>
      <c r="J228" s="1">
        <v>222</v>
      </c>
      <c r="L228" s="1">
        <v>106996</v>
      </c>
      <c r="O228" s="1" t="s">
        <v>5764</v>
      </c>
      <c r="P228" s="1" t="s">
        <v>4081</v>
      </c>
      <c r="AA228" s="1" t="s">
        <v>126</v>
      </c>
      <c r="AJ228" s="1" t="s">
        <v>5763</v>
      </c>
      <c r="AK228" s="1" t="s">
        <v>5763</v>
      </c>
      <c r="AL228" s="1" t="s">
        <v>5762</v>
      </c>
    </row>
    <row r="229" spans="1:38" x14ac:dyDescent="0.25">
      <c r="A229" s="1" t="s">
        <v>3989</v>
      </c>
      <c r="B229" s="1" t="s">
        <v>5761</v>
      </c>
      <c r="C229" s="1" t="s">
        <v>5760</v>
      </c>
      <c r="D229" s="1" t="s">
        <v>5759</v>
      </c>
      <c r="E229" s="1" t="s">
        <v>4292</v>
      </c>
      <c r="G229" s="1">
        <v>2022</v>
      </c>
      <c r="I229" s="1" t="s">
        <v>4035</v>
      </c>
      <c r="J229" s="1">
        <v>186</v>
      </c>
      <c r="L229" s="1">
        <v>217</v>
      </c>
      <c r="M229" s="1">
        <v>225</v>
      </c>
      <c r="O229" s="1" t="s">
        <v>5758</v>
      </c>
      <c r="P229" s="1" t="s">
        <v>4289</v>
      </c>
      <c r="AA229" s="1" t="s">
        <v>4288</v>
      </c>
      <c r="AJ229" s="1" t="s">
        <v>5757</v>
      </c>
      <c r="AK229" s="1" t="s">
        <v>5757</v>
      </c>
      <c r="AL229" s="1" t="s">
        <v>5756</v>
      </c>
    </row>
    <row r="230" spans="1:38" x14ac:dyDescent="0.25">
      <c r="A230" s="1" t="s">
        <v>3989</v>
      </c>
      <c r="B230" s="1" t="s">
        <v>5755</v>
      </c>
      <c r="C230" s="1" t="s">
        <v>5754</v>
      </c>
      <c r="D230" s="1" t="s">
        <v>5753</v>
      </c>
      <c r="E230" s="1" t="s">
        <v>4377</v>
      </c>
      <c r="G230" s="1">
        <v>2021</v>
      </c>
      <c r="I230" s="4">
        <v>44440</v>
      </c>
      <c r="J230" s="1">
        <v>72</v>
      </c>
      <c r="L230" s="1">
        <v>103042</v>
      </c>
      <c r="O230" s="1" t="s">
        <v>5752</v>
      </c>
      <c r="P230" s="1" t="s">
        <v>4375</v>
      </c>
      <c r="AA230" s="1" t="s">
        <v>119</v>
      </c>
      <c r="AJ230" s="1" t="s">
        <v>5751</v>
      </c>
      <c r="AK230" s="1" t="s">
        <v>5751</v>
      </c>
      <c r="AL230" s="1" t="s">
        <v>5750</v>
      </c>
    </row>
    <row r="231" spans="1:38" x14ac:dyDescent="0.25">
      <c r="A231" s="1" t="s">
        <v>3989</v>
      </c>
      <c r="B231" s="1" t="s">
        <v>5749</v>
      </c>
      <c r="C231" s="1" t="s">
        <v>5748</v>
      </c>
      <c r="D231" s="1" t="s">
        <v>5747</v>
      </c>
      <c r="E231" s="1" t="s">
        <v>5746</v>
      </c>
      <c r="F231" s="1" t="s">
        <v>5745</v>
      </c>
      <c r="G231" s="1">
        <v>2022</v>
      </c>
      <c r="I231" s="1" t="s">
        <v>4150</v>
      </c>
      <c r="J231" s="1">
        <v>106</v>
      </c>
      <c r="L231" s="1">
        <v>105755</v>
      </c>
      <c r="O231" s="1" t="s">
        <v>5744</v>
      </c>
      <c r="P231" s="1" t="s">
        <v>5743</v>
      </c>
      <c r="AA231" s="1" t="s">
        <v>5742</v>
      </c>
      <c r="AJ231" s="1" t="s">
        <v>5741</v>
      </c>
      <c r="AK231" s="1" t="s">
        <v>5741</v>
      </c>
      <c r="AL231" s="1" t="s">
        <v>5740</v>
      </c>
    </row>
    <row r="232" spans="1:38" x14ac:dyDescent="0.25">
      <c r="A232" s="1" t="s">
        <v>3989</v>
      </c>
      <c r="B232" s="1" t="s">
        <v>5739</v>
      </c>
      <c r="C232" s="1" t="s">
        <v>5738</v>
      </c>
      <c r="D232" s="1" t="s">
        <v>5737</v>
      </c>
      <c r="E232" s="1" t="s">
        <v>5736</v>
      </c>
      <c r="G232" s="1">
        <v>2022</v>
      </c>
      <c r="I232" s="1" t="s">
        <v>5735</v>
      </c>
      <c r="L232" s="1">
        <v>103627</v>
      </c>
      <c r="P232" s="1" t="s">
        <v>5734</v>
      </c>
      <c r="AA232" s="1" t="s">
        <v>5733</v>
      </c>
      <c r="AJ232" s="1" t="s">
        <v>5732</v>
      </c>
      <c r="AK232" s="1" t="s">
        <v>5732</v>
      </c>
      <c r="AL232" s="1" t="s">
        <v>5731</v>
      </c>
    </row>
    <row r="233" spans="1:38" x14ac:dyDescent="0.25">
      <c r="A233" s="1" t="s">
        <v>3989</v>
      </c>
      <c r="B233" s="1" t="s">
        <v>5730</v>
      </c>
      <c r="C233" s="1" t="s">
        <v>5729</v>
      </c>
      <c r="D233" s="1" t="s">
        <v>5728</v>
      </c>
      <c r="E233" s="1" t="s">
        <v>5411</v>
      </c>
      <c r="G233" s="1">
        <v>2021</v>
      </c>
      <c r="I233" s="4">
        <v>44531</v>
      </c>
      <c r="J233" s="1">
        <v>44</v>
      </c>
      <c r="L233" s="1">
        <v>102928</v>
      </c>
      <c r="O233" s="1" t="s">
        <v>5727</v>
      </c>
      <c r="P233" s="1" t="s">
        <v>5409</v>
      </c>
      <c r="AA233" s="1" t="s">
        <v>5408</v>
      </c>
      <c r="AJ233" s="1" t="s">
        <v>5726</v>
      </c>
      <c r="AK233" s="1" t="s">
        <v>5726</v>
      </c>
      <c r="AL233" s="1" t="s">
        <v>5725</v>
      </c>
    </row>
    <row r="234" spans="1:38" x14ac:dyDescent="0.25">
      <c r="A234" s="1" t="s">
        <v>3989</v>
      </c>
      <c r="B234" s="1" t="s">
        <v>5724</v>
      </c>
      <c r="C234" s="1" t="s">
        <v>5723</v>
      </c>
      <c r="D234" s="1" t="s">
        <v>5722</v>
      </c>
      <c r="E234" s="1" t="s">
        <v>5721</v>
      </c>
      <c r="F234" s="1" t="s">
        <v>5720</v>
      </c>
      <c r="G234" s="1">
        <v>2022</v>
      </c>
      <c r="I234" s="1" t="s">
        <v>4045</v>
      </c>
      <c r="J234" s="1">
        <v>98</v>
      </c>
      <c r="L234" s="1">
        <v>103260</v>
      </c>
      <c r="O234" s="1" t="s">
        <v>5719</v>
      </c>
      <c r="P234" s="1" t="s">
        <v>5718</v>
      </c>
      <c r="AA234" s="1" t="s">
        <v>5717</v>
      </c>
      <c r="AJ234" s="1" t="s">
        <v>5716</v>
      </c>
      <c r="AK234" s="1" t="s">
        <v>5716</v>
      </c>
      <c r="AL234" s="1" t="s">
        <v>5715</v>
      </c>
    </row>
    <row r="235" spans="1:38" x14ac:dyDescent="0.25">
      <c r="A235" s="1" t="s">
        <v>3989</v>
      </c>
      <c r="B235" s="1" t="s">
        <v>5714</v>
      </c>
      <c r="C235" s="1" t="s">
        <v>5713</v>
      </c>
      <c r="D235" s="1" t="s">
        <v>5712</v>
      </c>
      <c r="E235" s="1" t="s">
        <v>5032</v>
      </c>
      <c r="G235" s="1">
        <v>2022</v>
      </c>
      <c r="I235" s="4">
        <v>44652</v>
      </c>
      <c r="J235" s="1">
        <v>8</v>
      </c>
      <c r="L235" s="1">
        <v>770</v>
      </c>
      <c r="M235" s="1">
        <v>775</v>
      </c>
      <c r="O235" s="1" t="s">
        <v>5711</v>
      </c>
      <c r="P235" s="1" t="s">
        <v>5030</v>
      </c>
      <c r="AA235" s="1" t="s">
        <v>5029</v>
      </c>
      <c r="AJ235" s="1" t="s">
        <v>5710</v>
      </c>
      <c r="AK235" s="1" t="s">
        <v>5710</v>
      </c>
      <c r="AL235" s="1" t="s">
        <v>5709</v>
      </c>
    </row>
    <row r="236" spans="1:38" x14ac:dyDescent="0.25">
      <c r="A236" s="1" t="s">
        <v>3989</v>
      </c>
      <c r="B236" s="1" t="s">
        <v>5708</v>
      </c>
      <c r="C236" s="1" t="s">
        <v>5707</v>
      </c>
      <c r="D236" s="1" t="s">
        <v>5706</v>
      </c>
      <c r="E236" s="1" t="s">
        <v>5705</v>
      </c>
      <c r="F236" s="1" t="s">
        <v>5704</v>
      </c>
      <c r="G236" s="1">
        <v>2021</v>
      </c>
      <c r="I236" s="2">
        <v>44550</v>
      </c>
      <c r="J236" s="1">
        <v>227</v>
      </c>
      <c r="L236" s="1">
        <v>112875</v>
      </c>
      <c r="O236" s="1" t="s">
        <v>5703</v>
      </c>
      <c r="P236" s="1" t="s">
        <v>5702</v>
      </c>
      <c r="AA236" s="1" t="s">
        <v>5701</v>
      </c>
      <c r="AJ236" s="1" t="s">
        <v>5700</v>
      </c>
      <c r="AK236" s="1" t="s">
        <v>5700</v>
      </c>
      <c r="AL236" s="1" t="s">
        <v>5699</v>
      </c>
    </row>
    <row r="237" spans="1:38" x14ac:dyDescent="0.25">
      <c r="A237" s="1" t="s">
        <v>3989</v>
      </c>
      <c r="B237" s="1" t="s">
        <v>5698</v>
      </c>
      <c r="C237" s="1" t="s">
        <v>5697</v>
      </c>
      <c r="D237" s="1" t="s">
        <v>5696</v>
      </c>
      <c r="E237" s="1" t="s">
        <v>4189</v>
      </c>
      <c r="F237" s="1" t="s">
        <v>4188</v>
      </c>
      <c r="G237" s="1">
        <v>2022</v>
      </c>
      <c r="I237" s="1" t="s">
        <v>4150</v>
      </c>
      <c r="J237" s="1">
        <v>188</v>
      </c>
      <c r="L237" s="1">
        <v>116055</v>
      </c>
      <c r="O237" s="1" t="s">
        <v>5695</v>
      </c>
      <c r="P237" s="1" t="s">
        <v>4185</v>
      </c>
      <c r="AA237" s="1" t="s">
        <v>517</v>
      </c>
      <c r="AJ237" s="1" t="s">
        <v>5694</v>
      </c>
      <c r="AK237" s="1" t="s">
        <v>5694</v>
      </c>
      <c r="AL237" s="1" t="s">
        <v>5693</v>
      </c>
    </row>
    <row r="238" spans="1:38" x14ac:dyDescent="0.25">
      <c r="A238" s="1" t="s">
        <v>3989</v>
      </c>
      <c r="B238" s="1" t="s">
        <v>5692</v>
      </c>
      <c r="C238" s="1" t="s">
        <v>5691</v>
      </c>
      <c r="D238" s="1" t="s">
        <v>5690</v>
      </c>
      <c r="E238" s="1" t="s">
        <v>5032</v>
      </c>
      <c r="G238" s="1">
        <v>2021</v>
      </c>
      <c r="I238" s="4">
        <v>44501</v>
      </c>
      <c r="J238" s="1">
        <v>7</v>
      </c>
      <c r="L238" s="1">
        <v>7200</v>
      </c>
      <c r="M238" s="1">
        <v>7211</v>
      </c>
      <c r="O238" s="1" t="s">
        <v>5689</v>
      </c>
      <c r="P238" s="1" t="s">
        <v>5030</v>
      </c>
      <c r="AA238" s="1" t="s">
        <v>5029</v>
      </c>
      <c r="AJ238" s="1" t="s">
        <v>5688</v>
      </c>
      <c r="AK238" s="1" t="s">
        <v>5688</v>
      </c>
      <c r="AL238" s="1" t="s">
        <v>5687</v>
      </c>
    </row>
    <row r="239" spans="1:38" x14ac:dyDescent="0.25">
      <c r="A239" s="1" t="s">
        <v>3989</v>
      </c>
      <c r="B239" s="1" t="s">
        <v>5686</v>
      </c>
      <c r="C239" s="1" t="s">
        <v>5685</v>
      </c>
      <c r="D239" s="1" t="s">
        <v>5684</v>
      </c>
      <c r="E239" s="1" t="s">
        <v>5683</v>
      </c>
      <c r="G239" s="1">
        <v>2021</v>
      </c>
      <c r="I239" s="4">
        <v>44501</v>
      </c>
      <c r="J239" s="1">
        <v>38</v>
      </c>
      <c r="L239" s="1">
        <v>100699</v>
      </c>
      <c r="O239" s="1" t="s">
        <v>5682</v>
      </c>
      <c r="P239" s="1" t="s">
        <v>5681</v>
      </c>
      <c r="AA239" s="1" t="s">
        <v>5680</v>
      </c>
      <c r="AJ239" s="1" t="s">
        <v>5679</v>
      </c>
      <c r="AK239" s="1" t="s">
        <v>5679</v>
      </c>
      <c r="AL239" s="1" t="s">
        <v>5678</v>
      </c>
    </row>
    <row r="240" spans="1:38" x14ac:dyDescent="0.25">
      <c r="A240" s="1" t="s">
        <v>4521</v>
      </c>
      <c r="B240" s="1" t="s">
        <v>5677</v>
      </c>
      <c r="C240" s="1" t="s">
        <v>5676</v>
      </c>
      <c r="D240" s="1" t="s">
        <v>5675</v>
      </c>
      <c r="G240" s="1">
        <v>2022</v>
      </c>
      <c r="I240" s="1">
        <v>2022</v>
      </c>
      <c r="J240" s="1">
        <v>1</v>
      </c>
      <c r="L240" s="1">
        <v>29</v>
      </c>
      <c r="M240" s="1">
        <v>53</v>
      </c>
      <c r="O240" s="1" t="s">
        <v>5674</v>
      </c>
      <c r="P240" s="1" t="s">
        <v>5673</v>
      </c>
      <c r="R240" s="1" t="s">
        <v>5672</v>
      </c>
      <c r="S240" s="1" t="s">
        <v>5671</v>
      </c>
      <c r="U240" s="1" t="s">
        <v>5670</v>
      </c>
      <c r="Z240" s="1" t="s">
        <v>5669</v>
      </c>
      <c r="AA240" s="3">
        <v>9.78013E+17</v>
      </c>
      <c r="AJ240" s="1" t="s">
        <v>5668</v>
      </c>
      <c r="AK240" s="1" t="s">
        <v>5668</v>
      </c>
      <c r="AL240" s="1" t="s">
        <v>5667</v>
      </c>
    </row>
    <row r="241" spans="1:38" x14ac:dyDescent="0.25">
      <c r="A241" s="1" t="s">
        <v>3989</v>
      </c>
      <c r="B241" s="1" t="s">
        <v>5666</v>
      </c>
      <c r="C241" s="1" t="s">
        <v>5665</v>
      </c>
      <c r="D241" s="1" t="s">
        <v>5664</v>
      </c>
      <c r="E241" s="1" t="s">
        <v>4189</v>
      </c>
      <c r="F241" s="1" t="s">
        <v>4188</v>
      </c>
      <c r="G241" s="1">
        <v>2021</v>
      </c>
      <c r="I241" s="1" t="s">
        <v>5663</v>
      </c>
      <c r="J241" s="1">
        <v>170</v>
      </c>
      <c r="L241" s="1">
        <v>114507</v>
      </c>
      <c r="O241" s="1" t="s">
        <v>5662</v>
      </c>
      <c r="P241" s="1" t="s">
        <v>4185</v>
      </c>
      <c r="AA241" s="1" t="s">
        <v>517</v>
      </c>
      <c r="AJ241" s="1" t="s">
        <v>5661</v>
      </c>
      <c r="AK241" s="1" t="s">
        <v>5661</v>
      </c>
      <c r="AL241" s="1" t="s">
        <v>5660</v>
      </c>
    </row>
    <row r="242" spans="1:38" x14ac:dyDescent="0.25">
      <c r="A242" s="1" t="s">
        <v>3989</v>
      </c>
      <c r="B242" s="1" t="s">
        <v>5659</v>
      </c>
      <c r="C242" s="1" t="s">
        <v>5658</v>
      </c>
      <c r="D242" s="1" t="s">
        <v>5657</v>
      </c>
      <c r="E242" s="1" t="s">
        <v>4752</v>
      </c>
      <c r="F242" s="1" t="s">
        <v>4751</v>
      </c>
      <c r="G242" s="1">
        <v>2021</v>
      </c>
      <c r="I242" s="1" t="s">
        <v>5656</v>
      </c>
      <c r="J242" s="1">
        <v>204</v>
      </c>
      <c r="L242" s="1">
        <v>108148</v>
      </c>
      <c r="O242" s="1" t="s">
        <v>5655</v>
      </c>
      <c r="P242" s="1" t="s">
        <v>4748</v>
      </c>
      <c r="AA242" s="1" t="s">
        <v>4747</v>
      </c>
      <c r="AJ242" s="1" t="s">
        <v>5654</v>
      </c>
      <c r="AK242" s="1" t="s">
        <v>5654</v>
      </c>
      <c r="AL242" s="1" t="s">
        <v>5653</v>
      </c>
    </row>
    <row r="243" spans="1:38" x14ac:dyDescent="0.25">
      <c r="A243" s="1" t="s">
        <v>3989</v>
      </c>
      <c r="B243" s="1" t="s">
        <v>5652</v>
      </c>
      <c r="C243" s="1" t="s">
        <v>5651</v>
      </c>
      <c r="D243" s="1" t="s">
        <v>5650</v>
      </c>
      <c r="E243" s="1" t="s">
        <v>5649</v>
      </c>
      <c r="G243" s="1">
        <v>2021</v>
      </c>
      <c r="I243" s="1" t="s">
        <v>4127</v>
      </c>
      <c r="J243" s="1">
        <v>175</v>
      </c>
      <c r="L243" s="1">
        <v>311</v>
      </c>
      <c r="M243" s="1">
        <v>325</v>
      </c>
      <c r="O243" s="1" t="s">
        <v>5648</v>
      </c>
      <c r="P243" s="1" t="s">
        <v>5647</v>
      </c>
      <c r="AA243" s="1" t="s">
        <v>5646</v>
      </c>
      <c r="AJ243" s="1" t="s">
        <v>5645</v>
      </c>
      <c r="AK243" s="1" t="s">
        <v>5645</v>
      </c>
      <c r="AL243" s="1" t="s">
        <v>5644</v>
      </c>
    </row>
    <row r="244" spans="1:38" x14ac:dyDescent="0.25">
      <c r="A244" s="1" t="s">
        <v>3989</v>
      </c>
      <c r="B244" s="1" t="s">
        <v>5643</v>
      </c>
      <c r="C244" s="1" t="s">
        <v>5642</v>
      </c>
      <c r="D244" s="1" t="s">
        <v>5641</v>
      </c>
      <c r="E244" s="1" t="s">
        <v>4752</v>
      </c>
      <c r="F244" s="1" t="s">
        <v>4751</v>
      </c>
      <c r="G244" s="1">
        <v>2022</v>
      </c>
      <c r="I244" s="1" t="s">
        <v>4045</v>
      </c>
      <c r="J244" s="1">
        <v>207</v>
      </c>
      <c r="L244" s="1">
        <v>108529</v>
      </c>
      <c r="O244" s="1" t="s">
        <v>5640</v>
      </c>
      <c r="P244" s="1" t="s">
        <v>4748</v>
      </c>
      <c r="AA244" s="1" t="s">
        <v>4747</v>
      </c>
      <c r="AJ244" s="1" t="s">
        <v>5639</v>
      </c>
      <c r="AK244" s="1" t="s">
        <v>5639</v>
      </c>
      <c r="AL244" s="1" t="s">
        <v>5638</v>
      </c>
    </row>
    <row r="245" spans="1:38" x14ac:dyDescent="0.25">
      <c r="A245" s="1" t="s">
        <v>3989</v>
      </c>
      <c r="B245" s="1" t="s">
        <v>5637</v>
      </c>
      <c r="C245" s="1" t="s">
        <v>5636</v>
      </c>
      <c r="D245" s="1" t="s">
        <v>5635</v>
      </c>
      <c r="E245" s="1" t="s">
        <v>4930</v>
      </c>
      <c r="F245" s="1" t="s">
        <v>4929</v>
      </c>
      <c r="G245" s="1">
        <v>2021</v>
      </c>
      <c r="I245" s="1" t="s">
        <v>5366</v>
      </c>
      <c r="J245" s="1">
        <v>317</v>
      </c>
      <c r="L245" s="1">
        <v>128358</v>
      </c>
      <c r="O245" s="1" t="s">
        <v>5634</v>
      </c>
      <c r="P245" s="1" t="s">
        <v>4927</v>
      </c>
      <c r="AA245" s="1" t="s">
        <v>4926</v>
      </c>
      <c r="AJ245" s="1" t="s">
        <v>5633</v>
      </c>
      <c r="AK245" s="1" t="s">
        <v>5633</v>
      </c>
      <c r="AL245" s="1" t="s">
        <v>5632</v>
      </c>
    </row>
    <row r="246" spans="1:38" x14ac:dyDescent="0.25">
      <c r="A246" s="1" t="s">
        <v>3989</v>
      </c>
      <c r="B246" s="1" t="s">
        <v>5631</v>
      </c>
      <c r="C246" s="1" t="s">
        <v>5630</v>
      </c>
      <c r="D246" s="1" t="s">
        <v>5629</v>
      </c>
      <c r="E246" s="1" t="s">
        <v>5628</v>
      </c>
      <c r="G246" s="1">
        <v>2022</v>
      </c>
      <c r="I246" s="1" t="s">
        <v>3984</v>
      </c>
      <c r="J246" s="1">
        <v>14</v>
      </c>
      <c r="L246" s="1">
        <v>200064</v>
      </c>
      <c r="O246" s="1" t="s">
        <v>5627</v>
      </c>
      <c r="P246" s="1" t="s">
        <v>5626</v>
      </c>
      <c r="AA246" s="1" t="s">
        <v>5625</v>
      </c>
      <c r="AJ246" s="1" t="s">
        <v>5624</v>
      </c>
      <c r="AK246" s="1" t="s">
        <v>5624</v>
      </c>
      <c r="AL246" s="1" t="s">
        <v>5623</v>
      </c>
    </row>
    <row r="247" spans="1:38" x14ac:dyDescent="0.25">
      <c r="A247" s="1" t="s">
        <v>3989</v>
      </c>
      <c r="B247" s="1" t="s">
        <v>5622</v>
      </c>
      <c r="C247" s="1" t="s">
        <v>5621</v>
      </c>
      <c r="D247" s="1" t="s">
        <v>5620</v>
      </c>
      <c r="E247" s="1" t="s">
        <v>5117</v>
      </c>
      <c r="G247" s="1">
        <v>2021</v>
      </c>
      <c r="I247" s="4">
        <v>44501</v>
      </c>
      <c r="J247" s="1">
        <v>153</v>
      </c>
      <c r="L247" s="1">
        <v>284</v>
      </c>
      <c r="M247" s="1">
        <v>305</v>
      </c>
      <c r="O247" s="1" t="s">
        <v>5619</v>
      </c>
      <c r="P247" s="1" t="s">
        <v>5115</v>
      </c>
      <c r="AA247" s="1" t="s">
        <v>5114</v>
      </c>
      <c r="AJ247" s="1" t="s">
        <v>5618</v>
      </c>
      <c r="AK247" s="1" t="s">
        <v>5618</v>
      </c>
      <c r="AL247" s="1" t="s">
        <v>5617</v>
      </c>
    </row>
    <row r="248" spans="1:38" x14ac:dyDescent="0.25">
      <c r="A248" s="1" t="s">
        <v>3989</v>
      </c>
      <c r="B248" s="1" t="s">
        <v>5616</v>
      </c>
      <c r="C248" s="1" t="s">
        <v>5615</v>
      </c>
      <c r="D248" s="1" t="s">
        <v>5614</v>
      </c>
      <c r="E248" s="1" t="s">
        <v>4752</v>
      </c>
      <c r="F248" s="1" t="s">
        <v>4751</v>
      </c>
      <c r="G248" s="1">
        <v>2022</v>
      </c>
      <c r="I248" s="2">
        <v>44652</v>
      </c>
      <c r="J248" s="1">
        <v>213</v>
      </c>
      <c r="L248" s="1">
        <v>108880</v>
      </c>
      <c r="O248" s="1" t="s">
        <v>5613</v>
      </c>
      <c r="P248" s="1" t="s">
        <v>4748</v>
      </c>
      <c r="AA248" s="1" t="s">
        <v>4747</v>
      </c>
      <c r="AJ248" s="1" t="s">
        <v>5612</v>
      </c>
      <c r="AK248" s="1" t="s">
        <v>5612</v>
      </c>
      <c r="AL248" s="1" t="s">
        <v>5611</v>
      </c>
    </row>
    <row r="249" spans="1:38" x14ac:dyDescent="0.25">
      <c r="A249" s="1" t="s">
        <v>3989</v>
      </c>
      <c r="B249" s="1" t="s">
        <v>5610</v>
      </c>
      <c r="C249" s="1" t="s">
        <v>5609</v>
      </c>
      <c r="D249" s="1" t="s">
        <v>5608</v>
      </c>
      <c r="E249" s="1" t="s">
        <v>5607</v>
      </c>
      <c r="F249" s="1" t="s">
        <v>5606</v>
      </c>
      <c r="G249" s="1">
        <v>2021</v>
      </c>
      <c r="I249" s="2">
        <v>44409</v>
      </c>
      <c r="J249" s="1">
        <v>244</v>
      </c>
      <c r="L249" s="1">
        <v>111028</v>
      </c>
      <c r="O249" s="1" t="s">
        <v>5605</v>
      </c>
      <c r="P249" s="1" t="s">
        <v>5604</v>
      </c>
      <c r="AA249" s="1" t="s">
        <v>5603</v>
      </c>
      <c r="AJ249" s="1" t="s">
        <v>5602</v>
      </c>
      <c r="AK249" s="1" t="s">
        <v>5602</v>
      </c>
      <c r="AL249" s="1" t="s">
        <v>5601</v>
      </c>
    </row>
    <row r="250" spans="1:38" x14ac:dyDescent="0.25">
      <c r="A250" s="1" t="s">
        <v>4521</v>
      </c>
      <c r="B250" s="1" t="s">
        <v>5600</v>
      </c>
      <c r="C250" s="1" t="s">
        <v>5487</v>
      </c>
      <c r="G250" s="1">
        <v>2022</v>
      </c>
      <c r="I250" s="1">
        <v>2022</v>
      </c>
      <c r="J250" s="1">
        <v>2</v>
      </c>
      <c r="L250" s="1">
        <v>505</v>
      </c>
      <c r="M250" s="1">
        <v>514</v>
      </c>
      <c r="P250" s="1" t="s">
        <v>5599</v>
      </c>
      <c r="R250" s="1" t="s">
        <v>5598</v>
      </c>
      <c r="S250" s="1" t="s">
        <v>5597</v>
      </c>
      <c r="U250" s="1" t="s">
        <v>4513</v>
      </c>
      <c r="Z250" s="1" t="s">
        <v>5596</v>
      </c>
      <c r="AA250" s="3">
        <v>9.78032E+17</v>
      </c>
      <c r="AJ250" s="1" t="s">
        <v>5595</v>
      </c>
      <c r="AK250" s="1" t="s">
        <v>5595</v>
      </c>
      <c r="AL250" s="1" t="s">
        <v>5594</v>
      </c>
    </row>
    <row r="251" spans="1:38" x14ac:dyDescent="0.25">
      <c r="A251" s="1" t="s">
        <v>3989</v>
      </c>
      <c r="B251" s="1" t="s">
        <v>5593</v>
      </c>
      <c r="C251" s="1" t="s">
        <v>5592</v>
      </c>
      <c r="D251" s="1" t="s">
        <v>5591</v>
      </c>
      <c r="E251" s="1" t="s">
        <v>4075</v>
      </c>
      <c r="F251" s="1" t="s">
        <v>4074</v>
      </c>
      <c r="G251" s="1">
        <v>2021</v>
      </c>
      <c r="I251" s="2">
        <v>44454</v>
      </c>
      <c r="J251" s="1">
        <v>298</v>
      </c>
      <c r="L251" s="1">
        <v>117247</v>
      </c>
      <c r="O251" s="1" t="s">
        <v>5590</v>
      </c>
      <c r="P251" s="1" t="s">
        <v>4072</v>
      </c>
      <c r="AA251" s="1" t="s">
        <v>4071</v>
      </c>
      <c r="AJ251" s="1" t="s">
        <v>5589</v>
      </c>
      <c r="AK251" s="1" t="s">
        <v>5589</v>
      </c>
      <c r="AL251" s="1" t="s">
        <v>5588</v>
      </c>
    </row>
    <row r="252" spans="1:38" x14ac:dyDescent="0.25">
      <c r="A252" s="1" t="s">
        <v>3989</v>
      </c>
      <c r="B252" s="1" t="s">
        <v>5587</v>
      </c>
      <c r="C252" s="1" t="s">
        <v>5586</v>
      </c>
      <c r="D252" s="1" t="s">
        <v>5585</v>
      </c>
      <c r="E252" s="1" t="s">
        <v>4264</v>
      </c>
      <c r="G252" s="1">
        <v>2021</v>
      </c>
      <c r="I252" s="2">
        <v>44301</v>
      </c>
      <c r="J252" s="1">
        <v>221</v>
      </c>
      <c r="L252" s="1">
        <v>119835</v>
      </c>
      <c r="O252" s="1" t="s">
        <v>5584</v>
      </c>
      <c r="P252" s="1" t="s">
        <v>4261</v>
      </c>
      <c r="AA252" s="1" t="s">
        <v>350</v>
      </c>
      <c r="AJ252" s="1" t="s">
        <v>5583</v>
      </c>
      <c r="AK252" s="1" t="s">
        <v>5583</v>
      </c>
      <c r="AL252" s="1" t="s">
        <v>5582</v>
      </c>
    </row>
    <row r="253" spans="1:38" x14ac:dyDescent="0.25">
      <c r="A253" s="1" t="s">
        <v>3989</v>
      </c>
      <c r="B253" s="1" t="s">
        <v>5581</v>
      </c>
      <c r="C253" s="1" t="s">
        <v>5580</v>
      </c>
      <c r="D253" s="1" t="s">
        <v>5579</v>
      </c>
      <c r="E253" s="1" t="s">
        <v>4667</v>
      </c>
      <c r="F253" s="1" t="s">
        <v>4666</v>
      </c>
      <c r="G253" s="1">
        <v>2021</v>
      </c>
      <c r="I253" s="4">
        <v>44531</v>
      </c>
      <c r="J253" s="1">
        <v>72</v>
      </c>
      <c r="L253" s="1">
        <v>438</v>
      </c>
      <c r="M253" s="1">
        <v>453</v>
      </c>
      <c r="O253" s="1" t="s">
        <v>5578</v>
      </c>
      <c r="P253" s="1" t="s">
        <v>4664</v>
      </c>
      <c r="AA253" s="1" t="s">
        <v>4663</v>
      </c>
      <c r="AJ253" s="1" t="s">
        <v>5577</v>
      </c>
      <c r="AK253" s="1" t="s">
        <v>5577</v>
      </c>
      <c r="AL253" s="1" t="s">
        <v>5576</v>
      </c>
    </row>
    <row r="254" spans="1:38" x14ac:dyDescent="0.25">
      <c r="A254" s="1" t="s">
        <v>3989</v>
      </c>
      <c r="B254" s="1" t="s">
        <v>5575</v>
      </c>
      <c r="C254" s="1" t="s">
        <v>5574</v>
      </c>
      <c r="D254" s="1" t="s">
        <v>5573</v>
      </c>
      <c r="E254" s="1" t="s">
        <v>4752</v>
      </c>
      <c r="F254" s="1" t="s">
        <v>4751</v>
      </c>
      <c r="G254" s="1">
        <v>2020</v>
      </c>
      <c r="I254" s="4">
        <v>44136</v>
      </c>
      <c r="J254" s="1">
        <v>185</v>
      </c>
      <c r="L254" s="1">
        <v>107313</v>
      </c>
      <c r="O254" s="1" t="s">
        <v>5572</v>
      </c>
      <c r="P254" s="1" t="s">
        <v>4748</v>
      </c>
      <c r="AA254" s="1" t="s">
        <v>4747</v>
      </c>
      <c r="AJ254" s="1" t="s">
        <v>5571</v>
      </c>
      <c r="AK254" s="1" t="s">
        <v>5571</v>
      </c>
      <c r="AL254" s="1" t="s">
        <v>5570</v>
      </c>
    </row>
    <row r="255" spans="1:38" x14ac:dyDescent="0.25">
      <c r="A255" s="1" t="s">
        <v>3989</v>
      </c>
      <c r="B255" s="1" t="s">
        <v>5569</v>
      </c>
      <c r="C255" s="1" t="s">
        <v>5568</v>
      </c>
      <c r="D255" s="1" t="s">
        <v>5567</v>
      </c>
      <c r="E255" s="1" t="s">
        <v>4859</v>
      </c>
      <c r="G255" s="1">
        <v>2021</v>
      </c>
      <c r="I255" s="1" t="s">
        <v>5566</v>
      </c>
      <c r="J255" s="1">
        <v>2</v>
      </c>
      <c r="L255" s="1">
        <v>100025</v>
      </c>
      <c r="O255" s="1" t="s">
        <v>5565</v>
      </c>
      <c r="P255" s="1" t="s">
        <v>4857</v>
      </c>
      <c r="AA255" s="1" t="s">
        <v>4856</v>
      </c>
      <c r="AJ255" s="1" t="s">
        <v>5564</v>
      </c>
      <c r="AK255" s="1" t="s">
        <v>5564</v>
      </c>
      <c r="AL255" s="1" t="s">
        <v>5563</v>
      </c>
    </row>
    <row r="256" spans="1:38" x14ac:dyDescent="0.25">
      <c r="A256" s="1" t="s">
        <v>3989</v>
      </c>
      <c r="B256" s="1" t="s">
        <v>5562</v>
      </c>
      <c r="C256" s="1" t="s">
        <v>5561</v>
      </c>
      <c r="D256" s="1" t="s">
        <v>492</v>
      </c>
      <c r="E256" s="1" t="s">
        <v>5560</v>
      </c>
      <c r="F256" s="1" t="s">
        <v>5559</v>
      </c>
      <c r="G256" s="1">
        <v>2021</v>
      </c>
      <c r="I256" s="1" t="s">
        <v>4768</v>
      </c>
      <c r="J256" s="1">
        <v>105</v>
      </c>
      <c r="L256" s="1">
        <v>102398</v>
      </c>
      <c r="O256" s="1" t="s">
        <v>5558</v>
      </c>
      <c r="P256" s="1" t="s">
        <v>5557</v>
      </c>
      <c r="AA256" s="1" t="s">
        <v>493</v>
      </c>
      <c r="AJ256" s="1" t="s">
        <v>5556</v>
      </c>
      <c r="AK256" s="1" t="s">
        <v>5556</v>
      </c>
      <c r="AL256" s="1" t="s">
        <v>5555</v>
      </c>
    </row>
    <row r="257" spans="1:38" x14ac:dyDescent="0.25">
      <c r="A257" s="1" t="s">
        <v>3989</v>
      </c>
      <c r="B257" s="1" t="s">
        <v>5554</v>
      </c>
      <c r="C257" s="1" t="s">
        <v>5553</v>
      </c>
      <c r="D257" s="1" t="s">
        <v>5552</v>
      </c>
      <c r="E257" s="1" t="s">
        <v>5551</v>
      </c>
      <c r="F257" s="1" t="s">
        <v>5550</v>
      </c>
      <c r="G257" s="1">
        <v>2021</v>
      </c>
      <c r="I257" s="1" t="s">
        <v>5549</v>
      </c>
      <c r="J257" s="1">
        <v>245</v>
      </c>
      <c r="L257" s="1">
        <v>106558</v>
      </c>
      <c r="O257" s="1" t="s">
        <v>5548</v>
      </c>
      <c r="P257" s="1" t="s">
        <v>5547</v>
      </c>
      <c r="AA257" s="1" t="s">
        <v>5546</v>
      </c>
      <c r="AJ257" s="1" t="s">
        <v>5545</v>
      </c>
      <c r="AK257" s="1" t="s">
        <v>5545</v>
      </c>
      <c r="AL257" s="1" t="s">
        <v>5544</v>
      </c>
    </row>
    <row r="258" spans="1:38" x14ac:dyDescent="0.25">
      <c r="A258" s="1" t="s">
        <v>3989</v>
      </c>
      <c r="B258" s="1" t="s">
        <v>5543</v>
      </c>
      <c r="C258" s="1" t="s">
        <v>5542</v>
      </c>
      <c r="D258" s="1" t="s">
        <v>5541</v>
      </c>
      <c r="E258" s="1" t="s">
        <v>4227</v>
      </c>
      <c r="F258" s="1" t="s">
        <v>4226</v>
      </c>
      <c r="G258" s="1">
        <v>2021</v>
      </c>
      <c r="I258" s="4">
        <v>44287</v>
      </c>
      <c r="J258" s="1">
        <v>116</v>
      </c>
      <c r="L258" s="1">
        <v>103722</v>
      </c>
      <c r="O258" s="1" t="s">
        <v>5540</v>
      </c>
      <c r="P258" s="1" t="s">
        <v>4224</v>
      </c>
      <c r="AA258" s="1" t="s">
        <v>307</v>
      </c>
      <c r="AJ258" s="1" t="s">
        <v>5539</v>
      </c>
      <c r="AK258" s="1" t="s">
        <v>5539</v>
      </c>
      <c r="AL258" s="1" t="s">
        <v>5538</v>
      </c>
    </row>
    <row r="259" spans="1:38" x14ac:dyDescent="0.25">
      <c r="A259" s="1" t="s">
        <v>3989</v>
      </c>
      <c r="B259" s="1" t="s">
        <v>5537</v>
      </c>
      <c r="C259" s="1" t="s">
        <v>5536</v>
      </c>
      <c r="D259" s="1" t="s">
        <v>5535</v>
      </c>
      <c r="E259" s="1" t="s">
        <v>4026</v>
      </c>
      <c r="F259" s="1" t="s">
        <v>4025</v>
      </c>
      <c r="G259" s="1">
        <v>2022</v>
      </c>
      <c r="I259" s="1" t="s">
        <v>5453</v>
      </c>
      <c r="J259" s="1">
        <v>210</v>
      </c>
      <c r="L259" s="1">
        <v>112818</v>
      </c>
      <c r="O259" s="1" t="s">
        <v>5534</v>
      </c>
      <c r="P259" s="1" t="s">
        <v>4023</v>
      </c>
      <c r="AA259" s="1" t="s">
        <v>4022</v>
      </c>
      <c r="AJ259" s="1" t="s">
        <v>5533</v>
      </c>
      <c r="AK259" s="1" t="s">
        <v>5533</v>
      </c>
      <c r="AL259" s="1" t="s">
        <v>5532</v>
      </c>
    </row>
    <row r="260" spans="1:38" x14ac:dyDescent="0.25">
      <c r="A260" s="1" t="s">
        <v>3989</v>
      </c>
      <c r="B260" s="1" t="s">
        <v>5531</v>
      </c>
      <c r="C260" s="1" t="s">
        <v>5530</v>
      </c>
      <c r="D260" s="1" t="s">
        <v>5529</v>
      </c>
      <c r="E260" s="1" t="s">
        <v>4094</v>
      </c>
      <c r="G260" s="1">
        <v>2021</v>
      </c>
      <c r="I260" s="1" t="s">
        <v>4207</v>
      </c>
      <c r="J260" s="1">
        <v>151</v>
      </c>
      <c r="L260" s="1">
        <v>111250</v>
      </c>
      <c r="O260" s="1" t="s">
        <v>5528</v>
      </c>
      <c r="P260" s="1" t="s">
        <v>4091</v>
      </c>
      <c r="AA260" s="1" t="s">
        <v>39</v>
      </c>
      <c r="AJ260" s="1" t="s">
        <v>5527</v>
      </c>
      <c r="AK260" s="1" t="s">
        <v>5527</v>
      </c>
      <c r="AL260" s="1" t="s">
        <v>5526</v>
      </c>
    </row>
    <row r="261" spans="1:38" x14ac:dyDescent="0.25">
      <c r="A261" s="1" t="s">
        <v>3989</v>
      </c>
      <c r="B261" s="1" t="s">
        <v>5525</v>
      </c>
      <c r="C261" s="1" t="s">
        <v>5524</v>
      </c>
      <c r="D261" s="1" t="s">
        <v>5523</v>
      </c>
      <c r="E261" s="1" t="s">
        <v>5522</v>
      </c>
      <c r="G261" s="1">
        <v>2020</v>
      </c>
      <c r="I261" s="4">
        <v>44075</v>
      </c>
      <c r="J261" s="1">
        <v>11</v>
      </c>
      <c r="L261" s="1">
        <v>100228</v>
      </c>
      <c r="O261" s="1" t="s">
        <v>5521</v>
      </c>
      <c r="P261" s="1" t="s">
        <v>5520</v>
      </c>
      <c r="AA261" s="1" t="s">
        <v>468</v>
      </c>
      <c r="AJ261" s="1" t="s">
        <v>5519</v>
      </c>
      <c r="AK261" s="1" t="s">
        <v>5519</v>
      </c>
      <c r="AL261" s="1" t="s">
        <v>5518</v>
      </c>
    </row>
    <row r="262" spans="1:38" x14ac:dyDescent="0.25">
      <c r="A262" s="1" t="s">
        <v>3989</v>
      </c>
      <c r="B262" s="1" t="s">
        <v>5517</v>
      </c>
      <c r="C262" s="1" t="s">
        <v>5516</v>
      </c>
      <c r="D262" s="1" t="s">
        <v>5515</v>
      </c>
      <c r="E262" s="1" t="s">
        <v>5514</v>
      </c>
      <c r="G262" s="1">
        <v>2020</v>
      </c>
      <c r="I262" s="1" t="s">
        <v>4093</v>
      </c>
      <c r="J262" s="1">
        <v>84</v>
      </c>
      <c r="L262" s="1">
        <v>104382</v>
      </c>
      <c r="O262" s="1" t="s">
        <v>5513</v>
      </c>
      <c r="P262" s="1" t="s">
        <v>5512</v>
      </c>
      <c r="AA262" s="1" t="s">
        <v>5511</v>
      </c>
      <c r="AJ262" s="1" t="s">
        <v>5510</v>
      </c>
      <c r="AK262" s="1" t="s">
        <v>5510</v>
      </c>
      <c r="AL262" s="1" t="s">
        <v>5509</v>
      </c>
    </row>
    <row r="263" spans="1:38" x14ac:dyDescent="0.25">
      <c r="A263" s="1" t="s">
        <v>3989</v>
      </c>
      <c r="B263" s="1" t="s">
        <v>5508</v>
      </c>
      <c r="C263" s="1" t="s">
        <v>5507</v>
      </c>
      <c r="D263" s="1" t="s">
        <v>5506</v>
      </c>
      <c r="E263" s="1" t="s">
        <v>4065</v>
      </c>
      <c r="G263" s="1">
        <v>2022</v>
      </c>
      <c r="I263" s="1" t="s">
        <v>4035</v>
      </c>
      <c r="J263" s="1">
        <v>13</v>
      </c>
      <c r="L263" s="1">
        <v>100555</v>
      </c>
      <c r="O263" s="1" t="s">
        <v>5505</v>
      </c>
      <c r="P263" s="1" t="s">
        <v>4063</v>
      </c>
      <c r="AA263" s="1" t="s">
        <v>4062</v>
      </c>
      <c r="AJ263" s="1" t="s">
        <v>5504</v>
      </c>
      <c r="AK263" s="1" t="s">
        <v>5504</v>
      </c>
      <c r="AL263" s="1" t="s">
        <v>5503</v>
      </c>
    </row>
    <row r="264" spans="1:38" x14ac:dyDescent="0.25">
      <c r="A264" s="1" t="s">
        <v>3989</v>
      </c>
      <c r="B264" s="1" t="s">
        <v>5502</v>
      </c>
      <c r="C264" s="1" t="s">
        <v>5501</v>
      </c>
      <c r="D264" s="1" t="s">
        <v>5500</v>
      </c>
      <c r="E264" s="1" t="s">
        <v>5499</v>
      </c>
      <c r="G264" s="1">
        <v>2020</v>
      </c>
      <c r="I264" s="2">
        <v>44176</v>
      </c>
      <c r="J264" s="1">
        <v>1</v>
      </c>
      <c r="K264" s="1">
        <v>9</v>
      </c>
      <c r="L264" s="1">
        <v>100145</v>
      </c>
      <c r="O264" s="1" t="s">
        <v>5498</v>
      </c>
      <c r="P264" s="1" t="s">
        <v>5497</v>
      </c>
      <c r="AA264" s="1" t="s">
        <v>423</v>
      </c>
      <c r="AJ264" s="1" t="s">
        <v>5496</v>
      </c>
      <c r="AK264" s="1" t="s">
        <v>5496</v>
      </c>
      <c r="AL264" s="1" t="s">
        <v>5495</v>
      </c>
    </row>
    <row r="265" spans="1:38" x14ac:dyDescent="0.25">
      <c r="A265" s="1" t="s">
        <v>3989</v>
      </c>
      <c r="B265" s="1" t="s">
        <v>5494</v>
      </c>
      <c r="C265" s="1" t="s">
        <v>5493</v>
      </c>
      <c r="D265" s="1" t="s">
        <v>5492</v>
      </c>
      <c r="E265" s="1" t="s">
        <v>4016</v>
      </c>
      <c r="G265" s="1">
        <v>2021</v>
      </c>
      <c r="I265" s="1" t="s">
        <v>4369</v>
      </c>
      <c r="J265" s="1">
        <v>91</v>
      </c>
      <c r="L265" s="1">
        <v>101969</v>
      </c>
      <c r="O265" s="1" t="s">
        <v>5491</v>
      </c>
      <c r="P265" s="1" t="s">
        <v>4014</v>
      </c>
      <c r="AA265" s="1" t="s">
        <v>4013</v>
      </c>
      <c r="AJ265" s="1" t="s">
        <v>5490</v>
      </c>
      <c r="AK265" s="1" t="s">
        <v>5490</v>
      </c>
      <c r="AL265" s="1" t="s">
        <v>5489</v>
      </c>
    </row>
    <row r="266" spans="1:38" x14ac:dyDescent="0.25">
      <c r="A266" s="1" t="s">
        <v>4521</v>
      </c>
      <c r="B266" s="1" t="s">
        <v>5488</v>
      </c>
      <c r="C266" s="1" t="s">
        <v>5487</v>
      </c>
      <c r="G266" s="1">
        <v>2022</v>
      </c>
      <c r="I266" s="1">
        <v>2022</v>
      </c>
      <c r="L266" s="1">
        <v>293</v>
      </c>
      <c r="M266" s="1">
        <v>301</v>
      </c>
      <c r="P266" s="1" t="s">
        <v>5486</v>
      </c>
      <c r="R266" s="1" t="s">
        <v>5485</v>
      </c>
      <c r="S266" s="1" t="s">
        <v>5484</v>
      </c>
      <c r="U266" s="1" t="s">
        <v>5483</v>
      </c>
      <c r="AA266" s="3">
        <v>9.78032E+17</v>
      </c>
      <c r="AJ266" s="1" t="s">
        <v>5482</v>
      </c>
      <c r="AK266" s="1" t="s">
        <v>5482</v>
      </c>
      <c r="AL266" s="1" t="s">
        <v>5481</v>
      </c>
    </row>
    <row r="267" spans="1:38" x14ac:dyDescent="0.25">
      <c r="A267" s="1" t="s">
        <v>3989</v>
      </c>
      <c r="B267" s="1" t="s">
        <v>5480</v>
      </c>
      <c r="C267" s="1" t="s">
        <v>5479</v>
      </c>
      <c r="D267" s="1" t="s">
        <v>5478</v>
      </c>
      <c r="E267" s="1" t="s">
        <v>4255</v>
      </c>
      <c r="G267" s="1">
        <v>2022</v>
      </c>
      <c r="I267" s="1" t="s">
        <v>5477</v>
      </c>
      <c r="O267" s="1" t="s">
        <v>5476</v>
      </c>
      <c r="P267" s="1" t="s">
        <v>4253</v>
      </c>
      <c r="AA267" s="1" t="s">
        <v>4252</v>
      </c>
      <c r="AJ267" s="1" t="s">
        <v>5475</v>
      </c>
      <c r="AK267" s="1" t="s">
        <v>5475</v>
      </c>
      <c r="AL267" s="1" t="s">
        <v>5474</v>
      </c>
    </row>
    <row r="268" spans="1:38" x14ac:dyDescent="0.25">
      <c r="A268" s="1" t="s">
        <v>3989</v>
      </c>
      <c r="B268" s="1" t="s">
        <v>5473</v>
      </c>
      <c r="C268" s="1" t="s">
        <v>5472</v>
      </c>
      <c r="D268" s="1" t="s">
        <v>5471</v>
      </c>
      <c r="E268" s="1" t="s">
        <v>5470</v>
      </c>
      <c r="G268" s="1">
        <v>2021</v>
      </c>
      <c r="I268" s="1" t="s">
        <v>5469</v>
      </c>
      <c r="J268" s="1">
        <v>27</v>
      </c>
      <c r="K268" s="1">
        <v>3</v>
      </c>
      <c r="L268" s="1">
        <v>100167</v>
      </c>
      <c r="O268" s="1" t="s">
        <v>5468</v>
      </c>
      <c r="P268" s="1" t="s">
        <v>5467</v>
      </c>
      <c r="AA268" s="1" t="s">
        <v>5466</v>
      </c>
      <c r="AJ268" s="1" t="s">
        <v>5465</v>
      </c>
      <c r="AK268" s="1" t="s">
        <v>5465</v>
      </c>
      <c r="AL268" s="1" t="s">
        <v>5464</v>
      </c>
    </row>
    <row r="269" spans="1:38" x14ac:dyDescent="0.25">
      <c r="A269" s="1" t="s">
        <v>3989</v>
      </c>
      <c r="B269" s="1" t="s">
        <v>5463</v>
      </c>
      <c r="C269" s="1" t="s">
        <v>5462</v>
      </c>
      <c r="D269" s="1" t="s">
        <v>5461</v>
      </c>
      <c r="E269" s="1" t="s">
        <v>4026</v>
      </c>
      <c r="F269" s="1" t="s">
        <v>4025</v>
      </c>
      <c r="G269" s="1">
        <v>2022</v>
      </c>
      <c r="I269" s="1" t="s">
        <v>4035</v>
      </c>
      <c r="J269" s="1">
        <v>204</v>
      </c>
      <c r="L269" s="1">
        <v>111990</v>
      </c>
      <c r="O269" s="1" t="s">
        <v>5460</v>
      </c>
      <c r="P269" s="1" t="s">
        <v>4023</v>
      </c>
      <c r="AA269" s="1" t="s">
        <v>4022</v>
      </c>
      <c r="AJ269" s="1" t="s">
        <v>5459</v>
      </c>
      <c r="AK269" s="1" t="s">
        <v>5459</v>
      </c>
      <c r="AL269" s="1" t="s">
        <v>5458</v>
      </c>
    </row>
    <row r="270" spans="1:38" x14ac:dyDescent="0.25">
      <c r="A270" s="1" t="s">
        <v>3989</v>
      </c>
      <c r="B270" s="1" t="s">
        <v>5457</v>
      </c>
      <c r="C270" s="1" t="s">
        <v>5456</v>
      </c>
      <c r="D270" s="1" t="s">
        <v>5455</v>
      </c>
      <c r="E270" s="1" t="s">
        <v>5454</v>
      </c>
      <c r="G270" s="1">
        <v>2022</v>
      </c>
      <c r="I270" s="1" t="s">
        <v>5453</v>
      </c>
      <c r="J270" s="1">
        <v>3</v>
      </c>
      <c r="K270" s="1">
        <v>3</v>
      </c>
      <c r="L270" s="1">
        <v>348</v>
      </c>
      <c r="M270" s="1">
        <v>362</v>
      </c>
      <c r="O270" s="1" t="s">
        <v>5452</v>
      </c>
      <c r="P270" s="1" t="s">
        <v>5451</v>
      </c>
      <c r="AA270" s="1" t="s">
        <v>5450</v>
      </c>
      <c r="AJ270" s="1" t="s">
        <v>5449</v>
      </c>
      <c r="AK270" s="1" t="s">
        <v>5449</v>
      </c>
      <c r="AL270" s="1" t="s">
        <v>5448</v>
      </c>
    </row>
    <row r="271" spans="1:38" x14ac:dyDescent="0.25">
      <c r="A271" s="1" t="s">
        <v>3989</v>
      </c>
      <c r="B271" s="1" t="s">
        <v>5447</v>
      </c>
      <c r="C271" s="1" t="s">
        <v>5446</v>
      </c>
      <c r="D271" s="1" t="s">
        <v>5445</v>
      </c>
      <c r="E271" s="1" t="s">
        <v>5444</v>
      </c>
      <c r="G271" s="1">
        <v>2021</v>
      </c>
      <c r="I271" s="1" t="s">
        <v>4768</v>
      </c>
      <c r="J271" s="1">
        <v>58</v>
      </c>
      <c r="L271" s="1">
        <v>102341</v>
      </c>
      <c r="O271" s="1" t="s">
        <v>5443</v>
      </c>
      <c r="P271" s="1" t="s">
        <v>5442</v>
      </c>
      <c r="AA271" s="1" t="s">
        <v>5441</v>
      </c>
      <c r="AJ271" s="1" t="s">
        <v>5440</v>
      </c>
      <c r="AK271" s="1" t="s">
        <v>5440</v>
      </c>
      <c r="AL271" s="1" t="s">
        <v>5439</v>
      </c>
    </row>
    <row r="272" spans="1:38" x14ac:dyDescent="0.25">
      <c r="A272" s="1" t="s">
        <v>3989</v>
      </c>
      <c r="B272" s="1" t="s">
        <v>5438</v>
      </c>
      <c r="C272" s="1" t="s">
        <v>5437</v>
      </c>
      <c r="D272" s="1" t="s">
        <v>5436</v>
      </c>
      <c r="E272" s="1" t="s">
        <v>4094</v>
      </c>
      <c r="G272" s="1">
        <v>2020</v>
      </c>
      <c r="I272" s="1" t="s">
        <v>4120</v>
      </c>
      <c r="J272" s="1">
        <v>135</v>
      </c>
      <c r="L272" s="1">
        <v>109794</v>
      </c>
      <c r="P272" s="1" t="s">
        <v>4091</v>
      </c>
      <c r="AA272" s="1" t="s">
        <v>39</v>
      </c>
      <c r="AJ272" s="1" t="s">
        <v>5435</v>
      </c>
      <c r="AK272" s="1" t="s">
        <v>5435</v>
      </c>
      <c r="AL272" s="1" t="s">
        <v>5434</v>
      </c>
    </row>
    <row r="273" spans="1:38" x14ac:dyDescent="0.25">
      <c r="A273" s="1" t="s">
        <v>3989</v>
      </c>
      <c r="B273" s="1" t="s">
        <v>5433</v>
      </c>
      <c r="C273" s="1" t="s">
        <v>4692</v>
      </c>
      <c r="D273" s="1" t="s">
        <v>4691</v>
      </c>
      <c r="E273" s="1" t="s">
        <v>4094</v>
      </c>
      <c r="G273" s="1">
        <v>2020</v>
      </c>
      <c r="I273" s="4">
        <v>44136</v>
      </c>
      <c r="J273" s="1">
        <v>140</v>
      </c>
      <c r="L273" s="1">
        <v>110248</v>
      </c>
      <c r="O273" s="1" t="s">
        <v>4690</v>
      </c>
      <c r="P273" s="1" t="s">
        <v>4091</v>
      </c>
      <c r="AA273" s="1" t="s">
        <v>39</v>
      </c>
      <c r="AJ273" s="1" t="s">
        <v>4689</v>
      </c>
      <c r="AK273" s="1" t="s">
        <v>4689</v>
      </c>
      <c r="AL273" s="1" t="s">
        <v>4688</v>
      </c>
    </row>
    <row r="274" spans="1:38" x14ac:dyDescent="0.25">
      <c r="A274" s="1" t="s">
        <v>3989</v>
      </c>
      <c r="B274" s="1" t="s">
        <v>5432</v>
      </c>
      <c r="C274" s="1" t="s">
        <v>5431</v>
      </c>
      <c r="D274" s="1" t="s">
        <v>5430</v>
      </c>
      <c r="E274" s="1" t="s">
        <v>4264</v>
      </c>
      <c r="G274" s="1">
        <v>2022</v>
      </c>
      <c r="I274" s="1" t="s">
        <v>4684</v>
      </c>
      <c r="J274" s="1">
        <v>247</v>
      </c>
      <c r="L274" s="1">
        <v>123483</v>
      </c>
      <c r="O274" s="1" t="s">
        <v>5429</v>
      </c>
      <c r="P274" s="1" t="s">
        <v>4261</v>
      </c>
      <c r="AA274" s="1" t="s">
        <v>350</v>
      </c>
      <c r="AJ274" s="1" t="s">
        <v>5428</v>
      </c>
      <c r="AK274" s="1" t="s">
        <v>5428</v>
      </c>
      <c r="AL274" s="1" t="s">
        <v>5427</v>
      </c>
    </row>
    <row r="275" spans="1:38" x14ac:dyDescent="0.25">
      <c r="A275" s="1" t="s">
        <v>3989</v>
      </c>
      <c r="B275" s="1" t="s">
        <v>5426</v>
      </c>
      <c r="C275" s="1" t="s">
        <v>5425</v>
      </c>
      <c r="D275" s="1" t="s">
        <v>5424</v>
      </c>
      <c r="E275" s="1" t="s">
        <v>4227</v>
      </c>
      <c r="F275" s="1" t="s">
        <v>4226</v>
      </c>
      <c r="G275" s="1">
        <v>2021</v>
      </c>
      <c r="I275" s="1" t="s">
        <v>4127</v>
      </c>
      <c r="J275" s="1">
        <v>117</v>
      </c>
      <c r="L275" s="1">
        <v>103745</v>
      </c>
      <c r="O275" s="1" t="s">
        <v>5423</v>
      </c>
      <c r="P275" s="1" t="s">
        <v>4224</v>
      </c>
      <c r="AA275" s="1" t="s">
        <v>307</v>
      </c>
      <c r="AJ275" s="1" t="s">
        <v>5422</v>
      </c>
      <c r="AK275" s="1" t="s">
        <v>5422</v>
      </c>
      <c r="AL275" s="1" t="s">
        <v>5421</v>
      </c>
    </row>
    <row r="276" spans="1:38" x14ac:dyDescent="0.25">
      <c r="A276" s="1" t="s">
        <v>3989</v>
      </c>
      <c r="B276" s="1" t="s">
        <v>5420</v>
      </c>
      <c r="C276" s="1" t="s">
        <v>5419</v>
      </c>
      <c r="D276" s="1" t="s">
        <v>5418</v>
      </c>
      <c r="E276" s="1" t="s">
        <v>5232</v>
      </c>
      <c r="G276" s="1">
        <v>2021</v>
      </c>
      <c r="I276" s="4">
        <v>44531</v>
      </c>
      <c r="J276" s="1">
        <v>173</v>
      </c>
      <c r="L276" s="1">
        <v>121181</v>
      </c>
      <c r="O276" s="1" t="s">
        <v>5417</v>
      </c>
      <c r="P276" s="1" t="s">
        <v>5230</v>
      </c>
      <c r="AA276" s="1" t="s">
        <v>5229</v>
      </c>
      <c r="AJ276" s="1" t="s">
        <v>5416</v>
      </c>
      <c r="AK276" s="1" t="s">
        <v>5416</v>
      </c>
      <c r="AL276" s="1" t="s">
        <v>5415</v>
      </c>
    </row>
    <row r="277" spans="1:38" x14ac:dyDescent="0.25">
      <c r="A277" s="1" t="s">
        <v>3989</v>
      </c>
      <c r="B277" s="1" t="s">
        <v>5414</v>
      </c>
      <c r="C277" s="1" t="s">
        <v>5413</v>
      </c>
      <c r="D277" s="1" t="s">
        <v>5412</v>
      </c>
      <c r="E277" s="1" t="s">
        <v>5411</v>
      </c>
      <c r="G277" s="1">
        <v>2021</v>
      </c>
      <c r="I277" s="4">
        <v>44531</v>
      </c>
      <c r="J277" s="1">
        <v>44</v>
      </c>
      <c r="L277" s="1">
        <v>103388</v>
      </c>
      <c r="O277" s="1" t="s">
        <v>5410</v>
      </c>
      <c r="P277" s="1" t="s">
        <v>5409</v>
      </c>
      <c r="AA277" s="1" t="s">
        <v>5408</v>
      </c>
      <c r="AJ277" s="1" t="s">
        <v>5407</v>
      </c>
      <c r="AK277" s="1" t="s">
        <v>5407</v>
      </c>
      <c r="AL277" s="1" t="s">
        <v>5406</v>
      </c>
    </row>
    <row r="278" spans="1:38" x14ac:dyDescent="0.25">
      <c r="A278" s="1" t="s">
        <v>3989</v>
      </c>
      <c r="B278" s="1" t="s">
        <v>5405</v>
      </c>
      <c r="C278" s="1" t="s">
        <v>5404</v>
      </c>
      <c r="D278" s="1" t="s">
        <v>5403</v>
      </c>
      <c r="E278" s="1" t="s">
        <v>4488</v>
      </c>
      <c r="G278" s="1">
        <v>2021</v>
      </c>
      <c r="I278" s="4">
        <v>44501</v>
      </c>
      <c r="J278" s="1">
        <v>43</v>
      </c>
      <c r="L278" s="1">
        <v>101967</v>
      </c>
      <c r="O278" s="1" t="s">
        <v>5402</v>
      </c>
      <c r="P278" s="1" t="s">
        <v>4486</v>
      </c>
      <c r="AA278" s="1" t="s">
        <v>4485</v>
      </c>
      <c r="AJ278" s="1" t="s">
        <v>5401</v>
      </c>
      <c r="AK278" s="1" t="s">
        <v>5401</v>
      </c>
      <c r="AL278" s="1" t="s">
        <v>5400</v>
      </c>
    </row>
    <row r="279" spans="1:38" x14ac:dyDescent="0.25">
      <c r="A279" s="1" t="s">
        <v>3989</v>
      </c>
      <c r="B279" s="1" t="s">
        <v>5399</v>
      </c>
      <c r="C279" s="1" t="s">
        <v>5398</v>
      </c>
      <c r="D279" s="1" t="s">
        <v>5397</v>
      </c>
      <c r="E279" s="1" t="s">
        <v>5396</v>
      </c>
      <c r="F279" s="1" t="s">
        <v>5395</v>
      </c>
      <c r="G279" s="1">
        <v>2020</v>
      </c>
      <c r="I279" s="2">
        <v>43936</v>
      </c>
      <c r="J279" s="1">
        <v>199</v>
      </c>
      <c r="L279" s="1">
        <v>103960</v>
      </c>
      <c r="O279" s="1" t="s">
        <v>5394</v>
      </c>
      <c r="P279" s="1" t="s">
        <v>5393</v>
      </c>
      <c r="AA279" s="1" t="s">
        <v>5392</v>
      </c>
      <c r="AJ279" s="1" t="s">
        <v>5391</v>
      </c>
      <c r="AK279" s="1" t="s">
        <v>5391</v>
      </c>
      <c r="AL279" s="1" t="s">
        <v>5390</v>
      </c>
    </row>
    <row r="280" spans="1:38" x14ac:dyDescent="0.25">
      <c r="A280" s="1" t="s">
        <v>3989</v>
      </c>
      <c r="B280" s="1" t="s">
        <v>5389</v>
      </c>
      <c r="C280" s="1" t="s">
        <v>5388</v>
      </c>
      <c r="D280" s="1" t="s">
        <v>5387</v>
      </c>
      <c r="E280" s="1" t="s">
        <v>4016</v>
      </c>
      <c r="G280" s="1">
        <v>2022</v>
      </c>
      <c r="I280" s="1" t="s">
        <v>4045</v>
      </c>
      <c r="J280" s="1">
        <v>98</v>
      </c>
      <c r="L280" s="1">
        <v>102147</v>
      </c>
      <c r="O280" s="1" t="s">
        <v>5386</v>
      </c>
      <c r="P280" s="1" t="s">
        <v>4014</v>
      </c>
      <c r="AA280" s="1" t="s">
        <v>4013</v>
      </c>
      <c r="AJ280" s="1" t="s">
        <v>5385</v>
      </c>
      <c r="AK280" s="1" t="s">
        <v>5385</v>
      </c>
      <c r="AL280" s="1" t="s">
        <v>5384</v>
      </c>
    </row>
    <row r="281" spans="1:38" x14ac:dyDescent="0.25">
      <c r="A281" s="1" t="s">
        <v>3989</v>
      </c>
      <c r="B281" s="1" t="s">
        <v>5383</v>
      </c>
      <c r="C281" s="1" t="s">
        <v>5382</v>
      </c>
      <c r="D281" s="1" t="s">
        <v>5381</v>
      </c>
      <c r="E281" s="1" t="s">
        <v>4129</v>
      </c>
      <c r="F281" s="1" t="s">
        <v>4128</v>
      </c>
      <c r="G281" s="1">
        <v>2020</v>
      </c>
      <c r="I281" s="1" t="s">
        <v>5380</v>
      </c>
      <c r="J281" s="1">
        <v>81</v>
      </c>
      <c r="L281" s="1">
        <v>102891</v>
      </c>
      <c r="O281" s="1" t="s">
        <v>5379</v>
      </c>
      <c r="P281" s="1" t="s">
        <v>4125</v>
      </c>
      <c r="AA281" s="1" t="s">
        <v>400</v>
      </c>
      <c r="AJ281" s="1" t="s">
        <v>5378</v>
      </c>
      <c r="AK281" s="1" t="s">
        <v>5378</v>
      </c>
      <c r="AL281" s="1" t="s">
        <v>5377</v>
      </c>
    </row>
    <row r="282" spans="1:38" x14ac:dyDescent="0.25">
      <c r="A282" s="1" t="s">
        <v>3989</v>
      </c>
      <c r="B282" s="1" t="s">
        <v>5376</v>
      </c>
      <c r="C282" s="1" t="s">
        <v>5375</v>
      </c>
      <c r="D282" s="1" t="s">
        <v>5374</v>
      </c>
      <c r="E282" s="1" t="s">
        <v>4264</v>
      </c>
      <c r="G282" s="1">
        <v>2021</v>
      </c>
      <c r="I282" s="1" t="s">
        <v>5373</v>
      </c>
      <c r="J282" s="1">
        <v>222</v>
      </c>
      <c r="L282" s="1">
        <v>119952</v>
      </c>
      <c r="O282" s="1" t="s">
        <v>5372</v>
      </c>
      <c r="P282" s="1" t="s">
        <v>4261</v>
      </c>
      <c r="AA282" s="1" t="s">
        <v>350</v>
      </c>
      <c r="AJ282" s="1" t="s">
        <v>5371</v>
      </c>
      <c r="AK282" s="1" t="s">
        <v>5371</v>
      </c>
      <c r="AL282" s="1" t="s">
        <v>5370</v>
      </c>
    </row>
    <row r="283" spans="1:38" x14ac:dyDescent="0.25">
      <c r="A283" s="1" t="s">
        <v>3989</v>
      </c>
      <c r="B283" s="1" t="s">
        <v>5369</v>
      </c>
      <c r="C283" s="1" t="s">
        <v>5368</v>
      </c>
      <c r="D283" s="1" t="s">
        <v>5367</v>
      </c>
      <c r="E283" s="1" t="s">
        <v>4264</v>
      </c>
      <c r="G283" s="1">
        <v>2021</v>
      </c>
      <c r="I283" s="1" t="s">
        <v>5366</v>
      </c>
      <c r="J283" s="1">
        <v>232</v>
      </c>
      <c r="L283" s="1">
        <v>121009</v>
      </c>
      <c r="O283" s="1" t="s">
        <v>5365</v>
      </c>
      <c r="P283" s="1" t="s">
        <v>4261</v>
      </c>
      <c r="AA283" s="1" t="s">
        <v>350</v>
      </c>
      <c r="AJ283" s="1" t="s">
        <v>5364</v>
      </c>
      <c r="AK283" s="1" t="s">
        <v>5364</v>
      </c>
      <c r="AL283" s="1" t="s">
        <v>5363</v>
      </c>
    </row>
    <row r="284" spans="1:38" x14ac:dyDescent="0.25">
      <c r="A284" s="1" t="s">
        <v>3989</v>
      </c>
      <c r="B284" s="1" t="s">
        <v>5362</v>
      </c>
      <c r="C284" s="1" t="s">
        <v>5361</v>
      </c>
      <c r="D284" s="1" t="s">
        <v>5360</v>
      </c>
      <c r="E284" s="1" t="s">
        <v>5359</v>
      </c>
      <c r="F284" s="1" t="s">
        <v>5358</v>
      </c>
      <c r="G284" s="1">
        <v>2022</v>
      </c>
      <c r="I284" s="1" t="s">
        <v>5357</v>
      </c>
      <c r="J284" s="1">
        <v>138</v>
      </c>
      <c r="L284" s="1">
        <v>158</v>
      </c>
      <c r="M284" s="1">
        <v>171</v>
      </c>
      <c r="O284" s="1" t="s">
        <v>5356</v>
      </c>
      <c r="P284" s="1" t="s">
        <v>5355</v>
      </c>
      <c r="AA284" s="1" t="s">
        <v>5354</v>
      </c>
      <c r="AJ284" s="1" t="s">
        <v>5353</v>
      </c>
      <c r="AK284" s="1" t="s">
        <v>5353</v>
      </c>
      <c r="AL284" s="1" t="s">
        <v>5352</v>
      </c>
    </row>
    <row r="285" spans="1:38" x14ac:dyDescent="0.25">
      <c r="A285" s="1" t="s">
        <v>3989</v>
      </c>
      <c r="B285" s="1" t="s">
        <v>5351</v>
      </c>
      <c r="C285" s="1" t="s">
        <v>5350</v>
      </c>
      <c r="D285" s="1" t="s">
        <v>5349</v>
      </c>
      <c r="E285" s="1" t="s">
        <v>5348</v>
      </c>
      <c r="G285" s="1">
        <v>2021</v>
      </c>
      <c r="I285" s="1" t="s">
        <v>4291</v>
      </c>
      <c r="J285" s="1">
        <v>29</v>
      </c>
      <c r="L285" s="1">
        <v>100290</v>
      </c>
      <c r="O285" s="1" t="s">
        <v>5347</v>
      </c>
      <c r="P285" s="1" t="s">
        <v>5346</v>
      </c>
      <c r="AA285" s="1" t="s">
        <v>5345</v>
      </c>
      <c r="AJ285" s="1" t="s">
        <v>5344</v>
      </c>
      <c r="AK285" s="1" t="s">
        <v>5344</v>
      </c>
      <c r="AL285" s="1" t="s">
        <v>5343</v>
      </c>
    </row>
    <row r="286" spans="1:38" x14ac:dyDescent="0.25">
      <c r="A286" s="1" t="s">
        <v>3989</v>
      </c>
      <c r="B286" s="1" t="s">
        <v>5342</v>
      </c>
      <c r="C286" s="1" t="s">
        <v>5341</v>
      </c>
      <c r="D286" s="1" t="s">
        <v>5340</v>
      </c>
      <c r="E286" s="1" t="s">
        <v>5339</v>
      </c>
      <c r="F286" s="1" t="s">
        <v>5338</v>
      </c>
      <c r="G286" s="1">
        <v>2021</v>
      </c>
      <c r="I286" s="2">
        <v>44515</v>
      </c>
      <c r="J286" s="1">
        <v>298</v>
      </c>
      <c r="L286" s="1">
        <v>113511</v>
      </c>
      <c r="O286" s="1" t="s">
        <v>5337</v>
      </c>
      <c r="P286" s="1" t="s">
        <v>5336</v>
      </c>
      <c r="AA286" s="1" t="s">
        <v>5335</v>
      </c>
      <c r="AJ286" s="1" t="s">
        <v>5334</v>
      </c>
      <c r="AK286" s="1" t="s">
        <v>5334</v>
      </c>
      <c r="AL286" s="1" t="s">
        <v>5333</v>
      </c>
    </row>
    <row r="287" spans="1:38" x14ac:dyDescent="0.25">
      <c r="A287" s="1" t="s">
        <v>3989</v>
      </c>
      <c r="B287" s="1" t="s">
        <v>5332</v>
      </c>
      <c r="C287" s="1" t="s">
        <v>5331</v>
      </c>
      <c r="D287" s="1" t="s">
        <v>5330</v>
      </c>
      <c r="E287" s="1" t="s">
        <v>4488</v>
      </c>
      <c r="G287" s="1">
        <v>2021</v>
      </c>
      <c r="I287" s="1" t="s">
        <v>5329</v>
      </c>
      <c r="L287" s="1">
        <v>102621</v>
      </c>
      <c r="O287" s="1" t="s">
        <v>5328</v>
      </c>
      <c r="P287" s="1" t="s">
        <v>4486</v>
      </c>
      <c r="AA287" s="1" t="s">
        <v>4485</v>
      </c>
      <c r="AJ287" s="1" t="s">
        <v>5327</v>
      </c>
      <c r="AK287" s="1" t="s">
        <v>5327</v>
      </c>
      <c r="AL287" s="1" t="s">
        <v>5326</v>
      </c>
    </row>
    <row r="288" spans="1:38" x14ac:dyDescent="0.25">
      <c r="A288" s="1" t="s">
        <v>3989</v>
      </c>
      <c r="B288" s="1" t="s">
        <v>5325</v>
      </c>
      <c r="C288" s="1" t="s">
        <v>5324</v>
      </c>
      <c r="D288" s="1" t="s">
        <v>5323</v>
      </c>
      <c r="E288" s="1" t="s">
        <v>5322</v>
      </c>
      <c r="F288" s="1" t="s">
        <v>5321</v>
      </c>
      <c r="G288" s="1">
        <v>2022</v>
      </c>
      <c r="I288" s="4">
        <v>44652</v>
      </c>
      <c r="J288" s="1">
        <v>205</v>
      </c>
      <c r="L288" s="1">
        <v>107718</v>
      </c>
      <c r="O288" s="1" t="s">
        <v>5320</v>
      </c>
      <c r="P288" s="1" t="s">
        <v>5319</v>
      </c>
      <c r="AA288" s="1" t="s">
        <v>5318</v>
      </c>
      <c r="AJ288" s="1" t="s">
        <v>5317</v>
      </c>
      <c r="AK288" s="1" t="s">
        <v>5317</v>
      </c>
      <c r="AL288" s="1" t="s">
        <v>5316</v>
      </c>
    </row>
    <row r="289" spans="1:38" x14ac:dyDescent="0.25">
      <c r="A289" s="1" t="s">
        <v>3989</v>
      </c>
      <c r="B289" s="1" t="s">
        <v>5315</v>
      </c>
      <c r="C289" s="1" t="s">
        <v>5314</v>
      </c>
      <c r="D289" s="1" t="s">
        <v>5313</v>
      </c>
      <c r="E289" s="1" t="s">
        <v>4189</v>
      </c>
      <c r="F289" s="1" t="s">
        <v>4188</v>
      </c>
      <c r="G289" s="1">
        <v>2021</v>
      </c>
      <c r="I289" s="2">
        <v>44530</v>
      </c>
      <c r="J289" s="1">
        <v>183</v>
      </c>
      <c r="L289" s="1">
        <v>115416</v>
      </c>
      <c r="O289" s="1" t="s">
        <v>5312</v>
      </c>
      <c r="P289" s="1" t="s">
        <v>4185</v>
      </c>
      <c r="AA289" s="1" t="s">
        <v>517</v>
      </c>
      <c r="AJ289" s="1" t="s">
        <v>5311</v>
      </c>
      <c r="AK289" s="1" t="s">
        <v>5311</v>
      </c>
      <c r="AL289" s="1" t="s">
        <v>5310</v>
      </c>
    </row>
    <row r="290" spans="1:38" x14ac:dyDescent="0.25">
      <c r="A290" s="1" t="s">
        <v>3989</v>
      </c>
      <c r="B290" s="1" t="s">
        <v>5309</v>
      </c>
      <c r="C290" s="1" t="s">
        <v>5308</v>
      </c>
      <c r="D290" s="1" t="s">
        <v>5307</v>
      </c>
      <c r="E290" s="1" t="s">
        <v>5306</v>
      </c>
      <c r="G290" s="1">
        <v>2022</v>
      </c>
      <c r="I290" s="1" t="s">
        <v>4045</v>
      </c>
      <c r="J290" s="1">
        <v>29</v>
      </c>
      <c r="L290" s="1">
        <v>777</v>
      </c>
      <c r="M290" s="1">
        <v>790</v>
      </c>
      <c r="O290" s="1" t="s">
        <v>5305</v>
      </c>
      <c r="P290" s="1" t="s">
        <v>5304</v>
      </c>
      <c r="AA290" s="1" t="s">
        <v>5303</v>
      </c>
      <c r="AJ290" s="1" t="s">
        <v>5302</v>
      </c>
      <c r="AK290" s="1" t="s">
        <v>5302</v>
      </c>
      <c r="AL290" s="1" t="s">
        <v>5301</v>
      </c>
    </row>
    <row r="291" spans="1:38" x14ac:dyDescent="0.25">
      <c r="A291" s="1" t="s">
        <v>3989</v>
      </c>
      <c r="B291" s="1" t="s">
        <v>5300</v>
      </c>
      <c r="C291" s="1" t="s">
        <v>5299</v>
      </c>
      <c r="D291" s="1" t="s">
        <v>5298</v>
      </c>
      <c r="E291" s="1" t="s">
        <v>5297</v>
      </c>
      <c r="G291" s="1">
        <v>2022</v>
      </c>
      <c r="I291" s="4">
        <v>44652</v>
      </c>
      <c r="J291" s="1">
        <v>60</v>
      </c>
      <c r="L291" s="1">
        <v>101573</v>
      </c>
      <c r="O291" s="1" t="s">
        <v>5296</v>
      </c>
      <c r="P291" s="1" t="s">
        <v>5295</v>
      </c>
      <c r="AA291" s="1" t="s">
        <v>5294</v>
      </c>
      <c r="AJ291" s="1" t="s">
        <v>5293</v>
      </c>
      <c r="AK291" s="1" t="s">
        <v>5293</v>
      </c>
      <c r="AL291" s="1" t="s">
        <v>5292</v>
      </c>
    </row>
    <row r="292" spans="1:38" x14ac:dyDescent="0.25">
      <c r="A292" s="1" t="s">
        <v>3989</v>
      </c>
      <c r="B292" s="1" t="s">
        <v>5291</v>
      </c>
      <c r="C292" s="1" t="s">
        <v>5290</v>
      </c>
      <c r="D292" s="1" t="s">
        <v>5289</v>
      </c>
      <c r="E292" s="1" t="s">
        <v>4880</v>
      </c>
      <c r="G292" s="1">
        <v>2021</v>
      </c>
      <c r="I292" s="4">
        <v>44440</v>
      </c>
      <c r="J292" s="1">
        <v>12</v>
      </c>
      <c r="K292" s="1">
        <v>9</v>
      </c>
      <c r="L292" s="1">
        <v>101153</v>
      </c>
      <c r="O292" s="1" t="s">
        <v>5288</v>
      </c>
      <c r="P292" s="1" t="s">
        <v>4878</v>
      </c>
      <c r="AA292" s="1" t="s">
        <v>4877</v>
      </c>
      <c r="AJ292" s="1" t="s">
        <v>5287</v>
      </c>
      <c r="AK292" s="1" t="s">
        <v>5287</v>
      </c>
      <c r="AL292" s="1" t="s">
        <v>5286</v>
      </c>
    </row>
    <row r="293" spans="1:38" x14ac:dyDescent="0.25">
      <c r="A293" s="1" t="s">
        <v>3989</v>
      </c>
      <c r="B293" s="1" t="s">
        <v>5285</v>
      </c>
      <c r="C293" s="1" t="s">
        <v>5284</v>
      </c>
      <c r="D293" s="1" t="s">
        <v>5283</v>
      </c>
      <c r="E293" s="1" t="s">
        <v>4377</v>
      </c>
      <c r="G293" s="1">
        <v>2022</v>
      </c>
      <c r="I293" s="1" t="s">
        <v>4150</v>
      </c>
      <c r="J293" s="1">
        <v>77</v>
      </c>
      <c r="L293" s="1">
        <v>103557</v>
      </c>
      <c r="O293" s="1" t="s">
        <v>5282</v>
      </c>
      <c r="P293" s="1" t="s">
        <v>4375</v>
      </c>
      <c r="AA293" s="1" t="s">
        <v>119</v>
      </c>
      <c r="AJ293" s="1" t="s">
        <v>5281</v>
      </c>
      <c r="AK293" s="1" t="s">
        <v>5281</v>
      </c>
      <c r="AL293" s="1" t="s">
        <v>5280</v>
      </c>
    </row>
    <row r="294" spans="1:38" x14ac:dyDescent="0.25">
      <c r="A294" s="1" t="s">
        <v>3989</v>
      </c>
      <c r="B294" s="1" t="s">
        <v>5279</v>
      </c>
      <c r="C294" s="1" t="s">
        <v>5278</v>
      </c>
      <c r="D294" s="1" t="s">
        <v>5277</v>
      </c>
      <c r="E294" s="1" t="s">
        <v>5276</v>
      </c>
      <c r="F294" s="1" t="s">
        <v>5275</v>
      </c>
      <c r="G294" s="1">
        <v>2022</v>
      </c>
      <c r="I294" s="4">
        <v>44652</v>
      </c>
      <c r="J294" s="1">
        <v>588</v>
      </c>
      <c r="L294" s="1">
        <v>405</v>
      </c>
      <c r="M294" s="1">
        <v>424</v>
      </c>
      <c r="O294" s="1" t="s">
        <v>5274</v>
      </c>
      <c r="P294" s="1" t="s">
        <v>5273</v>
      </c>
      <c r="AA294" s="1" t="s">
        <v>5272</v>
      </c>
      <c r="AJ294" s="1" t="s">
        <v>5271</v>
      </c>
      <c r="AK294" s="1" t="s">
        <v>5271</v>
      </c>
      <c r="AL294" s="1" t="s">
        <v>5270</v>
      </c>
    </row>
    <row r="295" spans="1:38" x14ac:dyDescent="0.25">
      <c r="A295" s="1" t="s">
        <v>3989</v>
      </c>
      <c r="B295" s="1" t="s">
        <v>5269</v>
      </c>
      <c r="C295" s="1" t="s">
        <v>5268</v>
      </c>
      <c r="D295" s="1" t="s">
        <v>5267</v>
      </c>
      <c r="E295" s="1" t="s">
        <v>5158</v>
      </c>
      <c r="F295" s="1" t="s">
        <v>5157</v>
      </c>
      <c r="G295" s="1">
        <v>2021</v>
      </c>
      <c r="I295" s="1" t="s">
        <v>4768</v>
      </c>
      <c r="J295" s="1">
        <v>145</v>
      </c>
      <c r="L295" s="1">
        <v>104312</v>
      </c>
      <c r="O295" s="1" t="s">
        <v>5266</v>
      </c>
      <c r="P295" s="1" t="s">
        <v>5155</v>
      </c>
      <c r="AA295" s="1" t="s">
        <v>5154</v>
      </c>
      <c r="AJ295" s="1" t="s">
        <v>5265</v>
      </c>
      <c r="AK295" s="1" t="s">
        <v>5265</v>
      </c>
      <c r="AL295" s="1" t="s">
        <v>5264</v>
      </c>
    </row>
    <row r="296" spans="1:38" x14ac:dyDescent="0.25">
      <c r="A296" s="1" t="s">
        <v>3989</v>
      </c>
      <c r="B296" s="1" t="s">
        <v>5263</v>
      </c>
      <c r="C296" s="1" t="s">
        <v>5262</v>
      </c>
      <c r="D296" s="1" t="s">
        <v>5261</v>
      </c>
      <c r="E296" s="1" t="s">
        <v>4792</v>
      </c>
      <c r="G296" s="1">
        <v>2021</v>
      </c>
      <c r="I296" s="4">
        <v>44440</v>
      </c>
      <c r="J296" s="1">
        <v>130</v>
      </c>
      <c r="L296" s="1">
        <v>106977</v>
      </c>
      <c r="O296" s="1" t="s">
        <v>5260</v>
      </c>
      <c r="P296" s="1" t="s">
        <v>4789</v>
      </c>
      <c r="AA296" s="1" t="s">
        <v>4788</v>
      </c>
      <c r="AJ296" s="1" t="s">
        <v>5259</v>
      </c>
      <c r="AK296" s="1" t="s">
        <v>5259</v>
      </c>
      <c r="AL296" s="1" t="s">
        <v>5258</v>
      </c>
    </row>
    <row r="297" spans="1:38" x14ac:dyDescent="0.25">
      <c r="A297" s="1" t="s">
        <v>3989</v>
      </c>
      <c r="B297" s="1" t="s">
        <v>5257</v>
      </c>
      <c r="C297" s="1" t="s">
        <v>5256</v>
      </c>
      <c r="D297" s="1" t="s">
        <v>5255</v>
      </c>
      <c r="E297" s="1" t="s">
        <v>5254</v>
      </c>
      <c r="G297" s="1">
        <v>2022</v>
      </c>
      <c r="I297" s="1" t="s">
        <v>5253</v>
      </c>
      <c r="J297" s="1">
        <v>25</v>
      </c>
      <c r="M297" s="1" t="s">
        <v>5252</v>
      </c>
      <c r="O297" s="1" t="s">
        <v>5251</v>
      </c>
      <c r="P297" s="1" t="s">
        <v>5250</v>
      </c>
      <c r="AA297" s="1" t="s">
        <v>5249</v>
      </c>
      <c r="AJ297" s="1" t="s">
        <v>5248</v>
      </c>
      <c r="AK297" s="1" t="s">
        <v>5248</v>
      </c>
      <c r="AL297" s="1" t="s">
        <v>5247</v>
      </c>
    </row>
    <row r="298" spans="1:38" x14ac:dyDescent="0.25">
      <c r="A298" s="1" t="s">
        <v>3989</v>
      </c>
      <c r="B298" s="1" t="s">
        <v>5246</v>
      </c>
      <c r="C298" s="1" t="s">
        <v>5245</v>
      </c>
      <c r="D298" s="1" t="s">
        <v>5244</v>
      </c>
      <c r="E298" s="1" t="s">
        <v>4094</v>
      </c>
      <c r="G298" s="1">
        <v>2020</v>
      </c>
      <c r="I298" s="1" t="s">
        <v>4093</v>
      </c>
      <c r="J298" s="1">
        <v>139</v>
      </c>
      <c r="L298" s="1">
        <v>110051</v>
      </c>
      <c r="O298" s="1" t="s">
        <v>5243</v>
      </c>
      <c r="P298" s="1" t="s">
        <v>4091</v>
      </c>
      <c r="AA298" s="1" t="s">
        <v>39</v>
      </c>
      <c r="AJ298" s="1" t="s">
        <v>5242</v>
      </c>
      <c r="AK298" s="1" t="s">
        <v>5242</v>
      </c>
      <c r="AL298" s="1" t="s">
        <v>5241</v>
      </c>
    </row>
    <row r="299" spans="1:38" x14ac:dyDescent="0.25">
      <c r="A299" s="1" t="s">
        <v>3989</v>
      </c>
      <c r="B299" s="1" t="s">
        <v>5240</v>
      </c>
      <c r="C299" s="1" t="s">
        <v>5239</v>
      </c>
      <c r="D299" s="1" t="s">
        <v>5238</v>
      </c>
      <c r="E299" s="1" t="s">
        <v>4218</v>
      </c>
      <c r="F299" s="1" t="s">
        <v>4217</v>
      </c>
      <c r="G299" s="1">
        <v>2022</v>
      </c>
      <c r="I299" s="1" t="s">
        <v>4775</v>
      </c>
      <c r="J299" s="1">
        <v>38</v>
      </c>
      <c r="K299" s="1">
        <v>2</v>
      </c>
      <c r="L299" s="1">
        <v>625</v>
      </c>
      <c r="M299" s="1">
        <v>627</v>
      </c>
      <c r="P299" s="1" t="s">
        <v>4214</v>
      </c>
      <c r="AA299" s="1" t="s">
        <v>4213</v>
      </c>
      <c r="AJ299" s="1" t="s">
        <v>5237</v>
      </c>
      <c r="AK299" s="1" t="s">
        <v>5237</v>
      </c>
      <c r="AL299" s="1" t="s">
        <v>5236</v>
      </c>
    </row>
    <row r="300" spans="1:38" x14ac:dyDescent="0.25">
      <c r="A300" s="1" t="s">
        <v>3989</v>
      </c>
      <c r="B300" s="1" t="s">
        <v>5235</v>
      </c>
      <c r="C300" s="1" t="s">
        <v>5234</v>
      </c>
      <c r="D300" s="1" t="s">
        <v>5233</v>
      </c>
      <c r="E300" s="1" t="s">
        <v>5232</v>
      </c>
      <c r="G300" s="1">
        <v>2022</v>
      </c>
      <c r="I300" s="1" t="s">
        <v>4150</v>
      </c>
      <c r="J300" s="1">
        <v>175</v>
      </c>
      <c r="L300" s="1">
        <v>121314</v>
      </c>
      <c r="O300" s="1" t="s">
        <v>5231</v>
      </c>
      <c r="P300" s="1" t="s">
        <v>5230</v>
      </c>
      <c r="AA300" s="1" t="s">
        <v>5229</v>
      </c>
      <c r="AJ300" s="1" t="s">
        <v>5228</v>
      </c>
      <c r="AK300" s="1" t="s">
        <v>5228</v>
      </c>
      <c r="AL300" s="1" t="s">
        <v>5227</v>
      </c>
    </row>
    <row r="301" spans="1:38" x14ac:dyDescent="0.25">
      <c r="A301" s="1" t="s">
        <v>3989</v>
      </c>
      <c r="B301" s="1" t="s">
        <v>5226</v>
      </c>
      <c r="C301" s="1" t="s">
        <v>5225</v>
      </c>
      <c r="D301" s="1" t="s">
        <v>5224</v>
      </c>
      <c r="E301" s="1" t="s">
        <v>5223</v>
      </c>
      <c r="G301" s="1">
        <v>2022</v>
      </c>
      <c r="I301" s="1" t="s">
        <v>4035</v>
      </c>
      <c r="J301" s="1">
        <v>133</v>
      </c>
      <c r="L301" s="1">
        <v>108580</v>
      </c>
      <c r="O301" s="1" t="s">
        <v>5222</v>
      </c>
      <c r="P301" s="1" t="s">
        <v>5221</v>
      </c>
      <c r="AA301" s="1" t="s">
        <v>5220</v>
      </c>
      <c r="AJ301" s="1" t="s">
        <v>5219</v>
      </c>
      <c r="AK301" s="1" t="s">
        <v>5219</v>
      </c>
      <c r="AL301" s="1" t="s">
        <v>5218</v>
      </c>
    </row>
    <row r="302" spans="1:38" x14ac:dyDescent="0.25">
      <c r="A302" s="1" t="s">
        <v>3989</v>
      </c>
      <c r="B302" s="1" t="s">
        <v>5217</v>
      </c>
      <c r="C302" s="1" t="s">
        <v>5216</v>
      </c>
      <c r="D302" s="1" t="s">
        <v>5215</v>
      </c>
      <c r="E302" s="1" t="s">
        <v>4827</v>
      </c>
      <c r="F302" s="1" t="s">
        <v>4826</v>
      </c>
      <c r="G302" s="1">
        <v>2021</v>
      </c>
      <c r="I302" s="4">
        <v>44501</v>
      </c>
      <c r="J302" s="1">
        <v>64</v>
      </c>
      <c r="L302" s="1">
        <v>101676</v>
      </c>
      <c r="O302" s="1" t="s">
        <v>5214</v>
      </c>
      <c r="P302" s="1" t="s">
        <v>4824</v>
      </c>
      <c r="AA302" s="1" t="s">
        <v>4823</v>
      </c>
      <c r="AJ302" s="1" t="s">
        <v>5213</v>
      </c>
      <c r="AK302" s="1" t="s">
        <v>5213</v>
      </c>
      <c r="AL302" s="1" t="s">
        <v>5212</v>
      </c>
    </row>
    <row r="303" spans="1:38" x14ac:dyDescent="0.25">
      <c r="A303" s="1" t="s">
        <v>3989</v>
      </c>
      <c r="B303" s="1" t="s">
        <v>5211</v>
      </c>
      <c r="C303" s="1" t="s">
        <v>5210</v>
      </c>
      <c r="D303" s="1" t="s">
        <v>5209</v>
      </c>
      <c r="E303" s="1" t="s">
        <v>5208</v>
      </c>
      <c r="G303" s="1">
        <v>2021</v>
      </c>
      <c r="I303" s="4">
        <v>44409</v>
      </c>
      <c r="J303" s="1">
        <v>115</v>
      </c>
      <c r="L303" s="1">
        <v>103255</v>
      </c>
      <c r="O303" s="1" t="s">
        <v>5207</v>
      </c>
      <c r="P303" s="1" t="s">
        <v>5206</v>
      </c>
      <c r="AA303" s="1" t="s">
        <v>5205</v>
      </c>
      <c r="AJ303" s="1" t="s">
        <v>5204</v>
      </c>
      <c r="AK303" s="1" t="s">
        <v>5204</v>
      </c>
      <c r="AL303" s="1" t="s">
        <v>5203</v>
      </c>
    </row>
    <row r="304" spans="1:38" x14ac:dyDescent="0.25">
      <c r="A304" s="1" t="s">
        <v>3989</v>
      </c>
      <c r="B304" s="1" t="s">
        <v>5202</v>
      </c>
      <c r="C304" s="1" t="s">
        <v>5201</v>
      </c>
      <c r="D304" s="1" t="s">
        <v>5200</v>
      </c>
      <c r="E304" s="1" t="s">
        <v>5199</v>
      </c>
      <c r="G304" s="1">
        <v>2021</v>
      </c>
      <c r="I304" s="1" t="s">
        <v>4742</v>
      </c>
      <c r="J304" s="1">
        <v>25</v>
      </c>
      <c r="L304" s="1">
        <v>100242</v>
      </c>
      <c r="O304" s="1" t="s">
        <v>5198</v>
      </c>
      <c r="P304" s="1" t="s">
        <v>5197</v>
      </c>
      <c r="AA304" s="1" t="s">
        <v>397</v>
      </c>
      <c r="AJ304" s="1" t="s">
        <v>5196</v>
      </c>
      <c r="AK304" s="1" t="s">
        <v>5196</v>
      </c>
      <c r="AL304" s="1" t="s">
        <v>5195</v>
      </c>
    </row>
    <row r="305" spans="1:38" x14ac:dyDescent="0.25">
      <c r="A305" s="1" t="s">
        <v>3989</v>
      </c>
      <c r="B305" s="1" t="s">
        <v>5194</v>
      </c>
      <c r="C305" s="1" t="s">
        <v>5193</v>
      </c>
      <c r="D305" s="1" t="s">
        <v>5192</v>
      </c>
      <c r="E305" s="1" t="s">
        <v>4264</v>
      </c>
      <c r="G305" s="1">
        <v>2022</v>
      </c>
      <c r="I305" s="1" t="s">
        <v>5191</v>
      </c>
      <c r="J305" s="1">
        <v>246</v>
      </c>
      <c r="L305" s="1">
        <v>123303</v>
      </c>
      <c r="O305" s="1" t="s">
        <v>5190</v>
      </c>
      <c r="P305" s="1" t="s">
        <v>4261</v>
      </c>
      <c r="AA305" s="1" t="s">
        <v>350</v>
      </c>
      <c r="AJ305" s="1" t="s">
        <v>5189</v>
      </c>
      <c r="AK305" s="1" t="s">
        <v>5189</v>
      </c>
      <c r="AL305" s="1" t="s">
        <v>5188</v>
      </c>
    </row>
    <row r="306" spans="1:38" x14ac:dyDescent="0.25">
      <c r="A306" s="1" t="s">
        <v>3989</v>
      </c>
      <c r="B306" s="1" t="s">
        <v>5187</v>
      </c>
      <c r="C306" s="1" t="s">
        <v>5186</v>
      </c>
      <c r="D306" s="1" t="s">
        <v>5185</v>
      </c>
      <c r="E306" s="1" t="s">
        <v>4386</v>
      </c>
      <c r="G306" s="1">
        <v>2022</v>
      </c>
      <c r="I306" s="1">
        <v>2022</v>
      </c>
      <c r="J306" s="1">
        <v>28</v>
      </c>
      <c r="L306" s="1">
        <v>100859</v>
      </c>
      <c r="O306" s="1" t="s">
        <v>5184</v>
      </c>
      <c r="P306" s="1" t="s">
        <v>4384</v>
      </c>
      <c r="AA306" s="1" t="s">
        <v>4383</v>
      </c>
      <c r="AJ306" s="1" t="s">
        <v>5183</v>
      </c>
      <c r="AK306" s="1" t="s">
        <v>5183</v>
      </c>
      <c r="AL306" s="1" t="s">
        <v>5182</v>
      </c>
    </row>
    <row r="307" spans="1:38" x14ac:dyDescent="0.25">
      <c r="A307" s="1" t="s">
        <v>3989</v>
      </c>
      <c r="B307" s="1" t="s">
        <v>5181</v>
      </c>
      <c r="C307" s="1" t="s">
        <v>5180</v>
      </c>
      <c r="D307" s="1" t="s">
        <v>5179</v>
      </c>
      <c r="E307" s="1" t="s">
        <v>4075</v>
      </c>
      <c r="F307" s="1" t="s">
        <v>4074</v>
      </c>
      <c r="G307" s="1">
        <v>2021</v>
      </c>
      <c r="I307" s="1" t="s">
        <v>5178</v>
      </c>
      <c r="J307" s="1">
        <v>283</v>
      </c>
      <c r="L307" s="1">
        <v>116339</v>
      </c>
      <c r="O307" s="1" t="s">
        <v>5177</v>
      </c>
      <c r="P307" s="1" t="s">
        <v>4072</v>
      </c>
      <c r="AA307" s="1" t="s">
        <v>4071</v>
      </c>
      <c r="AJ307" s="1" t="s">
        <v>5176</v>
      </c>
      <c r="AK307" s="1" t="s">
        <v>5176</v>
      </c>
      <c r="AL307" s="1" t="s">
        <v>5175</v>
      </c>
    </row>
    <row r="308" spans="1:38" x14ac:dyDescent="0.25">
      <c r="A308" s="1" t="s">
        <v>3989</v>
      </c>
      <c r="B308" s="1" t="s">
        <v>5174</v>
      </c>
      <c r="C308" s="1" t="s">
        <v>5173</v>
      </c>
      <c r="D308" s="1" t="s">
        <v>5172</v>
      </c>
      <c r="E308" s="1" t="s">
        <v>5048</v>
      </c>
      <c r="G308" s="1">
        <v>2021</v>
      </c>
      <c r="I308" s="1" t="s">
        <v>5171</v>
      </c>
      <c r="L308" s="1">
        <v>107935</v>
      </c>
      <c r="O308" s="1" t="s">
        <v>5170</v>
      </c>
      <c r="P308" s="1" t="s">
        <v>5046</v>
      </c>
      <c r="AA308" s="1" t="s">
        <v>110</v>
      </c>
      <c r="AJ308" s="1" t="s">
        <v>5169</v>
      </c>
      <c r="AK308" s="1" t="s">
        <v>5169</v>
      </c>
      <c r="AL308" s="1" t="s">
        <v>5168</v>
      </c>
    </row>
    <row r="309" spans="1:38" x14ac:dyDescent="0.25">
      <c r="A309" s="1" t="s">
        <v>3989</v>
      </c>
      <c r="B309" s="1" t="s">
        <v>5167</v>
      </c>
      <c r="C309" s="1" t="s">
        <v>5166</v>
      </c>
      <c r="D309" s="1" t="s">
        <v>5165</v>
      </c>
      <c r="E309" s="1" t="s">
        <v>4264</v>
      </c>
      <c r="G309" s="1">
        <v>2021</v>
      </c>
      <c r="I309" s="2">
        <v>44501</v>
      </c>
      <c r="J309" s="1">
        <v>234</v>
      </c>
      <c r="L309" s="1">
        <v>121127</v>
      </c>
      <c r="O309" s="1" t="s">
        <v>5164</v>
      </c>
      <c r="P309" s="1" t="s">
        <v>4261</v>
      </c>
      <c r="AA309" s="1" t="s">
        <v>350</v>
      </c>
      <c r="AJ309" s="1" t="s">
        <v>5163</v>
      </c>
      <c r="AK309" s="1" t="s">
        <v>5163</v>
      </c>
      <c r="AL309" s="1" t="s">
        <v>5162</v>
      </c>
    </row>
    <row r="310" spans="1:38" x14ac:dyDescent="0.25">
      <c r="A310" s="1" t="s">
        <v>3989</v>
      </c>
      <c r="B310" s="1" t="s">
        <v>5161</v>
      </c>
      <c r="C310" s="1" t="s">
        <v>5160</v>
      </c>
      <c r="D310" s="1" t="s">
        <v>5159</v>
      </c>
      <c r="E310" s="1" t="s">
        <v>5158</v>
      </c>
      <c r="F310" s="1" t="s">
        <v>5157</v>
      </c>
      <c r="G310" s="1">
        <v>2022</v>
      </c>
      <c r="I310" s="1" t="s">
        <v>4150</v>
      </c>
      <c r="J310" s="1">
        <v>158</v>
      </c>
      <c r="L310" s="1">
        <v>104670</v>
      </c>
      <c r="O310" s="1" t="s">
        <v>5156</v>
      </c>
      <c r="P310" s="1" t="s">
        <v>5155</v>
      </c>
      <c r="AA310" s="1" t="s">
        <v>5154</v>
      </c>
      <c r="AJ310" s="1" t="s">
        <v>5153</v>
      </c>
      <c r="AK310" s="1" t="s">
        <v>5153</v>
      </c>
      <c r="AL310" s="1" t="s">
        <v>5152</v>
      </c>
    </row>
    <row r="311" spans="1:38" x14ac:dyDescent="0.25">
      <c r="A311" s="1" t="s">
        <v>3989</v>
      </c>
      <c r="B311" s="1" t="s">
        <v>5151</v>
      </c>
      <c r="C311" s="1" t="s">
        <v>5150</v>
      </c>
      <c r="D311" s="1" t="s">
        <v>5149</v>
      </c>
      <c r="E311" s="1" t="s">
        <v>4377</v>
      </c>
      <c r="G311" s="1">
        <v>2021</v>
      </c>
      <c r="I311" s="4">
        <v>44531</v>
      </c>
      <c r="J311" s="1">
        <v>75</v>
      </c>
      <c r="L311" s="1">
        <v>102989</v>
      </c>
      <c r="O311" s="1" t="s">
        <v>5148</v>
      </c>
      <c r="P311" s="1" t="s">
        <v>4375</v>
      </c>
      <c r="AA311" s="1" t="s">
        <v>119</v>
      </c>
      <c r="AJ311" s="1" t="s">
        <v>5147</v>
      </c>
      <c r="AK311" s="1" t="s">
        <v>5147</v>
      </c>
      <c r="AL311" s="1" t="s">
        <v>5146</v>
      </c>
    </row>
    <row r="312" spans="1:38" x14ac:dyDescent="0.25">
      <c r="A312" s="1" t="s">
        <v>3989</v>
      </c>
      <c r="B312" s="1" t="s">
        <v>5145</v>
      </c>
      <c r="C312" s="1" t="s">
        <v>5144</v>
      </c>
      <c r="D312" s="1" t="s">
        <v>5143</v>
      </c>
      <c r="E312" s="1" t="s">
        <v>5142</v>
      </c>
      <c r="F312" s="1" t="s">
        <v>5141</v>
      </c>
      <c r="G312" s="1">
        <v>2022</v>
      </c>
      <c r="I312" s="4">
        <v>44652</v>
      </c>
      <c r="J312" s="1">
        <v>432</v>
      </c>
      <c r="L312" s="1">
        <v>133158</v>
      </c>
      <c r="O312" s="1" t="s">
        <v>5140</v>
      </c>
      <c r="P312" s="1" t="s">
        <v>5139</v>
      </c>
      <c r="AA312" s="1" t="s">
        <v>5138</v>
      </c>
      <c r="AJ312" s="1" t="s">
        <v>5137</v>
      </c>
      <c r="AK312" s="1" t="s">
        <v>5137</v>
      </c>
      <c r="AL312" s="1" t="s">
        <v>5136</v>
      </c>
    </row>
    <row r="313" spans="1:38" x14ac:dyDescent="0.25">
      <c r="A313" s="1" t="s">
        <v>3989</v>
      </c>
      <c r="B313" s="1" t="s">
        <v>5135</v>
      </c>
      <c r="C313" s="1" t="s">
        <v>5134</v>
      </c>
      <c r="D313" s="1" t="s">
        <v>5133</v>
      </c>
      <c r="E313" s="1" t="s">
        <v>5132</v>
      </c>
      <c r="G313" s="1">
        <v>2022</v>
      </c>
      <c r="I313" s="1" t="s">
        <v>4150</v>
      </c>
      <c r="J313" s="1">
        <v>78</v>
      </c>
      <c r="L313" s="1">
        <v>101421</v>
      </c>
      <c r="O313" s="1" t="s">
        <v>5131</v>
      </c>
      <c r="P313" s="1" t="s">
        <v>5130</v>
      </c>
      <c r="AA313" s="1" t="s">
        <v>5129</v>
      </c>
      <c r="AJ313" s="1" t="s">
        <v>5128</v>
      </c>
      <c r="AK313" s="1" t="s">
        <v>5128</v>
      </c>
      <c r="AL313" s="1" t="s">
        <v>5127</v>
      </c>
    </row>
    <row r="314" spans="1:38" x14ac:dyDescent="0.25">
      <c r="A314" s="1" t="s">
        <v>3989</v>
      </c>
      <c r="B314" s="1" t="s">
        <v>5126</v>
      </c>
      <c r="C314" s="1" t="s">
        <v>5125</v>
      </c>
      <c r="D314" s="1" t="s">
        <v>5124</v>
      </c>
      <c r="E314" s="1" t="s">
        <v>4129</v>
      </c>
      <c r="F314" s="1" t="s">
        <v>4128</v>
      </c>
      <c r="G314" s="1">
        <v>2021</v>
      </c>
      <c r="I314" s="1" t="s">
        <v>4596</v>
      </c>
      <c r="J314" s="1">
        <v>89</v>
      </c>
      <c r="L314" s="1">
        <v>103234</v>
      </c>
      <c r="O314" s="1" t="s">
        <v>5123</v>
      </c>
      <c r="P314" s="1" t="s">
        <v>4125</v>
      </c>
      <c r="AA314" s="1" t="s">
        <v>400</v>
      </c>
      <c r="AJ314" s="1" t="s">
        <v>5122</v>
      </c>
      <c r="AK314" s="1" t="s">
        <v>5122</v>
      </c>
      <c r="AL314" s="1" t="s">
        <v>5121</v>
      </c>
    </row>
    <row r="315" spans="1:38" x14ac:dyDescent="0.25">
      <c r="A315" s="1" t="s">
        <v>3989</v>
      </c>
      <c r="B315" s="1" t="s">
        <v>5120</v>
      </c>
      <c r="C315" s="1" t="s">
        <v>5119</v>
      </c>
      <c r="D315" s="1" t="s">
        <v>5118</v>
      </c>
      <c r="E315" s="1" t="s">
        <v>5117</v>
      </c>
      <c r="G315" s="1">
        <v>2021</v>
      </c>
      <c r="I315" s="4">
        <v>44501</v>
      </c>
      <c r="J315" s="1">
        <v>153</v>
      </c>
      <c r="L315" s="1">
        <v>235</v>
      </c>
      <c r="M315" s="1">
        <v>260</v>
      </c>
      <c r="O315" s="1" t="s">
        <v>5116</v>
      </c>
      <c r="P315" s="1" t="s">
        <v>5115</v>
      </c>
      <c r="AA315" s="1" t="s">
        <v>5114</v>
      </c>
      <c r="AJ315" s="1" t="s">
        <v>5113</v>
      </c>
      <c r="AK315" s="1" t="s">
        <v>5113</v>
      </c>
      <c r="AL315" s="1" t="s">
        <v>5112</v>
      </c>
    </row>
    <row r="316" spans="1:38" x14ac:dyDescent="0.25">
      <c r="A316" s="1" t="s">
        <v>3989</v>
      </c>
      <c r="B316" s="1" t="s">
        <v>5111</v>
      </c>
      <c r="C316" s="1" t="s">
        <v>5110</v>
      </c>
      <c r="D316" s="1" t="s">
        <v>5109</v>
      </c>
      <c r="E316" s="1" t="s">
        <v>5108</v>
      </c>
      <c r="G316" s="1">
        <v>2020</v>
      </c>
      <c r="I316" s="4">
        <v>44136</v>
      </c>
      <c r="J316" s="1">
        <v>72</v>
      </c>
      <c r="L316" s="1">
        <v>101596</v>
      </c>
      <c r="O316" s="1" t="s">
        <v>5107</v>
      </c>
      <c r="P316" s="1" t="s">
        <v>5106</v>
      </c>
      <c r="AA316" s="1" t="s">
        <v>5105</v>
      </c>
      <c r="AJ316" s="1" t="s">
        <v>5104</v>
      </c>
      <c r="AK316" s="1" t="s">
        <v>5104</v>
      </c>
      <c r="AL316" s="1" t="s">
        <v>5103</v>
      </c>
    </row>
    <row r="317" spans="1:38" x14ac:dyDescent="0.25">
      <c r="A317" s="1" t="s">
        <v>3989</v>
      </c>
      <c r="B317" s="1" t="s">
        <v>5102</v>
      </c>
      <c r="C317" s="1" t="s">
        <v>4705</v>
      </c>
      <c r="D317" s="1" t="s">
        <v>5101</v>
      </c>
      <c r="E317" s="1" t="s">
        <v>5100</v>
      </c>
      <c r="G317" s="1">
        <v>2020</v>
      </c>
      <c r="I317" s="4">
        <v>44075</v>
      </c>
      <c r="J317" s="1">
        <v>33</v>
      </c>
      <c r="L317" s="1">
        <v>100664</v>
      </c>
      <c r="O317" s="1" t="s">
        <v>5099</v>
      </c>
      <c r="P317" s="1" t="s">
        <v>5098</v>
      </c>
      <c r="AA317" s="1" t="s">
        <v>102</v>
      </c>
      <c r="AJ317" s="1" t="s">
        <v>5097</v>
      </c>
      <c r="AK317" s="1" t="s">
        <v>5097</v>
      </c>
      <c r="AL317" s="1" t="s">
        <v>5096</v>
      </c>
    </row>
    <row r="318" spans="1:38" x14ac:dyDescent="0.25">
      <c r="A318" s="1" t="s">
        <v>3989</v>
      </c>
      <c r="B318" s="1" t="s">
        <v>5095</v>
      </c>
      <c r="C318" s="1" t="s">
        <v>5094</v>
      </c>
      <c r="D318" s="1" t="s">
        <v>5093</v>
      </c>
      <c r="E318" s="1" t="s">
        <v>5048</v>
      </c>
      <c r="G318" s="1">
        <v>2020</v>
      </c>
      <c r="I318" s="4">
        <v>44136</v>
      </c>
      <c r="J318" s="1">
        <v>96</v>
      </c>
      <c r="L318" s="1">
        <v>106610</v>
      </c>
      <c r="O318" s="1" t="s">
        <v>5092</v>
      </c>
      <c r="P318" s="1" t="s">
        <v>5046</v>
      </c>
      <c r="AA318" s="1" t="s">
        <v>110</v>
      </c>
      <c r="AJ318" s="1" t="s">
        <v>5091</v>
      </c>
      <c r="AK318" s="1" t="s">
        <v>5091</v>
      </c>
      <c r="AL318" s="1" t="s">
        <v>5090</v>
      </c>
    </row>
    <row r="319" spans="1:38" x14ac:dyDescent="0.25">
      <c r="A319" s="1" t="s">
        <v>3989</v>
      </c>
      <c r="B319" s="1" t="s">
        <v>5089</v>
      </c>
      <c r="C319" s="1" t="s">
        <v>5088</v>
      </c>
      <c r="D319" s="1" t="s">
        <v>5087</v>
      </c>
      <c r="E319" s="1" t="s">
        <v>5086</v>
      </c>
      <c r="G319" s="1">
        <v>2021</v>
      </c>
      <c r="I319" s="1" t="s">
        <v>5085</v>
      </c>
      <c r="L319" s="1">
        <v>101137</v>
      </c>
      <c r="O319" s="1" t="s">
        <v>5084</v>
      </c>
      <c r="P319" s="1" t="s">
        <v>5083</v>
      </c>
      <c r="AA319" s="1" t="s">
        <v>5082</v>
      </c>
      <c r="AJ319" s="1" t="s">
        <v>5081</v>
      </c>
      <c r="AK319" s="1" t="s">
        <v>5081</v>
      </c>
      <c r="AL319" s="1" t="s">
        <v>5080</v>
      </c>
    </row>
    <row r="320" spans="1:38" x14ac:dyDescent="0.25">
      <c r="A320" s="1" t="s">
        <v>3989</v>
      </c>
      <c r="B320" s="1" t="s">
        <v>5079</v>
      </c>
      <c r="C320" s="1" t="s">
        <v>5078</v>
      </c>
      <c r="D320" s="1" t="s">
        <v>5077</v>
      </c>
      <c r="E320" s="1" t="s">
        <v>5076</v>
      </c>
      <c r="G320" s="1">
        <v>2020</v>
      </c>
      <c r="I320" s="1" t="s">
        <v>4093</v>
      </c>
      <c r="J320" s="1">
        <v>68</v>
      </c>
      <c r="L320" s="1">
        <v>101654</v>
      </c>
      <c r="O320" s="1" t="s">
        <v>5075</v>
      </c>
      <c r="P320" s="1" t="s">
        <v>5074</v>
      </c>
      <c r="AA320" s="1" t="s">
        <v>5073</v>
      </c>
      <c r="AJ320" s="1" t="s">
        <v>5072</v>
      </c>
      <c r="AK320" s="1" t="s">
        <v>5072</v>
      </c>
      <c r="AL320" s="1" t="s">
        <v>5071</v>
      </c>
    </row>
    <row r="321" spans="1:38" x14ac:dyDescent="0.25">
      <c r="A321" s="1" t="s">
        <v>3989</v>
      </c>
      <c r="B321" s="1" t="s">
        <v>5070</v>
      </c>
      <c r="C321" s="1" t="s">
        <v>5069</v>
      </c>
      <c r="D321" s="1" t="s">
        <v>5068</v>
      </c>
      <c r="E321" s="1" t="s">
        <v>5067</v>
      </c>
      <c r="G321" s="1">
        <v>2022</v>
      </c>
      <c r="I321" s="1" t="s">
        <v>4045</v>
      </c>
      <c r="J321" s="1">
        <v>92</v>
      </c>
      <c r="L321" s="1">
        <v>103752</v>
      </c>
      <c r="O321" s="1" t="s">
        <v>5066</v>
      </c>
      <c r="P321" s="1" t="s">
        <v>5065</v>
      </c>
      <c r="AA321" s="1" t="s">
        <v>5064</v>
      </c>
      <c r="AJ321" s="1" t="s">
        <v>5063</v>
      </c>
      <c r="AK321" s="1" t="s">
        <v>5063</v>
      </c>
      <c r="AL321" s="1" t="s">
        <v>5062</v>
      </c>
    </row>
    <row r="322" spans="1:38" x14ac:dyDescent="0.25">
      <c r="A322" s="1" t="s">
        <v>3989</v>
      </c>
      <c r="B322" s="1" t="s">
        <v>5061</v>
      </c>
      <c r="C322" s="1" t="s">
        <v>5060</v>
      </c>
      <c r="D322" s="1" t="s">
        <v>5059</v>
      </c>
      <c r="E322" s="1" t="s">
        <v>5058</v>
      </c>
      <c r="F322" s="1" t="s">
        <v>5057</v>
      </c>
      <c r="G322" s="1">
        <v>2022</v>
      </c>
      <c r="I322" s="1" t="s">
        <v>4150</v>
      </c>
      <c r="J322" s="1">
        <v>72</v>
      </c>
      <c r="L322" s="1">
        <v>95</v>
      </c>
      <c r="M322" s="1">
        <v>102</v>
      </c>
      <c r="O322" s="1" t="s">
        <v>5056</v>
      </c>
      <c r="P322" s="1" t="s">
        <v>5055</v>
      </c>
      <c r="AA322" s="1" t="s">
        <v>5054</v>
      </c>
      <c r="AJ322" s="1" t="s">
        <v>5053</v>
      </c>
      <c r="AK322" s="1" t="s">
        <v>5053</v>
      </c>
      <c r="AL322" s="1" t="s">
        <v>5052</v>
      </c>
    </row>
    <row r="323" spans="1:38" x14ac:dyDescent="0.25">
      <c r="A323" s="1" t="s">
        <v>3989</v>
      </c>
      <c r="B323" s="1" t="s">
        <v>5051</v>
      </c>
      <c r="C323" s="1" t="s">
        <v>5050</v>
      </c>
      <c r="D323" s="1" t="s">
        <v>5049</v>
      </c>
      <c r="E323" s="1" t="s">
        <v>5048</v>
      </c>
      <c r="G323" s="1">
        <v>2021</v>
      </c>
      <c r="I323" s="1" t="s">
        <v>4596</v>
      </c>
      <c r="J323" s="1">
        <v>105</v>
      </c>
      <c r="L323" s="1">
        <v>107288</v>
      </c>
      <c r="O323" s="1" t="s">
        <v>5047</v>
      </c>
      <c r="P323" s="1" t="s">
        <v>5046</v>
      </c>
      <c r="AA323" s="1" t="s">
        <v>110</v>
      </c>
      <c r="AJ323" s="1" t="s">
        <v>5045</v>
      </c>
      <c r="AK323" s="1" t="s">
        <v>5045</v>
      </c>
      <c r="AL323" s="1" t="s">
        <v>5044</v>
      </c>
    </row>
    <row r="324" spans="1:38" x14ac:dyDescent="0.25">
      <c r="A324" s="1" t="s">
        <v>3989</v>
      </c>
      <c r="B324" s="1" t="s">
        <v>5043</v>
      </c>
      <c r="C324" s="1" t="s">
        <v>5042</v>
      </c>
      <c r="D324" s="1" t="s">
        <v>5041</v>
      </c>
      <c r="E324" s="1" t="s">
        <v>5040</v>
      </c>
      <c r="G324" s="1">
        <v>2021</v>
      </c>
      <c r="I324" s="2">
        <v>44530</v>
      </c>
      <c r="J324" s="1">
        <v>66</v>
      </c>
      <c r="K324" s="1">
        <v>22</v>
      </c>
      <c r="L324" s="1">
        <v>2265</v>
      </c>
      <c r="M324" s="1">
        <v>2270</v>
      </c>
      <c r="P324" s="1" t="s">
        <v>5039</v>
      </c>
      <c r="AA324" s="1" t="s">
        <v>5038</v>
      </c>
      <c r="AJ324" s="1" t="s">
        <v>5037</v>
      </c>
      <c r="AK324" s="1" t="s">
        <v>5037</v>
      </c>
      <c r="AL324" s="1" t="s">
        <v>5036</v>
      </c>
    </row>
    <row r="325" spans="1:38" x14ac:dyDescent="0.25">
      <c r="A325" s="1" t="s">
        <v>3989</v>
      </c>
      <c r="B325" s="1" t="s">
        <v>5035</v>
      </c>
      <c r="C325" s="1" t="s">
        <v>5034</v>
      </c>
      <c r="D325" s="1" t="s">
        <v>5033</v>
      </c>
      <c r="E325" s="1" t="s">
        <v>5032</v>
      </c>
      <c r="G325" s="1">
        <v>2021</v>
      </c>
      <c r="I325" s="4">
        <v>44501</v>
      </c>
      <c r="J325" s="1">
        <v>7</v>
      </c>
      <c r="L325" s="1">
        <v>5086</v>
      </c>
      <c r="M325" s="1">
        <v>5099</v>
      </c>
      <c r="O325" s="1" t="s">
        <v>5031</v>
      </c>
      <c r="P325" s="1" t="s">
        <v>5030</v>
      </c>
      <c r="AA325" s="1" t="s">
        <v>5029</v>
      </c>
      <c r="AJ325" s="1" t="s">
        <v>5028</v>
      </c>
      <c r="AK325" s="1" t="s">
        <v>5028</v>
      </c>
      <c r="AL325" s="1" t="s">
        <v>5027</v>
      </c>
    </row>
    <row r="326" spans="1:38" x14ac:dyDescent="0.25">
      <c r="A326" s="1" t="s">
        <v>3989</v>
      </c>
      <c r="B326" s="1" t="s">
        <v>5026</v>
      </c>
      <c r="C326" s="1" t="s">
        <v>5025</v>
      </c>
      <c r="D326" s="1" t="s">
        <v>5024</v>
      </c>
      <c r="E326" s="1" t="s">
        <v>4408</v>
      </c>
      <c r="G326" s="1">
        <v>2021</v>
      </c>
      <c r="I326" s="1" t="s">
        <v>4596</v>
      </c>
      <c r="J326" s="1">
        <v>26</v>
      </c>
      <c r="L326" s="1">
        <v>104360</v>
      </c>
      <c r="O326" s="1" t="s">
        <v>5023</v>
      </c>
      <c r="P326" s="1" t="s">
        <v>4406</v>
      </c>
      <c r="AA326" s="1" t="s">
        <v>131</v>
      </c>
      <c r="AJ326" s="1" t="s">
        <v>5022</v>
      </c>
      <c r="AK326" s="1" t="s">
        <v>5022</v>
      </c>
      <c r="AL326" s="1" t="s">
        <v>5021</v>
      </c>
    </row>
    <row r="327" spans="1:38" x14ac:dyDescent="0.25">
      <c r="A327" s="1" t="s">
        <v>3989</v>
      </c>
      <c r="B327" s="1" t="s">
        <v>5020</v>
      </c>
      <c r="C327" s="1" t="s">
        <v>5019</v>
      </c>
      <c r="D327" s="1" t="s">
        <v>5018</v>
      </c>
      <c r="E327" s="1" t="s">
        <v>5017</v>
      </c>
      <c r="F327" s="1" t="s">
        <v>5016</v>
      </c>
      <c r="G327" s="1">
        <v>2021</v>
      </c>
      <c r="I327" s="1" t="s">
        <v>5015</v>
      </c>
      <c r="J327" s="1">
        <v>73</v>
      </c>
      <c r="K327" s="1">
        <v>6</v>
      </c>
      <c r="L327" s="1">
        <v>674</v>
      </c>
      <c r="M327" s="1">
        <v>681</v>
      </c>
      <c r="O327" s="1" t="s">
        <v>5014</v>
      </c>
      <c r="P327" s="1" t="s">
        <v>5013</v>
      </c>
      <c r="AA327" s="1" t="s">
        <v>5012</v>
      </c>
      <c r="AJ327" s="1" t="s">
        <v>5011</v>
      </c>
      <c r="AK327" s="1" t="s">
        <v>5011</v>
      </c>
      <c r="AL327" s="1" t="s">
        <v>5010</v>
      </c>
    </row>
    <row r="328" spans="1:38" x14ac:dyDescent="0.25">
      <c r="A328" s="1" t="s">
        <v>3989</v>
      </c>
      <c r="B328" s="1" t="s">
        <v>5009</v>
      </c>
      <c r="C328" s="1" t="s">
        <v>5008</v>
      </c>
      <c r="D328" s="1" t="s">
        <v>5007</v>
      </c>
      <c r="E328" s="1" t="s">
        <v>4264</v>
      </c>
      <c r="G328" s="1">
        <v>2021</v>
      </c>
      <c r="I328" s="2">
        <v>44409</v>
      </c>
      <c r="J328" s="1">
        <v>228</v>
      </c>
      <c r="L328" s="1">
        <v>120532</v>
      </c>
      <c r="O328" s="1" t="s">
        <v>5006</v>
      </c>
      <c r="P328" s="1" t="s">
        <v>4261</v>
      </c>
      <c r="AA328" s="1" t="s">
        <v>350</v>
      </c>
      <c r="AJ328" s="1" t="s">
        <v>5005</v>
      </c>
      <c r="AK328" s="1" t="s">
        <v>5005</v>
      </c>
      <c r="AL328" s="1" t="s">
        <v>5004</v>
      </c>
    </row>
    <row r="329" spans="1:38" x14ac:dyDescent="0.25">
      <c r="A329" s="1" t="s">
        <v>3989</v>
      </c>
      <c r="B329" s="1" t="s">
        <v>5003</v>
      </c>
      <c r="C329" s="1" t="s">
        <v>5002</v>
      </c>
      <c r="D329" s="1" t="s">
        <v>5001</v>
      </c>
      <c r="E329" s="1" t="s">
        <v>5000</v>
      </c>
      <c r="F329" s="1" t="s">
        <v>4999</v>
      </c>
      <c r="G329" s="1">
        <v>2021</v>
      </c>
      <c r="I329" s="4">
        <v>44409</v>
      </c>
      <c r="J329" s="1">
        <v>103</v>
      </c>
      <c r="L329" s="1">
        <v>104297</v>
      </c>
      <c r="O329" s="1" t="s">
        <v>4998</v>
      </c>
      <c r="P329" s="1" t="s">
        <v>4997</v>
      </c>
      <c r="AA329" s="1" t="s">
        <v>4996</v>
      </c>
      <c r="AJ329" s="1" t="s">
        <v>4995</v>
      </c>
      <c r="AK329" s="1" t="s">
        <v>4995</v>
      </c>
      <c r="AL329" s="1" t="s">
        <v>4994</v>
      </c>
    </row>
    <row r="330" spans="1:38" x14ac:dyDescent="0.25">
      <c r="A330" s="1" t="s">
        <v>3989</v>
      </c>
      <c r="B330" s="1" t="s">
        <v>4993</v>
      </c>
      <c r="C330" s="1" t="s">
        <v>4992</v>
      </c>
      <c r="D330" s="1" t="s">
        <v>4991</v>
      </c>
      <c r="E330" s="1" t="s">
        <v>4990</v>
      </c>
      <c r="F330" s="1" t="s">
        <v>4989</v>
      </c>
      <c r="G330" s="1">
        <v>2021</v>
      </c>
      <c r="I330" s="1" t="s">
        <v>4988</v>
      </c>
      <c r="O330" s="1" t="s">
        <v>4987</v>
      </c>
      <c r="P330" s="1" t="s">
        <v>4986</v>
      </c>
      <c r="AA330" s="1" t="s">
        <v>4985</v>
      </c>
      <c r="AJ330" s="1" t="s">
        <v>4984</v>
      </c>
      <c r="AK330" s="1" t="s">
        <v>4984</v>
      </c>
      <c r="AL330" s="1" t="s">
        <v>4983</v>
      </c>
    </row>
    <row r="331" spans="1:38" x14ac:dyDescent="0.25">
      <c r="A331" s="1" t="s">
        <v>3989</v>
      </c>
      <c r="B331" s="1" t="s">
        <v>4982</v>
      </c>
      <c r="C331" s="1" t="s">
        <v>4981</v>
      </c>
      <c r="D331" s="1" t="s">
        <v>4980</v>
      </c>
      <c r="E331" s="1" t="s">
        <v>4056</v>
      </c>
      <c r="G331" s="1">
        <v>2021</v>
      </c>
      <c r="I331" s="4">
        <v>44531</v>
      </c>
      <c r="J331" s="1">
        <v>7</v>
      </c>
      <c r="K331" s="1">
        <v>12</v>
      </c>
      <c r="M331" s="1" t="s">
        <v>4979</v>
      </c>
      <c r="O331" s="1" t="s">
        <v>4978</v>
      </c>
      <c r="P331" s="1" t="s">
        <v>4053</v>
      </c>
      <c r="AA331" s="1" t="s">
        <v>4052</v>
      </c>
      <c r="AJ331" s="1" t="s">
        <v>4977</v>
      </c>
      <c r="AK331" s="1" t="s">
        <v>4977</v>
      </c>
      <c r="AL331" s="1" t="s">
        <v>4976</v>
      </c>
    </row>
    <row r="332" spans="1:38" x14ac:dyDescent="0.25">
      <c r="A332" s="1" t="s">
        <v>3989</v>
      </c>
      <c r="B332" s="1" t="s">
        <v>4975</v>
      </c>
      <c r="C332" s="1" t="s">
        <v>4974</v>
      </c>
      <c r="D332" s="1" t="s">
        <v>4973</v>
      </c>
      <c r="E332" s="1" t="s">
        <v>3996</v>
      </c>
      <c r="F332" s="1" t="s">
        <v>3995</v>
      </c>
      <c r="G332" s="1">
        <v>2021</v>
      </c>
      <c r="I332" s="2">
        <v>44531</v>
      </c>
      <c r="J332" s="1">
        <v>295</v>
      </c>
      <c r="K332" s="1">
        <v>2</v>
      </c>
      <c r="L332" s="1">
        <v>648</v>
      </c>
      <c r="M332" s="1">
        <v>663</v>
      </c>
      <c r="O332" s="1" t="s">
        <v>4972</v>
      </c>
      <c r="P332" s="1" t="s">
        <v>3992</v>
      </c>
      <c r="AA332" s="1" t="s">
        <v>373</v>
      </c>
      <c r="AJ332" s="1" t="s">
        <v>4971</v>
      </c>
      <c r="AK332" s="1" t="s">
        <v>4971</v>
      </c>
      <c r="AL332" s="1" t="s">
        <v>4970</v>
      </c>
    </row>
    <row r="333" spans="1:38" x14ac:dyDescent="0.25">
      <c r="A333" s="1" t="s">
        <v>3989</v>
      </c>
      <c r="B333" s="1" t="s">
        <v>4969</v>
      </c>
      <c r="C333" s="1" t="s">
        <v>4968</v>
      </c>
      <c r="D333" s="1" t="s">
        <v>4967</v>
      </c>
      <c r="E333" s="1" t="s">
        <v>4966</v>
      </c>
      <c r="G333" s="1">
        <v>2021</v>
      </c>
      <c r="I333" s="4">
        <v>44531</v>
      </c>
      <c r="J333" s="1">
        <v>87</v>
      </c>
      <c r="L333" s="1">
        <v>104393</v>
      </c>
      <c r="O333" s="1" t="s">
        <v>4965</v>
      </c>
      <c r="P333" s="1" t="s">
        <v>4964</v>
      </c>
      <c r="AA333" s="1" t="s">
        <v>4963</v>
      </c>
      <c r="AJ333" s="1" t="s">
        <v>4962</v>
      </c>
      <c r="AK333" s="1" t="s">
        <v>4962</v>
      </c>
      <c r="AL333" s="1" t="s">
        <v>4961</v>
      </c>
    </row>
    <row r="334" spans="1:38" x14ac:dyDescent="0.25">
      <c r="A334" s="1" t="s">
        <v>3989</v>
      </c>
      <c r="B334" s="1" t="s">
        <v>4960</v>
      </c>
      <c r="C334" s="1" t="s">
        <v>4959</v>
      </c>
      <c r="D334" s="1" t="s">
        <v>4958</v>
      </c>
      <c r="E334" s="1" t="s">
        <v>4957</v>
      </c>
      <c r="F334" s="1" t="s">
        <v>4956</v>
      </c>
      <c r="G334" s="1">
        <v>2022</v>
      </c>
      <c r="I334" s="1" t="s">
        <v>4889</v>
      </c>
      <c r="J334" s="1">
        <v>424</v>
      </c>
      <c r="L334" s="1">
        <v>127330</v>
      </c>
      <c r="O334" s="1" t="s">
        <v>4955</v>
      </c>
      <c r="P334" s="1" t="s">
        <v>4954</v>
      </c>
      <c r="AA334" s="1" t="s">
        <v>404</v>
      </c>
      <c r="AJ334" s="1" t="s">
        <v>4953</v>
      </c>
      <c r="AK334" s="1" t="s">
        <v>4953</v>
      </c>
      <c r="AL334" s="1" t="s">
        <v>4952</v>
      </c>
    </row>
    <row r="335" spans="1:38" x14ac:dyDescent="0.25">
      <c r="A335" s="1" t="s">
        <v>3989</v>
      </c>
      <c r="B335" s="1" t="s">
        <v>4951</v>
      </c>
      <c r="C335" s="1" t="s">
        <v>4950</v>
      </c>
      <c r="D335" s="1" t="s">
        <v>4949</v>
      </c>
      <c r="E335" s="1" t="s">
        <v>4307</v>
      </c>
      <c r="F335" s="1" t="s">
        <v>4306</v>
      </c>
      <c r="G335" s="1">
        <v>2022</v>
      </c>
      <c r="I335" s="1" t="s">
        <v>4045</v>
      </c>
      <c r="J335" s="1">
        <v>157</v>
      </c>
      <c r="L335" s="1">
        <v>1</v>
      </c>
      <c r="M335" s="1">
        <v>19</v>
      </c>
      <c r="O335" s="1" t="s">
        <v>4948</v>
      </c>
      <c r="P335" s="1" t="s">
        <v>4304</v>
      </c>
      <c r="AA335" s="1" t="s">
        <v>66</v>
      </c>
      <c r="AJ335" s="1" t="s">
        <v>4947</v>
      </c>
      <c r="AK335" s="1" t="s">
        <v>4947</v>
      </c>
      <c r="AL335" s="1" t="s">
        <v>4946</v>
      </c>
    </row>
    <row r="336" spans="1:38" x14ac:dyDescent="0.25">
      <c r="A336" s="1" t="s">
        <v>3989</v>
      </c>
      <c r="B336" s="1" t="s">
        <v>4945</v>
      </c>
      <c r="C336" s="1" t="s">
        <v>4944</v>
      </c>
      <c r="D336" s="1" t="s">
        <v>4943</v>
      </c>
      <c r="E336" s="1" t="s">
        <v>4189</v>
      </c>
      <c r="F336" s="1" t="s">
        <v>4188</v>
      </c>
      <c r="G336" s="1">
        <v>2021</v>
      </c>
      <c r="I336" s="1" t="s">
        <v>4742</v>
      </c>
      <c r="J336" s="1">
        <v>174</v>
      </c>
      <c r="L336" s="1">
        <v>114747</v>
      </c>
      <c r="O336" s="1" t="s">
        <v>4942</v>
      </c>
      <c r="P336" s="1" t="s">
        <v>4185</v>
      </c>
      <c r="AA336" s="1" t="s">
        <v>517</v>
      </c>
      <c r="AJ336" s="1" t="s">
        <v>4941</v>
      </c>
      <c r="AK336" s="1" t="s">
        <v>4941</v>
      </c>
      <c r="AL336" s="1" t="s">
        <v>4940</v>
      </c>
    </row>
    <row r="337" spans="1:38" x14ac:dyDescent="0.25">
      <c r="A337" s="1" t="s">
        <v>3989</v>
      </c>
      <c r="B337" s="1" t="s">
        <v>4939</v>
      </c>
      <c r="C337" s="1" t="s">
        <v>4938</v>
      </c>
      <c r="D337" s="1" t="s">
        <v>4937</v>
      </c>
      <c r="E337" s="1" t="s">
        <v>4129</v>
      </c>
      <c r="F337" s="1" t="s">
        <v>4128</v>
      </c>
      <c r="G337" s="1">
        <v>2021</v>
      </c>
      <c r="I337" s="1" t="s">
        <v>4596</v>
      </c>
      <c r="J337" s="1">
        <v>89</v>
      </c>
      <c r="L337" s="1">
        <v>103252</v>
      </c>
      <c r="O337" s="1" t="s">
        <v>4936</v>
      </c>
      <c r="P337" s="1" t="s">
        <v>4125</v>
      </c>
      <c r="AA337" s="1" t="s">
        <v>400</v>
      </c>
      <c r="AJ337" s="1" t="s">
        <v>4935</v>
      </c>
      <c r="AK337" s="1" t="s">
        <v>4935</v>
      </c>
      <c r="AL337" s="1" t="s">
        <v>4934</v>
      </c>
    </row>
    <row r="338" spans="1:38" x14ac:dyDescent="0.25">
      <c r="A338" s="1" t="s">
        <v>3989</v>
      </c>
      <c r="B338" s="1" t="s">
        <v>4933</v>
      </c>
      <c r="C338" s="1" t="s">
        <v>4932</v>
      </c>
      <c r="D338" s="1" t="s">
        <v>4931</v>
      </c>
      <c r="E338" s="1" t="s">
        <v>4930</v>
      </c>
      <c r="F338" s="1" t="s">
        <v>4929</v>
      </c>
      <c r="G338" s="1">
        <v>2021</v>
      </c>
      <c r="I338" s="2">
        <v>44301</v>
      </c>
      <c r="J338" s="1">
        <v>293</v>
      </c>
      <c r="L338" s="1">
        <v>126131</v>
      </c>
      <c r="O338" s="1" t="s">
        <v>4928</v>
      </c>
      <c r="P338" s="1" t="s">
        <v>4927</v>
      </c>
      <c r="AA338" s="1" t="s">
        <v>4926</v>
      </c>
      <c r="AJ338" s="1" t="s">
        <v>4925</v>
      </c>
      <c r="AK338" s="1" t="s">
        <v>4925</v>
      </c>
      <c r="AL338" s="1" t="s">
        <v>4924</v>
      </c>
    </row>
    <row r="339" spans="1:38" x14ac:dyDescent="0.25">
      <c r="A339" s="1" t="s">
        <v>3989</v>
      </c>
      <c r="B339" s="1" t="s">
        <v>4923</v>
      </c>
      <c r="C339" s="1" t="s">
        <v>4922</v>
      </c>
      <c r="D339" s="1" t="s">
        <v>4921</v>
      </c>
      <c r="E339" s="1" t="s">
        <v>4264</v>
      </c>
      <c r="G339" s="1">
        <v>2022</v>
      </c>
      <c r="I339" s="2">
        <v>44652</v>
      </c>
      <c r="J339" s="1">
        <v>244</v>
      </c>
      <c r="L339" s="1">
        <v>122572</v>
      </c>
      <c r="O339" s="1" t="s">
        <v>4920</v>
      </c>
      <c r="P339" s="1" t="s">
        <v>4261</v>
      </c>
      <c r="AA339" s="1" t="s">
        <v>350</v>
      </c>
      <c r="AJ339" s="1" t="s">
        <v>4919</v>
      </c>
      <c r="AK339" s="1" t="s">
        <v>4919</v>
      </c>
      <c r="AL339" s="1" t="s">
        <v>4918</v>
      </c>
    </row>
    <row r="340" spans="1:38" x14ac:dyDescent="0.25">
      <c r="A340" s="1" t="s">
        <v>3989</v>
      </c>
      <c r="B340" s="1" t="s">
        <v>4917</v>
      </c>
      <c r="C340" s="1" t="s">
        <v>4916</v>
      </c>
      <c r="D340" s="1" t="s">
        <v>4915</v>
      </c>
      <c r="E340" s="1" t="s">
        <v>4075</v>
      </c>
      <c r="F340" s="1" t="s">
        <v>4074</v>
      </c>
      <c r="G340" s="1">
        <v>2022</v>
      </c>
      <c r="I340" s="1" t="s">
        <v>4889</v>
      </c>
      <c r="J340" s="1">
        <v>308</v>
      </c>
      <c r="L340" s="1">
        <v>118296</v>
      </c>
      <c r="O340" s="1" t="s">
        <v>4914</v>
      </c>
      <c r="P340" s="1" t="s">
        <v>4072</v>
      </c>
      <c r="AA340" s="1" t="s">
        <v>4071</v>
      </c>
      <c r="AJ340" s="1" t="s">
        <v>4913</v>
      </c>
      <c r="AK340" s="1" t="s">
        <v>4913</v>
      </c>
      <c r="AL340" s="1" t="s">
        <v>4912</v>
      </c>
    </row>
    <row r="341" spans="1:38" x14ac:dyDescent="0.25">
      <c r="A341" s="1" t="s">
        <v>3989</v>
      </c>
      <c r="B341" s="1" t="s">
        <v>4911</v>
      </c>
      <c r="C341" s="1" t="s">
        <v>4910</v>
      </c>
      <c r="D341" s="1" t="s">
        <v>4909</v>
      </c>
      <c r="E341" s="1" t="s">
        <v>4016</v>
      </c>
      <c r="G341" s="1">
        <v>2021</v>
      </c>
      <c r="I341" s="4">
        <v>44409</v>
      </c>
      <c r="J341" s="1">
        <v>95</v>
      </c>
      <c r="L341" s="1">
        <v>102083</v>
      </c>
      <c r="O341" s="1" t="s">
        <v>4908</v>
      </c>
      <c r="P341" s="1" t="s">
        <v>4014</v>
      </c>
      <c r="AA341" s="1" t="s">
        <v>4013</v>
      </c>
      <c r="AJ341" s="1" t="s">
        <v>4907</v>
      </c>
      <c r="AK341" s="1" t="s">
        <v>4907</v>
      </c>
      <c r="AL341" s="1" t="s">
        <v>4906</v>
      </c>
    </row>
    <row r="342" spans="1:38" x14ac:dyDescent="0.25">
      <c r="A342" s="1" t="s">
        <v>3989</v>
      </c>
      <c r="B342" s="1" t="s">
        <v>4905</v>
      </c>
      <c r="C342" s="1" t="s">
        <v>4904</v>
      </c>
      <c r="D342" s="1" t="s">
        <v>4903</v>
      </c>
      <c r="E342" s="1" t="s">
        <v>4307</v>
      </c>
      <c r="F342" s="1" t="s">
        <v>4306</v>
      </c>
      <c r="G342" s="1">
        <v>2022</v>
      </c>
      <c r="I342" s="1" t="s">
        <v>4150</v>
      </c>
      <c r="J342" s="1">
        <v>158</v>
      </c>
      <c r="L342" s="1">
        <v>55</v>
      </c>
      <c r="M342" s="1">
        <v>69</v>
      </c>
      <c r="O342" s="1" t="s">
        <v>4902</v>
      </c>
      <c r="P342" s="1" t="s">
        <v>4304</v>
      </c>
      <c r="AA342" s="1" t="s">
        <v>66</v>
      </c>
      <c r="AJ342" s="1" t="s">
        <v>4901</v>
      </c>
      <c r="AK342" s="1" t="s">
        <v>4901</v>
      </c>
      <c r="AL342" s="1" t="s">
        <v>4900</v>
      </c>
    </row>
    <row r="343" spans="1:38" x14ac:dyDescent="0.25">
      <c r="A343" s="1" t="s">
        <v>3989</v>
      </c>
      <c r="B343" s="1" t="s">
        <v>4899</v>
      </c>
      <c r="C343" s="1" t="s">
        <v>4898</v>
      </c>
      <c r="D343" s="1" t="s">
        <v>4897</v>
      </c>
      <c r="E343" s="1" t="s">
        <v>4094</v>
      </c>
      <c r="G343" s="1">
        <v>2020</v>
      </c>
      <c r="I343" s="4">
        <v>44136</v>
      </c>
      <c r="J343" s="1">
        <v>140</v>
      </c>
      <c r="L343" s="1">
        <v>110193</v>
      </c>
      <c r="O343" s="1" t="s">
        <v>4896</v>
      </c>
      <c r="P343" s="1" t="s">
        <v>4091</v>
      </c>
      <c r="AA343" s="1" t="s">
        <v>39</v>
      </c>
      <c r="AJ343" s="1" t="s">
        <v>4895</v>
      </c>
      <c r="AK343" s="1" t="s">
        <v>4895</v>
      </c>
      <c r="AL343" s="1" t="s">
        <v>4894</v>
      </c>
    </row>
    <row r="344" spans="1:38" x14ac:dyDescent="0.25">
      <c r="A344" s="1" t="s">
        <v>3989</v>
      </c>
      <c r="B344" s="1" t="s">
        <v>4893</v>
      </c>
      <c r="C344" s="1" t="s">
        <v>4892</v>
      </c>
      <c r="D344" s="1" t="s">
        <v>4891</v>
      </c>
      <c r="E344" s="1" t="s">
        <v>4890</v>
      </c>
      <c r="G344" s="1">
        <v>2022</v>
      </c>
      <c r="I344" s="1" t="s">
        <v>4889</v>
      </c>
      <c r="J344" s="1">
        <v>310</v>
      </c>
      <c r="L344" s="1">
        <v>122390</v>
      </c>
      <c r="O344" s="1" t="s">
        <v>4888</v>
      </c>
      <c r="P344" s="1" t="s">
        <v>4887</v>
      </c>
      <c r="AA344" s="1" t="s">
        <v>4886</v>
      </c>
      <c r="AJ344" s="1" t="s">
        <v>4885</v>
      </c>
      <c r="AK344" s="1" t="s">
        <v>4885</v>
      </c>
      <c r="AL344" s="1" t="s">
        <v>4884</v>
      </c>
    </row>
    <row r="345" spans="1:38" x14ac:dyDescent="0.25">
      <c r="A345" s="1" t="s">
        <v>3989</v>
      </c>
      <c r="B345" s="1" t="s">
        <v>4883</v>
      </c>
      <c r="C345" s="1" t="s">
        <v>4882</v>
      </c>
      <c r="D345" s="1" t="s">
        <v>4881</v>
      </c>
      <c r="E345" s="1" t="s">
        <v>4880</v>
      </c>
      <c r="G345" s="1">
        <v>2021</v>
      </c>
      <c r="I345" s="4">
        <v>44531</v>
      </c>
      <c r="J345" s="1">
        <v>12</v>
      </c>
      <c r="K345" s="1">
        <v>12</v>
      </c>
      <c r="L345" s="1">
        <v>101230</v>
      </c>
      <c r="O345" s="1" t="s">
        <v>4879</v>
      </c>
      <c r="P345" s="1" t="s">
        <v>4878</v>
      </c>
      <c r="AA345" s="1" t="s">
        <v>4877</v>
      </c>
      <c r="AJ345" s="1" t="s">
        <v>4876</v>
      </c>
      <c r="AK345" s="1" t="s">
        <v>4876</v>
      </c>
      <c r="AL345" s="1" t="s">
        <v>4875</v>
      </c>
    </row>
    <row r="346" spans="1:38" x14ac:dyDescent="0.25">
      <c r="A346" s="1" t="s">
        <v>3989</v>
      </c>
      <c r="B346" s="1" t="s">
        <v>4874</v>
      </c>
      <c r="C346" s="1" t="s">
        <v>4873</v>
      </c>
      <c r="D346" s="1" t="s">
        <v>4872</v>
      </c>
      <c r="E346" s="1" t="s">
        <v>4292</v>
      </c>
      <c r="G346" s="1">
        <v>2022</v>
      </c>
      <c r="I346" s="1" t="s">
        <v>4045</v>
      </c>
      <c r="J346" s="1">
        <v>181</v>
      </c>
      <c r="L346" s="1">
        <v>914</v>
      </c>
      <c r="M346" s="1">
        <v>932</v>
      </c>
      <c r="O346" s="1" t="s">
        <v>4871</v>
      </c>
      <c r="P346" s="1" t="s">
        <v>4289</v>
      </c>
      <c r="AA346" s="1" t="s">
        <v>4288</v>
      </c>
      <c r="AJ346" s="1" t="s">
        <v>4870</v>
      </c>
      <c r="AK346" s="1" t="s">
        <v>4870</v>
      </c>
      <c r="AL346" s="1" t="s">
        <v>4869</v>
      </c>
    </row>
    <row r="347" spans="1:38" x14ac:dyDescent="0.25">
      <c r="A347" s="1" t="s">
        <v>3989</v>
      </c>
      <c r="B347" s="1" t="s">
        <v>4868</v>
      </c>
      <c r="C347" s="1" t="s">
        <v>4867</v>
      </c>
      <c r="D347" s="1" t="s">
        <v>4866</v>
      </c>
      <c r="E347" s="1" t="s">
        <v>4129</v>
      </c>
      <c r="F347" s="1" t="s">
        <v>4128</v>
      </c>
      <c r="G347" s="1">
        <v>2021</v>
      </c>
      <c r="I347" s="4">
        <v>44440</v>
      </c>
      <c r="J347" s="1">
        <v>90</v>
      </c>
      <c r="L347" s="1">
        <v>103277</v>
      </c>
      <c r="O347" s="1" t="s">
        <v>4865</v>
      </c>
      <c r="P347" s="1" t="s">
        <v>4125</v>
      </c>
      <c r="AA347" s="1" t="s">
        <v>400</v>
      </c>
      <c r="AJ347" s="1" t="s">
        <v>4864</v>
      </c>
      <c r="AK347" s="1" t="s">
        <v>4864</v>
      </c>
      <c r="AL347" s="1" t="s">
        <v>4863</v>
      </c>
    </row>
    <row r="348" spans="1:38" x14ac:dyDescent="0.25">
      <c r="A348" s="1" t="s">
        <v>3989</v>
      </c>
      <c r="B348" s="1" t="s">
        <v>4862</v>
      </c>
      <c r="C348" s="1" t="s">
        <v>4861</v>
      </c>
      <c r="D348" s="1" t="s">
        <v>4860</v>
      </c>
      <c r="E348" s="1" t="s">
        <v>4859</v>
      </c>
      <c r="G348" s="1">
        <v>2022</v>
      </c>
      <c r="I348" s="1" t="s">
        <v>4150</v>
      </c>
      <c r="J348" s="1">
        <v>5</v>
      </c>
      <c r="L348" s="1">
        <v>100078</v>
      </c>
      <c r="O348" s="1" t="s">
        <v>4858</v>
      </c>
      <c r="P348" s="1" t="s">
        <v>4857</v>
      </c>
      <c r="AA348" s="1" t="s">
        <v>4856</v>
      </c>
      <c r="AJ348" s="1" t="s">
        <v>4855</v>
      </c>
      <c r="AK348" s="1" t="s">
        <v>4855</v>
      </c>
      <c r="AL348" s="1" t="s">
        <v>4854</v>
      </c>
    </row>
    <row r="349" spans="1:38" x14ac:dyDescent="0.25">
      <c r="A349" s="1" t="s">
        <v>3989</v>
      </c>
      <c r="B349" s="1" t="s">
        <v>4853</v>
      </c>
      <c r="C349" s="1" t="s">
        <v>4852</v>
      </c>
      <c r="D349" s="1" t="s">
        <v>4851</v>
      </c>
      <c r="E349" s="1" t="s">
        <v>4850</v>
      </c>
      <c r="F349" s="1" t="s">
        <v>4849</v>
      </c>
      <c r="G349" s="1">
        <v>2021</v>
      </c>
      <c r="I349" s="1" t="s">
        <v>4848</v>
      </c>
      <c r="L349" s="1">
        <v>113600</v>
      </c>
      <c r="O349" s="1" t="s">
        <v>4847</v>
      </c>
      <c r="P349" s="1" t="s">
        <v>4846</v>
      </c>
      <c r="AA349" s="1" t="s">
        <v>4845</v>
      </c>
      <c r="AJ349" s="1" t="s">
        <v>4844</v>
      </c>
      <c r="AK349" s="1" t="s">
        <v>4844</v>
      </c>
      <c r="AL349" s="1" t="s">
        <v>4843</v>
      </c>
    </row>
    <row r="350" spans="1:38" x14ac:dyDescent="0.25">
      <c r="A350" s="1" t="s">
        <v>3989</v>
      </c>
      <c r="B350" s="1" t="s">
        <v>4842</v>
      </c>
      <c r="C350" s="1" t="s">
        <v>4841</v>
      </c>
      <c r="D350" s="1" t="s">
        <v>4840</v>
      </c>
      <c r="E350" s="1" t="s">
        <v>4218</v>
      </c>
      <c r="F350" s="1" t="s">
        <v>4217</v>
      </c>
      <c r="G350" s="1">
        <v>2022</v>
      </c>
      <c r="I350" s="1" t="s">
        <v>4775</v>
      </c>
      <c r="J350" s="1">
        <v>38</v>
      </c>
      <c r="K350" s="1">
        <v>2</v>
      </c>
      <c r="L350" s="1">
        <v>545</v>
      </c>
      <c r="M350" s="1">
        <v>566</v>
      </c>
      <c r="O350" s="1" t="s">
        <v>4839</v>
      </c>
      <c r="P350" s="1" t="s">
        <v>4214</v>
      </c>
      <c r="AA350" s="1" t="s">
        <v>4213</v>
      </c>
      <c r="AJ350" s="1" t="s">
        <v>4838</v>
      </c>
      <c r="AK350" s="1" t="s">
        <v>4838</v>
      </c>
      <c r="AL350" s="1" t="s">
        <v>4837</v>
      </c>
    </row>
    <row r="351" spans="1:38" x14ac:dyDescent="0.25">
      <c r="A351" s="1" t="s">
        <v>3989</v>
      </c>
      <c r="B351" s="1" t="s">
        <v>4836</v>
      </c>
      <c r="C351" s="1" t="s">
        <v>4835</v>
      </c>
      <c r="D351" s="1" t="s">
        <v>4834</v>
      </c>
      <c r="E351" s="1" t="s">
        <v>4264</v>
      </c>
      <c r="G351" s="1">
        <v>2021</v>
      </c>
      <c r="I351" s="1" t="s">
        <v>4187</v>
      </c>
      <c r="J351" s="1">
        <v>219</v>
      </c>
      <c r="L351" s="1">
        <v>119568</v>
      </c>
      <c r="O351" s="1" t="s">
        <v>4833</v>
      </c>
      <c r="P351" s="1" t="s">
        <v>4261</v>
      </c>
      <c r="AA351" s="1" t="s">
        <v>350</v>
      </c>
      <c r="AJ351" s="1" t="s">
        <v>4832</v>
      </c>
      <c r="AK351" s="1" t="s">
        <v>4832</v>
      </c>
      <c r="AL351" s="1" t="s">
        <v>4831</v>
      </c>
    </row>
    <row r="352" spans="1:38" x14ac:dyDescent="0.25">
      <c r="A352" s="1" t="s">
        <v>3989</v>
      </c>
      <c r="B352" s="1" t="s">
        <v>4830</v>
      </c>
      <c r="C352" s="1" t="s">
        <v>4829</v>
      </c>
      <c r="D352" s="1" t="s">
        <v>4828</v>
      </c>
      <c r="E352" s="1" t="s">
        <v>4827</v>
      </c>
      <c r="F352" s="1" t="s">
        <v>4826</v>
      </c>
      <c r="G352" s="1">
        <v>2022</v>
      </c>
      <c r="I352" s="1" t="s">
        <v>4035</v>
      </c>
      <c r="J352" s="1">
        <v>68</v>
      </c>
      <c r="L352" s="1">
        <v>101765</v>
      </c>
      <c r="O352" s="1" t="s">
        <v>4825</v>
      </c>
      <c r="P352" s="1" t="s">
        <v>4824</v>
      </c>
      <c r="AA352" s="1" t="s">
        <v>4823</v>
      </c>
      <c r="AJ352" s="1" t="s">
        <v>4822</v>
      </c>
      <c r="AK352" s="1" t="s">
        <v>4822</v>
      </c>
      <c r="AL352" s="1" t="s">
        <v>4821</v>
      </c>
    </row>
    <row r="353" spans="1:38" x14ac:dyDescent="0.25">
      <c r="A353" s="1" t="s">
        <v>3989</v>
      </c>
      <c r="B353" s="1" t="s">
        <v>4820</v>
      </c>
      <c r="C353" s="1" t="s">
        <v>4819</v>
      </c>
      <c r="D353" s="1" t="s">
        <v>4818</v>
      </c>
      <c r="E353" s="1" t="s">
        <v>4817</v>
      </c>
      <c r="G353" s="1">
        <v>2022</v>
      </c>
      <c r="I353" s="1" t="s">
        <v>4150</v>
      </c>
      <c r="J353" s="1">
        <v>40</v>
      </c>
      <c r="L353" s="1">
        <v>107783</v>
      </c>
      <c r="O353" s="1" t="s">
        <v>4816</v>
      </c>
      <c r="P353" s="1" t="s">
        <v>4815</v>
      </c>
      <c r="AA353" s="1" t="s">
        <v>353</v>
      </c>
      <c r="AJ353" s="1" t="s">
        <v>4814</v>
      </c>
      <c r="AK353" s="1" t="s">
        <v>4814</v>
      </c>
      <c r="AL353" s="1" t="s">
        <v>4813</v>
      </c>
    </row>
    <row r="354" spans="1:38" x14ac:dyDescent="0.25">
      <c r="A354" s="1" t="s">
        <v>3989</v>
      </c>
      <c r="B354" s="1" t="s">
        <v>4812</v>
      </c>
      <c r="C354" s="1" t="s">
        <v>4811</v>
      </c>
      <c r="D354" s="1" t="s">
        <v>4810</v>
      </c>
      <c r="E354" s="1" t="s">
        <v>4809</v>
      </c>
      <c r="F354" s="1" t="s">
        <v>4808</v>
      </c>
      <c r="G354" s="1">
        <v>2021</v>
      </c>
      <c r="I354" s="1" t="s">
        <v>4207</v>
      </c>
      <c r="J354" s="1">
        <v>78</v>
      </c>
      <c r="K354" s="1" t="s">
        <v>4807</v>
      </c>
      <c r="M354" s="1" t="s">
        <v>4806</v>
      </c>
      <c r="P354" s="1" t="s">
        <v>4805</v>
      </c>
      <c r="AA354" s="1" t="s">
        <v>4804</v>
      </c>
      <c r="AJ354" s="1" t="s">
        <v>4803</v>
      </c>
      <c r="AK354" s="1" t="s">
        <v>4803</v>
      </c>
      <c r="AL354" s="1" t="s">
        <v>4802</v>
      </c>
    </row>
    <row r="355" spans="1:38" x14ac:dyDescent="0.25">
      <c r="A355" s="1" t="s">
        <v>3989</v>
      </c>
      <c r="B355" s="1" t="s">
        <v>4801</v>
      </c>
      <c r="C355" s="1" t="s">
        <v>4800</v>
      </c>
      <c r="D355" s="1" t="s">
        <v>4799</v>
      </c>
      <c r="E355" s="1" t="s">
        <v>4094</v>
      </c>
      <c r="G355" s="1">
        <v>2020</v>
      </c>
      <c r="I355" s="1" t="s">
        <v>4120</v>
      </c>
      <c r="J355" s="1">
        <v>135</v>
      </c>
      <c r="L355" s="1">
        <v>109853</v>
      </c>
      <c r="O355" s="1" t="s">
        <v>4798</v>
      </c>
      <c r="P355" s="1" t="s">
        <v>4091</v>
      </c>
      <c r="AA355" s="1" t="s">
        <v>39</v>
      </c>
      <c r="AJ355" s="1" t="s">
        <v>4797</v>
      </c>
      <c r="AK355" s="1" t="s">
        <v>4797</v>
      </c>
      <c r="AL355" s="1" t="s">
        <v>4796</v>
      </c>
    </row>
    <row r="356" spans="1:38" x14ac:dyDescent="0.25">
      <c r="A356" s="1" t="s">
        <v>3989</v>
      </c>
      <c r="B356" s="1" t="s">
        <v>4795</v>
      </c>
      <c r="C356" s="1" t="s">
        <v>4794</v>
      </c>
      <c r="D356" s="1" t="s">
        <v>4793</v>
      </c>
      <c r="E356" s="1" t="s">
        <v>4792</v>
      </c>
      <c r="G356" s="1">
        <v>2022</v>
      </c>
      <c r="I356" s="1" t="s">
        <v>4791</v>
      </c>
      <c r="L356" s="1">
        <v>108084</v>
      </c>
      <c r="O356" s="1" t="s">
        <v>4790</v>
      </c>
      <c r="P356" s="1" t="s">
        <v>4789</v>
      </c>
      <c r="AA356" s="1" t="s">
        <v>4788</v>
      </c>
      <c r="AJ356" s="1" t="s">
        <v>4787</v>
      </c>
      <c r="AK356" s="1" t="s">
        <v>4787</v>
      </c>
      <c r="AL356" s="1" t="s">
        <v>4786</v>
      </c>
    </row>
    <row r="357" spans="1:38" x14ac:dyDescent="0.25">
      <c r="A357" s="1" t="s">
        <v>3989</v>
      </c>
      <c r="B357" s="1" t="s">
        <v>4785</v>
      </c>
      <c r="C357" s="1" t="s">
        <v>4784</v>
      </c>
      <c r="D357" s="1" t="s">
        <v>4783</v>
      </c>
      <c r="E357" s="1" t="s">
        <v>4255</v>
      </c>
      <c r="G357" s="1">
        <v>2021</v>
      </c>
      <c r="I357" s="1" t="s">
        <v>4782</v>
      </c>
      <c r="O357" s="1" t="s">
        <v>4781</v>
      </c>
      <c r="P357" s="1" t="s">
        <v>4253</v>
      </c>
      <c r="AA357" s="1" t="s">
        <v>4252</v>
      </c>
      <c r="AJ357" s="1" t="s">
        <v>4780</v>
      </c>
      <c r="AK357" s="1" t="s">
        <v>4780</v>
      </c>
      <c r="AL357" s="1" t="s">
        <v>4779</v>
      </c>
    </row>
    <row r="358" spans="1:38" x14ac:dyDescent="0.25">
      <c r="A358" s="1" t="s">
        <v>3989</v>
      </c>
      <c r="B358" s="1" t="s">
        <v>4778</v>
      </c>
      <c r="C358" s="1" t="s">
        <v>4777</v>
      </c>
      <c r="D358" s="1" t="s">
        <v>4776</v>
      </c>
      <c r="E358" s="1" t="s">
        <v>4218</v>
      </c>
      <c r="F358" s="1" t="s">
        <v>4217</v>
      </c>
      <c r="G358" s="1">
        <v>2022</v>
      </c>
      <c r="I358" s="1" t="s">
        <v>4775</v>
      </c>
      <c r="J358" s="1">
        <v>38</v>
      </c>
      <c r="K358" s="1">
        <v>2</v>
      </c>
      <c r="L358" s="1">
        <v>467</v>
      </c>
      <c r="M358" s="1">
        <v>488</v>
      </c>
      <c r="O358" s="1" t="s">
        <v>4774</v>
      </c>
      <c r="P358" s="1" t="s">
        <v>4214</v>
      </c>
      <c r="AA358" s="1" t="s">
        <v>4213</v>
      </c>
      <c r="AJ358" s="1" t="s">
        <v>4773</v>
      </c>
      <c r="AK358" s="1" t="s">
        <v>4773</v>
      </c>
      <c r="AL358" s="1" t="s">
        <v>4772</v>
      </c>
    </row>
    <row r="359" spans="1:38" x14ac:dyDescent="0.25">
      <c r="A359" s="1" t="s">
        <v>3989</v>
      </c>
      <c r="B359" s="1" t="s">
        <v>4771</v>
      </c>
      <c r="C359" s="1" t="s">
        <v>4770</v>
      </c>
      <c r="D359" s="1" t="s">
        <v>4769</v>
      </c>
      <c r="E359" s="1" t="s">
        <v>4094</v>
      </c>
      <c r="G359" s="1">
        <v>2021</v>
      </c>
      <c r="I359" s="1" t="s">
        <v>4768</v>
      </c>
      <c r="J359" s="1">
        <v>142</v>
      </c>
      <c r="L359" s="1">
        <v>110512</v>
      </c>
      <c r="O359" s="1" t="s">
        <v>4767</v>
      </c>
      <c r="P359" s="1" t="s">
        <v>4091</v>
      </c>
      <c r="AA359" s="1" t="s">
        <v>39</v>
      </c>
      <c r="AJ359" s="1" t="s">
        <v>4766</v>
      </c>
      <c r="AK359" s="1" t="s">
        <v>4766</v>
      </c>
      <c r="AL359" s="1" t="s">
        <v>4765</v>
      </c>
    </row>
    <row r="360" spans="1:38" x14ac:dyDescent="0.25">
      <c r="A360" s="1" t="s">
        <v>3989</v>
      </c>
      <c r="B360" s="1" t="s">
        <v>4764</v>
      </c>
      <c r="C360" s="1" t="s">
        <v>4763</v>
      </c>
      <c r="D360" s="1" t="s">
        <v>4762</v>
      </c>
      <c r="E360" s="1" t="s">
        <v>4761</v>
      </c>
      <c r="G360" s="1">
        <v>2022</v>
      </c>
      <c r="I360" s="1">
        <v>2022</v>
      </c>
      <c r="J360" s="1">
        <v>2</v>
      </c>
      <c r="L360" s="1">
        <v>100002</v>
      </c>
      <c r="O360" s="1" t="s">
        <v>4760</v>
      </c>
      <c r="P360" s="1" t="s">
        <v>4759</v>
      </c>
      <c r="AA360" s="1" t="s">
        <v>4758</v>
      </c>
      <c r="AJ360" s="1" t="s">
        <v>4757</v>
      </c>
      <c r="AK360" s="1" t="s">
        <v>4757</v>
      </c>
      <c r="AL360" s="1" t="s">
        <v>4756</v>
      </c>
    </row>
    <row r="361" spans="1:38" x14ac:dyDescent="0.25">
      <c r="A361" s="1" t="s">
        <v>3989</v>
      </c>
      <c r="B361" s="1" t="s">
        <v>4755</v>
      </c>
      <c r="C361" s="1" t="s">
        <v>4754</v>
      </c>
      <c r="D361" s="1" t="s">
        <v>4753</v>
      </c>
      <c r="E361" s="1" t="s">
        <v>4752</v>
      </c>
      <c r="F361" s="1" t="s">
        <v>4751</v>
      </c>
      <c r="G361" s="1">
        <v>2022</v>
      </c>
      <c r="I361" s="1" t="s">
        <v>4750</v>
      </c>
      <c r="J361" s="1">
        <v>208</v>
      </c>
      <c r="L361" s="1">
        <v>108633</v>
      </c>
      <c r="O361" s="1" t="s">
        <v>4749</v>
      </c>
      <c r="P361" s="1" t="s">
        <v>4748</v>
      </c>
      <c r="AA361" s="1" t="s">
        <v>4747</v>
      </c>
      <c r="AJ361" s="1" t="s">
        <v>4746</v>
      </c>
      <c r="AK361" s="1" t="s">
        <v>4746</v>
      </c>
      <c r="AL361" s="1" t="s">
        <v>4745</v>
      </c>
    </row>
    <row r="362" spans="1:38" x14ac:dyDescent="0.25">
      <c r="A362" s="1" t="s">
        <v>3989</v>
      </c>
      <c r="B362" s="1" t="s">
        <v>4744</v>
      </c>
      <c r="C362" s="1" t="s">
        <v>4743</v>
      </c>
      <c r="D362" s="1" t="s">
        <v>402</v>
      </c>
      <c r="E362" s="1" t="s">
        <v>4264</v>
      </c>
      <c r="G362" s="1">
        <v>2021</v>
      </c>
      <c r="I362" s="1" t="s">
        <v>4742</v>
      </c>
      <c r="J362" s="1">
        <v>227</v>
      </c>
      <c r="L362" s="1">
        <v>120455</v>
      </c>
      <c r="O362" s="1" t="s">
        <v>4741</v>
      </c>
      <c r="P362" s="1" t="s">
        <v>4261</v>
      </c>
      <c r="AA362" s="1" t="s">
        <v>350</v>
      </c>
      <c r="AJ362" s="1" t="s">
        <v>4740</v>
      </c>
      <c r="AK362" s="1" t="s">
        <v>4740</v>
      </c>
      <c r="AL362" s="1" t="s">
        <v>4739</v>
      </c>
    </row>
    <row r="363" spans="1:38" x14ac:dyDescent="0.25">
      <c r="A363" s="1" t="s">
        <v>3989</v>
      </c>
      <c r="B363" s="1" t="s">
        <v>4738</v>
      </c>
      <c r="C363" s="1" t="s">
        <v>4737</v>
      </c>
      <c r="D363" s="1" t="s">
        <v>4736</v>
      </c>
      <c r="E363" s="1" t="s">
        <v>4026</v>
      </c>
      <c r="F363" s="1" t="s">
        <v>4025</v>
      </c>
      <c r="G363" s="1">
        <v>2022</v>
      </c>
      <c r="I363" s="1" t="s">
        <v>4684</v>
      </c>
      <c r="J363" s="1">
        <v>208</v>
      </c>
      <c r="L363" s="1">
        <v>112761</v>
      </c>
      <c r="O363" s="1" t="s">
        <v>4735</v>
      </c>
      <c r="P363" s="1" t="s">
        <v>4023</v>
      </c>
      <c r="AA363" s="1" t="s">
        <v>4022</v>
      </c>
      <c r="AJ363" s="1" t="s">
        <v>4734</v>
      </c>
      <c r="AK363" s="1" t="s">
        <v>4734</v>
      </c>
      <c r="AL363" s="1" t="s">
        <v>4733</v>
      </c>
    </row>
    <row r="364" spans="1:38" x14ac:dyDescent="0.25">
      <c r="A364" s="1" t="s">
        <v>3989</v>
      </c>
      <c r="B364" s="1" t="s">
        <v>4732</v>
      </c>
      <c r="C364" s="1" t="s">
        <v>4731</v>
      </c>
      <c r="D364" s="1" t="s">
        <v>4730</v>
      </c>
      <c r="E364" s="1" t="s">
        <v>4094</v>
      </c>
      <c r="G364" s="1">
        <v>2021</v>
      </c>
      <c r="I364" s="4">
        <v>44501</v>
      </c>
      <c r="J364" s="1">
        <v>152</v>
      </c>
      <c r="L364" s="1">
        <v>111399</v>
      </c>
      <c r="O364" s="1" t="s">
        <v>4729</v>
      </c>
      <c r="P364" s="1" t="s">
        <v>4091</v>
      </c>
      <c r="AA364" s="1" t="s">
        <v>39</v>
      </c>
      <c r="AJ364" s="1" t="s">
        <v>4728</v>
      </c>
      <c r="AK364" s="1" t="s">
        <v>4728</v>
      </c>
      <c r="AL364" s="1" t="s">
        <v>4727</v>
      </c>
    </row>
    <row r="365" spans="1:38" x14ac:dyDescent="0.25">
      <c r="A365" s="1" t="s">
        <v>3989</v>
      </c>
      <c r="B365" s="1" t="s">
        <v>4726</v>
      </c>
      <c r="C365" s="1" t="s">
        <v>4725</v>
      </c>
      <c r="D365" s="1" t="s">
        <v>4724</v>
      </c>
      <c r="E365" s="1" t="s">
        <v>4356</v>
      </c>
      <c r="G365" s="1">
        <v>2020</v>
      </c>
      <c r="I365" s="4">
        <v>44075</v>
      </c>
      <c r="J365" s="1">
        <v>1</v>
      </c>
      <c r="K365" s="1">
        <v>1</v>
      </c>
      <c r="L365" s="1">
        <v>12</v>
      </c>
      <c r="M365" s="1">
        <v>18</v>
      </c>
      <c r="O365" s="1" t="s">
        <v>4723</v>
      </c>
      <c r="P365" s="1" t="s">
        <v>4353</v>
      </c>
      <c r="AA365" s="1" t="s">
        <v>4352</v>
      </c>
      <c r="AJ365" s="1" t="s">
        <v>4722</v>
      </c>
      <c r="AK365" s="1" t="s">
        <v>4722</v>
      </c>
      <c r="AL365" s="1" t="s">
        <v>4721</v>
      </c>
    </row>
    <row r="366" spans="1:38" x14ac:dyDescent="0.25">
      <c r="A366" s="1" t="s">
        <v>3989</v>
      </c>
      <c r="B366" s="1" t="s">
        <v>4720</v>
      </c>
      <c r="C366" s="1" t="s">
        <v>4719</v>
      </c>
      <c r="D366" s="1" t="s">
        <v>4718</v>
      </c>
      <c r="E366" s="1" t="s">
        <v>4717</v>
      </c>
      <c r="G366" s="1">
        <v>2021</v>
      </c>
      <c r="I366" s="1" t="s">
        <v>4207</v>
      </c>
      <c r="J366" s="1">
        <v>137</v>
      </c>
      <c r="L366" s="1">
        <v>1</v>
      </c>
      <c r="M366" s="1">
        <v>15</v>
      </c>
      <c r="O366" s="1" t="s">
        <v>4716</v>
      </c>
      <c r="P366" s="1" t="s">
        <v>4715</v>
      </c>
      <c r="AA366" s="1" t="s">
        <v>4714</v>
      </c>
      <c r="AJ366" s="1" t="s">
        <v>4713</v>
      </c>
      <c r="AK366" s="1" t="s">
        <v>4713</v>
      </c>
      <c r="AL366" s="1" t="s">
        <v>4712</v>
      </c>
    </row>
    <row r="367" spans="1:38" x14ac:dyDescent="0.25">
      <c r="A367" s="1" t="s">
        <v>3989</v>
      </c>
      <c r="B367" s="1" t="s">
        <v>4711</v>
      </c>
      <c r="C367" s="1" t="s">
        <v>4710</v>
      </c>
      <c r="D367" s="1" t="s">
        <v>372</v>
      </c>
      <c r="E367" s="1" t="s">
        <v>3996</v>
      </c>
      <c r="F367" s="1" t="s">
        <v>3995</v>
      </c>
      <c r="G367" s="1">
        <v>2021</v>
      </c>
      <c r="I367" s="2">
        <v>44287</v>
      </c>
      <c r="J367" s="1">
        <v>290</v>
      </c>
      <c r="K367" s="1">
        <v>1</v>
      </c>
      <c r="L367" s="1">
        <v>99</v>
      </c>
      <c r="M367" s="1">
        <v>115</v>
      </c>
      <c r="O367" s="1" t="s">
        <v>4709</v>
      </c>
      <c r="P367" s="1" t="s">
        <v>3992</v>
      </c>
      <c r="AA367" s="1" t="s">
        <v>373</v>
      </c>
      <c r="AJ367" s="1" t="s">
        <v>4708</v>
      </c>
      <c r="AK367" s="1" t="s">
        <v>4708</v>
      </c>
      <c r="AL367" s="1" t="s">
        <v>4707</v>
      </c>
    </row>
    <row r="368" spans="1:38" x14ac:dyDescent="0.25">
      <c r="A368" s="1" t="s">
        <v>3989</v>
      </c>
      <c r="B368" s="1" t="s">
        <v>4706</v>
      </c>
      <c r="C368" s="1" t="s">
        <v>4705</v>
      </c>
      <c r="D368" s="1" t="s">
        <v>4704</v>
      </c>
      <c r="E368" s="1" t="s">
        <v>4094</v>
      </c>
      <c r="G368" s="1">
        <v>2020</v>
      </c>
      <c r="I368" s="1" t="s">
        <v>4703</v>
      </c>
      <c r="J368" s="1">
        <v>136</v>
      </c>
      <c r="L368" s="1">
        <v>109924</v>
      </c>
      <c r="O368" s="1" t="s">
        <v>4702</v>
      </c>
      <c r="P368" s="1" t="s">
        <v>4091</v>
      </c>
      <c r="AA368" s="1" t="s">
        <v>39</v>
      </c>
      <c r="AJ368" s="1" t="s">
        <v>4701</v>
      </c>
      <c r="AK368" s="1" t="s">
        <v>4701</v>
      </c>
      <c r="AL368" s="1" t="s">
        <v>4700</v>
      </c>
    </row>
    <row r="369" spans="1:38" x14ac:dyDescent="0.25">
      <c r="A369" s="1" t="s">
        <v>3989</v>
      </c>
      <c r="B369" s="1" t="s">
        <v>4699</v>
      </c>
      <c r="C369" s="1" t="s">
        <v>4698</v>
      </c>
      <c r="D369" s="1" t="s">
        <v>4697</v>
      </c>
      <c r="E369" s="1" t="s">
        <v>4094</v>
      </c>
      <c r="G369" s="1">
        <v>2020</v>
      </c>
      <c r="I369" s="4">
        <v>44075</v>
      </c>
      <c r="J369" s="1">
        <v>138</v>
      </c>
      <c r="L369" s="1">
        <v>109948</v>
      </c>
      <c r="O369" s="1" t="s">
        <v>4696</v>
      </c>
      <c r="P369" s="1" t="s">
        <v>4091</v>
      </c>
      <c r="AA369" s="1" t="s">
        <v>39</v>
      </c>
      <c r="AJ369" s="1" t="s">
        <v>4695</v>
      </c>
      <c r="AK369" s="1" t="s">
        <v>4695</v>
      </c>
      <c r="AL369" s="1" t="s">
        <v>4694</v>
      </c>
    </row>
    <row r="370" spans="1:38" x14ac:dyDescent="0.25">
      <c r="A370" s="1" t="s">
        <v>3989</v>
      </c>
      <c r="B370" s="1" t="s">
        <v>4693</v>
      </c>
      <c r="C370" s="1" t="s">
        <v>4692</v>
      </c>
      <c r="D370" s="1" t="s">
        <v>4691</v>
      </c>
      <c r="E370" s="1" t="s">
        <v>4094</v>
      </c>
      <c r="G370" s="1">
        <v>2020</v>
      </c>
      <c r="I370" s="4">
        <v>44136</v>
      </c>
      <c r="J370" s="1">
        <v>140</v>
      </c>
      <c r="L370" s="1">
        <v>110248</v>
      </c>
      <c r="O370" s="1" t="s">
        <v>4690</v>
      </c>
      <c r="P370" s="1" t="s">
        <v>4091</v>
      </c>
      <c r="AA370" s="1" t="s">
        <v>39</v>
      </c>
      <c r="AJ370" s="1" t="s">
        <v>4689</v>
      </c>
      <c r="AK370" s="1" t="s">
        <v>4689</v>
      </c>
      <c r="AL370" s="1" t="s">
        <v>4688</v>
      </c>
    </row>
    <row r="371" spans="1:38" x14ac:dyDescent="0.25">
      <c r="A371" s="1" t="s">
        <v>3989</v>
      </c>
      <c r="B371" s="1" t="s">
        <v>4687</v>
      </c>
      <c r="C371" s="1" t="s">
        <v>4686</v>
      </c>
      <c r="D371" s="1" t="s">
        <v>4685</v>
      </c>
      <c r="E371" s="1" t="s">
        <v>4189</v>
      </c>
      <c r="F371" s="1" t="s">
        <v>4188</v>
      </c>
      <c r="G371" s="1">
        <v>2022</v>
      </c>
      <c r="I371" s="1" t="s">
        <v>4684</v>
      </c>
      <c r="J371" s="1">
        <v>194</v>
      </c>
      <c r="L371" s="1">
        <v>116553</v>
      </c>
      <c r="O371" s="1" t="s">
        <v>4683</v>
      </c>
      <c r="P371" s="1" t="s">
        <v>4185</v>
      </c>
      <c r="AA371" s="1" t="s">
        <v>517</v>
      </c>
      <c r="AJ371" s="1" t="s">
        <v>4682</v>
      </c>
      <c r="AK371" s="1" t="s">
        <v>4682</v>
      </c>
      <c r="AL371" s="1" t="s">
        <v>4681</v>
      </c>
    </row>
    <row r="372" spans="1:38" x14ac:dyDescent="0.25">
      <c r="A372" s="1" t="s">
        <v>3989</v>
      </c>
      <c r="B372" s="1" t="s">
        <v>4680</v>
      </c>
      <c r="C372" s="1" t="s">
        <v>4679</v>
      </c>
      <c r="D372" s="1" t="s">
        <v>4678</v>
      </c>
      <c r="E372" s="1" t="s">
        <v>4677</v>
      </c>
      <c r="F372" s="1" t="s">
        <v>4676</v>
      </c>
      <c r="G372" s="1">
        <v>2021</v>
      </c>
      <c r="I372" s="4">
        <v>44531</v>
      </c>
      <c r="J372" s="1">
        <v>74</v>
      </c>
      <c r="L372" s="1">
        <v>102281</v>
      </c>
      <c r="O372" s="1" t="s">
        <v>4675</v>
      </c>
      <c r="P372" s="1" t="s">
        <v>4674</v>
      </c>
      <c r="AA372" s="1" t="s">
        <v>4673</v>
      </c>
      <c r="AJ372" s="1" t="s">
        <v>4672</v>
      </c>
      <c r="AK372" s="1" t="s">
        <v>4672</v>
      </c>
      <c r="AL372" s="1" t="s">
        <v>4671</v>
      </c>
    </row>
    <row r="373" spans="1:38" x14ac:dyDescent="0.25">
      <c r="A373" s="1" t="s">
        <v>3989</v>
      </c>
      <c r="B373" s="1" t="s">
        <v>4670</v>
      </c>
      <c r="C373" s="1" t="s">
        <v>4669</v>
      </c>
      <c r="D373" s="1" t="s">
        <v>4668</v>
      </c>
      <c r="E373" s="1" t="s">
        <v>4667</v>
      </c>
      <c r="F373" s="1" t="s">
        <v>4666</v>
      </c>
      <c r="G373" s="1">
        <v>2021</v>
      </c>
      <c r="I373" s="1" t="s">
        <v>4369</v>
      </c>
      <c r="J373" s="1">
        <v>69</v>
      </c>
      <c r="L373" s="1">
        <v>324</v>
      </c>
      <c r="M373" s="1">
        <v>339</v>
      </c>
      <c r="O373" s="1" t="s">
        <v>4665</v>
      </c>
      <c r="P373" s="1" t="s">
        <v>4664</v>
      </c>
      <c r="AA373" s="1" t="s">
        <v>4663</v>
      </c>
      <c r="AJ373" s="1" t="s">
        <v>4662</v>
      </c>
      <c r="AK373" s="1" t="s">
        <v>4662</v>
      </c>
      <c r="AL373" s="1" t="s">
        <v>4661</v>
      </c>
    </row>
    <row r="374" spans="1:38" x14ac:dyDescent="0.25">
      <c r="A374" s="1" t="s">
        <v>3989</v>
      </c>
      <c r="B374" s="1" t="s">
        <v>4660</v>
      </c>
      <c r="C374" s="1" t="s">
        <v>4659</v>
      </c>
      <c r="D374" s="1" t="s">
        <v>4658</v>
      </c>
      <c r="E374" s="1" t="s">
        <v>4075</v>
      </c>
      <c r="F374" s="1" t="s">
        <v>4074</v>
      </c>
      <c r="G374" s="1">
        <v>2021</v>
      </c>
      <c r="I374" s="2">
        <v>44515</v>
      </c>
      <c r="J374" s="1">
        <v>302</v>
      </c>
      <c r="L374" s="1">
        <v>117540</v>
      </c>
      <c r="O374" s="1" t="s">
        <v>4657</v>
      </c>
      <c r="P374" s="1" t="s">
        <v>4072</v>
      </c>
      <c r="AA374" s="1" t="s">
        <v>4071</v>
      </c>
      <c r="AJ374" s="1" t="s">
        <v>4656</v>
      </c>
      <c r="AK374" s="1" t="s">
        <v>4656</v>
      </c>
      <c r="AL374" s="1" t="s">
        <v>4655</v>
      </c>
    </row>
    <row r="375" spans="1:38" x14ac:dyDescent="0.25">
      <c r="A375" s="1" t="s">
        <v>4521</v>
      </c>
      <c r="B375" s="1" t="s">
        <v>4654</v>
      </c>
      <c r="C375" s="1" t="s">
        <v>4653</v>
      </c>
      <c r="D375" s="1" t="s">
        <v>4652</v>
      </c>
      <c r="G375" s="1">
        <v>2021</v>
      </c>
      <c r="I375" s="1">
        <v>2021</v>
      </c>
      <c r="L375" s="1">
        <v>163</v>
      </c>
      <c r="M375" s="1">
        <v>172</v>
      </c>
      <c r="O375" s="1" t="s">
        <v>4651</v>
      </c>
      <c r="P375" s="1" t="s">
        <v>4650</v>
      </c>
      <c r="R375" s="1" t="s">
        <v>4649</v>
      </c>
      <c r="S375" s="1" t="s">
        <v>4648</v>
      </c>
      <c r="U375" s="1" t="s">
        <v>4513</v>
      </c>
      <c r="AA375" s="3">
        <v>9.78013E+17</v>
      </c>
      <c r="AJ375" s="1" t="s">
        <v>4647</v>
      </c>
      <c r="AK375" s="1" t="s">
        <v>4647</v>
      </c>
      <c r="AL375" s="1" t="s">
        <v>4646</v>
      </c>
    </row>
    <row r="376" spans="1:38" x14ac:dyDescent="0.25">
      <c r="A376" s="1" t="s">
        <v>3989</v>
      </c>
      <c r="B376" s="1" t="s">
        <v>4645</v>
      </c>
      <c r="C376" s="1" t="s">
        <v>4644</v>
      </c>
      <c r="D376" s="1" t="s">
        <v>321</v>
      </c>
      <c r="E376" s="1" t="s">
        <v>4094</v>
      </c>
      <c r="G376" s="1">
        <v>2021</v>
      </c>
      <c r="I376" s="4">
        <v>44501</v>
      </c>
      <c r="J376" s="1">
        <v>152</v>
      </c>
      <c r="L376" s="1">
        <v>111340</v>
      </c>
      <c r="O376" s="1" t="s">
        <v>4643</v>
      </c>
      <c r="P376" s="1" t="s">
        <v>4091</v>
      </c>
      <c r="AA376" s="1" t="s">
        <v>39</v>
      </c>
      <c r="AJ376" s="1" t="s">
        <v>4642</v>
      </c>
      <c r="AK376" s="1" t="s">
        <v>4642</v>
      </c>
      <c r="AL376" s="1" t="s">
        <v>4641</v>
      </c>
    </row>
    <row r="377" spans="1:38" x14ac:dyDescent="0.25">
      <c r="A377" s="1" t="s">
        <v>3989</v>
      </c>
      <c r="B377" s="1" t="s">
        <v>4640</v>
      </c>
      <c r="C377" s="1" t="s">
        <v>4639</v>
      </c>
      <c r="D377" s="1" t="s">
        <v>4638</v>
      </c>
      <c r="E377" s="1" t="s">
        <v>4104</v>
      </c>
      <c r="F377" s="1" t="s">
        <v>4103</v>
      </c>
      <c r="G377" s="1">
        <v>2021</v>
      </c>
      <c r="I377" s="1" t="s">
        <v>4637</v>
      </c>
      <c r="O377" s="1" t="s">
        <v>4636</v>
      </c>
      <c r="P377" s="1" t="s">
        <v>4100</v>
      </c>
      <c r="AA377" s="1" t="s">
        <v>4099</v>
      </c>
      <c r="AJ377" s="1" t="s">
        <v>4635</v>
      </c>
      <c r="AK377" s="1" t="s">
        <v>4635</v>
      </c>
      <c r="AL377" s="1" t="s">
        <v>4634</v>
      </c>
    </row>
    <row r="378" spans="1:38" x14ac:dyDescent="0.25">
      <c r="A378" s="1" t="s">
        <v>3989</v>
      </c>
      <c r="B378" s="1" t="s">
        <v>4633</v>
      </c>
      <c r="C378" s="1" t="s">
        <v>4632</v>
      </c>
      <c r="D378" s="1" t="s">
        <v>4631</v>
      </c>
      <c r="E378" s="1" t="s">
        <v>4408</v>
      </c>
      <c r="G378" s="1">
        <v>2021</v>
      </c>
      <c r="I378" s="4">
        <v>44501</v>
      </c>
      <c r="J378" s="1">
        <v>30</v>
      </c>
      <c r="L378" s="1">
        <v>104845</v>
      </c>
      <c r="O378" s="1" t="s">
        <v>4630</v>
      </c>
      <c r="P378" s="1" t="s">
        <v>4406</v>
      </c>
      <c r="AA378" s="1" t="s">
        <v>131</v>
      </c>
      <c r="AJ378" s="1" t="s">
        <v>4629</v>
      </c>
      <c r="AK378" s="1" t="s">
        <v>4629</v>
      </c>
      <c r="AL378" s="1" t="s">
        <v>4628</v>
      </c>
    </row>
    <row r="379" spans="1:38" x14ac:dyDescent="0.25">
      <c r="A379" s="1" t="s">
        <v>3989</v>
      </c>
      <c r="B379" s="1" t="s">
        <v>4627</v>
      </c>
      <c r="C379" s="1" t="s">
        <v>4626</v>
      </c>
      <c r="D379" s="1" t="s">
        <v>4625</v>
      </c>
      <c r="E379" s="1" t="s">
        <v>4624</v>
      </c>
      <c r="G379" s="1">
        <v>2022</v>
      </c>
      <c r="I379" s="1" t="s">
        <v>4045</v>
      </c>
      <c r="J379" s="1">
        <v>25</v>
      </c>
      <c r="K379" s="1" t="s">
        <v>4623</v>
      </c>
      <c r="L379" s="1" t="s">
        <v>4622</v>
      </c>
      <c r="M379" s="1" t="s">
        <v>4621</v>
      </c>
      <c r="P379" s="1" t="s">
        <v>4620</v>
      </c>
      <c r="AA379" s="1" t="s">
        <v>4619</v>
      </c>
      <c r="AJ379" s="1" t="s">
        <v>4618</v>
      </c>
      <c r="AK379" s="1" t="s">
        <v>4618</v>
      </c>
      <c r="AL379" s="1" t="s">
        <v>4617</v>
      </c>
    </row>
    <row r="380" spans="1:38" x14ac:dyDescent="0.25">
      <c r="A380" s="1" t="s">
        <v>3989</v>
      </c>
      <c r="B380" s="1" t="s">
        <v>4616</v>
      </c>
      <c r="C380" s="1" t="s">
        <v>4615</v>
      </c>
      <c r="D380" s="1" t="s">
        <v>4614</v>
      </c>
      <c r="E380" s="1" t="s">
        <v>4597</v>
      </c>
      <c r="G380" s="1">
        <v>2021</v>
      </c>
      <c r="I380" s="1" t="s">
        <v>4207</v>
      </c>
      <c r="J380" s="1">
        <v>14</v>
      </c>
      <c r="K380" s="1">
        <v>10</v>
      </c>
      <c r="L380" s="1">
        <v>1320</v>
      </c>
      <c r="M380" s="1">
        <v>1327</v>
      </c>
      <c r="O380" s="1" t="s">
        <v>4613</v>
      </c>
      <c r="P380" s="1" t="s">
        <v>4594</v>
      </c>
      <c r="AA380" s="1" t="s">
        <v>4593</v>
      </c>
      <c r="AJ380" s="1" t="s">
        <v>4612</v>
      </c>
      <c r="AK380" s="1" t="s">
        <v>4612</v>
      </c>
      <c r="AL380" s="1" t="s">
        <v>4611</v>
      </c>
    </row>
    <row r="381" spans="1:38" x14ac:dyDescent="0.25">
      <c r="A381" s="1" t="s">
        <v>3989</v>
      </c>
      <c r="B381" s="1" t="s">
        <v>4610</v>
      </c>
      <c r="C381" s="1" t="s">
        <v>4609</v>
      </c>
      <c r="D381" s="1" t="s">
        <v>4608</v>
      </c>
      <c r="E381" s="1" t="s">
        <v>4607</v>
      </c>
      <c r="G381" s="1">
        <v>2022</v>
      </c>
      <c r="I381" s="1" t="s">
        <v>4606</v>
      </c>
      <c r="O381" s="1" t="s">
        <v>4605</v>
      </c>
      <c r="P381" s="1" t="s">
        <v>4604</v>
      </c>
      <c r="AA381" s="1" t="s">
        <v>4603</v>
      </c>
      <c r="AJ381" s="1" t="s">
        <v>4602</v>
      </c>
      <c r="AK381" s="1" t="s">
        <v>4602</v>
      </c>
      <c r="AL381" s="1" t="s">
        <v>4601</v>
      </c>
    </row>
    <row r="382" spans="1:38" x14ac:dyDescent="0.25">
      <c r="A382" s="1" t="s">
        <v>3989</v>
      </c>
      <c r="B382" s="1" t="s">
        <v>4600</v>
      </c>
      <c r="C382" s="1" t="s">
        <v>4599</v>
      </c>
      <c r="D382" s="1" t="s">
        <v>4598</v>
      </c>
      <c r="E382" s="1" t="s">
        <v>4597</v>
      </c>
      <c r="G382" s="1">
        <v>2021</v>
      </c>
      <c r="I382" s="1" t="s">
        <v>4596</v>
      </c>
      <c r="J382" s="1">
        <v>14</v>
      </c>
      <c r="K382" s="1">
        <v>7</v>
      </c>
      <c r="L382" s="1">
        <v>811</v>
      </c>
      <c r="M382" s="1">
        <v>816</v>
      </c>
      <c r="O382" s="1" t="s">
        <v>4595</v>
      </c>
      <c r="P382" s="1" t="s">
        <v>4594</v>
      </c>
      <c r="AA382" s="1" t="s">
        <v>4593</v>
      </c>
      <c r="AJ382" s="1" t="s">
        <v>4592</v>
      </c>
      <c r="AK382" s="1" t="s">
        <v>4592</v>
      </c>
      <c r="AL382" s="1" t="s">
        <v>4591</v>
      </c>
    </row>
    <row r="383" spans="1:38" x14ac:dyDescent="0.25">
      <c r="A383" s="1" t="s">
        <v>3989</v>
      </c>
      <c r="B383" s="1" t="s">
        <v>4590</v>
      </c>
      <c r="C383" s="1" t="s">
        <v>4589</v>
      </c>
      <c r="D383" s="1" t="s">
        <v>4588</v>
      </c>
      <c r="E383" s="1" t="s">
        <v>4439</v>
      </c>
      <c r="G383" s="1">
        <v>2022</v>
      </c>
      <c r="I383" s="1" t="s">
        <v>4083</v>
      </c>
      <c r="J383" s="1">
        <v>7</v>
      </c>
      <c r="L383" s="1">
        <v>100231</v>
      </c>
      <c r="O383" s="1" t="s">
        <v>4587</v>
      </c>
      <c r="P383" s="1" t="s">
        <v>4437</v>
      </c>
      <c r="AA383" s="1" t="s">
        <v>4436</v>
      </c>
      <c r="AJ383" s="1" t="s">
        <v>4586</v>
      </c>
      <c r="AK383" s="1" t="s">
        <v>4586</v>
      </c>
      <c r="AL383" s="1" t="s">
        <v>4585</v>
      </c>
    </row>
    <row r="384" spans="1:38" x14ac:dyDescent="0.25">
      <c r="A384" s="1" t="s">
        <v>3989</v>
      </c>
      <c r="B384" s="1" t="s">
        <v>4584</v>
      </c>
      <c r="C384" s="1" t="s">
        <v>4583</v>
      </c>
      <c r="D384" s="1" t="s">
        <v>4582</v>
      </c>
      <c r="E384" s="1" t="s">
        <v>3996</v>
      </c>
      <c r="F384" s="1" t="s">
        <v>3995</v>
      </c>
      <c r="G384" s="1">
        <v>2021</v>
      </c>
      <c r="I384" s="1" t="s">
        <v>4581</v>
      </c>
      <c r="O384" s="1" t="s">
        <v>4580</v>
      </c>
      <c r="P384" s="1" t="s">
        <v>3992</v>
      </c>
      <c r="AA384" s="1" t="s">
        <v>373</v>
      </c>
      <c r="AJ384" s="1" t="s">
        <v>4579</v>
      </c>
      <c r="AK384" s="1" t="s">
        <v>4579</v>
      </c>
      <c r="AL384" s="1" t="s">
        <v>4578</v>
      </c>
    </row>
    <row r="385" spans="1:38" x14ac:dyDescent="0.25">
      <c r="A385" s="1" t="s">
        <v>3989</v>
      </c>
      <c r="B385" s="1" t="s">
        <v>4577</v>
      </c>
      <c r="C385" s="1" t="s">
        <v>4576</v>
      </c>
      <c r="D385" s="1" t="s">
        <v>4575</v>
      </c>
      <c r="E385" s="1" t="s">
        <v>4094</v>
      </c>
      <c r="G385" s="1">
        <v>2020</v>
      </c>
      <c r="I385" s="1" t="s">
        <v>4093</v>
      </c>
      <c r="J385" s="1">
        <v>139</v>
      </c>
      <c r="L385" s="1">
        <v>110027</v>
      </c>
      <c r="O385" s="1" t="s">
        <v>4574</v>
      </c>
      <c r="P385" s="1" t="s">
        <v>4091</v>
      </c>
      <c r="AA385" s="1" t="s">
        <v>39</v>
      </c>
      <c r="AJ385" s="1" t="s">
        <v>4573</v>
      </c>
      <c r="AK385" s="1" t="s">
        <v>4573</v>
      </c>
      <c r="AL385" s="1" t="s">
        <v>4572</v>
      </c>
    </row>
    <row r="386" spans="1:38" x14ac:dyDescent="0.25">
      <c r="A386" s="1" t="s">
        <v>3989</v>
      </c>
      <c r="B386" s="1" t="s">
        <v>4571</v>
      </c>
      <c r="C386" s="1" t="s">
        <v>4570</v>
      </c>
      <c r="D386" s="1" t="s">
        <v>83</v>
      </c>
      <c r="E386" s="1" t="s">
        <v>4569</v>
      </c>
      <c r="G386" s="1">
        <v>2021</v>
      </c>
      <c r="I386" s="1" t="s">
        <v>4291</v>
      </c>
      <c r="J386" s="1">
        <v>159</v>
      </c>
      <c r="K386" s="1">
        <v>6</v>
      </c>
      <c r="L386" s="1">
        <v>2264</v>
      </c>
      <c r="M386" s="1">
        <v>2273</v>
      </c>
      <c r="O386" s="1" t="s">
        <v>4568</v>
      </c>
      <c r="P386" s="1" t="s">
        <v>4567</v>
      </c>
      <c r="AA386" s="1" t="s">
        <v>84</v>
      </c>
      <c r="AJ386" s="1" t="s">
        <v>4566</v>
      </c>
      <c r="AK386" s="1" t="s">
        <v>4566</v>
      </c>
      <c r="AL386" s="1" t="s">
        <v>4565</v>
      </c>
    </row>
    <row r="387" spans="1:38" x14ac:dyDescent="0.25">
      <c r="A387" s="1" t="s">
        <v>3989</v>
      </c>
      <c r="B387" s="1" t="s">
        <v>4564</v>
      </c>
      <c r="C387" s="1" t="s">
        <v>4563</v>
      </c>
      <c r="D387" s="1" t="s">
        <v>4562</v>
      </c>
      <c r="E387" s="1" t="s">
        <v>4026</v>
      </c>
      <c r="F387" s="1" t="s">
        <v>4025</v>
      </c>
      <c r="G387" s="1">
        <v>2022</v>
      </c>
      <c r="I387" s="1" t="s">
        <v>4045</v>
      </c>
      <c r="J387" s="1">
        <v>203</v>
      </c>
      <c r="L387" s="1">
        <v>111877</v>
      </c>
      <c r="O387" s="1" t="s">
        <v>4561</v>
      </c>
      <c r="P387" s="1" t="s">
        <v>4023</v>
      </c>
      <c r="AA387" s="1" t="s">
        <v>4022</v>
      </c>
      <c r="AJ387" s="1" t="s">
        <v>4560</v>
      </c>
      <c r="AK387" s="1" t="s">
        <v>4560</v>
      </c>
      <c r="AL387" s="1" t="s">
        <v>4559</v>
      </c>
    </row>
    <row r="388" spans="1:38" x14ac:dyDescent="0.25">
      <c r="A388" s="1" t="s">
        <v>3989</v>
      </c>
      <c r="B388" s="1" t="s">
        <v>4558</v>
      </c>
      <c r="C388" s="1" t="s">
        <v>4557</v>
      </c>
      <c r="D388" s="1" t="s">
        <v>4556</v>
      </c>
      <c r="E388" s="1" t="s">
        <v>4555</v>
      </c>
      <c r="F388" s="1" t="s">
        <v>4554</v>
      </c>
      <c r="G388" s="1">
        <v>2022</v>
      </c>
      <c r="I388" s="1" t="s">
        <v>4553</v>
      </c>
      <c r="L388" s="1">
        <v>101228</v>
      </c>
      <c r="O388" s="1" t="s">
        <v>4552</v>
      </c>
      <c r="P388" s="1" t="s">
        <v>4551</v>
      </c>
      <c r="AA388" s="1" t="s">
        <v>4550</v>
      </c>
      <c r="AJ388" s="1" t="s">
        <v>4549</v>
      </c>
      <c r="AK388" s="1" t="s">
        <v>4549</v>
      </c>
      <c r="AL388" s="1" t="s">
        <v>4548</v>
      </c>
    </row>
    <row r="389" spans="1:38" x14ac:dyDescent="0.25">
      <c r="A389" s="1" t="s">
        <v>3989</v>
      </c>
      <c r="B389" s="1" t="s">
        <v>4547</v>
      </c>
      <c r="C389" s="1" t="s">
        <v>4546</v>
      </c>
      <c r="D389" s="1" t="s">
        <v>4545</v>
      </c>
      <c r="E389" s="1" t="s">
        <v>4544</v>
      </c>
      <c r="F389" s="1" t="s">
        <v>4543</v>
      </c>
      <c r="G389" s="1">
        <v>2021</v>
      </c>
      <c r="I389" s="4">
        <v>44440</v>
      </c>
      <c r="J389" s="1">
        <v>78</v>
      </c>
      <c r="L389" s="1">
        <v>189</v>
      </c>
      <c r="M389" s="1">
        <v>202</v>
      </c>
      <c r="O389" s="1" t="s">
        <v>4542</v>
      </c>
      <c r="P389" s="1" t="s">
        <v>4541</v>
      </c>
      <c r="AA389" s="1" t="s">
        <v>4540</v>
      </c>
      <c r="AJ389" s="1" t="s">
        <v>4539</v>
      </c>
      <c r="AK389" s="1" t="s">
        <v>4539</v>
      </c>
      <c r="AL389" s="1" t="s">
        <v>4538</v>
      </c>
    </row>
    <row r="390" spans="1:38" x14ac:dyDescent="0.25">
      <c r="A390" s="1" t="s">
        <v>3989</v>
      </c>
      <c r="B390" s="1" t="s">
        <v>4537</v>
      </c>
      <c r="C390" s="1" t="s">
        <v>4536</v>
      </c>
      <c r="D390" s="1" t="s">
        <v>4535</v>
      </c>
      <c r="E390" s="1" t="s">
        <v>4386</v>
      </c>
      <c r="G390" s="1">
        <v>2020</v>
      </c>
      <c r="I390" s="1">
        <v>2020</v>
      </c>
      <c r="J390" s="1">
        <v>19</v>
      </c>
      <c r="L390" s="1">
        <v>100338</v>
      </c>
      <c r="O390" s="1" t="s">
        <v>4534</v>
      </c>
      <c r="P390" s="1" t="s">
        <v>4384</v>
      </c>
      <c r="AA390" s="1" t="s">
        <v>4383</v>
      </c>
      <c r="AJ390" s="1" t="s">
        <v>4533</v>
      </c>
      <c r="AK390" s="1" t="s">
        <v>4533</v>
      </c>
      <c r="AL390" s="1" t="s">
        <v>4532</v>
      </c>
    </row>
    <row r="391" spans="1:38" x14ac:dyDescent="0.25">
      <c r="A391" s="1" t="s">
        <v>3989</v>
      </c>
      <c r="B391" s="1" t="s">
        <v>4531</v>
      </c>
      <c r="C391" s="1" t="s">
        <v>4530</v>
      </c>
      <c r="D391" s="1" t="s">
        <v>4529</v>
      </c>
      <c r="E391" s="1" t="s">
        <v>4528</v>
      </c>
      <c r="F391" s="1" t="s">
        <v>4527</v>
      </c>
      <c r="G391" s="1">
        <v>2020</v>
      </c>
      <c r="I391" s="1" t="s">
        <v>4093</v>
      </c>
      <c r="J391" s="1">
        <v>130</v>
      </c>
      <c r="L391" s="1">
        <v>104862</v>
      </c>
      <c r="O391" s="1" t="s">
        <v>4526</v>
      </c>
      <c r="P391" s="1" t="s">
        <v>4525</v>
      </c>
      <c r="AA391" s="1" t="s">
        <v>4524</v>
      </c>
      <c r="AJ391" s="1" t="s">
        <v>4523</v>
      </c>
      <c r="AK391" s="1" t="s">
        <v>4523</v>
      </c>
      <c r="AL391" s="1" t="s">
        <v>4522</v>
      </c>
    </row>
    <row r="392" spans="1:38" x14ac:dyDescent="0.25">
      <c r="A392" s="1" t="s">
        <v>4521</v>
      </c>
      <c r="B392" s="1" t="s">
        <v>4520</v>
      </c>
      <c r="C392" s="1" t="s">
        <v>4519</v>
      </c>
      <c r="D392" s="1" t="s">
        <v>4518</v>
      </c>
      <c r="G392" s="1">
        <v>2021</v>
      </c>
      <c r="I392" s="1">
        <v>2021</v>
      </c>
      <c r="L392" s="1">
        <v>503</v>
      </c>
      <c r="M392" s="1">
        <v>525</v>
      </c>
      <c r="O392" s="1" t="s">
        <v>4517</v>
      </c>
      <c r="P392" s="1" t="s">
        <v>4516</v>
      </c>
      <c r="R392" s="1" t="s">
        <v>4515</v>
      </c>
      <c r="S392" s="1" t="s">
        <v>4514</v>
      </c>
      <c r="U392" s="1" t="s">
        <v>4513</v>
      </c>
      <c r="AA392" s="3">
        <v>9.78013E+17</v>
      </c>
      <c r="AJ392" s="1" t="s">
        <v>4512</v>
      </c>
      <c r="AK392" s="1" t="s">
        <v>4512</v>
      </c>
      <c r="AL392" s="1" t="s">
        <v>4511</v>
      </c>
    </row>
    <row r="393" spans="1:38" x14ac:dyDescent="0.25">
      <c r="A393" s="1" t="s">
        <v>3989</v>
      </c>
      <c r="B393" s="1" t="s">
        <v>4510</v>
      </c>
      <c r="C393" s="1" t="s">
        <v>4509</v>
      </c>
      <c r="D393" s="1" t="s">
        <v>4508</v>
      </c>
      <c r="E393" s="1" t="s">
        <v>4507</v>
      </c>
      <c r="G393" s="1">
        <v>2021</v>
      </c>
      <c r="I393" s="1" t="s">
        <v>4207</v>
      </c>
      <c r="J393" s="1">
        <v>111</v>
      </c>
      <c r="L393" s="1">
        <v>100</v>
      </c>
      <c r="M393" s="1">
        <v>107</v>
      </c>
      <c r="O393" s="1" t="s">
        <v>4506</v>
      </c>
      <c r="P393" s="1" t="s">
        <v>4505</v>
      </c>
      <c r="AA393" s="1" t="s">
        <v>4504</v>
      </c>
      <c r="AJ393" s="1" t="s">
        <v>4503</v>
      </c>
      <c r="AK393" s="1" t="s">
        <v>4503</v>
      </c>
      <c r="AL393" s="1" t="s">
        <v>4502</v>
      </c>
    </row>
    <row r="394" spans="1:38" x14ac:dyDescent="0.25">
      <c r="A394" s="1" t="s">
        <v>3989</v>
      </c>
      <c r="B394" s="1" t="s">
        <v>4501</v>
      </c>
      <c r="C394" s="1" t="s">
        <v>4500</v>
      </c>
      <c r="D394" s="1" t="s">
        <v>4499</v>
      </c>
      <c r="E394" s="1" t="s">
        <v>4498</v>
      </c>
      <c r="F394" s="1" t="s">
        <v>4497</v>
      </c>
      <c r="G394" s="1">
        <v>2021</v>
      </c>
      <c r="I394" s="4">
        <v>44440</v>
      </c>
      <c r="J394" s="1">
        <v>238</v>
      </c>
      <c r="L394" s="1">
        <v>113833</v>
      </c>
      <c r="O394" s="1" t="s">
        <v>4496</v>
      </c>
      <c r="P394" s="1" t="s">
        <v>4495</v>
      </c>
      <c r="AA394" s="1" t="s">
        <v>4494</v>
      </c>
      <c r="AJ394" s="1" t="s">
        <v>4493</v>
      </c>
      <c r="AK394" s="1" t="s">
        <v>4493</v>
      </c>
      <c r="AL394" s="1" t="s">
        <v>4492</v>
      </c>
    </row>
    <row r="395" spans="1:38" x14ac:dyDescent="0.25">
      <c r="A395" s="1" t="s">
        <v>3989</v>
      </c>
      <c r="B395" s="1" t="s">
        <v>4491</v>
      </c>
      <c r="C395" s="1" t="s">
        <v>4490</v>
      </c>
      <c r="D395" s="1" t="s">
        <v>4489</v>
      </c>
      <c r="E395" s="1" t="s">
        <v>4488</v>
      </c>
      <c r="G395" s="1">
        <v>2022</v>
      </c>
      <c r="I395" s="1" t="s">
        <v>4035</v>
      </c>
      <c r="J395" s="1">
        <v>45</v>
      </c>
      <c r="L395" s="1">
        <v>102198</v>
      </c>
      <c r="O395" s="1" t="s">
        <v>4487</v>
      </c>
      <c r="P395" s="1" t="s">
        <v>4486</v>
      </c>
      <c r="AA395" s="1" t="s">
        <v>4485</v>
      </c>
      <c r="AJ395" s="1" t="s">
        <v>4484</v>
      </c>
      <c r="AK395" s="1" t="s">
        <v>4484</v>
      </c>
      <c r="AL395" s="1" t="s">
        <v>4483</v>
      </c>
    </row>
    <row r="396" spans="1:38" x14ac:dyDescent="0.25">
      <c r="A396" s="1" t="s">
        <v>3989</v>
      </c>
      <c r="B396" s="1" t="s">
        <v>4482</v>
      </c>
      <c r="C396" s="1" t="s">
        <v>4481</v>
      </c>
      <c r="D396" s="1" t="s">
        <v>4480</v>
      </c>
      <c r="E396" s="1" t="s">
        <v>4189</v>
      </c>
      <c r="F396" s="1" t="s">
        <v>4188</v>
      </c>
      <c r="G396" s="1">
        <v>2021</v>
      </c>
      <c r="I396" s="2">
        <v>44545</v>
      </c>
      <c r="J396" s="1">
        <v>185</v>
      </c>
      <c r="L396" s="1">
        <v>115604</v>
      </c>
      <c r="O396" s="1" t="s">
        <v>4479</v>
      </c>
      <c r="P396" s="1" t="s">
        <v>4185</v>
      </c>
      <c r="AA396" s="1" t="s">
        <v>517</v>
      </c>
      <c r="AJ396" s="1" t="s">
        <v>4478</v>
      </c>
      <c r="AK396" s="1" t="s">
        <v>4478</v>
      </c>
      <c r="AL396" s="1" t="s">
        <v>4477</v>
      </c>
    </row>
    <row r="397" spans="1:38" x14ac:dyDescent="0.25">
      <c r="A397" s="1" t="s">
        <v>3989</v>
      </c>
      <c r="B397" s="1" t="s">
        <v>4476</v>
      </c>
      <c r="C397" s="1" t="s">
        <v>4475</v>
      </c>
      <c r="D397" s="1" t="s">
        <v>4474</v>
      </c>
      <c r="E397" s="1" t="s">
        <v>4473</v>
      </c>
      <c r="G397" s="1">
        <v>2021</v>
      </c>
      <c r="I397" s="4">
        <v>44531</v>
      </c>
      <c r="J397" s="1">
        <v>5</v>
      </c>
      <c r="L397" s="1">
        <v>100303</v>
      </c>
      <c r="O397" s="1" t="s">
        <v>4472</v>
      </c>
      <c r="P397" s="1" t="s">
        <v>4471</v>
      </c>
      <c r="AA397" s="1" t="s">
        <v>4470</v>
      </c>
      <c r="AJ397" s="1" t="s">
        <v>4469</v>
      </c>
      <c r="AK397" s="1" t="s">
        <v>4469</v>
      </c>
      <c r="AL397" s="1" t="s">
        <v>4468</v>
      </c>
    </row>
    <row r="398" spans="1:38" x14ac:dyDescent="0.25">
      <c r="A398" s="1" t="s">
        <v>3989</v>
      </c>
      <c r="B398" s="1" t="s">
        <v>4467</v>
      </c>
      <c r="C398" s="1" t="s">
        <v>4466</v>
      </c>
      <c r="D398" s="1" t="s">
        <v>4465</v>
      </c>
      <c r="E398" s="1" t="s">
        <v>4377</v>
      </c>
      <c r="G398" s="1">
        <v>2021</v>
      </c>
      <c r="I398" s="1" t="s">
        <v>4464</v>
      </c>
      <c r="J398" s="1">
        <v>65</v>
      </c>
      <c r="L398" s="1">
        <v>102627</v>
      </c>
      <c r="O398" s="1" t="s">
        <v>4463</v>
      </c>
      <c r="P398" s="1" t="s">
        <v>4375</v>
      </c>
      <c r="AA398" s="1" t="s">
        <v>119</v>
      </c>
      <c r="AJ398" s="1" t="s">
        <v>4462</v>
      </c>
      <c r="AK398" s="1" t="s">
        <v>4462</v>
      </c>
      <c r="AL398" s="1" t="s">
        <v>4461</v>
      </c>
    </row>
    <row r="399" spans="1:38" x14ac:dyDescent="0.25">
      <c r="A399" s="1" t="s">
        <v>3989</v>
      </c>
      <c r="B399" s="1" t="s">
        <v>4460</v>
      </c>
      <c r="C399" s="1" t="s">
        <v>4459</v>
      </c>
      <c r="D399" s="1" t="s">
        <v>4458</v>
      </c>
      <c r="E399" s="1" t="s">
        <v>4457</v>
      </c>
      <c r="G399" s="1">
        <v>2022</v>
      </c>
      <c r="I399" s="1" t="s">
        <v>4045</v>
      </c>
      <c r="J399" s="1">
        <v>208</v>
      </c>
      <c r="L399" s="1">
        <v>109309</v>
      </c>
      <c r="O399" s="1" t="s">
        <v>4456</v>
      </c>
      <c r="P399" s="1" t="s">
        <v>4455</v>
      </c>
      <c r="AA399" s="1" t="s">
        <v>4454</v>
      </c>
      <c r="AJ399" s="1" t="s">
        <v>4453</v>
      </c>
      <c r="AK399" s="1" t="s">
        <v>4453</v>
      </c>
      <c r="AL399" s="1" t="s">
        <v>4452</v>
      </c>
    </row>
    <row r="400" spans="1:38" x14ac:dyDescent="0.25">
      <c r="A400" s="1" t="s">
        <v>3989</v>
      </c>
      <c r="B400" s="1" t="s">
        <v>4451</v>
      </c>
      <c r="C400" s="1" t="s">
        <v>4450</v>
      </c>
      <c r="D400" s="1" t="s">
        <v>4449</v>
      </c>
      <c r="E400" s="1" t="s">
        <v>4448</v>
      </c>
      <c r="G400" s="1">
        <v>2021</v>
      </c>
      <c r="I400" s="1" t="s">
        <v>4291</v>
      </c>
      <c r="J400" s="1">
        <v>35</v>
      </c>
      <c r="L400" s="1">
        <v>100457</v>
      </c>
      <c r="O400" s="1" t="s">
        <v>4447</v>
      </c>
      <c r="P400" s="1" t="s">
        <v>4446</v>
      </c>
      <c r="AA400" s="1" t="s">
        <v>4445</v>
      </c>
      <c r="AJ400" s="1" t="s">
        <v>4444</v>
      </c>
      <c r="AK400" s="1" t="s">
        <v>4444</v>
      </c>
      <c r="AL400" s="1" t="s">
        <v>4443</v>
      </c>
    </row>
    <row r="401" spans="1:38" x14ac:dyDescent="0.25">
      <c r="A401" s="1" t="s">
        <v>3989</v>
      </c>
      <c r="B401" s="1" t="s">
        <v>4442</v>
      </c>
      <c r="C401" s="1" t="s">
        <v>4441</v>
      </c>
      <c r="D401" s="1" t="s">
        <v>4440</v>
      </c>
      <c r="E401" s="1" t="s">
        <v>4439</v>
      </c>
      <c r="G401" s="1">
        <v>2022</v>
      </c>
      <c r="I401" s="1" t="s">
        <v>4083</v>
      </c>
      <c r="J401" s="1">
        <v>7</v>
      </c>
      <c r="L401" s="1">
        <v>100239</v>
      </c>
      <c r="O401" s="1" t="s">
        <v>4438</v>
      </c>
      <c r="P401" s="1" t="s">
        <v>4437</v>
      </c>
      <c r="AA401" s="1" t="s">
        <v>4436</v>
      </c>
      <c r="AJ401" s="1" t="s">
        <v>4435</v>
      </c>
      <c r="AK401" s="1" t="s">
        <v>4435</v>
      </c>
      <c r="AL401" s="1" t="s">
        <v>4434</v>
      </c>
    </row>
    <row r="402" spans="1:38" x14ac:dyDescent="0.25">
      <c r="A402" s="1" t="s">
        <v>3989</v>
      </c>
      <c r="B402" s="1" t="s">
        <v>4433</v>
      </c>
      <c r="C402" s="1" t="s">
        <v>4432</v>
      </c>
      <c r="D402" s="1" t="s">
        <v>4431</v>
      </c>
      <c r="E402" s="1" t="s">
        <v>4094</v>
      </c>
      <c r="G402" s="1">
        <v>2020</v>
      </c>
      <c r="I402" s="4">
        <v>44136</v>
      </c>
      <c r="J402" s="1">
        <v>140</v>
      </c>
      <c r="L402" s="1">
        <v>110189</v>
      </c>
      <c r="O402" s="1" t="s">
        <v>4430</v>
      </c>
      <c r="P402" s="1" t="s">
        <v>4091</v>
      </c>
      <c r="AA402" s="1" t="s">
        <v>39</v>
      </c>
      <c r="AJ402" s="1" t="s">
        <v>4429</v>
      </c>
      <c r="AK402" s="1" t="s">
        <v>4429</v>
      </c>
      <c r="AL402" s="1" t="s">
        <v>4428</v>
      </c>
    </row>
    <row r="403" spans="1:38" x14ac:dyDescent="0.25">
      <c r="A403" s="1" t="s">
        <v>3989</v>
      </c>
      <c r="B403" s="1" t="s">
        <v>4427</v>
      </c>
      <c r="C403" s="1" t="s">
        <v>4426</v>
      </c>
      <c r="D403" s="1" t="s">
        <v>4425</v>
      </c>
      <c r="E403" s="1" t="s">
        <v>4255</v>
      </c>
      <c r="G403" s="1">
        <v>2021</v>
      </c>
      <c r="I403" s="1" t="s">
        <v>4424</v>
      </c>
      <c r="O403" s="1" t="s">
        <v>4423</v>
      </c>
      <c r="P403" s="1" t="s">
        <v>4253</v>
      </c>
      <c r="AA403" s="1" t="s">
        <v>4252</v>
      </c>
      <c r="AJ403" s="1" t="s">
        <v>4422</v>
      </c>
      <c r="AK403" s="1" t="s">
        <v>4422</v>
      </c>
      <c r="AL403" s="1" t="s">
        <v>4421</v>
      </c>
    </row>
    <row r="404" spans="1:38" x14ac:dyDescent="0.25">
      <c r="A404" s="1" t="s">
        <v>3989</v>
      </c>
      <c r="B404" s="1" t="s">
        <v>4420</v>
      </c>
      <c r="C404" s="1" t="s">
        <v>4419</v>
      </c>
      <c r="D404" s="1" t="s">
        <v>4418</v>
      </c>
      <c r="E404" s="1" t="s">
        <v>4417</v>
      </c>
      <c r="G404" s="1">
        <v>2021</v>
      </c>
      <c r="I404" s="4">
        <v>44409</v>
      </c>
      <c r="J404" s="1">
        <v>4</v>
      </c>
      <c r="L404" s="1">
        <v>100155</v>
      </c>
      <c r="O404" s="1" t="s">
        <v>4416</v>
      </c>
      <c r="P404" s="1" t="s">
        <v>4415</v>
      </c>
      <c r="AA404" s="1" t="s">
        <v>4414</v>
      </c>
      <c r="AJ404" s="1" t="s">
        <v>4413</v>
      </c>
      <c r="AK404" s="1" t="s">
        <v>4413</v>
      </c>
      <c r="AL404" s="1" t="s">
        <v>4412</v>
      </c>
    </row>
    <row r="405" spans="1:38" x14ac:dyDescent="0.25">
      <c r="A405" s="1" t="s">
        <v>3989</v>
      </c>
      <c r="B405" s="1" t="s">
        <v>4411</v>
      </c>
      <c r="C405" s="1" t="s">
        <v>4410</v>
      </c>
      <c r="D405" s="1" t="s">
        <v>4409</v>
      </c>
      <c r="E405" s="1" t="s">
        <v>4408</v>
      </c>
      <c r="G405" s="1">
        <v>2021</v>
      </c>
      <c r="I405" s="1" t="s">
        <v>4207</v>
      </c>
      <c r="J405" s="1">
        <v>29</v>
      </c>
      <c r="L405" s="1">
        <v>104631</v>
      </c>
      <c r="O405" s="1" t="s">
        <v>4407</v>
      </c>
      <c r="P405" s="1" t="s">
        <v>4406</v>
      </c>
      <c r="AA405" s="1" t="s">
        <v>131</v>
      </c>
      <c r="AJ405" s="1" t="s">
        <v>4405</v>
      </c>
      <c r="AK405" s="1" t="s">
        <v>4405</v>
      </c>
      <c r="AL405" s="1" t="s">
        <v>4404</v>
      </c>
    </row>
    <row r="406" spans="1:38" x14ac:dyDescent="0.25">
      <c r="A406" s="1" t="s">
        <v>3989</v>
      </c>
      <c r="B406" s="1" t="s">
        <v>4403</v>
      </c>
      <c r="C406" s="1" t="s">
        <v>4402</v>
      </c>
      <c r="D406" s="1" t="s">
        <v>4401</v>
      </c>
      <c r="E406" s="1" t="s">
        <v>4400</v>
      </c>
      <c r="G406" s="1">
        <v>2021</v>
      </c>
      <c r="I406" s="4">
        <v>44501</v>
      </c>
      <c r="J406" s="1">
        <v>75</v>
      </c>
      <c r="L406" s="1">
        <v>101444</v>
      </c>
      <c r="O406" s="1" t="s">
        <v>4399</v>
      </c>
      <c r="P406" s="1" t="s">
        <v>4398</v>
      </c>
      <c r="AA406" s="1" t="s">
        <v>4397</v>
      </c>
      <c r="AJ406" s="1" t="s">
        <v>4396</v>
      </c>
      <c r="AK406" s="1" t="s">
        <v>4396</v>
      </c>
      <c r="AL406" s="1" t="s">
        <v>4395</v>
      </c>
    </row>
    <row r="407" spans="1:38" x14ac:dyDescent="0.25">
      <c r="A407" s="1" t="s">
        <v>3989</v>
      </c>
      <c r="B407" s="1" t="s">
        <v>4394</v>
      </c>
      <c r="C407" s="1" t="s">
        <v>4393</v>
      </c>
      <c r="D407" s="1" t="s">
        <v>4392</v>
      </c>
      <c r="E407" s="1" t="s">
        <v>4129</v>
      </c>
      <c r="F407" s="1" t="s">
        <v>4128</v>
      </c>
      <c r="G407" s="1">
        <v>2021</v>
      </c>
      <c r="I407" s="1" t="s">
        <v>4127</v>
      </c>
      <c r="J407" s="1">
        <v>88</v>
      </c>
      <c r="L407" s="1">
        <v>103198</v>
      </c>
      <c r="P407" s="1" t="s">
        <v>4125</v>
      </c>
      <c r="AA407" s="1" t="s">
        <v>400</v>
      </c>
      <c r="AJ407" s="1" t="s">
        <v>4391</v>
      </c>
      <c r="AK407" s="1" t="s">
        <v>4391</v>
      </c>
      <c r="AL407" s="1" t="s">
        <v>4390</v>
      </c>
    </row>
    <row r="408" spans="1:38" x14ac:dyDescent="0.25">
      <c r="A408" s="1" t="s">
        <v>3989</v>
      </c>
      <c r="B408" s="1" t="s">
        <v>4389</v>
      </c>
      <c r="C408" s="1" t="s">
        <v>4388</v>
      </c>
      <c r="D408" s="1" t="s">
        <v>4387</v>
      </c>
      <c r="E408" s="1" t="s">
        <v>4386</v>
      </c>
      <c r="G408" s="1">
        <v>2020</v>
      </c>
      <c r="I408" s="1">
        <v>2020</v>
      </c>
      <c r="J408" s="1">
        <v>20</v>
      </c>
      <c r="L408" s="1">
        <v>100386</v>
      </c>
      <c r="O408" s="1" t="s">
        <v>4385</v>
      </c>
      <c r="P408" s="1" t="s">
        <v>4384</v>
      </c>
      <c r="AA408" s="1" t="s">
        <v>4383</v>
      </c>
      <c r="AJ408" s="1" t="s">
        <v>4382</v>
      </c>
      <c r="AK408" s="1" t="s">
        <v>4382</v>
      </c>
      <c r="AL408" s="1" t="s">
        <v>4381</v>
      </c>
    </row>
    <row r="409" spans="1:38" x14ac:dyDescent="0.25">
      <c r="A409" s="1" t="s">
        <v>3989</v>
      </c>
      <c r="B409" s="1" t="s">
        <v>4380</v>
      </c>
      <c r="C409" s="1" t="s">
        <v>4379</v>
      </c>
      <c r="D409" s="1" t="s">
        <v>4378</v>
      </c>
      <c r="E409" s="1" t="s">
        <v>4377</v>
      </c>
      <c r="G409" s="1">
        <v>2021</v>
      </c>
      <c r="I409" s="4">
        <v>44531</v>
      </c>
      <c r="J409" s="1">
        <v>75</v>
      </c>
      <c r="L409" s="1">
        <v>103372</v>
      </c>
      <c r="O409" s="1" t="s">
        <v>4376</v>
      </c>
      <c r="P409" s="1" t="s">
        <v>4375</v>
      </c>
      <c r="AA409" s="1" t="s">
        <v>119</v>
      </c>
      <c r="AJ409" s="1" t="s">
        <v>4374</v>
      </c>
      <c r="AK409" s="1" t="s">
        <v>4374</v>
      </c>
      <c r="AL409" s="1" t="s">
        <v>4373</v>
      </c>
    </row>
    <row r="410" spans="1:38" x14ac:dyDescent="0.25">
      <c r="A410" s="1" t="s">
        <v>3989</v>
      </c>
      <c r="B410" s="1" t="s">
        <v>4372</v>
      </c>
      <c r="C410" s="1" t="s">
        <v>4371</v>
      </c>
      <c r="D410" s="1" t="s">
        <v>4370</v>
      </c>
      <c r="E410" s="1" t="s">
        <v>4094</v>
      </c>
      <c r="G410" s="1">
        <v>2021</v>
      </c>
      <c r="I410" s="1" t="s">
        <v>4369</v>
      </c>
      <c r="J410" s="1">
        <v>144</v>
      </c>
      <c r="L410" s="1">
        <v>110697</v>
      </c>
      <c r="O410" s="1" t="s">
        <v>4368</v>
      </c>
      <c r="P410" s="1" t="s">
        <v>4091</v>
      </c>
      <c r="AA410" s="1" t="s">
        <v>39</v>
      </c>
      <c r="AJ410" s="1" t="s">
        <v>4367</v>
      </c>
      <c r="AK410" s="1" t="s">
        <v>4367</v>
      </c>
      <c r="AL410" s="1" t="s">
        <v>4366</v>
      </c>
    </row>
    <row r="411" spans="1:38" x14ac:dyDescent="0.25">
      <c r="A411" s="1" t="s">
        <v>3989</v>
      </c>
      <c r="B411" s="1" t="s">
        <v>4365</v>
      </c>
      <c r="C411" s="1" t="s">
        <v>4364</v>
      </c>
      <c r="D411" s="1" t="s">
        <v>4363</v>
      </c>
      <c r="E411" s="1" t="s">
        <v>4307</v>
      </c>
      <c r="F411" s="1" t="s">
        <v>4306</v>
      </c>
      <c r="G411" s="1">
        <v>2021</v>
      </c>
      <c r="I411" s="1" t="s">
        <v>4127</v>
      </c>
      <c r="J411" s="1">
        <v>149</v>
      </c>
      <c r="L411" s="1">
        <v>927</v>
      </c>
      <c r="M411" s="1">
        <v>935</v>
      </c>
      <c r="O411" s="1" t="s">
        <v>4362</v>
      </c>
      <c r="P411" s="1" t="s">
        <v>4304</v>
      </c>
      <c r="AA411" s="1" t="s">
        <v>66</v>
      </c>
      <c r="AJ411" s="1" t="s">
        <v>4361</v>
      </c>
      <c r="AK411" s="1" t="s">
        <v>4361</v>
      </c>
      <c r="AL411" s="1" t="s">
        <v>4360</v>
      </c>
    </row>
    <row r="412" spans="1:38" x14ac:dyDescent="0.25">
      <c r="A412" s="1" t="s">
        <v>3989</v>
      </c>
      <c r="B412" s="1" t="s">
        <v>4359</v>
      </c>
      <c r="C412" s="1" t="s">
        <v>4358</v>
      </c>
      <c r="D412" s="1" t="s">
        <v>4357</v>
      </c>
      <c r="E412" s="1" t="s">
        <v>4356</v>
      </c>
      <c r="G412" s="1">
        <v>2022</v>
      </c>
      <c r="I412" s="1" t="s">
        <v>4355</v>
      </c>
      <c r="O412" s="1" t="s">
        <v>4354</v>
      </c>
      <c r="P412" s="1" t="s">
        <v>4353</v>
      </c>
      <c r="AA412" s="1" t="s">
        <v>4352</v>
      </c>
      <c r="AJ412" s="1" t="s">
        <v>4351</v>
      </c>
      <c r="AK412" s="1" t="s">
        <v>4351</v>
      </c>
      <c r="AL412" s="1" t="s">
        <v>4350</v>
      </c>
    </row>
    <row r="413" spans="1:38" x14ac:dyDescent="0.25">
      <c r="A413" s="1" t="s">
        <v>3989</v>
      </c>
      <c r="B413" s="1" t="s">
        <v>4349</v>
      </c>
      <c r="C413" s="1" t="s">
        <v>4348</v>
      </c>
      <c r="D413" s="1" t="s">
        <v>4347</v>
      </c>
      <c r="E413" s="1" t="s">
        <v>4346</v>
      </c>
      <c r="G413" s="1">
        <v>2020</v>
      </c>
      <c r="I413" s="1" t="s">
        <v>4345</v>
      </c>
      <c r="J413" s="1">
        <v>419</v>
      </c>
      <c r="L413" s="1">
        <v>109665</v>
      </c>
      <c r="O413" s="1" t="s">
        <v>4344</v>
      </c>
      <c r="P413" s="1" t="s">
        <v>4343</v>
      </c>
      <c r="AA413" s="1" t="s">
        <v>4342</v>
      </c>
      <c r="AJ413" s="1" t="s">
        <v>4341</v>
      </c>
      <c r="AK413" s="1" t="s">
        <v>4341</v>
      </c>
      <c r="AL413" s="1" t="s">
        <v>4340</v>
      </c>
    </row>
    <row r="414" spans="1:38" x14ac:dyDescent="0.25">
      <c r="A414" s="1" t="s">
        <v>3989</v>
      </c>
      <c r="B414" s="1" t="s">
        <v>4339</v>
      </c>
      <c r="C414" s="1" t="s">
        <v>4338</v>
      </c>
      <c r="D414" s="1" t="s">
        <v>4337</v>
      </c>
      <c r="E414" s="1" t="s">
        <v>4336</v>
      </c>
      <c r="F414" s="1" t="s">
        <v>4335</v>
      </c>
      <c r="G414" s="1">
        <v>2021</v>
      </c>
      <c r="I414" s="4">
        <v>44501</v>
      </c>
      <c r="J414" s="1">
        <v>49</v>
      </c>
      <c r="L414" s="1">
        <v>142</v>
      </c>
      <c r="M414" s="1">
        <v>147</v>
      </c>
      <c r="O414" s="1" t="s">
        <v>4334</v>
      </c>
      <c r="P414" s="1" t="s">
        <v>4333</v>
      </c>
      <c r="AA414" s="1" t="s">
        <v>4332</v>
      </c>
      <c r="AJ414" s="1" t="s">
        <v>4331</v>
      </c>
      <c r="AK414" s="1" t="s">
        <v>4331</v>
      </c>
      <c r="AL414" s="1" t="s">
        <v>4330</v>
      </c>
    </row>
    <row r="415" spans="1:38" x14ac:dyDescent="0.25">
      <c r="A415" s="1" t="s">
        <v>3989</v>
      </c>
      <c r="B415" s="1" t="s">
        <v>4329</v>
      </c>
      <c r="C415" s="1" t="s">
        <v>4328</v>
      </c>
      <c r="D415" s="1" t="s">
        <v>4327</v>
      </c>
      <c r="E415" s="1" t="s">
        <v>4326</v>
      </c>
      <c r="G415" s="1">
        <v>2021</v>
      </c>
      <c r="I415" s="4">
        <v>44440</v>
      </c>
      <c r="J415" s="1">
        <v>141</v>
      </c>
      <c r="L415" s="1">
        <v>211</v>
      </c>
      <c r="M415" s="1">
        <v>224</v>
      </c>
      <c r="O415" s="1" t="s">
        <v>4325</v>
      </c>
      <c r="P415" s="1" t="s">
        <v>4324</v>
      </c>
      <c r="AA415" s="1" t="s">
        <v>4323</v>
      </c>
      <c r="AJ415" s="1" t="s">
        <v>4322</v>
      </c>
      <c r="AK415" s="1" t="s">
        <v>4322</v>
      </c>
      <c r="AL415" s="1" t="s">
        <v>4321</v>
      </c>
    </row>
    <row r="416" spans="1:38" x14ac:dyDescent="0.25">
      <c r="A416" s="1" t="s">
        <v>3989</v>
      </c>
      <c r="B416" s="1" t="s">
        <v>4320</v>
      </c>
      <c r="C416" s="1" t="s">
        <v>4319</v>
      </c>
      <c r="D416" s="1" t="s">
        <v>4318</v>
      </c>
      <c r="E416" s="1" t="s">
        <v>4317</v>
      </c>
      <c r="G416" s="1">
        <v>2021</v>
      </c>
      <c r="I416" s="1" t="s">
        <v>4316</v>
      </c>
      <c r="J416" s="1">
        <v>12</v>
      </c>
      <c r="L416" s="1">
        <v>100853</v>
      </c>
      <c r="O416" s="1" t="s">
        <v>4315</v>
      </c>
      <c r="P416" s="1" t="s">
        <v>4314</v>
      </c>
      <c r="AA416" s="1" t="s">
        <v>4313</v>
      </c>
      <c r="AJ416" s="1" t="s">
        <v>4312</v>
      </c>
      <c r="AK416" s="1" t="s">
        <v>4312</v>
      </c>
      <c r="AL416" s="1" t="s">
        <v>4311</v>
      </c>
    </row>
    <row r="417" spans="1:38" x14ac:dyDescent="0.25">
      <c r="A417" s="1" t="s">
        <v>3989</v>
      </c>
      <c r="B417" s="1" t="s">
        <v>4310</v>
      </c>
      <c r="C417" s="1" t="s">
        <v>4309</v>
      </c>
      <c r="D417" s="1" t="s">
        <v>4308</v>
      </c>
      <c r="E417" s="1" t="s">
        <v>4307</v>
      </c>
      <c r="F417" s="1" t="s">
        <v>4306</v>
      </c>
      <c r="G417" s="1">
        <v>2021</v>
      </c>
      <c r="I417" s="4">
        <v>44409</v>
      </c>
      <c r="J417" s="1">
        <v>152</v>
      </c>
      <c r="L417" s="1">
        <v>291</v>
      </c>
      <c r="M417" s="1">
        <v>303</v>
      </c>
      <c r="O417" s="1" t="s">
        <v>4305</v>
      </c>
      <c r="P417" s="1" t="s">
        <v>4304</v>
      </c>
      <c r="AA417" s="1" t="s">
        <v>66</v>
      </c>
      <c r="AJ417" s="1" t="s">
        <v>4303</v>
      </c>
      <c r="AK417" s="1" t="s">
        <v>4303</v>
      </c>
      <c r="AL417" s="1" t="s">
        <v>4302</v>
      </c>
    </row>
    <row r="418" spans="1:38" x14ac:dyDescent="0.25">
      <c r="A418" s="1" t="s">
        <v>3989</v>
      </c>
      <c r="B418" s="1" t="s">
        <v>4301</v>
      </c>
      <c r="C418" s="1" t="s">
        <v>4300</v>
      </c>
      <c r="D418" s="1" t="s">
        <v>4299</v>
      </c>
      <c r="E418" s="1" t="s">
        <v>4026</v>
      </c>
      <c r="F418" s="1" t="s">
        <v>4025</v>
      </c>
      <c r="G418" s="1">
        <v>2021</v>
      </c>
      <c r="I418" s="4">
        <v>44501</v>
      </c>
      <c r="J418" s="1">
        <v>202</v>
      </c>
      <c r="L418" s="1">
        <v>111742</v>
      </c>
      <c r="O418" s="1" t="s">
        <v>4298</v>
      </c>
      <c r="P418" s="1" t="s">
        <v>4023</v>
      </c>
      <c r="AA418" s="1" t="s">
        <v>4022</v>
      </c>
      <c r="AJ418" s="1" t="s">
        <v>4297</v>
      </c>
      <c r="AK418" s="1" t="s">
        <v>4297</v>
      </c>
      <c r="AL418" s="1" t="s">
        <v>4296</v>
      </c>
    </row>
    <row r="419" spans="1:38" x14ac:dyDescent="0.25">
      <c r="A419" s="1" t="s">
        <v>3989</v>
      </c>
      <c r="B419" s="1" t="s">
        <v>4295</v>
      </c>
      <c r="C419" s="1" t="s">
        <v>4294</v>
      </c>
      <c r="D419" s="1" t="s">
        <v>4293</v>
      </c>
      <c r="E419" s="1" t="s">
        <v>4292</v>
      </c>
      <c r="G419" s="1">
        <v>2021</v>
      </c>
      <c r="I419" s="1" t="s">
        <v>4291</v>
      </c>
      <c r="J419" s="1">
        <v>170</v>
      </c>
      <c r="L419" s="1">
        <v>1367</v>
      </c>
      <c r="M419" s="1">
        <v>1381</v>
      </c>
      <c r="O419" s="1" t="s">
        <v>4290</v>
      </c>
      <c r="P419" s="1" t="s">
        <v>4289</v>
      </c>
      <c r="AA419" s="1" t="s">
        <v>4288</v>
      </c>
      <c r="AJ419" s="1" t="s">
        <v>4287</v>
      </c>
      <c r="AK419" s="1" t="s">
        <v>4287</v>
      </c>
      <c r="AL419" s="1" t="s">
        <v>4286</v>
      </c>
    </row>
    <row r="420" spans="1:38" x14ac:dyDescent="0.25">
      <c r="A420" s="1" t="s">
        <v>3989</v>
      </c>
      <c r="B420" s="1" t="s">
        <v>4285</v>
      </c>
      <c r="C420" s="1" t="s">
        <v>4284</v>
      </c>
      <c r="D420" s="1" t="s">
        <v>4283</v>
      </c>
      <c r="E420" s="1" t="s">
        <v>4282</v>
      </c>
      <c r="G420" s="1">
        <v>2021</v>
      </c>
      <c r="I420" s="4">
        <v>44409</v>
      </c>
      <c r="J420" s="1">
        <v>129</v>
      </c>
      <c r="L420" s="1">
        <v>103231</v>
      </c>
      <c r="O420" s="1" t="s">
        <v>4281</v>
      </c>
      <c r="P420" s="1" t="s">
        <v>4280</v>
      </c>
      <c r="AA420" s="1" t="s">
        <v>4279</v>
      </c>
      <c r="AJ420" s="1" t="s">
        <v>4278</v>
      </c>
      <c r="AK420" s="1" t="s">
        <v>4278</v>
      </c>
      <c r="AL420" s="1" t="s">
        <v>4277</v>
      </c>
    </row>
    <row r="421" spans="1:38" x14ac:dyDescent="0.25">
      <c r="A421" s="1" t="s">
        <v>3989</v>
      </c>
      <c r="B421" s="1" t="s">
        <v>4276</v>
      </c>
      <c r="C421" s="1" t="s">
        <v>4275</v>
      </c>
      <c r="D421" s="1" t="s">
        <v>4274</v>
      </c>
      <c r="E421" s="1" t="s">
        <v>4273</v>
      </c>
      <c r="G421" s="1">
        <v>2021</v>
      </c>
      <c r="I421" s="4">
        <v>44501</v>
      </c>
      <c r="J421" s="1">
        <v>58</v>
      </c>
      <c r="L421" s="1">
        <v>101540</v>
      </c>
      <c r="O421" s="1" t="s">
        <v>4272</v>
      </c>
      <c r="P421" s="1" t="s">
        <v>4271</v>
      </c>
      <c r="AA421" s="1" t="s">
        <v>4270</v>
      </c>
      <c r="AJ421" s="1" t="s">
        <v>4269</v>
      </c>
      <c r="AK421" s="1" t="s">
        <v>4269</v>
      </c>
      <c r="AL421" s="1" t="s">
        <v>4268</v>
      </c>
    </row>
    <row r="422" spans="1:38" x14ac:dyDescent="0.25">
      <c r="A422" s="1" t="s">
        <v>3989</v>
      </c>
      <c r="B422" s="1" t="s">
        <v>4267</v>
      </c>
      <c r="C422" s="1" t="s">
        <v>4266</v>
      </c>
      <c r="D422" s="1" t="s">
        <v>4265</v>
      </c>
      <c r="E422" s="1" t="s">
        <v>4264</v>
      </c>
      <c r="G422" s="1">
        <v>2021</v>
      </c>
      <c r="I422" s="1" t="s">
        <v>4263</v>
      </c>
      <c r="J422" s="1">
        <v>215</v>
      </c>
      <c r="L422" s="1">
        <v>119152</v>
      </c>
      <c r="O422" s="1" t="s">
        <v>4262</v>
      </c>
      <c r="P422" s="1" t="s">
        <v>4261</v>
      </c>
      <c r="AA422" s="1" t="s">
        <v>350</v>
      </c>
      <c r="AJ422" s="1" t="s">
        <v>4260</v>
      </c>
      <c r="AK422" s="1" t="s">
        <v>4260</v>
      </c>
      <c r="AL422" s="1" t="s">
        <v>4259</v>
      </c>
    </row>
    <row r="423" spans="1:38" x14ac:dyDescent="0.25">
      <c r="A423" s="1" t="s">
        <v>3989</v>
      </c>
      <c r="B423" s="1" t="s">
        <v>4258</v>
      </c>
      <c r="C423" s="1" t="s">
        <v>4257</v>
      </c>
      <c r="D423" s="1" t="s">
        <v>4256</v>
      </c>
      <c r="E423" s="1" t="s">
        <v>4255</v>
      </c>
      <c r="G423" s="1">
        <v>2021</v>
      </c>
      <c r="I423" s="1">
        <v>2021</v>
      </c>
      <c r="J423" s="1">
        <v>45</v>
      </c>
      <c r="L423" s="1">
        <v>2293</v>
      </c>
      <c r="M423" s="1">
        <v>2305</v>
      </c>
      <c r="O423" s="1" t="s">
        <v>4254</v>
      </c>
      <c r="P423" s="1" t="s">
        <v>4253</v>
      </c>
      <c r="AA423" s="1" t="s">
        <v>4252</v>
      </c>
      <c r="AJ423" s="1" t="s">
        <v>4251</v>
      </c>
      <c r="AK423" s="1" t="s">
        <v>4251</v>
      </c>
      <c r="AL423" s="1" t="s">
        <v>4250</v>
      </c>
    </row>
    <row r="424" spans="1:38" x14ac:dyDescent="0.25">
      <c r="A424" s="1" t="s">
        <v>3989</v>
      </c>
      <c r="B424" s="1" t="s">
        <v>4249</v>
      </c>
      <c r="C424" s="1" t="s">
        <v>4248</v>
      </c>
      <c r="D424" s="1" t="s">
        <v>4247</v>
      </c>
      <c r="E424" s="1" t="s">
        <v>4246</v>
      </c>
      <c r="G424" s="1">
        <v>2021</v>
      </c>
      <c r="I424" s="1">
        <v>2021</v>
      </c>
      <c r="J424" s="1">
        <v>56</v>
      </c>
      <c r="L424" s="1">
        <v>1</v>
      </c>
      <c r="M424" s="1">
        <v>9</v>
      </c>
      <c r="O424" s="1" t="s">
        <v>4245</v>
      </c>
      <c r="P424" s="1" t="s">
        <v>4244</v>
      </c>
      <c r="AA424" s="1" t="s">
        <v>4243</v>
      </c>
      <c r="AJ424" s="1" t="s">
        <v>4242</v>
      </c>
      <c r="AK424" s="1" t="s">
        <v>4242</v>
      </c>
      <c r="AL424" s="1" t="s">
        <v>4241</v>
      </c>
    </row>
    <row r="425" spans="1:38" x14ac:dyDescent="0.25">
      <c r="A425" s="1" t="s">
        <v>3989</v>
      </c>
      <c r="B425" s="1" t="s">
        <v>4240</v>
      </c>
      <c r="C425" s="1" t="s">
        <v>4239</v>
      </c>
      <c r="D425" s="1" t="s">
        <v>4238</v>
      </c>
      <c r="E425" s="1" t="s">
        <v>4237</v>
      </c>
      <c r="F425" s="1" t="s">
        <v>4236</v>
      </c>
      <c r="G425" s="1">
        <v>2021</v>
      </c>
      <c r="I425" s="2">
        <v>44464</v>
      </c>
      <c r="J425" s="1">
        <v>347</v>
      </c>
      <c r="L425" s="1">
        <v>109598</v>
      </c>
      <c r="O425" s="1" t="s">
        <v>4235</v>
      </c>
      <c r="P425" s="1" t="s">
        <v>4234</v>
      </c>
      <c r="AA425" s="1" t="s">
        <v>4233</v>
      </c>
      <c r="AJ425" s="1" t="s">
        <v>4232</v>
      </c>
      <c r="AK425" s="1" t="s">
        <v>4232</v>
      </c>
      <c r="AL425" s="1" t="s">
        <v>4231</v>
      </c>
    </row>
    <row r="426" spans="1:38" x14ac:dyDescent="0.25">
      <c r="A426" s="1" t="s">
        <v>3989</v>
      </c>
      <c r="B426" s="1" t="s">
        <v>4230</v>
      </c>
      <c r="C426" s="1" t="s">
        <v>4229</v>
      </c>
      <c r="D426" s="1" t="s">
        <v>4228</v>
      </c>
      <c r="E426" s="1" t="s">
        <v>4227</v>
      </c>
      <c r="F426" s="1" t="s">
        <v>4226</v>
      </c>
      <c r="G426" s="1">
        <v>2021</v>
      </c>
      <c r="I426" s="4">
        <v>44440</v>
      </c>
      <c r="J426" s="1">
        <v>121</v>
      </c>
      <c r="L426" s="1">
        <v>103887</v>
      </c>
      <c r="O426" s="1" t="s">
        <v>4225</v>
      </c>
      <c r="P426" s="1" t="s">
        <v>4224</v>
      </c>
      <c r="AA426" s="1" t="s">
        <v>307</v>
      </c>
      <c r="AJ426" s="1" t="s">
        <v>4223</v>
      </c>
      <c r="AK426" s="1" t="s">
        <v>4223</v>
      </c>
      <c r="AL426" s="1" t="s">
        <v>4222</v>
      </c>
    </row>
    <row r="427" spans="1:38" x14ac:dyDescent="0.25">
      <c r="A427" s="1" t="s">
        <v>3989</v>
      </c>
      <c r="B427" s="1" t="s">
        <v>4221</v>
      </c>
      <c r="C427" s="1" t="s">
        <v>4220</v>
      </c>
      <c r="D427" s="1" t="s">
        <v>4219</v>
      </c>
      <c r="E427" s="1" t="s">
        <v>4218</v>
      </c>
      <c r="F427" s="1" t="s">
        <v>4217</v>
      </c>
      <c r="G427" s="1">
        <v>2022</v>
      </c>
      <c r="I427" s="1" t="s">
        <v>4216</v>
      </c>
      <c r="O427" s="1" t="s">
        <v>4215</v>
      </c>
      <c r="P427" s="1" t="s">
        <v>4214</v>
      </c>
      <c r="AA427" s="1" t="s">
        <v>4213</v>
      </c>
      <c r="AJ427" s="1" t="s">
        <v>4212</v>
      </c>
      <c r="AK427" s="1" t="s">
        <v>4212</v>
      </c>
      <c r="AL427" s="1" t="s">
        <v>4211</v>
      </c>
    </row>
    <row r="428" spans="1:38" x14ac:dyDescent="0.25">
      <c r="A428" s="1" t="s">
        <v>3989</v>
      </c>
      <c r="B428" s="1" t="s">
        <v>4210</v>
      </c>
      <c r="C428" s="1" t="s">
        <v>4209</v>
      </c>
      <c r="D428" s="1" t="s">
        <v>4208</v>
      </c>
      <c r="E428" s="1" t="s">
        <v>4094</v>
      </c>
      <c r="G428" s="1">
        <v>2021</v>
      </c>
      <c r="I428" s="1" t="s">
        <v>4207</v>
      </c>
      <c r="J428" s="1">
        <v>151</v>
      </c>
      <c r="L428" s="1">
        <v>111227</v>
      </c>
      <c r="O428" s="1" t="s">
        <v>4206</v>
      </c>
      <c r="P428" s="1" t="s">
        <v>4091</v>
      </c>
      <c r="AA428" s="1" t="s">
        <v>39</v>
      </c>
      <c r="AJ428" s="1" t="s">
        <v>4205</v>
      </c>
      <c r="AK428" s="1" t="s">
        <v>4205</v>
      </c>
      <c r="AL428" s="1" t="s">
        <v>4204</v>
      </c>
    </row>
    <row r="429" spans="1:38" x14ac:dyDescent="0.25">
      <c r="A429" s="1" t="s">
        <v>3989</v>
      </c>
      <c r="B429" s="1" t="s">
        <v>4203</v>
      </c>
      <c r="C429" s="1" t="s">
        <v>4202</v>
      </c>
      <c r="D429" s="1" t="s">
        <v>4201</v>
      </c>
      <c r="E429" s="1" t="s">
        <v>4200</v>
      </c>
      <c r="F429" s="1" t="s">
        <v>4199</v>
      </c>
      <c r="G429" s="1">
        <v>2021</v>
      </c>
      <c r="I429" s="1" t="s">
        <v>4198</v>
      </c>
      <c r="J429" s="1">
        <v>77</v>
      </c>
      <c r="K429" s="1" t="s">
        <v>4197</v>
      </c>
      <c r="L429" s="1">
        <v>3170</v>
      </c>
      <c r="P429" s="1" t="s">
        <v>4196</v>
      </c>
      <c r="AA429" s="1" t="s">
        <v>4195</v>
      </c>
      <c r="AJ429" s="1" t="s">
        <v>4194</v>
      </c>
      <c r="AK429" s="1" t="s">
        <v>4194</v>
      </c>
      <c r="AL429" s="1" t="s">
        <v>4193</v>
      </c>
    </row>
    <row r="430" spans="1:38" x14ac:dyDescent="0.25">
      <c r="A430" s="1" t="s">
        <v>3989</v>
      </c>
      <c r="B430" s="1" t="s">
        <v>4192</v>
      </c>
      <c r="C430" s="1" t="s">
        <v>4191</v>
      </c>
      <c r="D430" s="1" t="s">
        <v>4190</v>
      </c>
      <c r="E430" s="1" t="s">
        <v>4189</v>
      </c>
      <c r="F430" s="1" t="s">
        <v>4188</v>
      </c>
      <c r="G430" s="1">
        <v>2021</v>
      </c>
      <c r="I430" s="1" t="s">
        <v>4187</v>
      </c>
      <c r="J430" s="1">
        <v>166</v>
      </c>
      <c r="L430" s="1">
        <v>114077</v>
      </c>
      <c r="O430" s="1" t="s">
        <v>4186</v>
      </c>
      <c r="P430" s="1" t="s">
        <v>4185</v>
      </c>
      <c r="AA430" s="1" t="s">
        <v>517</v>
      </c>
      <c r="AJ430" s="1" t="s">
        <v>4184</v>
      </c>
      <c r="AK430" s="1" t="s">
        <v>4184</v>
      </c>
      <c r="AL430" s="1" t="s">
        <v>4183</v>
      </c>
    </row>
    <row r="431" spans="1:38" x14ac:dyDescent="0.25">
      <c r="A431" s="1" t="s">
        <v>3989</v>
      </c>
      <c r="B431" s="1" t="s">
        <v>4182</v>
      </c>
      <c r="C431" s="1" t="s">
        <v>4181</v>
      </c>
      <c r="D431" s="1" t="s">
        <v>216</v>
      </c>
      <c r="E431" s="1" t="s">
        <v>4094</v>
      </c>
      <c r="G431" s="1">
        <v>2020</v>
      </c>
      <c r="I431" s="4">
        <v>44136</v>
      </c>
      <c r="J431" s="1">
        <v>140</v>
      </c>
      <c r="L431" s="1">
        <v>110214</v>
      </c>
      <c r="O431" s="1" t="s">
        <v>4180</v>
      </c>
      <c r="P431" s="1" t="s">
        <v>4091</v>
      </c>
      <c r="AA431" s="1" t="s">
        <v>39</v>
      </c>
      <c r="AJ431" s="1" t="s">
        <v>4179</v>
      </c>
      <c r="AK431" s="1" t="s">
        <v>4179</v>
      </c>
      <c r="AL431" s="1" t="s">
        <v>4178</v>
      </c>
    </row>
    <row r="432" spans="1:38" x14ac:dyDescent="0.25">
      <c r="A432" s="1" t="s">
        <v>3989</v>
      </c>
      <c r="B432" s="1" t="s">
        <v>4177</v>
      </c>
      <c r="C432" s="1" t="s">
        <v>4176</v>
      </c>
      <c r="D432" s="1" t="s">
        <v>4175</v>
      </c>
      <c r="E432" s="1" t="s">
        <v>4174</v>
      </c>
      <c r="G432" s="1">
        <v>2021</v>
      </c>
      <c r="I432" s="1">
        <v>2021</v>
      </c>
      <c r="J432" s="1">
        <v>6</v>
      </c>
      <c r="L432" s="1">
        <v>98</v>
      </c>
      <c r="M432" s="1">
        <v>111</v>
      </c>
      <c r="O432" s="1" t="s">
        <v>4173</v>
      </c>
      <c r="P432" s="1" t="s">
        <v>4172</v>
      </c>
      <c r="AA432" s="1" t="s">
        <v>4171</v>
      </c>
      <c r="AJ432" s="1" t="s">
        <v>4170</v>
      </c>
      <c r="AK432" s="1" t="s">
        <v>4170</v>
      </c>
      <c r="AL432" s="1" t="s">
        <v>4169</v>
      </c>
    </row>
    <row r="433" spans="1:38" x14ac:dyDescent="0.25">
      <c r="A433" s="1" t="s">
        <v>3989</v>
      </c>
      <c r="B433" s="1" t="s">
        <v>4168</v>
      </c>
      <c r="C433" s="1" t="s">
        <v>4167</v>
      </c>
      <c r="D433" s="1" t="s">
        <v>4166</v>
      </c>
      <c r="E433" s="1" t="s">
        <v>4165</v>
      </c>
      <c r="G433" s="1">
        <v>2021</v>
      </c>
      <c r="I433" s="4">
        <v>44440</v>
      </c>
      <c r="J433" s="1">
        <v>22</v>
      </c>
      <c r="L433" s="1">
        <v>101167</v>
      </c>
      <c r="P433" s="1" t="s">
        <v>4164</v>
      </c>
      <c r="AA433" s="1" t="s">
        <v>328</v>
      </c>
      <c r="AJ433" s="1" t="s">
        <v>4163</v>
      </c>
      <c r="AK433" s="1" t="s">
        <v>4163</v>
      </c>
      <c r="AL433" s="1" t="s">
        <v>4162</v>
      </c>
    </row>
    <row r="434" spans="1:38" x14ac:dyDescent="0.25">
      <c r="A434" s="1" t="s">
        <v>3989</v>
      </c>
      <c r="B434" s="1" t="s">
        <v>4161</v>
      </c>
      <c r="C434" s="1" t="s">
        <v>4160</v>
      </c>
      <c r="D434" s="1" t="s">
        <v>4159</v>
      </c>
      <c r="E434" s="1" t="s">
        <v>4056</v>
      </c>
      <c r="G434" s="1">
        <v>2022</v>
      </c>
      <c r="I434" s="1" t="s">
        <v>4045</v>
      </c>
      <c r="J434" s="1">
        <v>8</v>
      </c>
      <c r="K434" s="1">
        <v>1</v>
      </c>
      <c r="M434" s="1" t="s">
        <v>4158</v>
      </c>
      <c r="O434" s="1" t="s">
        <v>4157</v>
      </c>
      <c r="P434" s="1" t="s">
        <v>4053</v>
      </c>
      <c r="AA434" s="1" t="s">
        <v>4052</v>
      </c>
      <c r="AJ434" s="1" t="s">
        <v>4156</v>
      </c>
      <c r="AK434" s="1" t="s">
        <v>4156</v>
      </c>
      <c r="AL434" s="1" t="s">
        <v>4155</v>
      </c>
    </row>
    <row r="435" spans="1:38" x14ac:dyDescent="0.25">
      <c r="A435" s="1" t="s">
        <v>3989</v>
      </c>
      <c r="B435" s="1" t="s">
        <v>4154</v>
      </c>
      <c r="C435" s="1" t="s">
        <v>4153</v>
      </c>
      <c r="D435" s="1" t="s">
        <v>4152</v>
      </c>
      <c r="E435" s="1" t="s">
        <v>4151</v>
      </c>
      <c r="G435" s="1">
        <v>2022</v>
      </c>
      <c r="I435" s="1" t="s">
        <v>4150</v>
      </c>
      <c r="J435" s="1">
        <v>194</v>
      </c>
      <c r="L435" s="1">
        <v>264</v>
      </c>
      <c r="M435" s="1">
        <v>286</v>
      </c>
      <c r="O435" s="1" t="s">
        <v>4149</v>
      </c>
      <c r="P435" s="1" t="s">
        <v>4148</v>
      </c>
      <c r="AA435" s="1" t="s">
        <v>4147</v>
      </c>
      <c r="AJ435" s="1" t="s">
        <v>4146</v>
      </c>
      <c r="AK435" s="1" t="s">
        <v>4146</v>
      </c>
      <c r="AL435" s="1" t="s">
        <v>4145</v>
      </c>
    </row>
    <row r="436" spans="1:38" x14ac:dyDescent="0.25">
      <c r="A436" s="1" t="s">
        <v>3989</v>
      </c>
      <c r="B436" s="1" t="s">
        <v>4144</v>
      </c>
      <c r="C436" s="1" t="s">
        <v>4143</v>
      </c>
      <c r="D436" s="1" t="s">
        <v>4142</v>
      </c>
      <c r="E436" s="1" t="s">
        <v>4129</v>
      </c>
      <c r="F436" s="1" t="s">
        <v>4128</v>
      </c>
      <c r="G436" s="1">
        <v>2022</v>
      </c>
      <c r="I436" s="1" t="s">
        <v>4035</v>
      </c>
      <c r="J436" s="1">
        <v>93</v>
      </c>
      <c r="L436" s="1">
        <v>103365</v>
      </c>
      <c r="O436" s="1" t="s">
        <v>4141</v>
      </c>
      <c r="P436" s="1" t="s">
        <v>4125</v>
      </c>
      <c r="AA436" s="1" t="s">
        <v>400</v>
      </c>
      <c r="AJ436" s="1" t="s">
        <v>4140</v>
      </c>
      <c r="AK436" s="1" t="s">
        <v>4140</v>
      </c>
      <c r="AL436" s="1" t="s">
        <v>4139</v>
      </c>
    </row>
    <row r="437" spans="1:38" x14ac:dyDescent="0.25">
      <c r="A437" s="1" t="s">
        <v>3989</v>
      </c>
      <c r="B437" s="1" t="s">
        <v>4138</v>
      </c>
      <c r="C437" s="1" t="s">
        <v>4137</v>
      </c>
      <c r="D437" s="1" t="s">
        <v>4136</v>
      </c>
      <c r="E437" s="1" t="s">
        <v>4129</v>
      </c>
      <c r="F437" s="1" t="s">
        <v>4128</v>
      </c>
      <c r="G437" s="1">
        <v>2021</v>
      </c>
      <c r="I437" s="1" t="s">
        <v>4127</v>
      </c>
      <c r="J437" s="1">
        <v>88</v>
      </c>
      <c r="L437" s="1">
        <v>103155</v>
      </c>
      <c r="O437" s="1" t="s">
        <v>4135</v>
      </c>
      <c r="P437" s="1" t="s">
        <v>4125</v>
      </c>
      <c r="AA437" s="1" t="s">
        <v>400</v>
      </c>
      <c r="AJ437" s="1" t="s">
        <v>4134</v>
      </c>
      <c r="AK437" s="1" t="s">
        <v>4134</v>
      </c>
      <c r="AL437" s="1" t="s">
        <v>4133</v>
      </c>
    </row>
    <row r="438" spans="1:38" x14ac:dyDescent="0.25">
      <c r="A438" s="1" t="s">
        <v>3989</v>
      </c>
      <c r="B438" s="1" t="s">
        <v>4132</v>
      </c>
      <c r="C438" s="1" t="s">
        <v>4131</v>
      </c>
      <c r="D438" s="1" t="s">
        <v>4130</v>
      </c>
      <c r="E438" s="1" t="s">
        <v>4129</v>
      </c>
      <c r="F438" s="1" t="s">
        <v>4128</v>
      </c>
      <c r="G438" s="1">
        <v>2021</v>
      </c>
      <c r="I438" s="1" t="s">
        <v>4127</v>
      </c>
      <c r="J438" s="1">
        <v>88</v>
      </c>
      <c r="L438" s="1">
        <v>103197</v>
      </c>
      <c r="O438" s="1" t="s">
        <v>4126</v>
      </c>
      <c r="P438" s="1" t="s">
        <v>4125</v>
      </c>
      <c r="AA438" s="1" t="s">
        <v>400</v>
      </c>
      <c r="AJ438" s="1" t="s">
        <v>4124</v>
      </c>
      <c r="AK438" s="1" t="s">
        <v>4124</v>
      </c>
      <c r="AL438" s="1" t="s">
        <v>4123</v>
      </c>
    </row>
    <row r="439" spans="1:38" x14ac:dyDescent="0.25">
      <c r="A439" s="1" t="s">
        <v>3989</v>
      </c>
      <c r="B439" s="1" t="s">
        <v>4122</v>
      </c>
      <c r="C439" s="1" t="s">
        <v>4121</v>
      </c>
      <c r="D439" s="1" t="s">
        <v>332</v>
      </c>
      <c r="E439" s="1" t="s">
        <v>4094</v>
      </c>
      <c r="G439" s="1">
        <v>2020</v>
      </c>
      <c r="I439" s="1" t="s">
        <v>4120</v>
      </c>
      <c r="J439" s="1">
        <v>135</v>
      </c>
      <c r="L439" s="1">
        <v>109864</v>
      </c>
      <c r="O439" s="1" t="s">
        <v>4119</v>
      </c>
      <c r="P439" s="1" t="s">
        <v>4091</v>
      </c>
      <c r="AA439" s="1" t="s">
        <v>39</v>
      </c>
      <c r="AJ439" s="1" t="s">
        <v>4118</v>
      </c>
      <c r="AK439" s="1" t="s">
        <v>4118</v>
      </c>
      <c r="AL439" s="1" t="s">
        <v>4117</v>
      </c>
    </row>
    <row r="440" spans="1:38" x14ac:dyDescent="0.25">
      <c r="A440" s="1" t="s">
        <v>3989</v>
      </c>
      <c r="B440" s="1" t="s">
        <v>4116</v>
      </c>
      <c r="C440" s="1" t="s">
        <v>4115</v>
      </c>
      <c r="D440" s="1" t="s">
        <v>4114</v>
      </c>
      <c r="E440" s="1" t="s">
        <v>4113</v>
      </c>
      <c r="G440" s="1">
        <v>2021</v>
      </c>
      <c r="I440" s="4">
        <v>44501</v>
      </c>
      <c r="J440" s="1">
        <v>162</v>
      </c>
      <c r="L440" s="1">
        <v>106391</v>
      </c>
      <c r="O440" s="1" t="s">
        <v>4112</v>
      </c>
      <c r="P440" s="1" t="s">
        <v>4111</v>
      </c>
      <c r="AA440" s="1" t="s">
        <v>4110</v>
      </c>
      <c r="AJ440" s="1" t="s">
        <v>4109</v>
      </c>
      <c r="AK440" s="1" t="s">
        <v>4109</v>
      </c>
      <c r="AL440" s="1" t="s">
        <v>4108</v>
      </c>
    </row>
    <row r="441" spans="1:38" x14ac:dyDescent="0.25">
      <c r="A441" s="1" t="s">
        <v>3989</v>
      </c>
      <c r="B441" s="1" t="s">
        <v>4107</v>
      </c>
      <c r="C441" s="1" t="s">
        <v>4106</v>
      </c>
      <c r="D441" s="1" t="s">
        <v>4105</v>
      </c>
      <c r="E441" s="1" t="s">
        <v>4104</v>
      </c>
      <c r="F441" s="1" t="s">
        <v>4103</v>
      </c>
      <c r="G441" s="1">
        <v>2021</v>
      </c>
      <c r="I441" s="1" t="s">
        <v>4102</v>
      </c>
      <c r="O441" s="1" t="s">
        <v>4101</v>
      </c>
      <c r="P441" s="1" t="s">
        <v>4100</v>
      </c>
      <c r="AA441" s="1" t="s">
        <v>4099</v>
      </c>
      <c r="AJ441" s="1" t="s">
        <v>4098</v>
      </c>
      <c r="AK441" s="1" t="s">
        <v>4098</v>
      </c>
      <c r="AL441" s="1" t="s">
        <v>4097</v>
      </c>
    </row>
    <row r="442" spans="1:38" x14ac:dyDescent="0.25">
      <c r="A442" s="1" t="s">
        <v>3989</v>
      </c>
      <c r="B442" s="1" t="s">
        <v>4096</v>
      </c>
      <c r="C442" s="1" t="s">
        <v>4095</v>
      </c>
      <c r="D442" s="1" t="s">
        <v>88</v>
      </c>
      <c r="E442" s="1" t="s">
        <v>4094</v>
      </c>
      <c r="G442" s="1">
        <v>2020</v>
      </c>
      <c r="I442" s="1" t="s">
        <v>4093</v>
      </c>
      <c r="J442" s="1">
        <v>139</v>
      </c>
      <c r="L442" s="1">
        <v>110017</v>
      </c>
      <c r="O442" s="1" t="s">
        <v>4092</v>
      </c>
      <c r="P442" s="1" t="s">
        <v>4091</v>
      </c>
      <c r="AA442" s="1" t="s">
        <v>39</v>
      </c>
      <c r="AJ442" s="1" t="s">
        <v>4090</v>
      </c>
      <c r="AK442" s="1" t="s">
        <v>4090</v>
      </c>
      <c r="AL442" s="1" t="s">
        <v>4089</v>
      </c>
    </row>
    <row r="443" spans="1:38" x14ac:dyDescent="0.25">
      <c r="A443" s="1" t="s">
        <v>3989</v>
      </c>
      <c r="B443" s="1" t="s">
        <v>4088</v>
      </c>
      <c r="C443" s="1" t="s">
        <v>4087</v>
      </c>
      <c r="D443" s="1" t="s">
        <v>4086</v>
      </c>
      <c r="E443" s="1" t="s">
        <v>4085</v>
      </c>
      <c r="F443" s="1" t="s">
        <v>4084</v>
      </c>
      <c r="G443" s="1">
        <v>2022</v>
      </c>
      <c r="I443" s="1" t="s">
        <v>4083</v>
      </c>
      <c r="J443" s="1">
        <v>240</v>
      </c>
      <c r="L443" s="1">
        <v>108072</v>
      </c>
      <c r="O443" s="1" t="s">
        <v>4082</v>
      </c>
      <c r="P443" s="1" t="s">
        <v>4081</v>
      </c>
      <c r="AA443" s="1" t="s">
        <v>126</v>
      </c>
      <c r="AJ443" s="1" t="s">
        <v>4080</v>
      </c>
      <c r="AK443" s="1" t="s">
        <v>4080</v>
      </c>
      <c r="AL443" s="1" t="s">
        <v>4079</v>
      </c>
    </row>
    <row r="444" spans="1:38" x14ac:dyDescent="0.25">
      <c r="A444" s="1" t="s">
        <v>3989</v>
      </c>
      <c r="B444" s="1" t="s">
        <v>4078</v>
      </c>
      <c r="C444" s="1" t="s">
        <v>4077</v>
      </c>
      <c r="D444" s="1" t="s">
        <v>4076</v>
      </c>
      <c r="E444" s="1" t="s">
        <v>4075</v>
      </c>
      <c r="F444" s="1" t="s">
        <v>4074</v>
      </c>
      <c r="G444" s="1">
        <v>2021</v>
      </c>
      <c r="I444" s="2">
        <v>44501</v>
      </c>
      <c r="J444" s="1">
        <v>301</v>
      </c>
      <c r="L444" s="1">
        <v>117458</v>
      </c>
      <c r="O444" s="1" t="s">
        <v>4073</v>
      </c>
      <c r="P444" s="1" t="s">
        <v>4072</v>
      </c>
      <c r="AA444" s="1" t="s">
        <v>4071</v>
      </c>
      <c r="AJ444" s="1" t="s">
        <v>4070</v>
      </c>
      <c r="AK444" s="1" t="s">
        <v>4070</v>
      </c>
      <c r="AL444" s="1" t="s">
        <v>4069</v>
      </c>
    </row>
    <row r="445" spans="1:38" x14ac:dyDescent="0.25">
      <c r="A445" s="1" t="s">
        <v>3989</v>
      </c>
      <c r="B445" s="1" t="s">
        <v>4068</v>
      </c>
      <c r="C445" s="1" t="s">
        <v>4067</v>
      </c>
      <c r="D445" s="1" t="s">
        <v>4066</v>
      </c>
      <c r="E445" s="1" t="s">
        <v>4065</v>
      </c>
      <c r="G445" s="1">
        <v>2022</v>
      </c>
      <c r="I445" s="1" t="s">
        <v>4035</v>
      </c>
      <c r="J445" s="1">
        <v>13</v>
      </c>
      <c r="L445" s="1">
        <v>100570</v>
      </c>
      <c r="O445" s="1" t="s">
        <v>4064</v>
      </c>
      <c r="P445" s="1" t="s">
        <v>4063</v>
      </c>
      <c r="AA445" s="1" t="s">
        <v>4062</v>
      </c>
      <c r="AJ445" s="1" t="s">
        <v>4061</v>
      </c>
      <c r="AK445" s="1" t="s">
        <v>4061</v>
      </c>
      <c r="AL445" s="1" t="s">
        <v>4060</v>
      </c>
    </row>
    <row r="446" spans="1:38" x14ac:dyDescent="0.25">
      <c r="A446" s="1" t="s">
        <v>3989</v>
      </c>
      <c r="B446" s="1" t="s">
        <v>4059</v>
      </c>
      <c r="C446" s="1" t="s">
        <v>4058</v>
      </c>
      <c r="D446" s="1" t="s">
        <v>4057</v>
      </c>
      <c r="E446" s="1" t="s">
        <v>4056</v>
      </c>
      <c r="G446" s="1">
        <v>2022</v>
      </c>
      <c r="I446" s="1" t="s">
        <v>4045</v>
      </c>
      <c r="J446" s="1">
        <v>8</v>
      </c>
      <c r="K446" s="1">
        <v>1</v>
      </c>
      <c r="M446" s="1" t="s">
        <v>4055</v>
      </c>
      <c r="O446" s="1" t="s">
        <v>4054</v>
      </c>
      <c r="P446" s="1" t="s">
        <v>4053</v>
      </c>
      <c r="AA446" s="1" t="s">
        <v>4052</v>
      </c>
      <c r="AJ446" s="1" t="s">
        <v>4051</v>
      </c>
      <c r="AK446" s="1" t="s">
        <v>4051</v>
      </c>
      <c r="AL446" s="1" t="s">
        <v>4050</v>
      </c>
    </row>
    <row r="447" spans="1:38" x14ac:dyDescent="0.25">
      <c r="A447" s="1" t="s">
        <v>3989</v>
      </c>
      <c r="B447" s="1" t="s">
        <v>4049</v>
      </c>
      <c r="C447" s="1" t="s">
        <v>4048</v>
      </c>
      <c r="D447" s="1" t="s">
        <v>4047</v>
      </c>
      <c r="E447" s="1" t="s">
        <v>4046</v>
      </c>
      <c r="G447" s="1">
        <v>2022</v>
      </c>
      <c r="I447" s="1" t="s">
        <v>4045</v>
      </c>
      <c r="J447" s="1">
        <v>71</v>
      </c>
      <c r="L447" s="1">
        <v>103227</v>
      </c>
      <c r="O447" s="1" t="s">
        <v>4044</v>
      </c>
      <c r="P447" s="1" t="s">
        <v>4043</v>
      </c>
      <c r="AA447" s="1" t="s">
        <v>4042</v>
      </c>
      <c r="AJ447" s="1" t="s">
        <v>4041</v>
      </c>
      <c r="AK447" s="1" t="s">
        <v>4041</v>
      </c>
      <c r="AL447" s="1" t="s">
        <v>4040</v>
      </c>
    </row>
    <row r="448" spans="1:38" x14ac:dyDescent="0.25">
      <c r="A448" s="1" t="s">
        <v>3989</v>
      </c>
      <c r="B448" s="1" t="s">
        <v>4039</v>
      </c>
      <c r="C448" s="1" t="s">
        <v>4038</v>
      </c>
      <c r="D448" s="1" t="s">
        <v>4037</v>
      </c>
      <c r="E448" s="1" t="s">
        <v>4036</v>
      </c>
      <c r="G448" s="1">
        <v>2022</v>
      </c>
      <c r="I448" s="1" t="s">
        <v>4035</v>
      </c>
      <c r="J448" s="1">
        <v>29</v>
      </c>
      <c r="L448" s="1">
        <v>100590</v>
      </c>
      <c r="O448" s="1" t="s">
        <v>4034</v>
      </c>
      <c r="P448" s="1" t="s">
        <v>4033</v>
      </c>
      <c r="AA448" s="1" t="s">
        <v>4032</v>
      </c>
      <c r="AJ448" s="1" t="s">
        <v>4031</v>
      </c>
      <c r="AK448" s="1" t="s">
        <v>4031</v>
      </c>
      <c r="AL448" s="1" t="s">
        <v>4030</v>
      </c>
    </row>
    <row r="449" spans="1:38" x14ac:dyDescent="0.25">
      <c r="A449" s="1" t="s">
        <v>3989</v>
      </c>
      <c r="B449" s="1" t="s">
        <v>4029</v>
      </c>
      <c r="C449" s="1" t="s">
        <v>4028</v>
      </c>
      <c r="D449" s="1" t="s">
        <v>4027</v>
      </c>
      <c r="E449" s="1" t="s">
        <v>4026</v>
      </c>
      <c r="F449" s="1" t="s">
        <v>4025</v>
      </c>
      <c r="G449" s="1">
        <v>2021</v>
      </c>
      <c r="I449" s="4">
        <v>44409</v>
      </c>
      <c r="J449" s="1">
        <v>199</v>
      </c>
      <c r="L449" s="1">
        <v>111376</v>
      </c>
      <c r="O449" s="1" t="s">
        <v>4024</v>
      </c>
      <c r="P449" s="1" t="s">
        <v>4023</v>
      </c>
      <c r="AA449" s="1" t="s">
        <v>4022</v>
      </c>
      <c r="AJ449" s="1" t="s">
        <v>4021</v>
      </c>
      <c r="AK449" s="1" t="s">
        <v>4021</v>
      </c>
      <c r="AL449" s="1" t="s">
        <v>4020</v>
      </c>
    </row>
    <row r="450" spans="1:38" x14ac:dyDescent="0.25">
      <c r="A450" s="1" t="s">
        <v>3989</v>
      </c>
      <c r="B450" s="1" t="s">
        <v>4019</v>
      </c>
      <c r="C450" s="1" t="s">
        <v>4018</v>
      </c>
      <c r="D450" s="1" t="s">
        <v>4017</v>
      </c>
      <c r="E450" s="1" t="s">
        <v>4016</v>
      </c>
      <c r="G450" s="1">
        <v>2021</v>
      </c>
      <c r="I450" s="4">
        <v>44440</v>
      </c>
      <c r="J450" s="1">
        <v>96</v>
      </c>
      <c r="L450" s="1">
        <v>102126</v>
      </c>
      <c r="O450" s="1" t="s">
        <v>4015</v>
      </c>
      <c r="P450" s="1" t="s">
        <v>4014</v>
      </c>
      <c r="AA450" s="1" t="s">
        <v>4013</v>
      </c>
      <c r="AJ450" s="1" t="s">
        <v>4012</v>
      </c>
      <c r="AK450" s="1" t="s">
        <v>4012</v>
      </c>
      <c r="AL450" s="1" t="s">
        <v>4011</v>
      </c>
    </row>
    <row r="451" spans="1:38" x14ac:dyDescent="0.25">
      <c r="A451" s="1" t="s">
        <v>3989</v>
      </c>
      <c r="B451" s="1" t="s">
        <v>4010</v>
      </c>
      <c r="C451" s="1" t="s">
        <v>4009</v>
      </c>
      <c r="D451" s="1" t="s">
        <v>4008</v>
      </c>
      <c r="E451" s="1" t="s">
        <v>4007</v>
      </c>
      <c r="F451" s="1" t="s">
        <v>4006</v>
      </c>
      <c r="G451" s="1">
        <v>2022</v>
      </c>
      <c r="I451" s="1" t="s">
        <v>4005</v>
      </c>
      <c r="L451" s="1">
        <v>103248</v>
      </c>
      <c r="O451" s="1" t="s">
        <v>4004</v>
      </c>
      <c r="P451" s="1" t="s">
        <v>4003</v>
      </c>
      <c r="AA451" s="1" t="s">
        <v>4002</v>
      </c>
      <c r="AJ451" s="1" t="s">
        <v>4001</v>
      </c>
      <c r="AK451" s="1" t="s">
        <v>4001</v>
      </c>
      <c r="AL451" s="1" t="s">
        <v>4000</v>
      </c>
    </row>
    <row r="452" spans="1:38" x14ac:dyDescent="0.25">
      <c r="A452" s="1" t="s">
        <v>3989</v>
      </c>
      <c r="B452" s="1" t="s">
        <v>3999</v>
      </c>
      <c r="C452" s="1" t="s">
        <v>3998</v>
      </c>
      <c r="D452" s="1" t="s">
        <v>3997</v>
      </c>
      <c r="E452" s="1" t="s">
        <v>3996</v>
      </c>
      <c r="F452" s="1" t="s">
        <v>3995</v>
      </c>
      <c r="G452" s="1">
        <v>2021</v>
      </c>
      <c r="I452" s="1" t="s">
        <v>3994</v>
      </c>
      <c r="O452" s="1" t="s">
        <v>3993</v>
      </c>
      <c r="P452" s="1" t="s">
        <v>3992</v>
      </c>
      <c r="AA452" s="1" t="s">
        <v>373</v>
      </c>
      <c r="AJ452" s="1" t="s">
        <v>3991</v>
      </c>
      <c r="AK452" s="1" t="s">
        <v>3991</v>
      </c>
      <c r="AL452" s="1" t="s">
        <v>3990</v>
      </c>
    </row>
    <row r="453" spans="1:38" x14ac:dyDescent="0.25">
      <c r="A453" s="1" t="s">
        <v>3989</v>
      </c>
      <c r="B453" s="1" t="s">
        <v>3988</v>
      </c>
      <c r="C453" s="1" t="s">
        <v>3987</v>
      </c>
      <c r="D453" s="1" t="s">
        <v>3986</v>
      </c>
      <c r="E453" s="1" t="s">
        <v>3985</v>
      </c>
      <c r="G453" s="1">
        <v>2022</v>
      </c>
      <c r="I453" s="1" t="s">
        <v>3984</v>
      </c>
      <c r="J453" s="1">
        <v>159</v>
      </c>
      <c r="L453" s="1">
        <v>112217</v>
      </c>
      <c r="O453" s="1" t="s">
        <v>3983</v>
      </c>
      <c r="P453" s="1" t="s">
        <v>3982</v>
      </c>
      <c r="AA453" s="1" t="s">
        <v>3981</v>
      </c>
      <c r="AJ453" s="1" t="s">
        <v>3980</v>
      </c>
      <c r="AK453" s="1" t="s">
        <v>3980</v>
      </c>
      <c r="AL453" s="1" t="s">
        <v>3979</v>
      </c>
    </row>
  </sheetData>
  <autoFilter ref="A1:BI1" xr:uid="{F41DDF3F-8ABF-489C-B461-8459272ACC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90A4-89D0-48E5-9246-BD34615EA555}">
  <dimension ref="A1:AD322"/>
  <sheetViews>
    <sheetView workbookViewId="0">
      <pane xSplit="4" ySplit="1" topLeftCell="E166" activePane="bottomRight" state="frozen"/>
      <selection pane="topRight" activeCell="E1" sqref="E1"/>
      <selection pane="bottomLeft" activeCell="A2" sqref="A2"/>
      <selection pane="bottomRight" activeCell="B202" sqref="B202"/>
    </sheetView>
  </sheetViews>
  <sheetFormatPr defaultColWidth="9.140625" defaultRowHeight="15" x14ac:dyDescent="0.25"/>
  <cols>
    <col min="1" max="1" width="32.5703125" style="1" customWidth="1"/>
    <col min="2" max="2" width="24.85546875" style="1" customWidth="1"/>
    <col min="3" max="3" width="9.140625" style="1"/>
    <col min="4" max="4" width="26" style="1" customWidth="1"/>
    <col min="5" max="13" width="9.140625" style="1"/>
    <col min="14" max="14" width="30.85546875" style="1" customWidth="1"/>
    <col min="15" max="16384" width="9.140625" style="1"/>
  </cols>
  <sheetData>
    <row r="1" spans="1:30" x14ac:dyDescent="0.25">
      <c r="A1" s="1" t="s">
        <v>3978</v>
      </c>
      <c r="B1" s="1" t="s">
        <v>0</v>
      </c>
      <c r="C1" s="1" t="s">
        <v>3977</v>
      </c>
      <c r="D1" s="1" t="s">
        <v>3976</v>
      </c>
      <c r="E1" s="1" t="s">
        <v>3975</v>
      </c>
      <c r="F1" s="1" t="s">
        <v>8</v>
      </c>
      <c r="G1" s="1" t="s">
        <v>9</v>
      </c>
      <c r="H1" s="1" t="s">
        <v>10</v>
      </c>
      <c r="I1" s="1" t="s">
        <v>11</v>
      </c>
      <c r="J1" s="1" t="s">
        <v>12</v>
      </c>
      <c r="K1" s="1" t="s">
        <v>5</v>
      </c>
      <c r="L1" s="1" t="s">
        <v>7</v>
      </c>
      <c r="M1" s="1" t="s">
        <v>3974</v>
      </c>
      <c r="N1" s="1" t="s">
        <v>13</v>
      </c>
      <c r="O1" s="1" t="s">
        <v>3973</v>
      </c>
      <c r="P1" s="1" t="s">
        <v>3972</v>
      </c>
      <c r="Q1" s="1" t="s">
        <v>4</v>
      </c>
      <c r="R1" s="1" t="s">
        <v>3971</v>
      </c>
      <c r="S1" s="1" t="s">
        <v>3970</v>
      </c>
      <c r="T1" s="1" t="s">
        <v>3969</v>
      </c>
      <c r="U1" s="1" t="s">
        <v>3968</v>
      </c>
      <c r="V1" s="1" t="s">
        <v>3967</v>
      </c>
      <c r="W1" s="1" t="s">
        <v>3966</v>
      </c>
      <c r="X1" s="1" t="s">
        <v>3965</v>
      </c>
      <c r="Y1" s="1" t="s">
        <v>3964</v>
      </c>
      <c r="Z1" s="1" t="s">
        <v>3963</v>
      </c>
      <c r="AA1" s="1" t="s">
        <v>3962</v>
      </c>
      <c r="AB1" s="1" t="s">
        <v>3961</v>
      </c>
      <c r="AC1" s="1" t="s">
        <v>6</v>
      </c>
      <c r="AD1" s="1" t="s">
        <v>3960</v>
      </c>
    </row>
    <row r="2" spans="1:30" x14ac:dyDescent="0.25">
      <c r="A2" s="1" t="s">
        <v>3959</v>
      </c>
      <c r="B2" s="1" t="s">
        <v>3958</v>
      </c>
      <c r="C2" s="1" t="s">
        <v>3957</v>
      </c>
      <c r="D2" s="1" t="s">
        <v>3956</v>
      </c>
      <c r="E2" s="2">
        <v>44617</v>
      </c>
      <c r="F2" s="1">
        <v>2022</v>
      </c>
      <c r="I2" s="1">
        <v>935</v>
      </c>
      <c r="J2" s="1">
        <v>943</v>
      </c>
      <c r="K2" s="1" t="s">
        <v>3955</v>
      </c>
      <c r="M2" s="1" t="s">
        <v>3954</v>
      </c>
      <c r="N2" s="1" t="s">
        <v>3953</v>
      </c>
      <c r="P2" s="1" t="s">
        <v>3952</v>
      </c>
      <c r="Q2" s="1" t="s">
        <v>3951</v>
      </c>
      <c r="R2" s="1" t="s">
        <v>3950</v>
      </c>
      <c r="X2" s="1">
        <v>43</v>
      </c>
      <c r="Z2" s="2">
        <v>44617</v>
      </c>
      <c r="AC2" s="1" t="s">
        <v>174</v>
      </c>
      <c r="AD2" s="1" t="s">
        <v>550</v>
      </c>
    </row>
    <row r="3" spans="1:30" x14ac:dyDescent="0.25">
      <c r="A3" s="1" t="s">
        <v>3949</v>
      </c>
      <c r="B3" s="1" t="s">
        <v>3948</v>
      </c>
      <c r="C3" s="1" t="s">
        <v>3947</v>
      </c>
      <c r="D3" s="1" t="s">
        <v>531</v>
      </c>
      <c r="F3" s="1">
        <v>2022</v>
      </c>
      <c r="G3" s="1" t="s">
        <v>1634</v>
      </c>
      <c r="H3" s="1">
        <v>99</v>
      </c>
      <c r="I3" s="1">
        <v>1</v>
      </c>
      <c r="J3" s="1">
        <v>1</v>
      </c>
      <c r="K3" s="1" t="s">
        <v>3946</v>
      </c>
      <c r="L3" s="1" t="s">
        <v>107</v>
      </c>
      <c r="N3" s="1" t="s">
        <v>3945</v>
      </c>
      <c r="P3" s="1" t="s">
        <v>3944</v>
      </c>
      <c r="Q3" s="1" t="s">
        <v>3943</v>
      </c>
      <c r="R3" s="1" t="s">
        <v>3942</v>
      </c>
      <c r="Y3" s="1" t="s">
        <v>522</v>
      </c>
      <c r="Z3" s="2">
        <v>44616</v>
      </c>
      <c r="AC3" s="1" t="s">
        <v>174</v>
      </c>
      <c r="AD3" s="1" t="s">
        <v>1627</v>
      </c>
    </row>
    <row r="4" spans="1:30" x14ac:dyDescent="0.25">
      <c r="A4" s="1" t="s">
        <v>3941</v>
      </c>
      <c r="B4" s="1" t="s">
        <v>3940</v>
      </c>
      <c r="C4" s="1" t="s">
        <v>3939</v>
      </c>
      <c r="D4" s="1" t="s">
        <v>3938</v>
      </c>
      <c r="E4" s="2">
        <v>44613</v>
      </c>
      <c r="F4" s="1">
        <v>2022</v>
      </c>
      <c r="I4" s="1">
        <v>921</v>
      </c>
      <c r="J4" s="1">
        <v>924</v>
      </c>
      <c r="K4" s="1" t="s">
        <v>3937</v>
      </c>
      <c r="M4" s="1" t="s">
        <v>3936</v>
      </c>
      <c r="N4" s="1" t="s">
        <v>3935</v>
      </c>
      <c r="P4" s="1" t="s">
        <v>3934</v>
      </c>
      <c r="Q4" s="1" t="s">
        <v>3933</v>
      </c>
      <c r="R4" s="1" t="s">
        <v>3932</v>
      </c>
      <c r="X4" s="1">
        <v>12</v>
      </c>
      <c r="Z4" s="2">
        <v>44613</v>
      </c>
      <c r="AC4" s="1" t="s">
        <v>174</v>
      </c>
      <c r="AD4" s="1" t="s">
        <v>550</v>
      </c>
    </row>
    <row r="5" spans="1:30" x14ac:dyDescent="0.25">
      <c r="A5" s="1" t="s">
        <v>3931</v>
      </c>
      <c r="B5" s="1" t="s">
        <v>3930</v>
      </c>
      <c r="C5" s="1" t="s">
        <v>3929</v>
      </c>
      <c r="D5" s="1" t="s">
        <v>3844</v>
      </c>
      <c r="F5" s="1">
        <v>2022</v>
      </c>
      <c r="G5" s="1" t="s">
        <v>1634</v>
      </c>
      <c r="H5" s="1">
        <v>99</v>
      </c>
      <c r="I5" s="1">
        <v>1</v>
      </c>
      <c r="J5" s="1">
        <v>1</v>
      </c>
      <c r="K5" s="1" t="s">
        <v>3928</v>
      </c>
      <c r="L5" s="1" t="s">
        <v>3842</v>
      </c>
      <c r="N5" s="1" t="s">
        <v>3927</v>
      </c>
      <c r="P5" s="1" t="s">
        <v>3926</v>
      </c>
      <c r="Q5" s="1" t="s">
        <v>3925</v>
      </c>
      <c r="R5" s="1" t="s">
        <v>3924</v>
      </c>
      <c r="Y5" s="1" t="s">
        <v>174</v>
      </c>
      <c r="Z5" s="2">
        <v>44610</v>
      </c>
      <c r="AC5" s="1" t="s">
        <v>174</v>
      </c>
      <c r="AD5" s="1" t="s">
        <v>1627</v>
      </c>
    </row>
    <row r="6" spans="1:30" x14ac:dyDescent="0.25">
      <c r="A6" s="1" t="s">
        <v>3923</v>
      </c>
      <c r="B6" s="1" t="s">
        <v>3922</v>
      </c>
      <c r="C6" s="1" t="s">
        <v>3921</v>
      </c>
      <c r="D6" s="1" t="s">
        <v>3920</v>
      </c>
      <c r="F6" s="1">
        <v>2022</v>
      </c>
      <c r="G6" s="1" t="s">
        <v>1634</v>
      </c>
      <c r="H6" s="1">
        <v>99</v>
      </c>
      <c r="I6" s="1">
        <v>1</v>
      </c>
      <c r="J6" s="1">
        <v>9</v>
      </c>
      <c r="K6" s="1" t="s">
        <v>3919</v>
      </c>
      <c r="L6" s="1" t="s">
        <v>3918</v>
      </c>
      <c r="N6" s="1" t="s">
        <v>3917</v>
      </c>
      <c r="P6" s="1" t="s">
        <v>3916</v>
      </c>
      <c r="R6" s="1" t="s">
        <v>3915</v>
      </c>
      <c r="Y6" s="1" t="s">
        <v>174</v>
      </c>
      <c r="Z6" s="2">
        <v>44609</v>
      </c>
      <c r="AC6" s="1" t="s">
        <v>174</v>
      </c>
      <c r="AD6" s="1" t="s">
        <v>1627</v>
      </c>
    </row>
    <row r="7" spans="1:30" x14ac:dyDescent="0.25">
      <c r="A7" s="1" t="s">
        <v>3914</v>
      </c>
      <c r="B7" s="1" t="s">
        <v>3913</v>
      </c>
      <c r="C7" s="1" t="s">
        <v>3912</v>
      </c>
      <c r="D7" s="1" t="s">
        <v>668</v>
      </c>
      <c r="F7" s="1">
        <v>2022</v>
      </c>
      <c r="G7" s="1" t="s">
        <v>1634</v>
      </c>
      <c r="H7" s="1">
        <v>99</v>
      </c>
      <c r="I7" s="1">
        <v>1</v>
      </c>
      <c r="J7" s="1">
        <v>1</v>
      </c>
      <c r="K7" s="1" t="s">
        <v>3911</v>
      </c>
      <c r="L7" s="1" t="s">
        <v>665</v>
      </c>
      <c r="N7" s="1" t="s">
        <v>3910</v>
      </c>
      <c r="O7" s="1" t="s">
        <v>3909</v>
      </c>
      <c r="P7" s="1" t="s">
        <v>3908</v>
      </c>
      <c r="Q7" s="1" t="s">
        <v>3907</v>
      </c>
      <c r="R7" s="1" t="s">
        <v>3906</v>
      </c>
      <c r="Y7" s="1" t="s">
        <v>522</v>
      </c>
      <c r="Z7" s="2">
        <v>44606</v>
      </c>
      <c r="AC7" s="1" t="s">
        <v>174</v>
      </c>
      <c r="AD7" s="1" t="s">
        <v>1627</v>
      </c>
    </row>
    <row r="8" spans="1:30" x14ac:dyDescent="0.25">
      <c r="A8" s="1" t="s">
        <v>3905</v>
      </c>
      <c r="B8" s="1" t="s">
        <v>3904</v>
      </c>
      <c r="C8" s="1" t="s">
        <v>3903</v>
      </c>
      <c r="D8" s="1" t="s">
        <v>531</v>
      </c>
      <c r="E8" s="2">
        <v>44600</v>
      </c>
      <c r="F8" s="1">
        <v>2022</v>
      </c>
      <c r="G8" s="1">
        <v>10</v>
      </c>
      <c r="I8" s="1">
        <v>14134</v>
      </c>
      <c r="J8" s="1">
        <v>14148</v>
      </c>
      <c r="K8" s="1" t="s">
        <v>3902</v>
      </c>
      <c r="L8" s="1" t="s">
        <v>107</v>
      </c>
      <c r="N8" s="1" t="s">
        <v>3901</v>
      </c>
      <c r="O8" s="1" t="s">
        <v>3900</v>
      </c>
      <c r="P8" s="1" t="s">
        <v>3899</v>
      </c>
      <c r="Q8" s="1" t="s">
        <v>3898</v>
      </c>
      <c r="R8" s="1" t="s">
        <v>3897</v>
      </c>
      <c r="X8" s="1">
        <v>47</v>
      </c>
      <c r="Y8" s="1" t="s">
        <v>522</v>
      </c>
      <c r="Z8" s="2">
        <v>44592</v>
      </c>
      <c r="AC8" s="1" t="s">
        <v>174</v>
      </c>
      <c r="AD8" s="1" t="s">
        <v>521</v>
      </c>
    </row>
    <row r="9" spans="1:30" x14ac:dyDescent="0.25">
      <c r="A9" s="1" t="s">
        <v>3896</v>
      </c>
      <c r="B9" s="1" t="s">
        <v>3895</v>
      </c>
      <c r="C9" s="1" t="s">
        <v>3894</v>
      </c>
      <c r="D9" s="1" t="s">
        <v>3893</v>
      </c>
      <c r="F9" s="1">
        <v>2022</v>
      </c>
      <c r="G9" s="1" t="s">
        <v>1634</v>
      </c>
      <c r="H9" s="1">
        <v>99</v>
      </c>
      <c r="I9" s="1">
        <v>1</v>
      </c>
      <c r="J9" s="1">
        <v>1</v>
      </c>
      <c r="K9" s="1" t="s">
        <v>3892</v>
      </c>
      <c r="L9" s="1" t="s">
        <v>3891</v>
      </c>
      <c r="N9" s="1" t="s">
        <v>3890</v>
      </c>
      <c r="O9" s="1" t="s">
        <v>3889</v>
      </c>
      <c r="P9" s="1" t="s">
        <v>3888</v>
      </c>
      <c r="Q9" s="1" t="s">
        <v>3887</v>
      </c>
      <c r="R9" s="1" t="s">
        <v>3886</v>
      </c>
      <c r="Y9" s="1" t="s">
        <v>174</v>
      </c>
      <c r="Z9" s="2">
        <v>44588</v>
      </c>
      <c r="AC9" s="1" t="s">
        <v>174</v>
      </c>
      <c r="AD9" s="1" t="s">
        <v>1627</v>
      </c>
    </row>
    <row r="10" spans="1:30" x14ac:dyDescent="0.25">
      <c r="A10" s="1" t="s">
        <v>3885</v>
      </c>
      <c r="B10" s="1" t="s">
        <v>3884</v>
      </c>
      <c r="C10" s="1" t="s">
        <v>3883</v>
      </c>
      <c r="D10" s="1" t="s">
        <v>2698</v>
      </c>
      <c r="F10" s="1">
        <v>2022</v>
      </c>
      <c r="G10" s="1" t="s">
        <v>1634</v>
      </c>
      <c r="H10" s="1">
        <v>99</v>
      </c>
      <c r="I10" s="1">
        <v>1</v>
      </c>
      <c r="J10" s="1">
        <v>1</v>
      </c>
      <c r="K10" s="1" t="s">
        <v>3882</v>
      </c>
      <c r="L10" s="1" t="s">
        <v>2696</v>
      </c>
      <c r="N10" s="1" t="s">
        <v>3881</v>
      </c>
      <c r="O10" s="1" t="s">
        <v>3880</v>
      </c>
      <c r="P10" s="1" t="s">
        <v>3879</v>
      </c>
      <c r="Q10" s="1" t="s">
        <v>3878</v>
      </c>
      <c r="R10" s="1" t="s">
        <v>3877</v>
      </c>
      <c r="Y10" s="1" t="s">
        <v>3876</v>
      </c>
      <c r="Z10" s="2">
        <v>44586</v>
      </c>
      <c r="AC10" s="1" t="s">
        <v>174</v>
      </c>
      <c r="AD10" s="1" t="s">
        <v>1627</v>
      </c>
    </row>
    <row r="11" spans="1:30" x14ac:dyDescent="0.25">
      <c r="A11" s="1" t="s">
        <v>3875</v>
      </c>
      <c r="B11" s="1" t="s">
        <v>3874</v>
      </c>
      <c r="C11" s="1" t="s">
        <v>3873</v>
      </c>
      <c r="D11" s="1" t="s">
        <v>3872</v>
      </c>
      <c r="F11" s="1">
        <v>2022</v>
      </c>
      <c r="G11" s="1" t="s">
        <v>1634</v>
      </c>
      <c r="H11" s="1">
        <v>99</v>
      </c>
      <c r="I11" s="1">
        <v>1</v>
      </c>
      <c r="J11" s="1">
        <v>1</v>
      </c>
      <c r="K11" s="1" t="s">
        <v>3871</v>
      </c>
      <c r="L11" s="1" t="s">
        <v>3870</v>
      </c>
      <c r="N11" s="1" t="s">
        <v>3869</v>
      </c>
      <c r="O11" s="1" t="s">
        <v>3868</v>
      </c>
      <c r="P11" s="1" t="s">
        <v>3867</v>
      </c>
      <c r="Q11" s="1" t="s">
        <v>3866</v>
      </c>
      <c r="R11" s="1" t="s">
        <v>3865</v>
      </c>
      <c r="Y11" s="1" t="s">
        <v>522</v>
      </c>
      <c r="Z11" s="2">
        <v>44582</v>
      </c>
      <c r="AC11" s="1" t="s">
        <v>174</v>
      </c>
      <c r="AD11" s="1" t="s">
        <v>1627</v>
      </c>
    </row>
    <row r="12" spans="1:30" x14ac:dyDescent="0.25">
      <c r="A12" s="1" t="s">
        <v>239</v>
      </c>
      <c r="B12" s="1" t="s">
        <v>3864</v>
      </c>
      <c r="C12" s="1" t="s">
        <v>3863</v>
      </c>
      <c r="D12" s="1" t="s">
        <v>1528</v>
      </c>
      <c r="F12" s="1">
        <v>2022</v>
      </c>
      <c r="G12" s="1" t="s">
        <v>1634</v>
      </c>
      <c r="H12" s="1">
        <v>99</v>
      </c>
      <c r="I12" s="1">
        <v>1</v>
      </c>
      <c r="J12" s="1">
        <v>12</v>
      </c>
      <c r="K12" s="1" t="s">
        <v>3862</v>
      </c>
      <c r="L12" s="1" t="s">
        <v>145</v>
      </c>
      <c r="N12" s="1" t="s">
        <v>240</v>
      </c>
      <c r="P12" s="1" t="s">
        <v>3861</v>
      </c>
      <c r="Q12" s="1" t="s">
        <v>3860</v>
      </c>
      <c r="R12" s="1" t="s">
        <v>3859</v>
      </c>
      <c r="Y12" s="1" t="s">
        <v>174</v>
      </c>
      <c r="Z12" s="2">
        <v>44575</v>
      </c>
      <c r="AC12" s="1" t="s">
        <v>174</v>
      </c>
      <c r="AD12" s="1" t="s">
        <v>1627</v>
      </c>
    </row>
    <row r="13" spans="1:30" x14ac:dyDescent="0.25">
      <c r="A13" s="1" t="s">
        <v>3858</v>
      </c>
      <c r="B13" s="1" t="s">
        <v>3857</v>
      </c>
      <c r="C13" s="1" t="s">
        <v>3856</v>
      </c>
      <c r="D13" s="1" t="s">
        <v>3855</v>
      </c>
      <c r="E13" s="2">
        <v>44574</v>
      </c>
      <c r="F13" s="1">
        <v>2022</v>
      </c>
      <c r="I13" s="1">
        <v>812</v>
      </c>
      <c r="J13" s="1">
        <v>817</v>
      </c>
      <c r="K13" s="1" t="s">
        <v>3854</v>
      </c>
      <c r="L13" s="1" t="s">
        <v>3853</v>
      </c>
      <c r="M13" s="1" t="s">
        <v>3852</v>
      </c>
      <c r="N13" s="1" t="s">
        <v>3851</v>
      </c>
      <c r="P13" s="1" t="s">
        <v>3850</v>
      </c>
      <c r="Q13" s="1" t="s">
        <v>3849</v>
      </c>
      <c r="R13" s="1" t="s">
        <v>3848</v>
      </c>
      <c r="X13" s="1">
        <v>12</v>
      </c>
      <c r="Z13" s="2">
        <v>44574</v>
      </c>
      <c r="AC13" s="1" t="s">
        <v>174</v>
      </c>
      <c r="AD13" s="1" t="s">
        <v>550</v>
      </c>
    </row>
    <row r="14" spans="1:30" x14ac:dyDescent="0.25">
      <c r="A14" s="1" t="s">
        <v>3847</v>
      </c>
      <c r="B14" s="1" t="s">
        <v>3846</v>
      </c>
      <c r="C14" s="1" t="s">
        <v>3845</v>
      </c>
      <c r="D14" s="1" t="s">
        <v>3844</v>
      </c>
      <c r="F14" s="1">
        <v>2022</v>
      </c>
      <c r="G14" s="1" t="s">
        <v>1634</v>
      </c>
      <c r="H14" s="1">
        <v>99</v>
      </c>
      <c r="I14" s="1">
        <v>1</v>
      </c>
      <c r="J14" s="1">
        <v>1</v>
      </c>
      <c r="K14" s="1" t="s">
        <v>3843</v>
      </c>
      <c r="L14" s="1" t="s">
        <v>3842</v>
      </c>
      <c r="N14" s="1" t="s">
        <v>3841</v>
      </c>
      <c r="O14" s="1" t="s">
        <v>3840</v>
      </c>
      <c r="P14" s="1" t="s">
        <v>3839</v>
      </c>
      <c r="Q14" s="1" t="s">
        <v>3838</v>
      </c>
      <c r="R14" s="1" t="s">
        <v>3837</v>
      </c>
      <c r="Y14" s="1" t="s">
        <v>174</v>
      </c>
      <c r="Z14" s="2">
        <v>44566</v>
      </c>
      <c r="AC14" s="1" t="s">
        <v>174</v>
      </c>
      <c r="AD14" s="1" t="s">
        <v>1627</v>
      </c>
    </row>
    <row r="15" spans="1:30" x14ac:dyDescent="0.25">
      <c r="A15" s="1" t="s">
        <v>3836</v>
      </c>
      <c r="B15" s="1" t="s">
        <v>3835</v>
      </c>
      <c r="C15" s="1" t="s">
        <v>3834</v>
      </c>
      <c r="D15" s="1" t="s">
        <v>1459</v>
      </c>
      <c r="E15" s="2">
        <v>44567</v>
      </c>
      <c r="F15" s="1">
        <v>2022</v>
      </c>
      <c r="G15" s="1">
        <v>6</v>
      </c>
      <c r="I15" s="1">
        <v>2096</v>
      </c>
      <c r="J15" s="1">
        <v>2101</v>
      </c>
      <c r="K15" s="1" t="s">
        <v>3833</v>
      </c>
      <c r="L15" s="1" t="s">
        <v>1457</v>
      </c>
      <c r="N15" s="1" t="s">
        <v>3832</v>
      </c>
      <c r="O15" s="1" t="s">
        <v>3831</v>
      </c>
      <c r="P15" s="1" t="s">
        <v>3830</v>
      </c>
      <c r="Q15" s="1" t="s">
        <v>3829</v>
      </c>
      <c r="R15" s="1" t="s">
        <v>3828</v>
      </c>
      <c r="X15" s="1">
        <v>20</v>
      </c>
      <c r="Y15" s="1" t="s">
        <v>174</v>
      </c>
      <c r="Z15" s="2">
        <v>44553</v>
      </c>
      <c r="AC15" s="1" t="s">
        <v>174</v>
      </c>
      <c r="AD15" s="1" t="s">
        <v>521</v>
      </c>
    </row>
    <row r="16" spans="1:30" x14ac:dyDescent="0.25">
      <c r="A16" s="1" t="s">
        <v>3827</v>
      </c>
      <c r="B16" s="1" t="s">
        <v>3826</v>
      </c>
      <c r="C16" s="1" t="s">
        <v>3825</v>
      </c>
      <c r="D16" s="1" t="s">
        <v>3824</v>
      </c>
      <c r="E16" s="2">
        <v>44617</v>
      </c>
      <c r="F16" s="1">
        <v>2021</v>
      </c>
      <c r="I16" s="1">
        <v>117</v>
      </c>
      <c r="J16" s="1">
        <v>122</v>
      </c>
      <c r="K16" s="1" t="s">
        <v>3823</v>
      </c>
      <c r="M16" s="1" t="s">
        <v>3822</v>
      </c>
      <c r="N16" s="1" t="s">
        <v>3821</v>
      </c>
      <c r="P16" s="1" t="s">
        <v>3820</v>
      </c>
      <c r="Q16" s="1" t="s">
        <v>3819</v>
      </c>
      <c r="R16" s="1" t="s">
        <v>3818</v>
      </c>
      <c r="X16" s="1">
        <v>19</v>
      </c>
      <c r="Z16" s="2">
        <v>44617</v>
      </c>
      <c r="AC16" s="1" t="s">
        <v>174</v>
      </c>
      <c r="AD16" s="1" t="s">
        <v>550</v>
      </c>
    </row>
    <row r="17" spans="1:30" x14ac:dyDescent="0.25">
      <c r="A17" s="1" t="s">
        <v>3817</v>
      </c>
      <c r="B17" s="1" t="s">
        <v>3816</v>
      </c>
      <c r="C17" s="1" t="s">
        <v>3815</v>
      </c>
      <c r="D17" s="1" t="s">
        <v>3814</v>
      </c>
      <c r="E17" s="2">
        <v>44610</v>
      </c>
      <c r="F17" s="1">
        <v>2021</v>
      </c>
      <c r="I17" s="1">
        <v>236</v>
      </c>
      <c r="J17" s="1">
        <v>241</v>
      </c>
      <c r="K17" s="1" t="s">
        <v>3813</v>
      </c>
      <c r="M17" s="1" t="s">
        <v>3812</v>
      </c>
      <c r="N17" s="1" t="s">
        <v>3811</v>
      </c>
      <c r="P17" s="1" t="s">
        <v>3810</v>
      </c>
      <c r="Q17" s="1" t="s">
        <v>3809</v>
      </c>
      <c r="R17" s="1" t="s">
        <v>3808</v>
      </c>
      <c r="X17" s="1">
        <v>17</v>
      </c>
      <c r="Y17" s="1" t="s">
        <v>174</v>
      </c>
      <c r="Z17" s="2">
        <v>44610</v>
      </c>
      <c r="AC17" s="1" t="s">
        <v>174</v>
      </c>
      <c r="AD17" s="1" t="s">
        <v>550</v>
      </c>
    </row>
    <row r="18" spans="1:30" x14ac:dyDescent="0.25">
      <c r="A18" s="1" t="s">
        <v>3807</v>
      </c>
      <c r="B18" s="1" t="s">
        <v>3806</v>
      </c>
      <c r="C18" s="1" t="s">
        <v>3805</v>
      </c>
      <c r="D18" s="1" t="s">
        <v>3804</v>
      </c>
      <c r="E18" s="2">
        <v>44608</v>
      </c>
      <c r="F18" s="1">
        <v>2021</v>
      </c>
      <c r="I18" s="1">
        <v>826</v>
      </c>
      <c r="J18" s="1">
        <v>831</v>
      </c>
      <c r="K18" s="1" t="s">
        <v>3803</v>
      </c>
      <c r="M18" s="1" t="s">
        <v>3802</v>
      </c>
      <c r="N18" s="1" t="s">
        <v>3801</v>
      </c>
      <c r="P18" s="1" t="s">
        <v>3800</v>
      </c>
      <c r="Q18" s="1" t="s">
        <v>3799</v>
      </c>
      <c r="R18" s="1" t="s">
        <v>3798</v>
      </c>
      <c r="X18" s="1">
        <v>6</v>
      </c>
      <c r="Y18" s="1" t="s">
        <v>174</v>
      </c>
      <c r="Z18" s="2">
        <v>44608</v>
      </c>
      <c r="AC18" s="1" t="s">
        <v>174</v>
      </c>
      <c r="AD18" s="1" t="s">
        <v>550</v>
      </c>
    </row>
    <row r="19" spans="1:30" x14ac:dyDescent="0.25">
      <c r="A19" s="1" t="s">
        <v>3797</v>
      </c>
      <c r="B19" s="1" t="s">
        <v>3796</v>
      </c>
      <c r="C19" s="1" t="s">
        <v>3795</v>
      </c>
      <c r="D19" s="1" t="s">
        <v>3794</v>
      </c>
      <c r="E19" s="2">
        <v>44607</v>
      </c>
      <c r="F19" s="1">
        <v>2021</v>
      </c>
      <c r="I19" s="1">
        <v>1</v>
      </c>
      <c r="J19" s="1">
        <v>5</v>
      </c>
      <c r="K19" s="1" t="s">
        <v>3793</v>
      </c>
      <c r="M19" s="1" t="s">
        <v>3792</v>
      </c>
      <c r="N19" s="1" t="s">
        <v>3791</v>
      </c>
      <c r="P19" s="1" t="s">
        <v>3790</v>
      </c>
      <c r="Q19" s="1" t="s">
        <v>3789</v>
      </c>
      <c r="R19" s="1" t="s">
        <v>3788</v>
      </c>
      <c r="X19" s="1">
        <v>11</v>
      </c>
      <c r="Y19" s="1" t="s">
        <v>174</v>
      </c>
      <c r="Z19" s="2">
        <v>44607</v>
      </c>
      <c r="AC19" s="1" t="s">
        <v>174</v>
      </c>
      <c r="AD19" s="1" t="s">
        <v>550</v>
      </c>
    </row>
    <row r="20" spans="1:30" x14ac:dyDescent="0.25">
      <c r="A20" s="1" t="s">
        <v>3787</v>
      </c>
      <c r="B20" s="1" t="s">
        <v>3786</v>
      </c>
      <c r="C20" s="1" t="s">
        <v>3785</v>
      </c>
      <c r="D20" s="1" t="s">
        <v>3784</v>
      </c>
      <c r="E20" s="2">
        <v>44606</v>
      </c>
      <c r="F20" s="1">
        <v>2021</v>
      </c>
      <c r="I20" s="1">
        <v>1</v>
      </c>
      <c r="J20" s="1">
        <v>8</v>
      </c>
      <c r="K20" s="1" t="s">
        <v>3783</v>
      </c>
      <c r="M20" s="1" t="s">
        <v>3782</v>
      </c>
      <c r="N20" s="1" t="s">
        <v>3781</v>
      </c>
      <c r="P20" s="1" t="s">
        <v>3780</v>
      </c>
      <c r="Q20" s="1" t="s">
        <v>3779</v>
      </c>
      <c r="R20" s="1" t="s">
        <v>3778</v>
      </c>
      <c r="X20" s="1">
        <v>56</v>
      </c>
      <c r="Y20" s="1" t="s">
        <v>174</v>
      </c>
      <c r="Z20" s="2">
        <v>44606</v>
      </c>
      <c r="AC20" s="1" t="s">
        <v>174</v>
      </c>
      <c r="AD20" s="1" t="s">
        <v>550</v>
      </c>
    </row>
    <row r="21" spans="1:30" x14ac:dyDescent="0.25">
      <c r="A21" s="1" t="s">
        <v>3777</v>
      </c>
      <c r="B21" s="1" t="s">
        <v>3776</v>
      </c>
      <c r="C21" s="1" t="s">
        <v>3775</v>
      </c>
      <c r="D21" s="1" t="s">
        <v>3774</v>
      </c>
      <c r="E21" s="2">
        <v>44603</v>
      </c>
      <c r="F21" s="1">
        <v>2021</v>
      </c>
      <c r="I21" s="1">
        <v>1</v>
      </c>
      <c r="J21" s="1">
        <v>6</v>
      </c>
      <c r="K21" s="1" t="s">
        <v>3773</v>
      </c>
      <c r="M21" s="1" t="s">
        <v>3772</v>
      </c>
      <c r="N21" s="1" t="s">
        <v>3771</v>
      </c>
      <c r="P21" s="1" t="s">
        <v>3770</v>
      </c>
      <c r="Q21" s="1" t="s">
        <v>3769</v>
      </c>
      <c r="R21" s="1" t="s">
        <v>3768</v>
      </c>
      <c r="X21" s="1">
        <v>30</v>
      </c>
      <c r="Y21" s="1" t="s">
        <v>174</v>
      </c>
      <c r="Z21" s="2">
        <v>44603</v>
      </c>
      <c r="AC21" s="1" t="s">
        <v>174</v>
      </c>
      <c r="AD21" s="1" t="s">
        <v>550</v>
      </c>
    </row>
    <row r="22" spans="1:30" x14ac:dyDescent="0.25">
      <c r="A22" s="1" t="s">
        <v>3767</v>
      </c>
      <c r="B22" s="1" t="s">
        <v>3766</v>
      </c>
      <c r="C22" s="1" t="s">
        <v>3765</v>
      </c>
      <c r="D22" s="1" t="s">
        <v>3764</v>
      </c>
      <c r="E22" s="2">
        <v>44603</v>
      </c>
      <c r="F22" s="1">
        <v>2021</v>
      </c>
      <c r="I22" s="1">
        <v>1</v>
      </c>
      <c r="J22" s="1">
        <v>6</v>
      </c>
      <c r="K22" s="1" t="s">
        <v>3763</v>
      </c>
      <c r="M22" s="1" t="s">
        <v>3762</v>
      </c>
      <c r="N22" s="1" t="s">
        <v>3761</v>
      </c>
      <c r="P22" s="1" t="s">
        <v>3760</v>
      </c>
      <c r="Q22" s="1" t="s">
        <v>3759</v>
      </c>
      <c r="R22" s="1" t="s">
        <v>3758</v>
      </c>
      <c r="X22" s="1">
        <v>0</v>
      </c>
      <c r="Y22" s="1" t="s">
        <v>174</v>
      </c>
      <c r="Z22" s="2">
        <v>44603</v>
      </c>
      <c r="AC22" s="1" t="s">
        <v>174</v>
      </c>
      <c r="AD22" s="1" t="s">
        <v>550</v>
      </c>
    </row>
    <row r="23" spans="1:30" x14ac:dyDescent="0.25">
      <c r="A23" s="1" t="s">
        <v>3757</v>
      </c>
      <c r="B23" s="1" t="s">
        <v>3756</v>
      </c>
      <c r="C23" s="1" t="s">
        <v>3755</v>
      </c>
      <c r="D23" s="1" t="s">
        <v>3754</v>
      </c>
      <c r="E23" s="2">
        <v>44602</v>
      </c>
      <c r="F23" s="1">
        <v>2021</v>
      </c>
      <c r="I23" s="1">
        <v>1</v>
      </c>
      <c r="J23" s="1">
        <v>5</v>
      </c>
      <c r="K23" s="1" t="s">
        <v>3753</v>
      </c>
      <c r="M23" s="1" t="s">
        <v>3752</v>
      </c>
      <c r="N23" s="1" t="s">
        <v>3751</v>
      </c>
      <c r="P23" s="1" t="s">
        <v>3750</v>
      </c>
      <c r="Q23" s="1" t="s">
        <v>3749</v>
      </c>
      <c r="R23" s="1" t="s">
        <v>3748</v>
      </c>
      <c r="X23" s="1">
        <v>12</v>
      </c>
      <c r="Y23" s="1" t="s">
        <v>174</v>
      </c>
      <c r="Z23" s="2">
        <v>44602</v>
      </c>
      <c r="AC23" s="1" t="s">
        <v>174</v>
      </c>
      <c r="AD23" s="1" t="s">
        <v>550</v>
      </c>
    </row>
    <row r="24" spans="1:30" x14ac:dyDescent="0.25">
      <c r="A24" s="1" t="s">
        <v>3747</v>
      </c>
      <c r="B24" s="1" t="s">
        <v>3746</v>
      </c>
      <c r="C24" s="1" t="s">
        <v>3745</v>
      </c>
      <c r="D24" s="1" t="s">
        <v>3744</v>
      </c>
      <c r="E24" s="2">
        <v>44601</v>
      </c>
      <c r="F24" s="1">
        <v>2021</v>
      </c>
      <c r="I24" s="1">
        <v>1</v>
      </c>
      <c r="J24" s="1">
        <v>6</v>
      </c>
      <c r="K24" s="1" t="s">
        <v>3743</v>
      </c>
      <c r="M24" s="1" t="s">
        <v>3742</v>
      </c>
      <c r="N24" s="1" t="s">
        <v>3741</v>
      </c>
      <c r="P24" s="1" t="s">
        <v>3740</v>
      </c>
      <c r="Q24" s="1" t="s">
        <v>3739</v>
      </c>
      <c r="R24" s="1" t="s">
        <v>3738</v>
      </c>
      <c r="X24" s="1">
        <v>24</v>
      </c>
      <c r="Z24" s="2">
        <v>44601</v>
      </c>
      <c r="AC24" s="1" t="s">
        <v>174</v>
      </c>
      <c r="AD24" s="1" t="s">
        <v>550</v>
      </c>
    </row>
    <row r="25" spans="1:30" x14ac:dyDescent="0.25">
      <c r="A25" s="1" t="s">
        <v>3737</v>
      </c>
      <c r="B25" s="1" t="s">
        <v>3736</v>
      </c>
      <c r="C25" s="1" t="s">
        <v>3735</v>
      </c>
      <c r="D25" s="1" t="s">
        <v>3726</v>
      </c>
      <c r="E25" s="2">
        <v>44599</v>
      </c>
      <c r="F25" s="1">
        <v>2021</v>
      </c>
      <c r="I25" s="1">
        <v>1</v>
      </c>
      <c r="J25" s="1">
        <v>7</v>
      </c>
      <c r="K25" s="1" t="s">
        <v>3734</v>
      </c>
      <c r="M25" s="1" t="s">
        <v>3724</v>
      </c>
      <c r="N25" s="1" t="s">
        <v>3733</v>
      </c>
      <c r="P25" s="1" t="s">
        <v>3732</v>
      </c>
      <c r="Q25" s="1" t="s">
        <v>3731</v>
      </c>
      <c r="R25" s="1" t="s">
        <v>3730</v>
      </c>
      <c r="X25" s="1">
        <v>17</v>
      </c>
      <c r="Z25" s="2">
        <v>44599</v>
      </c>
      <c r="AC25" s="1" t="s">
        <v>174</v>
      </c>
      <c r="AD25" s="1" t="s">
        <v>550</v>
      </c>
    </row>
    <row r="26" spans="1:30" x14ac:dyDescent="0.25">
      <c r="A26" s="1" t="s">
        <v>3729</v>
      </c>
      <c r="B26" s="1" t="s">
        <v>3728</v>
      </c>
      <c r="C26" s="1" t="s">
        <v>3727</v>
      </c>
      <c r="D26" s="1" t="s">
        <v>3726</v>
      </c>
      <c r="E26" s="2">
        <v>44599</v>
      </c>
      <c r="F26" s="1">
        <v>2021</v>
      </c>
      <c r="I26" s="1">
        <v>1</v>
      </c>
      <c r="J26" s="1">
        <v>8</v>
      </c>
      <c r="K26" s="1" t="s">
        <v>3725</v>
      </c>
      <c r="M26" s="1" t="s">
        <v>3724</v>
      </c>
      <c r="N26" s="1" t="s">
        <v>3723</v>
      </c>
      <c r="P26" s="1" t="s">
        <v>3722</v>
      </c>
      <c r="Q26" s="1" t="s">
        <v>3721</v>
      </c>
      <c r="R26" s="1" t="s">
        <v>3720</v>
      </c>
      <c r="X26" s="1">
        <v>19</v>
      </c>
      <c r="Z26" s="2">
        <v>44599</v>
      </c>
      <c r="AC26" s="1" t="s">
        <v>174</v>
      </c>
      <c r="AD26" s="1" t="s">
        <v>550</v>
      </c>
    </row>
    <row r="27" spans="1:30" x14ac:dyDescent="0.25">
      <c r="A27" s="1" t="s">
        <v>3719</v>
      </c>
      <c r="B27" s="1" t="s">
        <v>3718</v>
      </c>
      <c r="C27" s="1" t="s">
        <v>3717</v>
      </c>
      <c r="D27" s="1" t="s">
        <v>3716</v>
      </c>
      <c r="E27" s="2">
        <v>44595</v>
      </c>
      <c r="F27" s="1">
        <v>2021</v>
      </c>
      <c r="I27" s="1">
        <v>124</v>
      </c>
      <c r="J27" s="1">
        <v>129</v>
      </c>
      <c r="K27" s="1" t="s">
        <v>3715</v>
      </c>
      <c r="M27" s="1" t="s">
        <v>3714</v>
      </c>
      <c r="N27" s="1" t="s">
        <v>3713</v>
      </c>
      <c r="P27" s="1" t="s">
        <v>3712</v>
      </c>
      <c r="Q27" s="1" t="s">
        <v>3711</v>
      </c>
      <c r="R27" s="1" t="s">
        <v>3710</v>
      </c>
      <c r="X27" s="1">
        <v>17</v>
      </c>
      <c r="Z27" s="2">
        <v>44595</v>
      </c>
      <c r="AC27" s="1" t="s">
        <v>174</v>
      </c>
      <c r="AD27" s="1" t="s">
        <v>550</v>
      </c>
    </row>
    <row r="28" spans="1:30" x14ac:dyDescent="0.25">
      <c r="A28" s="1" t="s">
        <v>3709</v>
      </c>
      <c r="B28" s="1" t="s">
        <v>3708</v>
      </c>
      <c r="C28" s="1" t="s">
        <v>3707</v>
      </c>
      <c r="D28" s="1" t="s">
        <v>3706</v>
      </c>
      <c r="E28" s="2">
        <v>44593</v>
      </c>
      <c r="F28" s="1">
        <v>2021</v>
      </c>
      <c r="I28" s="1">
        <v>1</v>
      </c>
      <c r="J28" s="1">
        <v>6</v>
      </c>
      <c r="K28" s="1" t="s">
        <v>3705</v>
      </c>
      <c r="L28" s="1" t="s">
        <v>1208</v>
      </c>
      <c r="M28" s="1" t="s">
        <v>3704</v>
      </c>
      <c r="N28" s="1" t="s">
        <v>3703</v>
      </c>
      <c r="P28" s="1" t="s">
        <v>3702</v>
      </c>
      <c r="Q28" s="1" t="s">
        <v>3701</v>
      </c>
      <c r="R28" s="1" t="s">
        <v>3700</v>
      </c>
      <c r="X28" s="1">
        <v>29</v>
      </c>
      <c r="Z28" s="2">
        <v>44593</v>
      </c>
      <c r="AC28" s="1" t="s">
        <v>174</v>
      </c>
      <c r="AD28" s="1" t="s">
        <v>550</v>
      </c>
    </row>
    <row r="29" spans="1:30" x14ac:dyDescent="0.25">
      <c r="A29" s="1" t="s">
        <v>3696</v>
      </c>
      <c r="B29" s="1" t="s">
        <v>3699</v>
      </c>
      <c r="C29" s="1" t="s">
        <v>3694</v>
      </c>
      <c r="D29" s="1" t="s">
        <v>3685</v>
      </c>
      <c r="E29" s="2">
        <v>44593</v>
      </c>
      <c r="F29" s="1">
        <v>2021</v>
      </c>
      <c r="I29" s="1">
        <v>43</v>
      </c>
      <c r="J29" s="1">
        <v>49</v>
      </c>
      <c r="K29" s="1" t="s">
        <v>3693</v>
      </c>
      <c r="M29" s="1" t="s">
        <v>3683</v>
      </c>
      <c r="N29" s="1" t="s">
        <v>3698</v>
      </c>
      <c r="P29" s="1" t="s">
        <v>3697</v>
      </c>
      <c r="Q29" s="1" t="s">
        <v>3690</v>
      </c>
      <c r="R29" s="1" t="s">
        <v>3689</v>
      </c>
      <c r="X29" s="1">
        <v>15</v>
      </c>
      <c r="Z29" s="2">
        <v>44593</v>
      </c>
      <c r="AC29" s="1" t="s">
        <v>174</v>
      </c>
      <c r="AD29" s="1" t="s">
        <v>550</v>
      </c>
    </row>
    <row r="30" spans="1:30" x14ac:dyDescent="0.25">
      <c r="A30" s="1" t="s">
        <v>3696</v>
      </c>
      <c r="B30" s="1" t="s">
        <v>3695</v>
      </c>
      <c r="C30" s="1" t="s">
        <v>3694</v>
      </c>
      <c r="D30" s="1" t="s">
        <v>3685</v>
      </c>
      <c r="E30" s="2">
        <v>44593</v>
      </c>
      <c r="F30" s="1">
        <v>2021</v>
      </c>
      <c r="I30" s="1">
        <v>43</v>
      </c>
      <c r="J30" s="1">
        <v>49</v>
      </c>
      <c r="K30" s="1" t="s">
        <v>3693</v>
      </c>
      <c r="M30" s="1" t="s">
        <v>3683</v>
      </c>
      <c r="N30" s="1" t="s">
        <v>3692</v>
      </c>
      <c r="O30" s="1" t="s">
        <v>3681</v>
      </c>
      <c r="P30" s="1" t="s">
        <v>3691</v>
      </c>
      <c r="Q30" s="1" t="s">
        <v>3690</v>
      </c>
      <c r="R30" s="1" t="s">
        <v>3689</v>
      </c>
      <c r="X30" s="1">
        <v>15</v>
      </c>
      <c r="Z30" s="2">
        <v>44593</v>
      </c>
      <c r="AC30" s="1" t="s">
        <v>174</v>
      </c>
      <c r="AD30" s="1" t="s">
        <v>550</v>
      </c>
    </row>
    <row r="31" spans="1:30" x14ac:dyDescent="0.25">
      <c r="A31" s="1" t="s">
        <v>3688</v>
      </c>
      <c r="B31" s="1" t="s">
        <v>3687</v>
      </c>
      <c r="C31" s="1" t="s">
        <v>3686</v>
      </c>
      <c r="D31" s="1" t="s">
        <v>3685</v>
      </c>
      <c r="E31" s="2">
        <v>44593</v>
      </c>
      <c r="F31" s="1">
        <v>2021</v>
      </c>
      <c r="I31" s="1">
        <v>1</v>
      </c>
      <c r="J31" s="1">
        <v>4</v>
      </c>
      <c r="K31" s="1" t="s">
        <v>3684</v>
      </c>
      <c r="M31" s="1" t="s">
        <v>3683</v>
      </c>
      <c r="N31" s="1" t="s">
        <v>3682</v>
      </c>
      <c r="O31" s="1" t="s">
        <v>3681</v>
      </c>
      <c r="P31" s="1" t="s">
        <v>3680</v>
      </c>
      <c r="Q31" s="1" t="s">
        <v>3679</v>
      </c>
      <c r="R31" s="1" t="s">
        <v>3678</v>
      </c>
      <c r="X31" s="1">
        <v>11</v>
      </c>
      <c r="Z31" s="2">
        <v>44593</v>
      </c>
      <c r="AC31" s="1" t="s">
        <v>174</v>
      </c>
      <c r="AD31" s="1" t="s">
        <v>550</v>
      </c>
    </row>
    <row r="32" spans="1:30" x14ac:dyDescent="0.25">
      <c r="A32" s="1" t="s">
        <v>3677</v>
      </c>
      <c r="B32" s="1" t="s">
        <v>3676</v>
      </c>
      <c r="C32" s="1" t="s">
        <v>3675</v>
      </c>
      <c r="D32" s="1" t="s">
        <v>3674</v>
      </c>
      <c r="E32" s="2">
        <v>44589</v>
      </c>
      <c r="F32" s="1">
        <v>2021</v>
      </c>
      <c r="I32" s="1">
        <v>1</v>
      </c>
      <c r="J32" s="1">
        <v>6</v>
      </c>
      <c r="K32" s="1" t="s">
        <v>3673</v>
      </c>
      <c r="M32" s="1" t="s">
        <v>3672</v>
      </c>
      <c r="N32" s="1" t="s">
        <v>3671</v>
      </c>
      <c r="P32" s="1" t="s">
        <v>3670</v>
      </c>
      <c r="Q32" s="1" t="s">
        <v>3669</v>
      </c>
      <c r="R32" s="1" t="s">
        <v>3668</v>
      </c>
      <c r="X32" s="1">
        <v>25</v>
      </c>
      <c r="Z32" s="2">
        <v>44589</v>
      </c>
      <c r="AC32" s="1" t="s">
        <v>174</v>
      </c>
      <c r="AD32" s="1" t="s">
        <v>550</v>
      </c>
    </row>
    <row r="33" spans="1:30" x14ac:dyDescent="0.25">
      <c r="A33" s="1" t="s">
        <v>3667</v>
      </c>
      <c r="B33" s="1" t="s">
        <v>3666</v>
      </c>
      <c r="C33" s="1" t="s">
        <v>3665</v>
      </c>
      <c r="D33" s="1" t="s">
        <v>3664</v>
      </c>
      <c r="E33" s="2">
        <v>44589</v>
      </c>
      <c r="F33" s="1">
        <v>2021</v>
      </c>
      <c r="I33" s="1">
        <v>510</v>
      </c>
      <c r="J33" s="1">
        <v>514</v>
      </c>
      <c r="K33" s="1" t="s">
        <v>3663</v>
      </c>
      <c r="M33" s="1" t="s">
        <v>3662</v>
      </c>
      <c r="N33" s="1" t="s">
        <v>3661</v>
      </c>
      <c r="P33" s="1" t="s">
        <v>3660</v>
      </c>
      <c r="Q33" s="1" t="s">
        <v>3659</v>
      </c>
      <c r="R33" s="1" t="s">
        <v>3658</v>
      </c>
      <c r="X33" s="1">
        <v>12</v>
      </c>
      <c r="Z33" s="2">
        <v>44589</v>
      </c>
      <c r="AC33" s="1" t="s">
        <v>174</v>
      </c>
      <c r="AD33" s="1" t="s">
        <v>550</v>
      </c>
    </row>
    <row r="34" spans="1:30" x14ac:dyDescent="0.25">
      <c r="A34" s="1" t="s">
        <v>3657</v>
      </c>
      <c r="B34" s="1" t="s">
        <v>3656</v>
      </c>
      <c r="C34" s="1" t="s">
        <v>3655</v>
      </c>
      <c r="D34" s="1" t="s">
        <v>3654</v>
      </c>
      <c r="E34" s="2">
        <v>44588</v>
      </c>
      <c r="F34" s="1">
        <v>2021</v>
      </c>
      <c r="I34" s="1">
        <v>383</v>
      </c>
      <c r="J34" s="1">
        <v>387</v>
      </c>
      <c r="K34" s="1" t="s">
        <v>3653</v>
      </c>
      <c r="M34" s="1" t="s">
        <v>3652</v>
      </c>
      <c r="N34" s="1" t="s">
        <v>3651</v>
      </c>
      <c r="P34" s="1" t="s">
        <v>3650</v>
      </c>
      <c r="Q34" s="1" t="s">
        <v>3649</v>
      </c>
      <c r="R34" s="1" t="s">
        <v>3648</v>
      </c>
      <c r="X34" s="1">
        <v>18</v>
      </c>
      <c r="Z34" s="2">
        <v>44588</v>
      </c>
      <c r="AC34" s="1" t="s">
        <v>174</v>
      </c>
      <c r="AD34" s="1" t="s">
        <v>550</v>
      </c>
    </row>
    <row r="35" spans="1:30" x14ac:dyDescent="0.25">
      <c r="A35" s="1" t="s">
        <v>3647</v>
      </c>
      <c r="B35" s="1" t="s">
        <v>3646</v>
      </c>
      <c r="C35" s="1" t="s">
        <v>3645</v>
      </c>
      <c r="D35" s="1" t="s">
        <v>3644</v>
      </c>
      <c r="E35" s="2">
        <v>44587</v>
      </c>
      <c r="F35" s="1">
        <v>2021</v>
      </c>
      <c r="I35" s="1">
        <v>1</v>
      </c>
      <c r="J35" s="1">
        <v>6</v>
      </c>
      <c r="K35" s="1" t="s">
        <v>3643</v>
      </c>
      <c r="M35" s="1" t="s">
        <v>3642</v>
      </c>
      <c r="N35" s="1" t="s">
        <v>3641</v>
      </c>
      <c r="P35" s="1" t="s">
        <v>3640</v>
      </c>
      <c r="Q35" s="1" t="s">
        <v>3639</v>
      </c>
      <c r="R35" s="1" t="s">
        <v>3638</v>
      </c>
      <c r="X35" s="1">
        <v>19</v>
      </c>
      <c r="Z35" s="2">
        <v>44587</v>
      </c>
      <c r="AC35" s="1" t="s">
        <v>174</v>
      </c>
      <c r="AD35" s="1" t="s">
        <v>550</v>
      </c>
    </row>
    <row r="36" spans="1:30" x14ac:dyDescent="0.25">
      <c r="A36" s="1" t="s">
        <v>3637</v>
      </c>
      <c r="B36" s="1" t="s">
        <v>3636</v>
      </c>
      <c r="C36" s="1" t="s">
        <v>3635</v>
      </c>
      <c r="D36" s="1" t="s">
        <v>3626</v>
      </c>
      <c r="E36" s="2">
        <v>44585</v>
      </c>
      <c r="F36" s="1">
        <v>2021</v>
      </c>
      <c r="I36" s="1">
        <v>1</v>
      </c>
      <c r="J36" s="1">
        <v>6</v>
      </c>
      <c r="K36" s="1" t="s">
        <v>3634</v>
      </c>
      <c r="M36" s="1" t="s">
        <v>3624</v>
      </c>
      <c r="N36" s="1" t="s">
        <v>3633</v>
      </c>
      <c r="P36" s="1" t="s">
        <v>3632</v>
      </c>
      <c r="Q36" s="1" t="s">
        <v>3631</v>
      </c>
      <c r="R36" s="1" t="s">
        <v>3630</v>
      </c>
      <c r="X36" s="1">
        <v>19</v>
      </c>
      <c r="Z36" s="2">
        <v>44585</v>
      </c>
      <c r="AC36" s="1" t="s">
        <v>174</v>
      </c>
      <c r="AD36" s="1" t="s">
        <v>550</v>
      </c>
    </row>
    <row r="37" spans="1:30" x14ac:dyDescent="0.25">
      <c r="A37" s="1" t="s">
        <v>3629</v>
      </c>
      <c r="B37" s="1" t="s">
        <v>3628</v>
      </c>
      <c r="C37" s="1" t="s">
        <v>3627</v>
      </c>
      <c r="D37" s="1" t="s">
        <v>3626</v>
      </c>
      <c r="E37" s="2">
        <v>44585</v>
      </c>
      <c r="F37" s="1">
        <v>2021</v>
      </c>
      <c r="I37" s="1">
        <v>1</v>
      </c>
      <c r="J37" s="1">
        <v>6</v>
      </c>
      <c r="K37" s="1" t="s">
        <v>3625</v>
      </c>
      <c r="M37" s="1" t="s">
        <v>3624</v>
      </c>
      <c r="N37" s="1" t="s">
        <v>3623</v>
      </c>
      <c r="P37" s="1" t="s">
        <v>3622</v>
      </c>
      <c r="Q37" s="1" t="s">
        <v>3621</v>
      </c>
      <c r="R37" s="1" t="s">
        <v>3620</v>
      </c>
      <c r="X37" s="1">
        <v>13</v>
      </c>
      <c r="Z37" s="2">
        <v>44585</v>
      </c>
      <c r="AC37" s="1" t="s">
        <v>174</v>
      </c>
      <c r="AD37" s="1" t="s">
        <v>550</v>
      </c>
    </row>
    <row r="38" spans="1:30" x14ac:dyDescent="0.25">
      <c r="A38" s="1" t="s">
        <v>3619</v>
      </c>
      <c r="B38" s="1" t="s">
        <v>3618</v>
      </c>
      <c r="C38" s="1" t="s">
        <v>2568</v>
      </c>
      <c r="D38" s="1" t="s">
        <v>3617</v>
      </c>
      <c r="E38" s="2">
        <v>44585</v>
      </c>
      <c r="F38" s="1">
        <v>2021</v>
      </c>
      <c r="I38" s="1">
        <v>847</v>
      </c>
      <c r="J38" s="1">
        <v>851</v>
      </c>
      <c r="K38" s="1" t="s">
        <v>3616</v>
      </c>
      <c r="M38" s="1" t="s">
        <v>3615</v>
      </c>
      <c r="N38" s="1" t="s">
        <v>3614</v>
      </c>
      <c r="P38" s="1" t="s">
        <v>3613</v>
      </c>
      <c r="Q38" s="1" t="s">
        <v>3612</v>
      </c>
      <c r="R38" s="1" t="s">
        <v>3611</v>
      </c>
      <c r="X38" s="1">
        <v>11</v>
      </c>
      <c r="Z38" s="2">
        <v>44585</v>
      </c>
      <c r="AC38" s="1" t="s">
        <v>174</v>
      </c>
      <c r="AD38" s="1" t="s">
        <v>550</v>
      </c>
    </row>
    <row r="39" spans="1:30" x14ac:dyDescent="0.25">
      <c r="A39" s="1" t="s">
        <v>3610</v>
      </c>
      <c r="B39" s="1" t="s">
        <v>3609</v>
      </c>
      <c r="C39" s="1" t="s">
        <v>3608</v>
      </c>
      <c r="D39" s="1" t="s">
        <v>3607</v>
      </c>
      <c r="E39" s="2">
        <v>44581</v>
      </c>
      <c r="F39" s="1">
        <v>2021</v>
      </c>
      <c r="I39" s="1">
        <v>1</v>
      </c>
      <c r="J39" s="1">
        <v>2</v>
      </c>
      <c r="K39" s="1" t="s">
        <v>3606</v>
      </c>
      <c r="L39" s="1" t="s">
        <v>3605</v>
      </c>
      <c r="M39" s="1" t="s">
        <v>3604</v>
      </c>
      <c r="N39" s="1" t="s">
        <v>3603</v>
      </c>
      <c r="P39" s="1" t="s">
        <v>3602</v>
      </c>
      <c r="Q39" s="1" t="s">
        <v>3601</v>
      </c>
      <c r="R39" s="1" t="s">
        <v>3600</v>
      </c>
      <c r="X39" s="1">
        <v>2</v>
      </c>
      <c r="Z39" s="2">
        <v>44581</v>
      </c>
      <c r="AC39" s="1" t="s">
        <v>174</v>
      </c>
      <c r="AD39" s="1" t="s">
        <v>550</v>
      </c>
    </row>
    <row r="40" spans="1:30" x14ac:dyDescent="0.25">
      <c r="A40" s="1" t="s">
        <v>3599</v>
      </c>
      <c r="B40" s="1" t="s">
        <v>3598</v>
      </c>
      <c r="C40" s="1" t="s">
        <v>3597</v>
      </c>
      <c r="D40" s="1" t="s">
        <v>3596</v>
      </c>
      <c r="E40" s="2">
        <v>44581</v>
      </c>
      <c r="F40" s="1">
        <v>2021</v>
      </c>
      <c r="I40" s="1">
        <v>116</v>
      </c>
      <c r="J40" s="1">
        <v>121</v>
      </c>
      <c r="K40" s="1" t="s">
        <v>3595</v>
      </c>
      <c r="M40" s="1" t="s">
        <v>3594</v>
      </c>
      <c r="N40" s="1" t="s">
        <v>3593</v>
      </c>
      <c r="P40" s="1" t="s">
        <v>3592</v>
      </c>
      <c r="Q40" s="1" t="s">
        <v>3591</v>
      </c>
      <c r="R40" s="1" t="s">
        <v>3590</v>
      </c>
      <c r="X40" s="1">
        <v>15</v>
      </c>
      <c r="Z40" s="2">
        <v>44581</v>
      </c>
      <c r="AC40" s="1" t="s">
        <v>174</v>
      </c>
      <c r="AD40" s="1" t="s">
        <v>550</v>
      </c>
    </row>
    <row r="41" spans="1:30" x14ac:dyDescent="0.25">
      <c r="A41" s="1" t="s">
        <v>3589</v>
      </c>
      <c r="B41" s="1" t="s">
        <v>3588</v>
      </c>
      <c r="C41" s="1" t="s">
        <v>3587</v>
      </c>
      <c r="D41" s="1" t="s">
        <v>3586</v>
      </c>
      <c r="E41" s="2">
        <v>44581</v>
      </c>
      <c r="F41" s="1">
        <v>2021</v>
      </c>
      <c r="I41" s="1">
        <v>517</v>
      </c>
      <c r="J41" s="1">
        <v>526</v>
      </c>
      <c r="K41" s="1" t="s">
        <v>3585</v>
      </c>
      <c r="L41" s="1" t="s">
        <v>3584</v>
      </c>
      <c r="M41" s="1" t="s">
        <v>3583</v>
      </c>
      <c r="N41" s="1" t="s">
        <v>3582</v>
      </c>
      <c r="P41" s="1" t="s">
        <v>3581</v>
      </c>
      <c r="Q41" s="1" t="s">
        <v>3580</v>
      </c>
      <c r="R41" s="1" t="s">
        <v>3579</v>
      </c>
      <c r="X41" s="1">
        <v>30</v>
      </c>
      <c r="Z41" s="2">
        <v>44581</v>
      </c>
      <c r="AC41" s="1" t="s">
        <v>174</v>
      </c>
      <c r="AD41" s="1" t="s">
        <v>550</v>
      </c>
    </row>
    <row r="42" spans="1:30" x14ac:dyDescent="0.25">
      <c r="A42" s="1" t="s">
        <v>3578</v>
      </c>
      <c r="B42" s="1" t="s">
        <v>3577</v>
      </c>
      <c r="C42" s="1" t="s">
        <v>3576</v>
      </c>
      <c r="D42" s="1" t="s">
        <v>3575</v>
      </c>
      <c r="E42" s="2">
        <v>44580</v>
      </c>
      <c r="F42" s="1">
        <v>2021</v>
      </c>
      <c r="I42" s="1">
        <v>101</v>
      </c>
      <c r="J42" s="1">
        <v>105</v>
      </c>
      <c r="K42" s="1" t="s">
        <v>3574</v>
      </c>
      <c r="L42" s="1" t="s">
        <v>3573</v>
      </c>
      <c r="M42" s="1" t="s">
        <v>3572</v>
      </c>
      <c r="N42" s="1" t="s">
        <v>3571</v>
      </c>
      <c r="O42" s="1" t="s">
        <v>3570</v>
      </c>
      <c r="P42" s="1" t="s">
        <v>3569</v>
      </c>
      <c r="Q42" s="1" t="s">
        <v>3568</v>
      </c>
      <c r="R42" s="1" t="s">
        <v>3567</v>
      </c>
      <c r="X42" s="1">
        <v>17</v>
      </c>
      <c r="Z42" s="2">
        <v>44580</v>
      </c>
      <c r="AC42" s="1" t="s">
        <v>174</v>
      </c>
      <c r="AD42" s="1" t="s">
        <v>550</v>
      </c>
    </row>
    <row r="43" spans="1:30" x14ac:dyDescent="0.25">
      <c r="A43" s="1" t="s">
        <v>3566</v>
      </c>
      <c r="B43" s="1" t="s">
        <v>3565</v>
      </c>
      <c r="C43" s="1" t="s">
        <v>3564</v>
      </c>
      <c r="D43" s="1" t="s">
        <v>3563</v>
      </c>
      <c r="E43" s="2">
        <v>44578</v>
      </c>
      <c r="F43" s="1">
        <v>2021</v>
      </c>
      <c r="I43" s="1">
        <v>1</v>
      </c>
      <c r="J43" s="1">
        <v>6</v>
      </c>
      <c r="K43" s="1" t="s">
        <v>3562</v>
      </c>
      <c r="M43" s="1" t="s">
        <v>3561</v>
      </c>
      <c r="N43" s="1" t="s">
        <v>3560</v>
      </c>
      <c r="P43" s="1" t="s">
        <v>3559</v>
      </c>
      <c r="Q43" s="1" t="s">
        <v>3558</v>
      </c>
      <c r="R43" s="1" t="s">
        <v>3557</v>
      </c>
      <c r="X43" s="1">
        <v>56</v>
      </c>
      <c r="Z43" s="2">
        <v>44578</v>
      </c>
      <c r="AC43" s="1" t="s">
        <v>174</v>
      </c>
      <c r="AD43" s="1" t="s">
        <v>550</v>
      </c>
    </row>
    <row r="44" spans="1:30" x14ac:dyDescent="0.25">
      <c r="A44" s="1" t="s">
        <v>3556</v>
      </c>
      <c r="B44" s="1" t="s">
        <v>3555</v>
      </c>
      <c r="C44" s="1" t="s">
        <v>3554</v>
      </c>
      <c r="D44" s="1" t="s">
        <v>3528</v>
      </c>
      <c r="E44" s="2">
        <v>44575</v>
      </c>
      <c r="F44" s="1">
        <v>2021</v>
      </c>
      <c r="I44" s="1">
        <v>2992</v>
      </c>
      <c r="J44" s="1">
        <v>2997</v>
      </c>
      <c r="K44" s="1" t="s">
        <v>3553</v>
      </c>
      <c r="M44" s="1" t="s">
        <v>3526</v>
      </c>
      <c r="N44" s="1" t="s">
        <v>3552</v>
      </c>
      <c r="P44" s="1" t="s">
        <v>3551</v>
      </c>
      <c r="Q44" s="1" t="s">
        <v>3550</v>
      </c>
      <c r="R44" s="1" t="s">
        <v>3549</v>
      </c>
      <c r="X44" s="1">
        <v>12</v>
      </c>
      <c r="Z44" s="2">
        <v>44575</v>
      </c>
      <c r="AC44" s="1" t="s">
        <v>174</v>
      </c>
      <c r="AD44" s="1" t="s">
        <v>550</v>
      </c>
    </row>
    <row r="45" spans="1:30" x14ac:dyDescent="0.25">
      <c r="A45" s="1" t="s">
        <v>3548</v>
      </c>
      <c r="B45" s="1" t="s">
        <v>3547</v>
      </c>
      <c r="C45" s="1" t="s">
        <v>3546</v>
      </c>
      <c r="D45" s="1" t="s">
        <v>3528</v>
      </c>
      <c r="E45" s="2">
        <v>44575</v>
      </c>
      <c r="F45" s="1">
        <v>2021</v>
      </c>
      <c r="I45" s="1">
        <v>779</v>
      </c>
      <c r="J45" s="1">
        <v>784</v>
      </c>
      <c r="K45" s="1" t="s">
        <v>3545</v>
      </c>
      <c r="M45" s="1" t="s">
        <v>3526</v>
      </c>
      <c r="N45" s="1" t="s">
        <v>3544</v>
      </c>
      <c r="O45" s="1" t="s">
        <v>3543</v>
      </c>
      <c r="P45" s="1" t="s">
        <v>3542</v>
      </c>
      <c r="Q45" s="1" t="s">
        <v>3541</v>
      </c>
      <c r="R45" s="1" t="s">
        <v>3540</v>
      </c>
      <c r="X45" s="1">
        <v>20</v>
      </c>
      <c r="Z45" s="2">
        <v>44575</v>
      </c>
      <c r="AC45" s="1" t="s">
        <v>174</v>
      </c>
      <c r="AD45" s="1" t="s">
        <v>550</v>
      </c>
    </row>
    <row r="46" spans="1:30" x14ac:dyDescent="0.25">
      <c r="A46" s="1" t="s">
        <v>3539</v>
      </c>
      <c r="B46" s="1" t="s">
        <v>3538</v>
      </c>
      <c r="C46" s="1" t="s">
        <v>3537</v>
      </c>
      <c r="D46" s="1" t="s">
        <v>3528</v>
      </c>
      <c r="E46" s="2">
        <v>44575</v>
      </c>
      <c r="F46" s="1">
        <v>2021</v>
      </c>
      <c r="I46" s="1">
        <v>3150</v>
      </c>
      <c r="J46" s="1">
        <v>3156</v>
      </c>
      <c r="K46" s="1" t="s">
        <v>3536</v>
      </c>
      <c r="M46" s="1" t="s">
        <v>3526</v>
      </c>
      <c r="N46" s="1" t="s">
        <v>3535</v>
      </c>
      <c r="P46" s="1" t="s">
        <v>3534</v>
      </c>
      <c r="Q46" s="1" t="s">
        <v>3533</v>
      </c>
      <c r="R46" s="1" t="s">
        <v>3532</v>
      </c>
      <c r="X46" s="1">
        <v>29</v>
      </c>
      <c r="Z46" s="2">
        <v>44575</v>
      </c>
      <c r="AC46" s="1" t="s">
        <v>174</v>
      </c>
      <c r="AD46" s="1" t="s">
        <v>550</v>
      </c>
    </row>
    <row r="47" spans="1:30" x14ac:dyDescent="0.25">
      <c r="A47" s="1" t="s">
        <v>3531</v>
      </c>
      <c r="B47" s="1" t="s">
        <v>3530</v>
      </c>
      <c r="C47" s="1" t="s">
        <v>3529</v>
      </c>
      <c r="D47" s="1" t="s">
        <v>3528</v>
      </c>
      <c r="E47" s="2">
        <v>44575</v>
      </c>
      <c r="F47" s="1">
        <v>2021</v>
      </c>
      <c r="I47" s="1">
        <v>556</v>
      </c>
      <c r="J47" s="1">
        <v>561</v>
      </c>
      <c r="K47" s="1" t="s">
        <v>3527</v>
      </c>
      <c r="M47" s="1" t="s">
        <v>3526</v>
      </c>
      <c r="N47" s="1" t="s">
        <v>3525</v>
      </c>
      <c r="P47" s="1" t="s">
        <v>3524</v>
      </c>
      <c r="Q47" s="1" t="s">
        <v>3523</v>
      </c>
      <c r="R47" s="1" t="s">
        <v>3522</v>
      </c>
      <c r="X47" s="1">
        <v>24</v>
      </c>
      <c r="Z47" s="2">
        <v>44575</v>
      </c>
      <c r="AC47" s="1" t="s">
        <v>174</v>
      </c>
      <c r="AD47" s="1" t="s">
        <v>550</v>
      </c>
    </row>
    <row r="48" spans="1:30" x14ac:dyDescent="0.25">
      <c r="A48" s="1" t="s">
        <v>3521</v>
      </c>
      <c r="B48" s="1" t="s">
        <v>3520</v>
      </c>
      <c r="C48" s="1" t="s">
        <v>3519</v>
      </c>
      <c r="D48" s="1" t="s">
        <v>3494</v>
      </c>
      <c r="E48" s="2">
        <v>44574</v>
      </c>
      <c r="F48" s="1">
        <v>2021</v>
      </c>
      <c r="I48" s="1">
        <v>5978</v>
      </c>
      <c r="J48" s="1">
        <v>5981</v>
      </c>
      <c r="K48" s="1" t="s">
        <v>3518</v>
      </c>
      <c r="M48" s="1" t="s">
        <v>3492</v>
      </c>
      <c r="N48" s="1" t="s">
        <v>3517</v>
      </c>
      <c r="P48" s="1" t="s">
        <v>3516</v>
      </c>
      <c r="Q48" s="1" t="s">
        <v>3515</v>
      </c>
      <c r="R48" s="1" t="s">
        <v>3514</v>
      </c>
      <c r="X48" s="1">
        <v>16</v>
      </c>
      <c r="Z48" s="2">
        <v>44574</v>
      </c>
      <c r="AC48" s="1" t="s">
        <v>174</v>
      </c>
      <c r="AD48" s="1" t="s">
        <v>550</v>
      </c>
    </row>
    <row r="49" spans="1:30" x14ac:dyDescent="0.25">
      <c r="A49" s="1" t="s">
        <v>3513</v>
      </c>
      <c r="B49" s="1" t="s">
        <v>3512</v>
      </c>
      <c r="C49" s="1" t="s">
        <v>3511</v>
      </c>
      <c r="D49" s="1" t="s">
        <v>3494</v>
      </c>
      <c r="E49" s="2">
        <v>44574</v>
      </c>
      <c r="F49" s="1">
        <v>2021</v>
      </c>
      <c r="I49" s="1">
        <v>2510</v>
      </c>
      <c r="J49" s="1">
        <v>2515</v>
      </c>
      <c r="K49" s="1" t="s">
        <v>3510</v>
      </c>
      <c r="M49" s="1" t="s">
        <v>3492</v>
      </c>
      <c r="N49" s="1" t="s">
        <v>3509</v>
      </c>
      <c r="P49" s="1" t="s">
        <v>3508</v>
      </c>
      <c r="Q49" s="1" t="s">
        <v>3507</v>
      </c>
      <c r="R49" s="1" t="s">
        <v>3506</v>
      </c>
      <c r="X49" s="1">
        <v>30</v>
      </c>
      <c r="Z49" s="2">
        <v>44574</v>
      </c>
      <c r="AC49" s="1" t="s">
        <v>174</v>
      </c>
      <c r="AD49" s="1" t="s">
        <v>550</v>
      </c>
    </row>
    <row r="50" spans="1:30" x14ac:dyDescent="0.25">
      <c r="A50" s="1" t="s">
        <v>3505</v>
      </c>
      <c r="B50" s="1" t="s">
        <v>3504</v>
      </c>
      <c r="C50" s="1" t="s">
        <v>3503</v>
      </c>
      <c r="D50" s="1" t="s">
        <v>3494</v>
      </c>
      <c r="E50" s="2">
        <v>44574</v>
      </c>
      <c r="F50" s="1">
        <v>2021</v>
      </c>
      <c r="I50" s="1">
        <v>4753</v>
      </c>
      <c r="J50" s="1">
        <v>4760</v>
      </c>
      <c r="K50" s="1" t="s">
        <v>3502</v>
      </c>
      <c r="M50" s="1" t="s">
        <v>3492</v>
      </c>
      <c r="N50" s="1" t="s">
        <v>3501</v>
      </c>
      <c r="P50" s="1" t="s">
        <v>3500</v>
      </c>
      <c r="Q50" s="1" t="s">
        <v>3499</v>
      </c>
      <c r="R50" s="1" t="s">
        <v>3498</v>
      </c>
      <c r="X50" s="1">
        <v>23</v>
      </c>
      <c r="Z50" s="2">
        <v>44574</v>
      </c>
      <c r="AC50" s="1" t="s">
        <v>174</v>
      </c>
      <c r="AD50" s="1" t="s">
        <v>550</v>
      </c>
    </row>
    <row r="51" spans="1:30" x14ac:dyDescent="0.25">
      <c r="A51" s="1" t="s">
        <v>3497</v>
      </c>
      <c r="B51" s="1" t="s">
        <v>3496</v>
      </c>
      <c r="C51" s="1" t="s">
        <v>3495</v>
      </c>
      <c r="D51" s="1" t="s">
        <v>3494</v>
      </c>
      <c r="E51" s="2">
        <v>44574</v>
      </c>
      <c r="F51" s="1">
        <v>2021</v>
      </c>
      <c r="I51" s="1">
        <v>857</v>
      </c>
      <c r="J51" s="1">
        <v>866</v>
      </c>
      <c r="K51" s="1" t="s">
        <v>3493</v>
      </c>
      <c r="M51" s="1" t="s">
        <v>3492</v>
      </c>
      <c r="N51" s="1" t="s">
        <v>3491</v>
      </c>
      <c r="O51" s="1" t="s">
        <v>3490</v>
      </c>
      <c r="P51" s="1" t="s">
        <v>3489</v>
      </c>
      <c r="R51" s="1" t="s">
        <v>3488</v>
      </c>
      <c r="X51" s="1">
        <v>37</v>
      </c>
      <c r="Z51" s="2">
        <v>44574</v>
      </c>
      <c r="AC51" s="1" t="s">
        <v>174</v>
      </c>
      <c r="AD51" s="1" t="s">
        <v>550</v>
      </c>
    </row>
    <row r="52" spans="1:30" x14ac:dyDescent="0.25">
      <c r="A52" s="1" t="s">
        <v>3487</v>
      </c>
      <c r="B52" s="1" t="s">
        <v>3486</v>
      </c>
      <c r="C52" s="1" t="s">
        <v>3485</v>
      </c>
      <c r="D52" s="1" t="s">
        <v>3476</v>
      </c>
      <c r="E52" s="2">
        <v>44572</v>
      </c>
      <c r="F52" s="1">
        <v>2021</v>
      </c>
      <c r="I52" s="1">
        <v>152</v>
      </c>
      <c r="J52" s="1">
        <v>157</v>
      </c>
      <c r="K52" s="1" t="s">
        <v>3484</v>
      </c>
      <c r="M52" s="1" t="s">
        <v>3474</v>
      </c>
      <c r="N52" s="1" t="s">
        <v>3483</v>
      </c>
      <c r="P52" s="1" t="s">
        <v>3482</v>
      </c>
      <c r="Q52" s="1" t="s">
        <v>3481</v>
      </c>
      <c r="R52" s="1" t="s">
        <v>3480</v>
      </c>
      <c r="X52" s="1">
        <v>10</v>
      </c>
      <c r="Z52" s="2">
        <v>44572</v>
      </c>
      <c r="AC52" s="1" t="s">
        <v>174</v>
      </c>
      <c r="AD52" s="1" t="s">
        <v>550</v>
      </c>
    </row>
    <row r="53" spans="1:30" x14ac:dyDescent="0.25">
      <c r="A53" s="1" t="s">
        <v>3479</v>
      </c>
      <c r="B53" s="1" t="s">
        <v>3478</v>
      </c>
      <c r="C53" s="1" t="s">
        <v>3477</v>
      </c>
      <c r="D53" s="1" t="s">
        <v>3476</v>
      </c>
      <c r="E53" s="2">
        <v>44572</v>
      </c>
      <c r="F53" s="1">
        <v>2021</v>
      </c>
      <c r="I53" s="1">
        <v>329</v>
      </c>
      <c r="J53" s="1">
        <v>334</v>
      </c>
      <c r="K53" s="1" t="s">
        <v>3475</v>
      </c>
      <c r="M53" s="1" t="s">
        <v>3474</v>
      </c>
      <c r="N53" s="1" t="s">
        <v>3473</v>
      </c>
      <c r="P53" s="1" t="s">
        <v>3472</v>
      </c>
      <c r="Q53" s="1" t="s">
        <v>3471</v>
      </c>
      <c r="R53" s="1" t="s">
        <v>3470</v>
      </c>
      <c r="X53" s="1">
        <v>18</v>
      </c>
      <c r="Z53" s="2">
        <v>44572</v>
      </c>
      <c r="AC53" s="1" t="s">
        <v>174</v>
      </c>
      <c r="AD53" s="1" t="s">
        <v>550</v>
      </c>
    </row>
    <row r="54" spans="1:30" x14ac:dyDescent="0.25">
      <c r="A54" s="1" t="s">
        <v>3469</v>
      </c>
      <c r="B54" s="1" t="s">
        <v>3468</v>
      </c>
      <c r="C54" s="1" t="s">
        <v>3467</v>
      </c>
      <c r="D54" s="1" t="s">
        <v>3466</v>
      </c>
      <c r="E54" s="2">
        <v>44572</v>
      </c>
      <c r="F54" s="1">
        <v>2021</v>
      </c>
      <c r="I54" s="1">
        <v>1</v>
      </c>
      <c r="J54" s="1">
        <v>4</v>
      </c>
      <c r="K54" s="1" t="s">
        <v>3465</v>
      </c>
      <c r="M54" s="1" t="s">
        <v>3464</v>
      </c>
      <c r="N54" s="1" t="s">
        <v>3463</v>
      </c>
      <c r="P54" s="1" t="s">
        <v>3462</v>
      </c>
      <c r="Q54" s="1" t="s">
        <v>3461</v>
      </c>
      <c r="R54" s="1" t="s">
        <v>3460</v>
      </c>
      <c r="X54" s="1">
        <v>20</v>
      </c>
      <c r="Z54" s="2">
        <v>44572</v>
      </c>
      <c r="AC54" s="1" t="s">
        <v>174</v>
      </c>
      <c r="AD54" s="1" t="s">
        <v>550</v>
      </c>
    </row>
    <row r="55" spans="1:30" x14ac:dyDescent="0.25">
      <c r="A55" s="1" t="s">
        <v>3459</v>
      </c>
      <c r="B55" s="1" t="s">
        <v>3458</v>
      </c>
      <c r="C55" s="1" t="s">
        <v>3457</v>
      </c>
      <c r="D55" s="1" t="s">
        <v>3447</v>
      </c>
      <c r="E55" s="2">
        <v>44571</v>
      </c>
      <c r="F55" s="1">
        <v>2021</v>
      </c>
      <c r="I55" s="1">
        <v>143</v>
      </c>
      <c r="J55" s="1">
        <v>149</v>
      </c>
      <c r="K55" s="1" t="s">
        <v>3456</v>
      </c>
      <c r="M55" s="1" t="s">
        <v>3445</v>
      </c>
      <c r="N55" s="1" t="s">
        <v>3455</v>
      </c>
      <c r="O55" s="1" t="s">
        <v>3454</v>
      </c>
      <c r="P55" s="1" t="s">
        <v>3453</v>
      </c>
      <c r="Q55" s="1" t="s">
        <v>3452</v>
      </c>
      <c r="R55" s="1" t="s">
        <v>3451</v>
      </c>
      <c r="X55" s="1">
        <v>28</v>
      </c>
      <c r="Z55" s="2">
        <v>44571</v>
      </c>
      <c r="AC55" s="1" t="s">
        <v>174</v>
      </c>
      <c r="AD55" s="1" t="s">
        <v>550</v>
      </c>
    </row>
    <row r="56" spans="1:30" x14ac:dyDescent="0.25">
      <c r="A56" s="1" t="s">
        <v>3450</v>
      </c>
      <c r="B56" s="1" t="s">
        <v>3449</v>
      </c>
      <c r="C56" s="1" t="s">
        <v>3448</v>
      </c>
      <c r="D56" s="1" t="s">
        <v>3447</v>
      </c>
      <c r="E56" s="2">
        <v>44571</v>
      </c>
      <c r="F56" s="1">
        <v>2021</v>
      </c>
      <c r="I56" s="1">
        <v>358</v>
      </c>
      <c r="J56" s="1">
        <v>364</v>
      </c>
      <c r="K56" s="1" t="s">
        <v>3446</v>
      </c>
      <c r="M56" s="1" t="s">
        <v>3445</v>
      </c>
      <c r="N56" s="1" t="s">
        <v>3444</v>
      </c>
      <c r="P56" s="1" t="s">
        <v>3443</v>
      </c>
      <c r="Q56" s="1" t="s">
        <v>3442</v>
      </c>
      <c r="R56" s="1" t="s">
        <v>3441</v>
      </c>
      <c r="X56" s="1">
        <v>17</v>
      </c>
      <c r="Z56" s="2">
        <v>44571</v>
      </c>
      <c r="AC56" s="1" t="s">
        <v>174</v>
      </c>
      <c r="AD56" s="1" t="s">
        <v>550</v>
      </c>
    </row>
    <row r="57" spans="1:30" x14ac:dyDescent="0.25">
      <c r="A57" s="1" t="s">
        <v>3440</v>
      </c>
      <c r="B57" s="1" t="s">
        <v>3439</v>
      </c>
      <c r="C57" s="1" t="s">
        <v>3438</v>
      </c>
      <c r="D57" s="1" t="s">
        <v>3437</v>
      </c>
      <c r="E57" s="2">
        <v>44571</v>
      </c>
      <c r="F57" s="1">
        <v>2021</v>
      </c>
      <c r="I57" s="1">
        <v>280</v>
      </c>
      <c r="J57" s="1">
        <v>286</v>
      </c>
      <c r="K57" s="1" t="s">
        <v>3436</v>
      </c>
      <c r="M57" s="1" t="s">
        <v>3435</v>
      </c>
      <c r="N57" s="1" t="s">
        <v>3434</v>
      </c>
      <c r="O57" s="1" t="s">
        <v>3433</v>
      </c>
      <c r="P57" s="1" t="s">
        <v>3432</v>
      </c>
      <c r="R57" s="1" t="s">
        <v>3431</v>
      </c>
      <c r="X57" s="1">
        <v>27</v>
      </c>
      <c r="Z57" s="2">
        <v>44571</v>
      </c>
      <c r="AC57" s="1" t="s">
        <v>174</v>
      </c>
      <c r="AD57" s="1" t="s">
        <v>550</v>
      </c>
    </row>
    <row r="58" spans="1:30" x14ac:dyDescent="0.25">
      <c r="A58" s="1" t="s">
        <v>3430</v>
      </c>
      <c r="B58" s="1" t="s">
        <v>3429</v>
      </c>
      <c r="C58" s="1" t="s">
        <v>3428</v>
      </c>
      <c r="D58" s="1" t="s">
        <v>3427</v>
      </c>
      <c r="E58" s="2">
        <v>44571</v>
      </c>
      <c r="F58" s="1">
        <v>2021</v>
      </c>
      <c r="I58" s="1">
        <v>1</v>
      </c>
      <c r="J58" s="1">
        <v>5</v>
      </c>
      <c r="K58" s="1" t="s">
        <v>3426</v>
      </c>
      <c r="M58" s="1" t="s">
        <v>3425</v>
      </c>
      <c r="N58" s="1" t="s">
        <v>3424</v>
      </c>
      <c r="P58" s="1" t="s">
        <v>3423</v>
      </c>
      <c r="Q58" s="1" t="s">
        <v>3422</v>
      </c>
      <c r="R58" s="1" t="s">
        <v>3421</v>
      </c>
      <c r="X58" s="1">
        <v>17</v>
      </c>
      <c r="Z58" s="2">
        <v>44571</v>
      </c>
      <c r="AC58" s="1" t="s">
        <v>174</v>
      </c>
      <c r="AD58" s="1" t="s">
        <v>550</v>
      </c>
    </row>
    <row r="59" spans="1:30" x14ac:dyDescent="0.25">
      <c r="A59" s="1" t="s">
        <v>3420</v>
      </c>
      <c r="B59" s="1" t="s">
        <v>3419</v>
      </c>
      <c r="C59" s="1" t="s">
        <v>3418</v>
      </c>
      <c r="D59" s="1" t="s">
        <v>3417</v>
      </c>
      <c r="E59" s="2">
        <v>44566</v>
      </c>
      <c r="F59" s="1">
        <v>2021</v>
      </c>
      <c r="G59" s="1">
        <v>2</v>
      </c>
      <c r="I59" s="1">
        <v>916</v>
      </c>
      <c r="J59" s="1">
        <v>923</v>
      </c>
      <c r="K59" s="1" t="s">
        <v>3416</v>
      </c>
      <c r="L59" s="1" t="s">
        <v>3415</v>
      </c>
      <c r="M59" s="1" t="s">
        <v>3414</v>
      </c>
      <c r="N59" s="1" t="s">
        <v>3413</v>
      </c>
      <c r="P59" s="1" t="s">
        <v>3412</v>
      </c>
      <c r="Q59" s="1" t="s">
        <v>3411</v>
      </c>
      <c r="R59" s="1" t="s">
        <v>3410</v>
      </c>
      <c r="X59" s="1">
        <v>24</v>
      </c>
      <c r="Z59" s="2">
        <v>44566</v>
      </c>
      <c r="AC59" s="1" t="s">
        <v>174</v>
      </c>
      <c r="AD59" s="1" t="s">
        <v>550</v>
      </c>
    </row>
    <row r="60" spans="1:30" x14ac:dyDescent="0.25">
      <c r="A60" s="1" t="s">
        <v>3409</v>
      </c>
      <c r="B60" s="1" t="s">
        <v>3408</v>
      </c>
      <c r="C60" s="1" t="s">
        <v>3407</v>
      </c>
      <c r="D60" s="1" t="s">
        <v>3406</v>
      </c>
      <c r="E60" s="2">
        <v>44564</v>
      </c>
      <c r="F60" s="1">
        <v>2021</v>
      </c>
      <c r="I60" s="1">
        <v>29</v>
      </c>
      <c r="J60" s="1">
        <v>34</v>
      </c>
      <c r="K60" s="1" t="s">
        <v>3405</v>
      </c>
      <c r="L60" s="1" t="s">
        <v>1221</v>
      </c>
      <c r="M60" s="1" t="s">
        <v>3404</v>
      </c>
      <c r="N60" s="1" t="s">
        <v>3403</v>
      </c>
      <c r="P60" s="1" t="s">
        <v>3402</v>
      </c>
      <c r="Q60" s="1" t="s">
        <v>3401</v>
      </c>
      <c r="R60" s="1" t="s">
        <v>3400</v>
      </c>
      <c r="X60" s="1">
        <v>29</v>
      </c>
      <c r="Z60" s="2">
        <v>44564</v>
      </c>
      <c r="AC60" s="1" t="s">
        <v>174</v>
      </c>
      <c r="AD60" s="1" t="s">
        <v>550</v>
      </c>
    </row>
    <row r="61" spans="1:30" x14ac:dyDescent="0.25">
      <c r="A61" s="1" t="s">
        <v>3399</v>
      </c>
      <c r="B61" s="1" t="s">
        <v>3398</v>
      </c>
      <c r="C61" s="1" t="s">
        <v>3397</v>
      </c>
      <c r="D61" s="1" t="s">
        <v>3396</v>
      </c>
      <c r="E61" s="2">
        <v>44560</v>
      </c>
      <c r="F61" s="1">
        <v>2021</v>
      </c>
      <c r="I61" s="1">
        <v>308</v>
      </c>
      <c r="J61" s="1">
        <v>312</v>
      </c>
      <c r="K61" s="1" t="s">
        <v>3395</v>
      </c>
      <c r="M61" s="1" t="s">
        <v>3394</v>
      </c>
      <c r="N61" s="1" t="s">
        <v>3393</v>
      </c>
      <c r="O61" s="1" t="s">
        <v>3392</v>
      </c>
      <c r="P61" s="1" t="s">
        <v>3391</v>
      </c>
      <c r="Q61" s="1" t="s">
        <v>3390</v>
      </c>
      <c r="R61" s="1" t="s">
        <v>3389</v>
      </c>
      <c r="X61" s="1">
        <v>9</v>
      </c>
      <c r="Z61" s="2">
        <v>44560</v>
      </c>
      <c r="AC61" s="1" t="s">
        <v>174</v>
      </c>
      <c r="AD61" s="1" t="s">
        <v>550</v>
      </c>
    </row>
    <row r="62" spans="1:30" x14ac:dyDescent="0.25">
      <c r="A62" s="1" t="s">
        <v>3388</v>
      </c>
      <c r="B62" s="1" t="s">
        <v>3387</v>
      </c>
      <c r="C62" s="1" t="s">
        <v>3386</v>
      </c>
      <c r="D62" s="1" t="s">
        <v>3377</v>
      </c>
      <c r="E62" s="2">
        <v>44560</v>
      </c>
      <c r="F62" s="1">
        <v>2021</v>
      </c>
      <c r="I62" s="1">
        <v>197</v>
      </c>
      <c r="J62" s="1">
        <v>201</v>
      </c>
      <c r="K62" s="1" t="s">
        <v>3385</v>
      </c>
      <c r="M62" s="1" t="s">
        <v>3375</v>
      </c>
      <c r="N62" s="1" t="s">
        <v>3384</v>
      </c>
      <c r="P62" s="1" t="s">
        <v>3383</v>
      </c>
      <c r="Q62" s="1" t="s">
        <v>3382</v>
      </c>
      <c r="R62" s="1" t="s">
        <v>3381</v>
      </c>
      <c r="X62" s="1">
        <v>16</v>
      </c>
      <c r="Z62" s="2">
        <v>44560</v>
      </c>
      <c r="AC62" s="1" t="s">
        <v>174</v>
      </c>
      <c r="AD62" s="1" t="s">
        <v>550</v>
      </c>
    </row>
    <row r="63" spans="1:30" x14ac:dyDescent="0.25">
      <c r="A63" s="1" t="s">
        <v>3380</v>
      </c>
      <c r="B63" s="1" t="s">
        <v>3379</v>
      </c>
      <c r="C63" s="1" t="s">
        <v>3378</v>
      </c>
      <c r="D63" s="1" t="s">
        <v>3377</v>
      </c>
      <c r="E63" s="2">
        <v>44560</v>
      </c>
      <c r="F63" s="1">
        <v>2021</v>
      </c>
      <c r="I63" s="1">
        <v>83</v>
      </c>
      <c r="J63" s="1">
        <v>88</v>
      </c>
      <c r="K63" s="1" t="s">
        <v>3376</v>
      </c>
      <c r="M63" s="1" t="s">
        <v>3375</v>
      </c>
      <c r="N63" s="1" t="s">
        <v>3374</v>
      </c>
      <c r="O63" s="1" t="s">
        <v>3373</v>
      </c>
      <c r="P63" s="1" t="s">
        <v>3372</v>
      </c>
      <c r="Q63" s="1" t="s">
        <v>3371</v>
      </c>
      <c r="R63" s="1" t="s">
        <v>3370</v>
      </c>
      <c r="X63" s="1">
        <v>26</v>
      </c>
      <c r="Z63" s="2">
        <v>44560</v>
      </c>
      <c r="AC63" s="1" t="s">
        <v>174</v>
      </c>
      <c r="AD63" s="1" t="s">
        <v>550</v>
      </c>
    </row>
    <row r="64" spans="1:30" x14ac:dyDescent="0.25">
      <c r="A64" s="1" t="s">
        <v>3369</v>
      </c>
      <c r="B64" s="1" t="s">
        <v>3368</v>
      </c>
      <c r="C64" s="1" t="s">
        <v>3367</v>
      </c>
      <c r="D64" s="1" t="s">
        <v>3366</v>
      </c>
      <c r="E64" s="2">
        <v>44559</v>
      </c>
      <c r="F64" s="1">
        <v>2021</v>
      </c>
      <c r="I64" s="1">
        <v>1</v>
      </c>
      <c r="J64" s="1">
        <v>4</v>
      </c>
      <c r="K64" s="1" t="s">
        <v>3365</v>
      </c>
      <c r="M64" s="1" t="s">
        <v>3364</v>
      </c>
      <c r="N64" s="1" t="s">
        <v>3363</v>
      </c>
      <c r="P64" s="1" t="s">
        <v>3362</v>
      </c>
      <c r="Q64" s="1" t="s">
        <v>3361</v>
      </c>
      <c r="R64" s="1" t="s">
        <v>3360</v>
      </c>
      <c r="X64" s="1">
        <v>15</v>
      </c>
      <c r="Z64" s="2">
        <v>44559</v>
      </c>
      <c r="AC64" s="1" t="s">
        <v>174</v>
      </c>
      <c r="AD64" s="1" t="s">
        <v>550</v>
      </c>
    </row>
    <row r="65" spans="1:30" x14ac:dyDescent="0.25">
      <c r="A65" s="1" t="s">
        <v>381</v>
      </c>
      <c r="B65" s="1" t="s">
        <v>3359</v>
      </c>
      <c r="C65" s="1" t="s">
        <v>3358</v>
      </c>
      <c r="D65" s="1" t="s">
        <v>3357</v>
      </c>
      <c r="E65" s="2">
        <v>44559</v>
      </c>
      <c r="F65" s="1">
        <v>2021</v>
      </c>
      <c r="I65" s="1">
        <v>53</v>
      </c>
      <c r="J65" s="1">
        <v>59</v>
      </c>
      <c r="K65" s="1" t="s">
        <v>3356</v>
      </c>
      <c r="L65" s="1" t="s">
        <v>382</v>
      </c>
      <c r="M65" s="1" t="s">
        <v>383</v>
      </c>
      <c r="N65" s="1" t="s">
        <v>384</v>
      </c>
      <c r="P65" s="1" t="s">
        <v>3355</v>
      </c>
      <c r="Q65" s="1" t="s">
        <v>3354</v>
      </c>
      <c r="R65" s="1" t="s">
        <v>3353</v>
      </c>
      <c r="X65" s="1">
        <v>25</v>
      </c>
      <c r="Z65" s="2">
        <v>44559</v>
      </c>
      <c r="AC65" s="1" t="s">
        <v>174</v>
      </c>
      <c r="AD65" s="1" t="s">
        <v>550</v>
      </c>
    </row>
    <row r="66" spans="1:30" x14ac:dyDescent="0.25">
      <c r="A66" s="1" t="s">
        <v>3352</v>
      </c>
      <c r="B66" s="1" t="s">
        <v>3351</v>
      </c>
      <c r="C66" s="1" t="s">
        <v>3350</v>
      </c>
      <c r="D66" s="1" t="s">
        <v>3349</v>
      </c>
      <c r="E66" s="2">
        <v>44558</v>
      </c>
      <c r="F66" s="1">
        <v>2021</v>
      </c>
      <c r="I66" s="1">
        <v>1</v>
      </c>
      <c r="J66" s="1">
        <v>5</v>
      </c>
      <c r="K66" s="1" t="s">
        <v>3348</v>
      </c>
      <c r="M66" s="1" t="s">
        <v>3347</v>
      </c>
      <c r="N66" s="1" t="s">
        <v>3346</v>
      </c>
      <c r="P66" s="1" t="s">
        <v>3345</v>
      </c>
      <c r="Q66" s="1" t="s">
        <v>3344</v>
      </c>
      <c r="R66" s="1" t="s">
        <v>3343</v>
      </c>
      <c r="X66" s="1">
        <v>19</v>
      </c>
      <c r="Z66" s="2">
        <v>44558</v>
      </c>
      <c r="AC66" s="1" t="s">
        <v>174</v>
      </c>
      <c r="AD66" s="1" t="s">
        <v>550</v>
      </c>
    </row>
    <row r="67" spans="1:30" x14ac:dyDescent="0.25">
      <c r="A67" s="1" t="s">
        <v>3342</v>
      </c>
      <c r="B67" s="1" t="s">
        <v>3341</v>
      </c>
      <c r="C67" s="1" t="s">
        <v>3340</v>
      </c>
      <c r="D67" s="1" t="s">
        <v>3331</v>
      </c>
      <c r="E67" s="2">
        <v>44557</v>
      </c>
      <c r="F67" s="1">
        <v>2021</v>
      </c>
      <c r="G67" s="1">
        <v>1</v>
      </c>
      <c r="I67" s="1">
        <v>9</v>
      </c>
      <c r="J67" s="1">
        <v>12</v>
      </c>
      <c r="K67" s="1" t="s">
        <v>3339</v>
      </c>
      <c r="L67" s="1" t="s">
        <v>3329</v>
      </c>
      <c r="M67" s="1" t="s">
        <v>3328</v>
      </c>
      <c r="N67" s="1" t="s">
        <v>3338</v>
      </c>
      <c r="P67" s="1" t="s">
        <v>3337</v>
      </c>
      <c r="Q67" s="1" t="s">
        <v>3336</v>
      </c>
      <c r="R67" s="1" t="s">
        <v>3335</v>
      </c>
      <c r="X67" s="1">
        <v>18</v>
      </c>
      <c r="Z67" s="2">
        <v>44557</v>
      </c>
      <c r="AC67" s="1" t="s">
        <v>174</v>
      </c>
      <c r="AD67" s="1" t="s">
        <v>550</v>
      </c>
    </row>
    <row r="68" spans="1:30" x14ac:dyDescent="0.25">
      <c r="A68" s="1" t="s">
        <v>3334</v>
      </c>
      <c r="B68" s="1" t="s">
        <v>3333</v>
      </c>
      <c r="C68" s="1" t="s">
        <v>3332</v>
      </c>
      <c r="D68" s="1" t="s">
        <v>3331</v>
      </c>
      <c r="E68" s="2">
        <v>44557</v>
      </c>
      <c r="F68" s="1">
        <v>2021</v>
      </c>
      <c r="G68" s="1">
        <v>1</v>
      </c>
      <c r="I68" s="1">
        <v>1</v>
      </c>
      <c r="J68" s="1">
        <v>4</v>
      </c>
      <c r="K68" s="1" t="s">
        <v>3330</v>
      </c>
      <c r="L68" s="1" t="s">
        <v>3329</v>
      </c>
      <c r="M68" s="1" t="s">
        <v>3328</v>
      </c>
      <c r="N68" s="1" t="s">
        <v>3327</v>
      </c>
      <c r="P68" s="1" t="s">
        <v>3326</v>
      </c>
      <c r="Q68" s="1" t="s">
        <v>3325</v>
      </c>
      <c r="R68" s="1" t="s">
        <v>3324</v>
      </c>
      <c r="X68" s="1">
        <v>27</v>
      </c>
      <c r="Z68" s="2">
        <v>44557</v>
      </c>
      <c r="AC68" s="1" t="s">
        <v>174</v>
      </c>
      <c r="AD68" s="1" t="s">
        <v>550</v>
      </c>
    </row>
    <row r="69" spans="1:30" x14ac:dyDescent="0.25">
      <c r="A69" s="1" t="s">
        <v>3323</v>
      </c>
      <c r="B69" s="1" t="s">
        <v>3322</v>
      </c>
      <c r="C69" s="1" t="s">
        <v>3321</v>
      </c>
      <c r="D69" s="1" t="s">
        <v>3312</v>
      </c>
      <c r="E69" s="2">
        <v>44557</v>
      </c>
      <c r="F69" s="1">
        <v>2021</v>
      </c>
      <c r="I69" s="1">
        <v>311</v>
      </c>
      <c r="J69" s="1">
        <v>316</v>
      </c>
      <c r="K69" s="1" t="s">
        <v>3320</v>
      </c>
      <c r="M69" s="1" t="s">
        <v>3310</v>
      </c>
      <c r="N69" s="1" t="s">
        <v>3319</v>
      </c>
      <c r="P69" s="1" t="s">
        <v>3318</v>
      </c>
      <c r="Q69" s="1" t="s">
        <v>3317</v>
      </c>
      <c r="R69" s="1" t="s">
        <v>3316</v>
      </c>
      <c r="X69" s="1">
        <v>33</v>
      </c>
      <c r="Z69" s="2">
        <v>44557</v>
      </c>
      <c r="AC69" s="1" t="s">
        <v>174</v>
      </c>
      <c r="AD69" s="1" t="s">
        <v>550</v>
      </c>
    </row>
    <row r="70" spans="1:30" x14ac:dyDescent="0.25">
      <c r="A70" s="1" t="s">
        <v>3315</v>
      </c>
      <c r="B70" s="1" t="s">
        <v>3314</v>
      </c>
      <c r="C70" s="1" t="s">
        <v>3313</v>
      </c>
      <c r="D70" s="1" t="s">
        <v>3312</v>
      </c>
      <c r="E70" s="2">
        <v>44557</v>
      </c>
      <c r="F70" s="1">
        <v>2021</v>
      </c>
      <c r="I70" s="1">
        <v>106</v>
      </c>
      <c r="J70" s="1">
        <v>111</v>
      </c>
      <c r="K70" s="1" t="s">
        <v>3311</v>
      </c>
      <c r="M70" s="1" t="s">
        <v>3310</v>
      </c>
      <c r="N70" s="1" t="s">
        <v>3309</v>
      </c>
      <c r="P70" s="1" t="s">
        <v>3308</v>
      </c>
      <c r="Q70" s="1" t="s">
        <v>3307</v>
      </c>
      <c r="R70" s="1" t="s">
        <v>3306</v>
      </c>
      <c r="X70" s="1">
        <v>28</v>
      </c>
      <c r="Z70" s="2">
        <v>44557</v>
      </c>
      <c r="AC70" s="1" t="s">
        <v>174</v>
      </c>
      <c r="AD70" s="1" t="s">
        <v>550</v>
      </c>
    </row>
    <row r="71" spans="1:30" x14ac:dyDescent="0.25">
      <c r="A71" s="1" t="s">
        <v>3305</v>
      </c>
      <c r="B71" s="1" t="s">
        <v>3304</v>
      </c>
      <c r="C71" s="1" t="s">
        <v>3303</v>
      </c>
      <c r="D71" s="1" t="s">
        <v>3302</v>
      </c>
      <c r="E71" s="2">
        <v>44554</v>
      </c>
      <c r="F71" s="1">
        <v>2021</v>
      </c>
      <c r="I71" s="1">
        <v>1</v>
      </c>
      <c r="J71" s="1">
        <v>7</v>
      </c>
      <c r="K71" s="1" t="s">
        <v>3301</v>
      </c>
      <c r="M71" s="1" t="s">
        <v>3300</v>
      </c>
      <c r="N71" s="1" t="s">
        <v>3299</v>
      </c>
      <c r="O71" s="1" t="s">
        <v>3298</v>
      </c>
      <c r="P71" s="1" t="s">
        <v>3297</v>
      </c>
      <c r="Q71" s="1" t="s">
        <v>3296</v>
      </c>
      <c r="R71" s="1" t="s">
        <v>3295</v>
      </c>
      <c r="X71" s="1">
        <v>20</v>
      </c>
      <c r="Z71" s="2">
        <v>44554</v>
      </c>
      <c r="AC71" s="1" t="s">
        <v>174</v>
      </c>
      <c r="AD71" s="1" t="s">
        <v>550</v>
      </c>
    </row>
    <row r="72" spans="1:30" x14ac:dyDescent="0.25">
      <c r="A72" s="1" t="s">
        <v>3294</v>
      </c>
      <c r="B72" s="1" t="s">
        <v>3293</v>
      </c>
      <c r="C72" s="1" t="s">
        <v>3292</v>
      </c>
      <c r="D72" s="1" t="s">
        <v>3286</v>
      </c>
      <c r="E72" s="2">
        <v>44552</v>
      </c>
      <c r="F72" s="1">
        <v>2021</v>
      </c>
      <c r="I72" s="1">
        <v>1</v>
      </c>
      <c r="J72" s="1">
        <v>6</v>
      </c>
      <c r="K72" s="1" t="s">
        <v>3291</v>
      </c>
      <c r="L72" s="1" t="s">
        <v>3284</v>
      </c>
      <c r="M72" s="1" t="s">
        <v>3283</v>
      </c>
      <c r="N72" s="1" t="s">
        <v>3290</v>
      </c>
      <c r="P72" s="1" t="s">
        <v>3289</v>
      </c>
      <c r="Q72" s="1" t="s">
        <v>3288</v>
      </c>
      <c r="R72" s="1" t="s">
        <v>3287</v>
      </c>
      <c r="X72" s="1">
        <v>20</v>
      </c>
      <c r="Z72" s="2">
        <v>44552</v>
      </c>
      <c r="AC72" s="1" t="s">
        <v>174</v>
      </c>
      <c r="AD72" s="1" t="s">
        <v>550</v>
      </c>
    </row>
    <row r="73" spans="1:30" x14ac:dyDescent="0.25">
      <c r="A73" s="1" t="s">
        <v>3285</v>
      </c>
      <c r="D73" s="1" t="s">
        <v>3286</v>
      </c>
      <c r="E73" s="2">
        <v>44552</v>
      </c>
      <c r="F73" s="1">
        <v>2021</v>
      </c>
      <c r="I73" s="1">
        <v>1</v>
      </c>
      <c r="J73" s="1">
        <v>3</v>
      </c>
      <c r="K73" s="1" t="s">
        <v>3285</v>
      </c>
      <c r="L73" s="1" t="s">
        <v>3284</v>
      </c>
      <c r="M73" s="1" t="s">
        <v>3283</v>
      </c>
      <c r="N73" s="1" t="s">
        <v>3282</v>
      </c>
      <c r="P73" s="1" t="s">
        <v>3281</v>
      </c>
      <c r="R73" s="1" t="s">
        <v>3280</v>
      </c>
      <c r="X73" s="2">
        <v>44552</v>
      </c>
      <c r="AA73" s="1" t="s">
        <v>174</v>
      </c>
      <c r="AB73" s="1" t="s">
        <v>550</v>
      </c>
    </row>
    <row r="74" spans="1:30" x14ac:dyDescent="0.25">
      <c r="A74" s="1" t="s">
        <v>3279</v>
      </c>
      <c r="B74" s="1" t="s">
        <v>3278</v>
      </c>
      <c r="C74" s="1" t="s">
        <v>3277</v>
      </c>
      <c r="D74" s="1" t="s">
        <v>3276</v>
      </c>
      <c r="E74" s="2">
        <v>44552</v>
      </c>
      <c r="F74" s="1">
        <v>2021</v>
      </c>
      <c r="I74" s="1">
        <v>136</v>
      </c>
      <c r="J74" s="1">
        <v>141</v>
      </c>
      <c r="K74" s="1" t="s">
        <v>3275</v>
      </c>
      <c r="M74" s="1" t="s">
        <v>3274</v>
      </c>
      <c r="N74" s="1" t="s">
        <v>3273</v>
      </c>
      <c r="P74" s="1" t="s">
        <v>3272</v>
      </c>
      <c r="Q74" s="1" t="s">
        <v>3271</v>
      </c>
      <c r="R74" s="1" t="s">
        <v>3270</v>
      </c>
      <c r="X74" s="1">
        <v>18</v>
      </c>
      <c r="Z74" s="2">
        <v>44552</v>
      </c>
      <c r="AC74" s="1" t="s">
        <v>174</v>
      </c>
      <c r="AD74" s="1" t="s">
        <v>550</v>
      </c>
    </row>
    <row r="75" spans="1:30" x14ac:dyDescent="0.25">
      <c r="A75" s="1" t="s">
        <v>3269</v>
      </c>
      <c r="B75" s="1" t="s">
        <v>3268</v>
      </c>
      <c r="C75" s="1" t="s">
        <v>3267</v>
      </c>
      <c r="D75" s="1" t="s">
        <v>3266</v>
      </c>
      <c r="E75" s="2">
        <v>44551</v>
      </c>
      <c r="F75" s="1">
        <v>2021</v>
      </c>
      <c r="I75" s="1">
        <v>1</v>
      </c>
      <c r="J75" s="1">
        <v>4</v>
      </c>
      <c r="K75" s="1" t="s">
        <v>3265</v>
      </c>
      <c r="M75" s="1" t="s">
        <v>3264</v>
      </c>
      <c r="N75" s="1" t="s">
        <v>3263</v>
      </c>
      <c r="P75" s="1" t="s">
        <v>3262</v>
      </c>
      <c r="Q75" s="1" t="s">
        <v>3261</v>
      </c>
      <c r="R75" s="1" t="s">
        <v>3260</v>
      </c>
      <c r="X75" s="1">
        <v>16</v>
      </c>
      <c r="Z75" s="2">
        <v>44551</v>
      </c>
      <c r="AC75" s="1" t="s">
        <v>174</v>
      </c>
      <c r="AD75" s="1" t="s">
        <v>550</v>
      </c>
    </row>
    <row r="76" spans="1:30" x14ac:dyDescent="0.25">
      <c r="A76" s="1" t="s">
        <v>3259</v>
      </c>
      <c r="B76" s="1" t="s">
        <v>3258</v>
      </c>
      <c r="C76" s="1" t="s">
        <v>3257</v>
      </c>
      <c r="D76" s="1" t="s">
        <v>3256</v>
      </c>
      <c r="E76" s="2">
        <v>44550</v>
      </c>
      <c r="F76" s="1">
        <v>2021</v>
      </c>
      <c r="I76" s="1">
        <v>1</v>
      </c>
      <c r="J76" s="1">
        <v>4</v>
      </c>
      <c r="K76" s="1" t="s">
        <v>3255</v>
      </c>
      <c r="L76" s="1" t="s">
        <v>3254</v>
      </c>
      <c r="M76" s="1" t="s">
        <v>3253</v>
      </c>
      <c r="N76" s="1" t="s">
        <v>3252</v>
      </c>
      <c r="P76" s="1" t="s">
        <v>3251</v>
      </c>
      <c r="Q76" s="1" t="s">
        <v>3250</v>
      </c>
      <c r="R76" s="1" t="s">
        <v>3249</v>
      </c>
      <c r="X76" s="1">
        <v>13</v>
      </c>
      <c r="Z76" s="2">
        <v>44550</v>
      </c>
      <c r="AC76" s="1" t="s">
        <v>174</v>
      </c>
      <c r="AD76" s="1" t="s">
        <v>550</v>
      </c>
    </row>
    <row r="77" spans="1:30" x14ac:dyDescent="0.25">
      <c r="A77" s="1" t="s">
        <v>3248</v>
      </c>
      <c r="B77" s="1" t="s">
        <v>3247</v>
      </c>
      <c r="C77" s="1" t="s">
        <v>3246</v>
      </c>
      <c r="D77" s="1" t="s">
        <v>3237</v>
      </c>
      <c r="E77" s="2">
        <v>44550</v>
      </c>
      <c r="F77" s="1">
        <v>2021</v>
      </c>
      <c r="I77" s="1">
        <v>1</v>
      </c>
      <c r="J77" s="1">
        <v>6</v>
      </c>
      <c r="K77" s="1" t="s">
        <v>3245</v>
      </c>
      <c r="M77" s="1" t="s">
        <v>3235</v>
      </c>
      <c r="N77" s="1" t="s">
        <v>3244</v>
      </c>
      <c r="P77" s="1" t="s">
        <v>3243</v>
      </c>
      <c r="Q77" s="1" t="s">
        <v>3242</v>
      </c>
      <c r="R77" s="1" t="s">
        <v>3241</v>
      </c>
      <c r="X77" s="1">
        <v>14</v>
      </c>
      <c r="Z77" s="2">
        <v>44550</v>
      </c>
      <c r="AC77" s="1" t="s">
        <v>174</v>
      </c>
      <c r="AD77" s="1" t="s">
        <v>550</v>
      </c>
    </row>
    <row r="78" spans="1:30" x14ac:dyDescent="0.25">
      <c r="A78" s="1" t="s">
        <v>3240</v>
      </c>
      <c r="B78" s="1" t="s">
        <v>3239</v>
      </c>
      <c r="C78" s="1" t="s">
        <v>3238</v>
      </c>
      <c r="D78" s="1" t="s">
        <v>3237</v>
      </c>
      <c r="E78" s="2">
        <v>44550</v>
      </c>
      <c r="F78" s="1">
        <v>2021</v>
      </c>
      <c r="I78" s="1">
        <v>1</v>
      </c>
      <c r="J78" s="1">
        <v>6</v>
      </c>
      <c r="K78" s="1" t="s">
        <v>3236</v>
      </c>
      <c r="M78" s="1" t="s">
        <v>3235</v>
      </c>
      <c r="N78" s="1" t="s">
        <v>3234</v>
      </c>
      <c r="P78" s="1" t="s">
        <v>3233</v>
      </c>
      <c r="Q78" s="1" t="s">
        <v>3232</v>
      </c>
      <c r="R78" s="1" t="s">
        <v>3231</v>
      </c>
      <c r="V78" s="1">
        <v>3</v>
      </c>
      <c r="X78" s="1">
        <v>31</v>
      </c>
      <c r="Z78" s="2">
        <v>44550</v>
      </c>
      <c r="AC78" s="1" t="s">
        <v>174</v>
      </c>
      <c r="AD78" s="1" t="s">
        <v>550</v>
      </c>
    </row>
    <row r="79" spans="1:30" x14ac:dyDescent="0.25">
      <c r="A79" s="1" t="s">
        <v>3230</v>
      </c>
      <c r="B79" s="1" t="s">
        <v>3229</v>
      </c>
      <c r="C79" s="1" t="s">
        <v>3228</v>
      </c>
      <c r="D79" s="1" t="s">
        <v>3227</v>
      </c>
      <c r="E79" s="2">
        <v>44546</v>
      </c>
      <c r="F79" s="1">
        <v>2021</v>
      </c>
      <c r="I79" s="1">
        <v>1</v>
      </c>
      <c r="J79" s="1">
        <v>6</v>
      </c>
      <c r="K79" s="1" t="s">
        <v>3226</v>
      </c>
      <c r="M79" s="1" t="s">
        <v>3225</v>
      </c>
      <c r="N79" s="1" t="s">
        <v>3224</v>
      </c>
      <c r="P79" s="1" t="s">
        <v>3223</v>
      </c>
      <c r="Q79" s="1" t="s">
        <v>3222</v>
      </c>
      <c r="R79" s="1" t="s">
        <v>3221</v>
      </c>
      <c r="X79" s="1">
        <v>27</v>
      </c>
      <c r="Z79" s="2">
        <v>44546</v>
      </c>
      <c r="AC79" s="1" t="s">
        <v>174</v>
      </c>
      <c r="AD79" s="1" t="s">
        <v>550</v>
      </c>
    </row>
    <row r="80" spans="1:30" x14ac:dyDescent="0.25">
      <c r="A80" s="1" t="s">
        <v>3220</v>
      </c>
      <c r="B80" s="1" t="s">
        <v>3219</v>
      </c>
      <c r="C80" s="1" t="s">
        <v>3218</v>
      </c>
      <c r="D80" s="1" t="s">
        <v>3217</v>
      </c>
      <c r="E80" s="2">
        <v>44546</v>
      </c>
      <c r="F80" s="1">
        <v>2021</v>
      </c>
      <c r="I80" s="1">
        <v>1</v>
      </c>
      <c r="J80" s="1">
        <v>5</v>
      </c>
      <c r="K80" s="1" t="s">
        <v>3216</v>
      </c>
      <c r="M80" s="1" t="s">
        <v>3215</v>
      </c>
      <c r="N80" s="1" t="s">
        <v>3214</v>
      </c>
      <c r="P80" s="1" t="s">
        <v>3213</v>
      </c>
      <c r="Q80" s="1" t="s">
        <v>3212</v>
      </c>
      <c r="R80" s="1" t="s">
        <v>3211</v>
      </c>
      <c r="X80" s="1">
        <v>7</v>
      </c>
      <c r="Z80" s="2">
        <v>44546</v>
      </c>
      <c r="AC80" s="1" t="s">
        <v>174</v>
      </c>
      <c r="AD80" s="1" t="s">
        <v>550</v>
      </c>
    </row>
    <row r="81" spans="1:30" x14ac:dyDescent="0.25">
      <c r="A81" s="1" t="s">
        <v>3210</v>
      </c>
      <c r="B81" s="1" t="s">
        <v>3209</v>
      </c>
      <c r="C81" s="1" t="s">
        <v>3208</v>
      </c>
      <c r="D81" s="1" t="s">
        <v>3207</v>
      </c>
      <c r="E81" s="2">
        <v>44545</v>
      </c>
      <c r="F81" s="1">
        <v>2021</v>
      </c>
      <c r="I81" s="1">
        <v>1</v>
      </c>
      <c r="J81" s="1">
        <v>4</v>
      </c>
      <c r="K81" s="1" t="s">
        <v>3206</v>
      </c>
      <c r="L81" s="1" t="s">
        <v>3205</v>
      </c>
      <c r="M81" s="1" t="s">
        <v>3204</v>
      </c>
      <c r="N81" s="1" t="s">
        <v>3203</v>
      </c>
      <c r="P81" s="1" t="s">
        <v>3202</v>
      </c>
      <c r="Q81" s="1" t="s">
        <v>3201</v>
      </c>
      <c r="R81" s="1" t="s">
        <v>3200</v>
      </c>
      <c r="X81" s="1">
        <v>9</v>
      </c>
      <c r="Z81" s="2">
        <v>44545</v>
      </c>
      <c r="AC81" s="1" t="s">
        <v>174</v>
      </c>
      <c r="AD81" s="1" t="s">
        <v>550</v>
      </c>
    </row>
    <row r="82" spans="1:30" x14ac:dyDescent="0.25">
      <c r="A82" s="1" t="s">
        <v>3199</v>
      </c>
      <c r="B82" s="1" t="s">
        <v>3198</v>
      </c>
      <c r="C82" s="1" t="s">
        <v>3197</v>
      </c>
      <c r="D82" s="1" t="s">
        <v>3196</v>
      </c>
      <c r="E82" s="2">
        <v>44545</v>
      </c>
      <c r="F82" s="1">
        <v>2021</v>
      </c>
      <c r="I82" s="1">
        <v>1</v>
      </c>
      <c r="J82" s="1">
        <v>5</v>
      </c>
      <c r="K82" s="1" t="s">
        <v>3195</v>
      </c>
      <c r="L82" s="1" t="s">
        <v>3194</v>
      </c>
      <c r="M82" s="1" t="s">
        <v>3193</v>
      </c>
      <c r="N82" s="1" t="s">
        <v>3192</v>
      </c>
      <c r="O82" s="1" t="s">
        <v>3191</v>
      </c>
      <c r="P82" s="1" t="s">
        <v>3190</v>
      </c>
      <c r="Q82" s="1" t="s">
        <v>3189</v>
      </c>
      <c r="R82" s="1" t="s">
        <v>3188</v>
      </c>
      <c r="X82" s="1">
        <v>11</v>
      </c>
      <c r="Z82" s="2">
        <v>44545</v>
      </c>
      <c r="AC82" s="1" t="s">
        <v>174</v>
      </c>
      <c r="AD82" s="1" t="s">
        <v>550</v>
      </c>
    </row>
    <row r="83" spans="1:30" x14ac:dyDescent="0.25">
      <c r="A83" s="1" t="s">
        <v>369</v>
      </c>
      <c r="B83" s="1" t="s">
        <v>3187</v>
      </c>
      <c r="C83" s="1" t="s">
        <v>3186</v>
      </c>
      <c r="D83" s="1" t="s">
        <v>531</v>
      </c>
      <c r="E83" s="2">
        <v>44560</v>
      </c>
      <c r="F83" s="1">
        <v>2021</v>
      </c>
      <c r="G83" s="1">
        <v>9</v>
      </c>
      <c r="I83" s="1">
        <v>167592</v>
      </c>
      <c r="J83" s="1">
        <v>167604</v>
      </c>
      <c r="K83" s="1" t="s">
        <v>3185</v>
      </c>
      <c r="L83" s="1" t="s">
        <v>107</v>
      </c>
      <c r="N83" s="1" t="s">
        <v>370</v>
      </c>
      <c r="O83" s="1" t="s">
        <v>3184</v>
      </c>
      <c r="P83" s="1" t="s">
        <v>3183</v>
      </c>
      <c r="Q83" s="1" t="s">
        <v>3182</v>
      </c>
      <c r="R83" s="1" t="s">
        <v>3181</v>
      </c>
      <c r="X83" s="1">
        <v>62</v>
      </c>
      <c r="Y83" s="1" t="s">
        <v>522</v>
      </c>
      <c r="Z83" s="2">
        <v>44540</v>
      </c>
      <c r="AC83" s="1" t="s">
        <v>174</v>
      </c>
      <c r="AD83" s="1" t="s">
        <v>521</v>
      </c>
    </row>
    <row r="84" spans="1:30" x14ac:dyDescent="0.25">
      <c r="A84" s="1" t="s">
        <v>3180</v>
      </c>
      <c r="B84" s="1" t="s">
        <v>3179</v>
      </c>
      <c r="C84" s="1" t="s">
        <v>3178</v>
      </c>
      <c r="D84" s="1" t="s">
        <v>3177</v>
      </c>
      <c r="E84" s="2">
        <v>44540</v>
      </c>
      <c r="F84" s="1">
        <v>2021</v>
      </c>
      <c r="I84" s="1">
        <v>401</v>
      </c>
      <c r="J84" s="1">
        <v>407</v>
      </c>
      <c r="K84" s="1" t="s">
        <v>3176</v>
      </c>
      <c r="M84" s="1" t="s">
        <v>3175</v>
      </c>
      <c r="N84" s="1" t="s">
        <v>3174</v>
      </c>
      <c r="P84" s="1" t="s">
        <v>3173</v>
      </c>
      <c r="Q84" s="1" t="s">
        <v>3172</v>
      </c>
      <c r="R84" s="1" t="s">
        <v>3171</v>
      </c>
      <c r="X84" s="1">
        <v>9</v>
      </c>
      <c r="Z84" s="2">
        <v>44540</v>
      </c>
      <c r="AC84" s="1" t="s">
        <v>174</v>
      </c>
      <c r="AD84" s="1" t="s">
        <v>550</v>
      </c>
    </row>
    <row r="85" spans="1:30" x14ac:dyDescent="0.25">
      <c r="A85" s="1" t="s">
        <v>3170</v>
      </c>
      <c r="B85" s="1" t="s">
        <v>3169</v>
      </c>
      <c r="C85" s="1" t="s">
        <v>3168</v>
      </c>
      <c r="D85" s="1" t="s">
        <v>3158</v>
      </c>
      <c r="E85" s="2">
        <v>44539</v>
      </c>
      <c r="F85" s="1">
        <v>2021</v>
      </c>
      <c r="I85" s="1">
        <v>2353</v>
      </c>
      <c r="J85" s="1">
        <v>2357</v>
      </c>
      <c r="K85" s="1" t="s">
        <v>3167</v>
      </c>
      <c r="L85" s="1" t="s">
        <v>606</v>
      </c>
      <c r="M85" s="1" t="s">
        <v>3156</v>
      </c>
      <c r="N85" s="1" t="s">
        <v>3166</v>
      </c>
      <c r="P85" s="1" t="s">
        <v>3165</v>
      </c>
      <c r="Q85" s="1" t="s">
        <v>3164</v>
      </c>
      <c r="R85" s="1" t="s">
        <v>3163</v>
      </c>
      <c r="U85" s="1" t="s">
        <v>3162</v>
      </c>
      <c r="V85" s="1">
        <v>1</v>
      </c>
      <c r="X85" s="1">
        <v>20</v>
      </c>
      <c r="Z85" s="2">
        <v>44539</v>
      </c>
      <c r="AC85" s="1" t="s">
        <v>174</v>
      </c>
      <c r="AD85" s="1" t="s">
        <v>550</v>
      </c>
    </row>
    <row r="86" spans="1:30" x14ac:dyDescent="0.25">
      <c r="A86" s="1" t="s">
        <v>3161</v>
      </c>
      <c r="B86" s="1" t="s">
        <v>3160</v>
      </c>
      <c r="C86" s="1" t="s">
        <v>3159</v>
      </c>
      <c r="D86" s="1" t="s">
        <v>3158</v>
      </c>
      <c r="E86" s="2">
        <v>44539</v>
      </c>
      <c r="F86" s="1">
        <v>2021</v>
      </c>
      <c r="I86" s="1">
        <v>7237</v>
      </c>
      <c r="J86" s="1">
        <v>7243</v>
      </c>
      <c r="K86" s="1" t="s">
        <v>3157</v>
      </c>
      <c r="L86" s="1" t="s">
        <v>606</v>
      </c>
      <c r="M86" s="1" t="s">
        <v>3156</v>
      </c>
      <c r="N86" s="1" t="s">
        <v>3155</v>
      </c>
      <c r="P86" s="1" t="s">
        <v>3154</v>
      </c>
      <c r="R86" s="1" t="s">
        <v>3153</v>
      </c>
      <c r="U86" s="1" t="s">
        <v>3152</v>
      </c>
      <c r="X86" s="1">
        <v>29</v>
      </c>
      <c r="Z86" s="2">
        <v>44539</v>
      </c>
      <c r="AC86" s="1" t="s">
        <v>174</v>
      </c>
      <c r="AD86" s="1" t="s">
        <v>550</v>
      </c>
    </row>
    <row r="87" spans="1:30" x14ac:dyDescent="0.25">
      <c r="A87" s="1" t="s">
        <v>3151</v>
      </c>
      <c r="B87" s="1" t="s">
        <v>3150</v>
      </c>
      <c r="C87" s="1" t="s">
        <v>3149</v>
      </c>
      <c r="D87" s="1" t="s">
        <v>531</v>
      </c>
      <c r="E87" s="2">
        <v>44551</v>
      </c>
      <c r="F87" s="1">
        <v>2021</v>
      </c>
      <c r="G87" s="1">
        <v>9</v>
      </c>
      <c r="I87" s="1">
        <v>164681</v>
      </c>
      <c r="J87" s="1">
        <v>164699</v>
      </c>
      <c r="K87" s="1" t="s">
        <v>3148</v>
      </c>
      <c r="L87" s="1" t="s">
        <v>107</v>
      </c>
      <c r="N87" s="1" t="s">
        <v>3147</v>
      </c>
      <c r="P87" s="1" t="s">
        <v>3146</v>
      </c>
      <c r="Q87" s="1" t="s">
        <v>3145</v>
      </c>
      <c r="R87" s="1" t="s">
        <v>3144</v>
      </c>
      <c r="S87" s="1" t="s">
        <v>3143</v>
      </c>
      <c r="T87" s="1" t="s">
        <v>3142</v>
      </c>
      <c r="X87" s="1">
        <v>59</v>
      </c>
      <c r="Y87" s="1" t="s">
        <v>522</v>
      </c>
      <c r="Z87" s="2">
        <v>44538</v>
      </c>
      <c r="AC87" s="1" t="s">
        <v>174</v>
      </c>
      <c r="AD87" s="1" t="s">
        <v>521</v>
      </c>
    </row>
    <row r="88" spans="1:30" x14ac:dyDescent="0.25">
      <c r="A88" s="1" t="s">
        <v>3141</v>
      </c>
      <c r="B88" s="1" t="s">
        <v>3140</v>
      </c>
      <c r="D88" s="1" t="s">
        <v>3139</v>
      </c>
      <c r="F88" s="1">
        <v>2021</v>
      </c>
      <c r="I88" s="1">
        <v>161</v>
      </c>
      <c r="J88" s="1">
        <v>172</v>
      </c>
      <c r="K88" s="1" t="s">
        <v>3138</v>
      </c>
      <c r="M88" s="3">
        <v>9.78112E+17</v>
      </c>
      <c r="N88" s="1" t="s">
        <v>3137</v>
      </c>
      <c r="P88" s="1" t="s">
        <v>3136</v>
      </c>
      <c r="R88" s="1" t="s">
        <v>3135</v>
      </c>
      <c r="X88" s="2">
        <v>44537</v>
      </c>
      <c r="AA88" s="1" t="s">
        <v>174</v>
      </c>
      <c r="AB88" s="1" t="s">
        <v>3134</v>
      </c>
    </row>
    <row r="89" spans="1:30" x14ac:dyDescent="0.25">
      <c r="A89" s="1" t="s">
        <v>3133</v>
      </c>
      <c r="B89" s="1" t="s">
        <v>3132</v>
      </c>
      <c r="C89" s="1" t="s">
        <v>3131</v>
      </c>
      <c r="D89" s="1" t="s">
        <v>3130</v>
      </c>
      <c r="E89" s="2">
        <v>44537</v>
      </c>
      <c r="F89" s="1">
        <v>2021</v>
      </c>
      <c r="I89" s="1">
        <v>1</v>
      </c>
      <c r="J89" s="1">
        <v>5</v>
      </c>
      <c r="K89" s="1" t="s">
        <v>3129</v>
      </c>
      <c r="L89" s="1" t="s">
        <v>3128</v>
      </c>
      <c r="M89" s="1" t="s">
        <v>3127</v>
      </c>
      <c r="N89" s="1" t="s">
        <v>3126</v>
      </c>
      <c r="O89" s="1" t="s">
        <v>3125</v>
      </c>
      <c r="P89" s="1" t="s">
        <v>3124</v>
      </c>
      <c r="Q89" s="1" t="s">
        <v>3123</v>
      </c>
      <c r="R89" s="1" t="s">
        <v>3122</v>
      </c>
      <c r="X89" s="1">
        <v>19</v>
      </c>
      <c r="Z89" s="2">
        <v>44537</v>
      </c>
      <c r="AC89" s="1" t="s">
        <v>174</v>
      </c>
      <c r="AD89" s="1" t="s">
        <v>550</v>
      </c>
    </row>
    <row r="90" spans="1:30" x14ac:dyDescent="0.25">
      <c r="A90" s="1" t="s">
        <v>3121</v>
      </c>
      <c r="B90" s="1" t="s">
        <v>3120</v>
      </c>
      <c r="C90" s="1" t="s">
        <v>3119</v>
      </c>
      <c r="D90" s="1" t="s">
        <v>3118</v>
      </c>
      <c r="E90" s="2">
        <v>44537</v>
      </c>
      <c r="F90" s="1">
        <v>2021</v>
      </c>
      <c r="I90" s="1">
        <v>1</v>
      </c>
      <c r="J90" s="1">
        <v>6</v>
      </c>
      <c r="K90" s="1" t="s">
        <v>3117</v>
      </c>
      <c r="M90" s="1" t="s">
        <v>3116</v>
      </c>
      <c r="N90" s="1" t="s">
        <v>3115</v>
      </c>
      <c r="P90" s="1" t="s">
        <v>3114</v>
      </c>
      <c r="Q90" s="1" t="s">
        <v>3113</v>
      </c>
      <c r="R90" s="1" t="s">
        <v>3112</v>
      </c>
      <c r="X90" s="1">
        <v>17</v>
      </c>
      <c r="Z90" s="2">
        <v>44537</v>
      </c>
      <c r="AC90" s="1" t="s">
        <v>174</v>
      </c>
      <c r="AD90" s="1" t="s">
        <v>550</v>
      </c>
    </row>
    <row r="91" spans="1:30" x14ac:dyDescent="0.25">
      <c r="A91" s="1" t="s">
        <v>3111</v>
      </c>
      <c r="B91" s="1" t="s">
        <v>3110</v>
      </c>
      <c r="C91" s="1" t="s">
        <v>3109</v>
      </c>
      <c r="D91" s="1" t="s">
        <v>3108</v>
      </c>
      <c r="E91" s="2">
        <v>44537</v>
      </c>
      <c r="F91" s="1">
        <v>2021</v>
      </c>
      <c r="I91" s="1">
        <v>1703</v>
      </c>
      <c r="J91" s="1">
        <v>1706</v>
      </c>
      <c r="K91" s="1" t="s">
        <v>3107</v>
      </c>
      <c r="L91" s="1" t="s">
        <v>3106</v>
      </c>
      <c r="M91" s="1" t="s">
        <v>3105</v>
      </c>
      <c r="N91" s="1" t="s">
        <v>3104</v>
      </c>
      <c r="O91" s="1" t="s">
        <v>3103</v>
      </c>
      <c r="P91" s="1" t="s">
        <v>3102</v>
      </c>
      <c r="R91" s="1" t="s">
        <v>3101</v>
      </c>
      <c r="X91" s="1">
        <v>5</v>
      </c>
      <c r="Z91" s="2">
        <v>44537</v>
      </c>
      <c r="AC91" s="1" t="s">
        <v>174</v>
      </c>
      <c r="AD91" s="1" t="s">
        <v>550</v>
      </c>
    </row>
    <row r="92" spans="1:30" x14ac:dyDescent="0.25">
      <c r="A92" s="1" t="s">
        <v>3100</v>
      </c>
      <c r="B92" s="1" t="s">
        <v>3099</v>
      </c>
      <c r="C92" s="1" t="s">
        <v>3098</v>
      </c>
      <c r="D92" s="1" t="s">
        <v>3097</v>
      </c>
      <c r="E92" s="2">
        <v>44536</v>
      </c>
      <c r="F92" s="1">
        <v>2021</v>
      </c>
      <c r="I92" s="1">
        <v>633</v>
      </c>
      <c r="J92" s="1">
        <v>640</v>
      </c>
      <c r="K92" s="1" t="s">
        <v>3096</v>
      </c>
      <c r="L92" s="1" t="s">
        <v>3095</v>
      </c>
      <c r="M92" s="1" t="s">
        <v>3094</v>
      </c>
      <c r="N92" s="1" t="s">
        <v>3093</v>
      </c>
      <c r="P92" s="1" t="s">
        <v>3092</v>
      </c>
      <c r="Q92" s="1" t="s">
        <v>3091</v>
      </c>
      <c r="R92" s="1" t="s">
        <v>3090</v>
      </c>
      <c r="V92" s="1">
        <v>2</v>
      </c>
      <c r="X92" s="1">
        <v>25</v>
      </c>
      <c r="Z92" s="2">
        <v>44536</v>
      </c>
      <c r="AC92" s="1" t="s">
        <v>174</v>
      </c>
      <c r="AD92" s="1" t="s">
        <v>550</v>
      </c>
    </row>
    <row r="93" spans="1:30" x14ac:dyDescent="0.25">
      <c r="A93" s="1" t="s">
        <v>3089</v>
      </c>
      <c r="B93" s="1" t="s">
        <v>3088</v>
      </c>
      <c r="C93" s="1" t="s">
        <v>3087</v>
      </c>
      <c r="D93" s="1" t="s">
        <v>3079</v>
      </c>
      <c r="E93" s="2">
        <v>44532</v>
      </c>
      <c r="F93" s="1">
        <v>2021</v>
      </c>
      <c r="I93" s="1">
        <v>1</v>
      </c>
      <c r="J93" s="1">
        <v>8</v>
      </c>
      <c r="K93" s="1" t="s">
        <v>3086</v>
      </c>
      <c r="M93" s="1" t="s">
        <v>3077</v>
      </c>
      <c r="P93" s="1" t="s">
        <v>3085</v>
      </c>
      <c r="Q93" s="1" t="s">
        <v>3084</v>
      </c>
      <c r="R93" s="1" t="s">
        <v>3083</v>
      </c>
      <c r="X93" s="1">
        <v>29</v>
      </c>
      <c r="Z93" s="2">
        <v>44532</v>
      </c>
      <c r="AC93" s="1" t="s">
        <v>174</v>
      </c>
      <c r="AD93" s="1" t="s">
        <v>550</v>
      </c>
    </row>
    <row r="94" spans="1:30" x14ac:dyDescent="0.25">
      <c r="A94" s="1" t="s">
        <v>3082</v>
      </c>
      <c r="B94" s="1" t="s">
        <v>3081</v>
      </c>
      <c r="C94" s="1" t="s">
        <v>3080</v>
      </c>
      <c r="D94" s="1" t="s">
        <v>3079</v>
      </c>
      <c r="E94" s="2">
        <v>44532</v>
      </c>
      <c r="F94" s="1">
        <v>2021</v>
      </c>
      <c r="I94" s="1">
        <v>1</v>
      </c>
      <c r="J94" s="1">
        <v>7</v>
      </c>
      <c r="K94" s="1" t="s">
        <v>3078</v>
      </c>
      <c r="M94" s="1" t="s">
        <v>3077</v>
      </c>
      <c r="P94" s="1" t="s">
        <v>3076</v>
      </c>
      <c r="Q94" s="1" t="s">
        <v>3075</v>
      </c>
      <c r="R94" s="1" t="s">
        <v>3074</v>
      </c>
      <c r="X94" s="1">
        <v>38</v>
      </c>
      <c r="Z94" s="2">
        <v>44532</v>
      </c>
      <c r="AC94" s="1" t="s">
        <v>174</v>
      </c>
      <c r="AD94" s="1" t="s">
        <v>550</v>
      </c>
    </row>
    <row r="95" spans="1:30" x14ac:dyDescent="0.25">
      <c r="A95" s="1" t="s">
        <v>3073</v>
      </c>
      <c r="B95" s="1" t="s">
        <v>3072</v>
      </c>
      <c r="C95" s="1" t="s">
        <v>3071</v>
      </c>
      <c r="D95" s="1" t="s">
        <v>3062</v>
      </c>
      <c r="E95" s="2">
        <v>44531</v>
      </c>
      <c r="F95" s="1">
        <v>2021</v>
      </c>
      <c r="I95" s="1">
        <v>1</v>
      </c>
      <c r="J95" s="1">
        <v>6</v>
      </c>
      <c r="K95" s="1" t="s">
        <v>3070</v>
      </c>
      <c r="M95" s="1" t="s">
        <v>3060</v>
      </c>
      <c r="N95" s="1" t="s">
        <v>3069</v>
      </c>
      <c r="P95" s="1" t="s">
        <v>3068</v>
      </c>
      <c r="Q95" s="1" t="s">
        <v>3067</v>
      </c>
      <c r="R95" s="1" t="s">
        <v>3066</v>
      </c>
      <c r="X95" s="1">
        <v>25</v>
      </c>
      <c r="Z95" s="2">
        <v>44531</v>
      </c>
      <c r="AC95" s="1" t="s">
        <v>174</v>
      </c>
      <c r="AD95" s="1" t="s">
        <v>550</v>
      </c>
    </row>
    <row r="96" spans="1:30" x14ac:dyDescent="0.25">
      <c r="A96" s="1" t="s">
        <v>3065</v>
      </c>
      <c r="B96" s="1" t="s">
        <v>3064</v>
      </c>
      <c r="C96" s="1" t="s">
        <v>3063</v>
      </c>
      <c r="D96" s="1" t="s">
        <v>3062</v>
      </c>
      <c r="E96" s="2">
        <v>44531</v>
      </c>
      <c r="F96" s="1">
        <v>2021</v>
      </c>
      <c r="I96" s="1">
        <v>1</v>
      </c>
      <c r="J96" s="1">
        <v>4</v>
      </c>
      <c r="K96" s="1" t="s">
        <v>3061</v>
      </c>
      <c r="M96" s="1" t="s">
        <v>3060</v>
      </c>
      <c r="N96" s="1" t="s">
        <v>3059</v>
      </c>
      <c r="P96" s="1" t="s">
        <v>3058</v>
      </c>
      <c r="Q96" s="1" t="s">
        <v>3057</v>
      </c>
      <c r="R96" s="1" t="s">
        <v>3056</v>
      </c>
      <c r="S96" s="1" t="s">
        <v>3055</v>
      </c>
      <c r="T96" s="1" t="s">
        <v>3054</v>
      </c>
      <c r="X96" s="1">
        <v>7</v>
      </c>
      <c r="Z96" s="2">
        <v>44531</v>
      </c>
      <c r="AC96" s="1" t="s">
        <v>174</v>
      </c>
      <c r="AD96" s="1" t="s">
        <v>550</v>
      </c>
    </row>
    <row r="97" spans="1:30" x14ac:dyDescent="0.25">
      <c r="A97" s="1" t="s">
        <v>3053</v>
      </c>
      <c r="B97" s="1" t="s">
        <v>3052</v>
      </c>
      <c r="C97" s="1" t="s">
        <v>3051</v>
      </c>
      <c r="D97" s="1" t="s">
        <v>3050</v>
      </c>
      <c r="E97" s="2">
        <v>44530</v>
      </c>
      <c r="F97" s="1">
        <v>2021</v>
      </c>
      <c r="I97" s="1">
        <v>460</v>
      </c>
      <c r="J97" s="1">
        <v>465</v>
      </c>
      <c r="K97" s="1" t="s">
        <v>3049</v>
      </c>
      <c r="M97" s="1" t="s">
        <v>3048</v>
      </c>
      <c r="N97" s="1" t="s">
        <v>3047</v>
      </c>
      <c r="P97" s="1" t="s">
        <v>3046</v>
      </c>
      <c r="Q97" s="1" t="s">
        <v>3045</v>
      </c>
      <c r="R97" s="1" t="s">
        <v>3044</v>
      </c>
      <c r="X97" s="1">
        <v>30</v>
      </c>
      <c r="Z97" s="2">
        <v>44530</v>
      </c>
      <c r="AC97" s="1" t="s">
        <v>174</v>
      </c>
      <c r="AD97" s="1" t="s">
        <v>550</v>
      </c>
    </row>
    <row r="98" spans="1:30" x14ac:dyDescent="0.25">
      <c r="A98" s="1" t="s">
        <v>3043</v>
      </c>
      <c r="B98" s="1" t="s">
        <v>3042</v>
      </c>
      <c r="C98" s="1" t="s">
        <v>3041</v>
      </c>
      <c r="D98" s="1" t="s">
        <v>3040</v>
      </c>
      <c r="E98" s="2">
        <v>44530</v>
      </c>
      <c r="F98" s="1">
        <v>2021</v>
      </c>
      <c r="I98" s="1">
        <v>1</v>
      </c>
      <c r="J98" s="1">
        <v>4</v>
      </c>
      <c r="K98" s="1" t="s">
        <v>3039</v>
      </c>
      <c r="M98" s="1" t="s">
        <v>3038</v>
      </c>
      <c r="N98" s="1" t="s">
        <v>3037</v>
      </c>
      <c r="P98" s="1" t="s">
        <v>3036</v>
      </c>
      <c r="Q98" s="1" t="s">
        <v>3035</v>
      </c>
      <c r="R98" s="1" t="s">
        <v>3034</v>
      </c>
      <c r="X98" s="1">
        <v>17</v>
      </c>
      <c r="Z98" s="2">
        <v>44530</v>
      </c>
      <c r="AC98" s="1" t="s">
        <v>174</v>
      </c>
      <c r="AD98" s="1" t="s">
        <v>550</v>
      </c>
    </row>
    <row r="99" spans="1:30" x14ac:dyDescent="0.25">
      <c r="A99" s="1" t="s">
        <v>3033</v>
      </c>
      <c r="B99" s="1" t="s">
        <v>3032</v>
      </c>
      <c r="C99" s="1" t="s">
        <v>3031</v>
      </c>
      <c r="D99" s="1" t="s">
        <v>3030</v>
      </c>
      <c r="E99" s="2">
        <v>44529</v>
      </c>
      <c r="F99" s="1">
        <v>2021</v>
      </c>
      <c r="I99" s="1">
        <v>1</v>
      </c>
      <c r="J99" s="1">
        <v>6</v>
      </c>
      <c r="K99" s="1" t="s">
        <v>3029</v>
      </c>
      <c r="M99" s="1" t="s">
        <v>3028</v>
      </c>
      <c r="N99" s="1" t="s">
        <v>3027</v>
      </c>
      <c r="P99" s="1" t="s">
        <v>3026</v>
      </c>
      <c r="Q99" s="1" t="s">
        <v>3025</v>
      </c>
      <c r="R99" s="1" t="s">
        <v>3024</v>
      </c>
      <c r="X99" s="1">
        <v>18</v>
      </c>
      <c r="Z99" s="2">
        <v>44529</v>
      </c>
      <c r="AC99" s="1" t="s">
        <v>174</v>
      </c>
      <c r="AD99" s="1" t="s">
        <v>550</v>
      </c>
    </row>
    <row r="100" spans="1:30" x14ac:dyDescent="0.25">
      <c r="A100" s="1" t="s">
        <v>3023</v>
      </c>
      <c r="B100" s="1" t="s">
        <v>3022</v>
      </c>
      <c r="C100" s="1" t="s">
        <v>3021</v>
      </c>
      <c r="D100" s="1" t="s">
        <v>3013</v>
      </c>
      <c r="E100" s="2">
        <v>44525</v>
      </c>
      <c r="F100" s="1">
        <v>2021</v>
      </c>
      <c r="I100" s="1">
        <v>1</v>
      </c>
      <c r="J100" s="1">
        <v>6</v>
      </c>
      <c r="K100" s="1" t="s">
        <v>3020</v>
      </c>
      <c r="M100" s="1" t="s">
        <v>3011</v>
      </c>
      <c r="N100" s="1" t="s">
        <v>3019</v>
      </c>
      <c r="P100" s="1" t="s">
        <v>3018</v>
      </c>
      <c r="R100" s="1" t="s">
        <v>3017</v>
      </c>
      <c r="X100" s="1">
        <v>23</v>
      </c>
      <c r="Z100" s="2">
        <v>44525</v>
      </c>
      <c r="AC100" s="1" t="s">
        <v>174</v>
      </c>
      <c r="AD100" s="1" t="s">
        <v>550</v>
      </c>
    </row>
    <row r="101" spans="1:30" x14ac:dyDescent="0.25">
      <c r="A101" s="1" t="s">
        <v>3016</v>
      </c>
      <c r="B101" s="1" t="s">
        <v>3015</v>
      </c>
      <c r="C101" s="1" t="s">
        <v>3014</v>
      </c>
      <c r="D101" s="1" t="s">
        <v>3013</v>
      </c>
      <c r="E101" s="2">
        <v>44525</v>
      </c>
      <c r="F101" s="1">
        <v>2021</v>
      </c>
      <c r="I101" s="1">
        <v>1</v>
      </c>
      <c r="J101" s="1">
        <v>6</v>
      </c>
      <c r="K101" s="1" t="s">
        <v>3012</v>
      </c>
      <c r="M101" s="1" t="s">
        <v>3011</v>
      </c>
      <c r="N101" s="1" t="s">
        <v>3010</v>
      </c>
      <c r="P101" s="1" t="s">
        <v>3009</v>
      </c>
      <c r="Q101" s="1" t="s">
        <v>3008</v>
      </c>
      <c r="R101" s="1" t="s">
        <v>3007</v>
      </c>
      <c r="X101" s="1">
        <v>19</v>
      </c>
      <c r="Z101" s="2">
        <v>44525</v>
      </c>
      <c r="AC101" s="1" t="s">
        <v>174</v>
      </c>
      <c r="AD101" s="1" t="s">
        <v>550</v>
      </c>
    </row>
    <row r="102" spans="1:30" x14ac:dyDescent="0.25">
      <c r="A102" s="1" t="s">
        <v>3006</v>
      </c>
      <c r="B102" s="1" t="s">
        <v>3005</v>
      </c>
      <c r="C102" s="1" t="s">
        <v>3004</v>
      </c>
      <c r="D102" s="1" t="s">
        <v>3003</v>
      </c>
      <c r="E102" s="2">
        <v>44522</v>
      </c>
      <c r="F102" s="1">
        <v>2021</v>
      </c>
      <c r="I102" s="1">
        <v>151</v>
      </c>
      <c r="J102" s="1">
        <v>156</v>
      </c>
      <c r="K102" s="1" t="s">
        <v>3002</v>
      </c>
      <c r="L102" s="1" t="s">
        <v>3001</v>
      </c>
      <c r="M102" s="1" t="s">
        <v>3000</v>
      </c>
      <c r="N102" s="1" t="s">
        <v>2999</v>
      </c>
      <c r="O102" s="1" t="s">
        <v>2998</v>
      </c>
      <c r="P102" s="1" t="s">
        <v>2997</v>
      </c>
      <c r="Q102" s="1" t="s">
        <v>2996</v>
      </c>
      <c r="R102" s="1" t="s">
        <v>2995</v>
      </c>
      <c r="X102" s="1">
        <v>45</v>
      </c>
      <c r="Z102" s="2">
        <v>44522</v>
      </c>
      <c r="AC102" s="1" t="s">
        <v>174</v>
      </c>
      <c r="AD102" s="1" t="s">
        <v>550</v>
      </c>
    </row>
    <row r="103" spans="1:30" x14ac:dyDescent="0.25">
      <c r="A103" s="1" t="s">
        <v>2994</v>
      </c>
      <c r="B103" s="1" t="s">
        <v>2993</v>
      </c>
      <c r="C103" s="1" t="s">
        <v>2992</v>
      </c>
      <c r="D103" s="1" t="s">
        <v>2975</v>
      </c>
      <c r="E103" s="2">
        <v>44522</v>
      </c>
      <c r="F103" s="1">
        <v>2021</v>
      </c>
      <c r="I103" s="1">
        <v>86</v>
      </c>
      <c r="J103" s="1">
        <v>91</v>
      </c>
      <c r="K103" s="1" t="s">
        <v>2991</v>
      </c>
      <c r="M103" s="1" t="s">
        <v>2973</v>
      </c>
      <c r="N103" s="1" t="s">
        <v>2990</v>
      </c>
      <c r="O103" s="1" t="s">
        <v>2971</v>
      </c>
      <c r="P103" s="1" t="s">
        <v>2989</v>
      </c>
      <c r="Q103" s="1" t="s">
        <v>2988</v>
      </c>
      <c r="R103" s="1" t="s">
        <v>2987</v>
      </c>
      <c r="X103" s="1">
        <v>14</v>
      </c>
      <c r="Z103" s="2">
        <v>44522</v>
      </c>
      <c r="AC103" s="1" t="s">
        <v>174</v>
      </c>
      <c r="AD103" s="1" t="s">
        <v>550</v>
      </c>
    </row>
    <row r="104" spans="1:30" x14ac:dyDescent="0.25">
      <c r="A104" s="1" t="s">
        <v>2986</v>
      </c>
      <c r="B104" s="1" t="s">
        <v>2985</v>
      </c>
      <c r="C104" s="1" t="s">
        <v>2984</v>
      </c>
      <c r="D104" s="1" t="s">
        <v>2975</v>
      </c>
      <c r="E104" s="2">
        <v>44522</v>
      </c>
      <c r="F104" s="1">
        <v>2021</v>
      </c>
      <c r="I104" s="1">
        <v>33</v>
      </c>
      <c r="J104" s="1">
        <v>38</v>
      </c>
      <c r="K104" s="1" t="s">
        <v>2983</v>
      </c>
      <c r="M104" s="1" t="s">
        <v>2973</v>
      </c>
      <c r="N104" s="1" t="s">
        <v>2982</v>
      </c>
      <c r="O104" s="1" t="s">
        <v>2971</v>
      </c>
      <c r="P104" s="1" t="s">
        <v>2981</v>
      </c>
      <c r="Q104" s="1" t="s">
        <v>2980</v>
      </c>
      <c r="R104" s="1" t="s">
        <v>2979</v>
      </c>
      <c r="X104" s="1">
        <v>26</v>
      </c>
      <c r="Z104" s="2">
        <v>44522</v>
      </c>
      <c r="AC104" s="1" t="s">
        <v>174</v>
      </c>
      <c r="AD104" s="1" t="s">
        <v>550</v>
      </c>
    </row>
    <row r="105" spans="1:30" x14ac:dyDescent="0.25">
      <c r="A105" s="1" t="s">
        <v>2978</v>
      </c>
      <c r="B105" s="1" t="s">
        <v>2977</v>
      </c>
      <c r="C105" s="1" t="s">
        <v>2976</v>
      </c>
      <c r="D105" s="1" t="s">
        <v>2975</v>
      </c>
      <c r="E105" s="2">
        <v>44522</v>
      </c>
      <c r="F105" s="1">
        <v>2021</v>
      </c>
      <c r="I105" s="1">
        <v>153</v>
      </c>
      <c r="J105" s="1">
        <v>156</v>
      </c>
      <c r="K105" s="1" t="s">
        <v>2974</v>
      </c>
      <c r="M105" s="1" t="s">
        <v>2973</v>
      </c>
      <c r="N105" s="1" t="s">
        <v>2972</v>
      </c>
      <c r="O105" s="1" t="s">
        <v>2971</v>
      </c>
      <c r="P105" s="1" t="s">
        <v>2970</v>
      </c>
      <c r="Q105" s="1" t="s">
        <v>2969</v>
      </c>
      <c r="R105" s="1" t="s">
        <v>2968</v>
      </c>
      <c r="X105" s="1">
        <v>12</v>
      </c>
      <c r="Z105" s="2">
        <v>44522</v>
      </c>
      <c r="AC105" s="1" t="s">
        <v>174</v>
      </c>
      <c r="AD105" s="1" t="s">
        <v>550</v>
      </c>
    </row>
    <row r="106" spans="1:30" x14ac:dyDescent="0.25">
      <c r="A106" s="1" t="s">
        <v>2967</v>
      </c>
      <c r="B106" s="1" t="s">
        <v>2966</v>
      </c>
      <c r="C106" s="1" t="s">
        <v>2965</v>
      </c>
      <c r="D106" s="1" t="s">
        <v>2956</v>
      </c>
      <c r="E106" s="2">
        <v>44519</v>
      </c>
      <c r="F106" s="1">
        <v>2021</v>
      </c>
      <c r="I106" s="1">
        <v>17</v>
      </c>
      <c r="J106" s="1">
        <v>26</v>
      </c>
      <c r="K106" s="1" t="s">
        <v>2964</v>
      </c>
      <c r="M106" s="1" t="s">
        <v>2954</v>
      </c>
      <c r="N106" s="1" t="s">
        <v>2963</v>
      </c>
      <c r="P106" s="1" t="s">
        <v>2962</v>
      </c>
      <c r="Q106" s="1" t="s">
        <v>2961</v>
      </c>
      <c r="R106" s="1" t="s">
        <v>2960</v>
      </c>
      <c r="X106" s="1">
        <v>18</v>
      </c>
      <c r="Z106" s="2">
        <v>44519</v>
      </c>
      <c r="AC106" s="1" t="s">
        <v>174</v>
      </c>
      <c r="AD106" s="1" t="s">
        <v>550</v>
      </c>
    </row>
    <row r="107" spans="1:30" x14ac:dyDescent="0.25">
      <c r="A107" s="1" t="s">
        <v>2959</v>
      </c>
      <c r="B107" s="1" t="s">
        <v>2958</v>
      </c>
      <c r="C107" s="1" t="s">
        <v>2957</v>
      </c>
      <c r="D107" s="1" t="s">
        <v>2956</v>
      </c>
      <c r="E107" s="2">
        <v>44519</v>
      </c>
      <c r="F107" s="1">
        <v>2021</v>
      </c>
      <c r="I107" s="1">
        <v>193</v>
      </c>
      <c r="J107" s="1">
        <v>198</v>
      </c>
      <c r="K107" s="1" t="s">
        <v>2955</v>
      </c>
      <c r="M107" s="1" t="s">
        <v>2954</v>
      </c>
      <c r="N107" s="1" t="s">
        <v>2953</v>
      </c>
      <c r="P107" s="1" t="s">
        <v>2952</v>
      </c>
      <c r="Q107" s="1" t="s">
        <v>2951</v>
      </c>
      <c r="R107" s="1" t="s">
        <v>2950</v>
      </c>
      <c r="X107" s="1">
        <v>26</v>
      </c>
      <c r="Z107" s="2">
        <v>44519</v>
      </c>
      <c r="AC107" s="1" t="s">
        <v>174</v>
      </c>
      <c r="AD107" s="1" t="s">
        <v>550</v>
      </c>
    </row>
    <row r="108" spans="1:30" x14ac:dyDescent="0.25">
      <c r="A108" s="1" t="s">
        <v>2949</v>
      </c>
      <c r="B108" s="1" t="s">
        <v>2948</v>
      </c>
      <c r="C108" s="1" t="s">
        <v>2947</v>
      </c>
      <c r="D108" s="1" t="s">
        <v>2938</v>
      </c>
      <c r="E108" s="2">
        <v>44518</v>
      </c>
      <c r="F108" s="1">
        <v>2021</v>
      </c>
      <c r="I108" s="1">
        <v>1</v>
      </c>
      <c r="J108" s="1">
        <v>6</v>
      </c>
      <c r="K108" s="1" t="s">
        <v>2946</v>
      </c>
      <c r="M108" s="1" t="s">
        <v>2936</v>
      </c>
      <c r="N108" s="1" t="s">
        <v>2945</v>
      </c>
      <c r="P108" s="1" t="s">
        <v>2944</v>
      </c>
      <c r="Q108" s="1" t="s">
        <v>2943</v>
      </c>
      <c r="R108" s="1" t="s">
        <v>2942</v>
      </c>
      <c r="X108" s="1">
        <v>29</v>
      </c>
      <c r="Z108" s="2">
        <v>44518</v>
      </c>
      <c r="AC108" s="1" t="s">
        <v>174</v>
      </c>
      <c r="AD108" s="1" t="s">
        <v>550</v>
      </c>
    </row>
    <row r="109" spans="1:30" x14ac:dyDescent="0.25">
      <c r="A109" s="1" t="s">
        <v>2941</v>
      </c>
      <c r="B109" s="1" t="s">
        <v>2940</v>
      </c>
      <c r="C109" s="1" t="s">
        <v>2939</v>
      </c>
      <c r="D109" s="1" t="s">
        <v>2938</v>
      </c>
      <c r="E109" s="2">
        <v>44518</v>
      </c>
      <c r="F109" s="1">
        <v>2021</v>
      </c>
      <c r="I109" s="1">
        <v>1</v>
      </c>
      <c r="J109" s="1">
        <v>3</v>
      </c>
      <c r="K109" s="1" t="s">
        <v>2937</v>
      </c>
      <c r="M109" s="1" t="s">
        <v>2936</v>
      </c>
      <c r="N109" s="1" t="s">
        <v>2935</v>
      </c>
      <c r="P109" s="1" t="s">
        <v>2934</v>
      </c>
      <c r="Q109" s="1" t="s">
        <v>2933</v>
      </c>
      <c r="R109" s="1" t="s">
        <v>2932</v>
      </c>
      <c r="X109" s="1">
        <v>17</v>
      </c>
      <c r="Z109" s="2">
        <v>44518</v>
      </c>
      <c r="AC109" s="1" t="s">
        <v>174</v>
      </c>
      <c r="AD109" s="1" t="s">
        <v>550</v>
      </c>
    </row>
    <row r="110" spans="1:30" x14ac:dyDescent="0.25">
      <c r="A110" s="1" t="s">
        <v>324</v>
      </c>
      <c r="B110" s="1" t="s">
        <v>2931</v>
      </c>
      <c r="C110" s="1" t="s">
        <v>2930</v>
      </c>
      <c r="D110" s="1" t="s">
        <v>2929</v>
      </c>
      <c r="E110" s="2">
        <v>44515</v>
      </c>
      <c r="F110" s="1">
        <v>2021</v>
      </c>
      <c r="I110" s="1">
        <v>1</v>
      </c>
      <c r="J110" s="1">
        <v>8</v>
      </c>
      <c r="K110" s="1" t="s">
        <v>2928</v>
      </c>
      <c r="L110" s="1" t="s">
        <v>2927</v>
      </c>
      <c r="M110" s="1" t="s">
        <v>325</v>
      </c>
      <c r="N110" s="1" t="s">
        <v>326</v>
      </c>
      <c r="O110" s="1" t="s">
        <v>2926</v>
      </c>
      <c r="P110" s="1" t="s">
        <v>2925</v>
      </c>
      <c r="Q110" s="1" t="s">
        <v>2924</v>
      </c>
      <c r="R110" s="1" t="s">
        <v>2923</v>
      </c>
      <c r="X110" s="1">
        <v>22</v>
      </c>
      <c r="Z110" s="2">
        <v>44515</v>
      </c>
      <c r="AC110" s="1" t="s">
        <v>174</v>
      </c>
      <c r="AD110" s="1" t="s">
        <v>550</v>
      </c>
    </row>
    <row r="111" spans="1:30" x14ac:dyDescent="0.25">
      <c r="A111" s="1" t="s">
        <v>2922</v>
      </c>
      <c r="B111" s="1" t="s">
        <v>2921</v>
      </c>
      <c r="C111" s="1" t="s">
        <v>2920</v>
      </c>
      <c r="D111" s="1" t="s">
        <v>2919</v>
      </c>
      <c r="E111" s="2">
        <v>44515</v>
      </c>
      <c r="F111" s="1">
        <v>2021</v>
      </c>
      <c r="I111" s="1">
        <v>395</v>
      </c>
      <c r="J111" s="1">
        <v>399</v>
      </c>
      <c r="K111" s="1" t="s">
        <v>2918</v>
      </c>
      <c r="L111" s="1" t="s">
        <v>2917</v>
      </c>
      <c r="M111" s="1" t="s">
        <v>2916</v>
      </c>
      <c r="N111" s="1" t="s">
        <v>2915</v>
      </c>
      <c r="O111" s="1" t="s">
        <v>2914</v>
      </c>
      <c r="P111" s="1" t="s">
        <v>2913</v>
      </c>
      <c r="Q111" s="1" t="s">
        <v>2912</v>
      </c>
      <c r="R111" s="1" t="s">
        <v>2911</v>
      </c>
      <c r="S111" s="1" t="s">
        <v>2910</v>
      </c>
      <c r="T111" s="1" t="s">
        <v>2909</v>
      </c>
      <c r="V111" s="1">
        <v>1</v>
      </c>
      <c r="X111" s="1">
        <v>30</v>
      </c>
      <c r="Z111" s="2">
        <v>44515</v>
      </c>
      <c r="AC111" s="1" t="s">
        <v>174</v>
      </c>
      <c r="AD111" s="1" t="s">
        <v>550</v>
      </c>
    </row>
    <row r="112" spans="1:30" x14ac:dyDescent="0.25">
      <c r="A112" s="1" t="s">
        <v>2908</v>
      </c>
      <c r="B112" s="1" t="s">
        <v>2907</v>
      </c>
      <c r="C112" s="1" t="s">
        <v>2906</v>
      </c>
      <c r="D112" s="1" t="s">
        <v>1667</v>
      </c>
      <c r="F112" s="1">
        <v>2021</v>
      </c>
      <c r="G112" s="1" t="s">
        <v>1634</v>
      </c>
      <c r="H112" s="1">
        <v>99</v>
      </c>
      <c r="I112" s="1">
        <v>1</v>
      </c>
      <c r="J112" s="1">
        <v>1</v>
      </c>
      <c r="K112" s="1" t="s">
        <v>2905</v>
      </c>
      <c r="L112" s="1" t="s">
        <v>1664</v>
      </c>
      <c r="N112" s="1" t="s">
        <v>2904</v>
      </c>
      <c r="P112" s="1" t="s">
        <v>2903</v>
      </c>
      <c r="Q112" s="1" t="s">
        <v>2902</v>
      </c>
      <c r="R112" s="1" t="s">
        <v>2901</v>
      </c>
      <c r="Y112" s="1" t="s">
        <v>174</v>
      </c>
      <c r="Z112" s="2">
        <v>44512</v>
      </c>
      <c r="AC112" s="1" t="s">
        <v>174</v>
      </c>
      <c r="AD112" s="1" t="s">
        <v>1627</v>
      </c>
    </row>
    <row r="113" spans="1:30" x14ac:dyDescent="0.25">
      <c r="A113" s="1" t="s">
        <v>2900</v>
      </c>
      <c r="B113" s="1" t="s">
        <v>2899</v>
      </c>
      <c r="C113" s="1" t="s">
        <v>2898</v>
      </c>
      <c r="D113" s="1" t="s">
        <v>2897</v>
      </c>
      <c r="E113" s="2">
        <v>44512</v>
      </c>
      <c r="F113" s="1">
        <v>2021</v>
      </c>
      <c r="I113" s="1">
        <v>1507</v>
      </c>
      <c r="J113" s="1">
        <v>1510</v>
      </c>
      <c r="K113" s="1" t="s">
        <v>2896</v>
      </c>
      <c r="M113" s="1" t="s">
        <v>2895</v>
      </c>
      <c r="N113" s="1" t="s">
        <v>2894</v>
      </c>
      <c r="P113" s="1" t="s">
        <v>2893</v>
      </c>
      <c r="Q113" s="1" t="s">
        <v>2892</v>
      </c>
      <c r="R113" s="1" t="s">
        <v>2891</v>
      </c>
      <c r="X113" s="1">
        <v>32</v>
      </c>
      <c r="Z113" s="2">
        <v>44512</v>
      </c>
      <c r="AC113" s="1" t="s">
        <v>174</v>
      </c>
      <c r="AD113" s="1" t="s">
        <v>550</v>
      </c>
    </row>
    <row r="114" spans="1:30" x14ac:dyDescent="0.25">
      <c r="A114" s="1" t="s">
        <v>366</v>
      </c>
      <c r="B114" s="1" t="s">
        <v>2890</v>
      </c>
      <c r="C114" s="1" t="s">
        <v>2889</v>
      </c>
      <c r="D114" s="1" t="s">
        <v>2888</v>
      </c>
      <c r="E114" s="2">
        <v>44539</v>
      </c>
      <c r="F114" s="1">
        <v>2021</v>
      </c>
      <c r="G114" s="1">
        <v>18</v>
      </c>
      <c r="H114" s="1">
        <v>4</v>
      </c>
      <c r="I114" s="1">
        <v>4169</v>
      </c>
      <c r="J114" s="1">
        <v>4182</v>
      </c>
      <c r="K114" s="1" t="s">
        <v>2887</v>
      </c>
      <c r="L114" s="1" t="s">
        <v>367</v>
      </c>
      <c r="N114" s="1" t="s">
        <v>368</v>
      </c>
      <c r="O114" s="1" t="s">
        <v>2886</v>
      </c>
      <c r="P114" s="1" t="s">
        <v>2885</v>
      </c>
      <c r="Q114" s="1" t="s">
        <v>2884</v>
      </c>
      <c r="R114" s="1" t="s">
        <v>2883</v>
      </c>
      <c r="X114" s="1">
        <v>40</v>
      </c>
      <c r="Y114" s="1" t="s">
        <v>174</v>
      </c>
      <c r="Z114" s="2">
        <v>44509</v>
      </c>
      <c r="AC114" s="1" t="s">
        <v>174</v>
      </c>
      <c r="AD114" s="1" t="s">
        <v>521</v>
      </c>
    </row>
    <row r="115" spans="1:30" x14ac:dyDescent="0.25">
      <c r="A115" s="1" t="s">
        <v>2882</v>
      </c>
      <c r="B115" s="1" t="s">
        <v>2881</v>
      </c>
      <c r="C115" s="1" t="s">
        <v>2880</v>
      </c>
      <c r="D115" s="1" t="s">
        <v>2869</v>
      </c>
      <c r="E115" s="2">
        <v>44508</v>
      </c>
      <c r="F115" s="1">
        <v>2021</v>
      </c>
      <c r="I115" s="1">
        <v>172</v>
      </c>
      <c r="J115" s="1">
        <v>177</v>
      </c>
      <c r="K115" s="1" t="s">
        <v>2879</v>
      </c>
      <c r="M115" s="1" t="s">
        <v>2867</v>
      </c>
      <c r="N115" s="1" t="s">
        <v>2878</v>
      </c>
      <c r="P115" s="1" t="s">
        <v>2877</v>
      </c>
      <c r="Q115" s="1" t="s">
        <v>2876</v>
      </c>
      <c r="R115" s="1" t="s">
        <v>2875</v>
      </c>
      <c r="S115" s="1" t="s">
        <v>2874</v>
      </c>
      <c r="T115" s="1" t="s">
        <v>2873</v>
      </c>
      <c r="X115" s="1">
        <v>21</v>
      </c>
      <c r="Z115" s="2">
        <v>44508</v>
      </c>
      <c r="AC115" s="1" t="s">
        <v>174</v>
      </c>
      <c r="AD115" s="1" t="s">
        <v>550</v>
      </c>
    </row>
    <row r="116" spans="1:30" x14ac:dyDescent="0.25">
      <c r="A116" s="1" t="s">
        <v>2872</v>
      </c>
      <c r="B116" s="1" t="s">
        <v>2871</v>
      </c>
      <c r="C116" s="1" t="s">
        <v>2870</v>
      </c>
      <c r="D116" s="1" t="s">
        <v>2869</v>
      </c>
      <c r="E116" s="2">
        <v>44508</v>
      </c>
      <c r="F116" s="1">
        <v>2021</v>
      </c>
      <c r="I116" s="1">
        <v>197</v>
      </c>
      <c r="J116" s="1">
        <v>202</v>
      </c>
      <c r="K116" s="1" t="s">
        <v>2868</v>
      </c>
      <c r="M116" s="1" t="s">
        <v>2867</v>
      </c>
      <c r="N116" s="1" t="s">
        <v>2866</v>
      </c>
      <c r="P116" s="1" t="s">
        <v>2865</v>
      </c>
      <c r="Q116" s="1" t="s">
        <v>2864</v>
      </c>
      <c r="R116" s="1" t="s">
        <v>2863</v>
      </c>
      <c r="X116" s="1">
        <v>24</v>
      </c>
      <c r="Z116" s="2">
        <v>44508</v>
      </c>
      <c r="AC116" s="1" t="s">
        <v>174</v>
      </c>
      <c r="AD116" s="1" t="s">
        <v>550</v>
      </c>
    </row>
    <row r="117" spans="1:30" x14ac:dyDescent="0.25">
      <c r="A117" s="1" t="s">
        <v>2862</v>
      </c>
      <c r="B117" s="1" t="s">
        <v>2861</v>
      </c>
      <c r="C117" s="1" t="s">
        <v>2860</v>
      </c>
      <c r="D117" s="1" t="s">
        <v>546</v>
      </c>
      <c r="F117" s="1">
        <v>2021</v>
      </c>
      <c r="G117" s="1" t="s">
        <v>1634</v>
      </c>
      <c r="H117" s="1">
        <v>99</v>
      </c>
      <c r="I117" s="1">
        <v>1</v>
      </c>
      <c r="J117" s="1">
        <v>13</v>
      </c>
      <c r="K117" s="1" t="s">
        <v>2859</v>
      </c>
      <c r="L117" s="1" t="s">
        <v>544</v>
      </c>
      <c r="N117" s="1" t="s">
        <v>2858</v>
      </c>
      <c r="O117" s="1" t="s">
        <v>2857</v>
      </c>
      <c r="P117" s="1" t="s">
        <v>2856</v>
      </c>
      <c r="Q117" s="1" t="s">
        <v>2855</v>
      </c>
      <c r="R117" s="1" t="s">
        <v>2854</v>
      </c>
      <c r="Y117" s="1" t="s">
        <v>2853</v>
      </c>
      <c r="Z117" s="2">
        <v>44504</v>
      </c>
      <c r="AC117" s="1" t="s">
        <v>174</v>
      </c>
      <c r="AD117" s="1" t="s">
        <v>1627</v>
      </c>
    </row>
    <row r="118" spans="1:30" x14ac:dyDescent="0.25">
      <c r="A118" s="1" t="s">
        <v>2852</v>
      </c>
      <c r="B118" s="1" t="s">
        <v>2851</v>
      </c>
      <c r="C118" s="1" t="s">
        <v>2850</v>
      </c>
      <c r="D118" s="1" t="s">
        <v>2841</v>
      </c>
      <c r="E118" s="2">
        <v>44504</v>
      </c>
      <c r="F118" s="1">
        <v>2021</v>
      </c>
      <c r="I118" s="1">
        <v>435</v>
      </c>
      <c r="J118" s="1">
        <v>441</v>
      </c>
      <c r="K118" s="1" t="s">
        <v>2849</v>
      </c>
      <c r="M118" s="1" t="s">
        <v>2839</v>
      </c>
      <c r="N118" s="1" t="s">
        <v>2848</v>
      </c>
      <c r="P118" s="1" t="s">
        <v>2847</v>
      </c>
      <c r="Q118" s="1" t="s">
        <v>2846</v>
      </c>
      <c r="R118" s="1" t="s">
        <v>2845</v>
      </c>
      <c r="V118" s="1">
        <v>2</v>
      </c>
      <c r="X118" s="1">
        <v>34</v>
      </c>
      <c r="Z118" s="2">
        <v>44504</v>
      </c>
      <c r="AC118" s="1" t="s">
        <v>174</v>
      </c>
      <c r="AD118" s="1" t="s">
        <v>550</v>
      </c>
    </row>
    <row r="119" spans="1:30" x14ac:dyDescent="0.25">
      <c r="A119" s="1" t="s">
        <v>2844</v>
      </c>
      <c r="B119" s="1" t="s">
        <v>2843</v>
      </c>
      <c r="C119" s="1" t="s">
        <v>2842</v>
      </c>
      <c r="D119" s="1" t="s">
        <v>2841</v>
      </c>
      <c r="E119" s="2">
        <v>44504</v>
      </c>
      <c r="F119" s="1">
        <v>2021</v>
      </c>
      <c r="I119" s="1">
        <v>98</v>
      </c>
      <c r="J119" s="1">
        <v>104</v>
      </c>
      <c r="K119" s="1" t="s">
        <v>2840</v>
      </c>
      <c r="M119" s="1" t="s">
        <v>2839</v>
      </c>
      <c r="N119" s="1" t="s">
        <v>2838</v>
      </c>
      <c r="P119" s="1" t="s">
        <v>2837</v>
      </c>
      <c r="Q119" s="1" t="s">
        <v>2836</v>
      </c>
      <c r="R119" s="1" t="s">
        <v>2835</v>
      </c>
      <c r="X119" s="1">
        <v>37</v>
      </c>
      <c r="Z119" s="2">
        <v>44504</v>
      </c>
      <c r="AC119" s="1" t="s">
        <v>174</v>
      </c>
      <c r="AD119" s="1" t="s">
        <v>550</v>
      </c>
    </row>
    <row r="120" spans="1:30" x14ac:dyDescent="0.25">
      <c r="A120" s="1" t="s">
        <v>2834</v>
      </c>
      <c r="B120" s="1" t="s">
        <v>2833</v>
      </c>
      <c r="C120" s="1" t="s">
        <v>2832</v>
      </c>
      <c r="D120" s="1" t="s">
        <v>2805</v>
      </c>
      <c r="E120" s="2">
        <v>44503</v>
      </c>
      <c r="F120" s="1">
        <v>2021</v>
      </c>
      <c r="I120" s="1">
        <v>1</v>
      </c>
      <c r="J120" s="1">
        <v>7</v>
      </c>
      <c r="K120" s="1" t="s">
        <v>2831</v>
      </c>
      <c r="M120" s="1" t="s">
        <v>2803</v>
      </c>
      <c r="N120" s="1" t="s">
        <v>2830</v>
      </c>
      <c r="P120" s="1" t="s">
        <v>2829</v>
      </c>
      <c r="Q120" s="1" t="s">
        <v>2828</v>
      </c>
      <c r="R120" s="1" t="s">
        <v>2827</v>
      </c>
      <c r="S120" s="1" t="s">
        <v>2826</v>
      </c>
      <c r="T120" s="1" t="s">
        <v>2825</v>
      </c>
      <c r="X120" s="1">
        <v>14</v>
      </c>
      <c r="Z120" s="2">
        <v>44503</v>
      </c>
      <c r="AC120" s="1" t="s">
        <v>174</v>
      </c>
      <c r="AD120" s="1" t="s">
        <v>550</v>
      </c>
    </row>
    <row r="121" spans="1:30" x14ac:dyDescent="0.25">
      <c r="A121" s="1" t="s">
        <v>2824</v>
      </c>
      <c r="B121" s="1" t="s">
        <v>2823</v>
      </c>
      <c r="C121" s="1" t="s">
        <v>2822</v>
      </c>
      <c r="D121" s="1" t="s">
        <v>2805</v>
      </c>
      <c r="E121" s="2">
        <v>44503</v>
      </c>
      <c r="F121" s="1">
        <v>2021</v>
      </c>
      <c r="I121" s="1">
        <v>1</v>
      </c>
      <c r="J121" s="1">
        <v>6</v>
      </c>
      <c r="K121" s="1" t="s">
        <v>2821</v>
      </c>
      <c r="M121" s="1" t="s">
        <v>2803</v>
      </c>
      <c r="N121" s="1" t="s">
        <v>2820</v>
      </c>
      <c r="P121" s="1" t="s">
        <v>2819</v>
      </c>
      <c r="Q121" s="1" t="s">
        <v>2818</v>
      </c>
      <c r="R121" s="1" t="s">
        <v>2817</v>
      </c>
      <c r="X121" s="1">
        <v>30</v>
      </c>
      <c r="Z121" s="2">
        <v>44503</v>
      </c>
      <c r="AC121" s="1" t="s">
        <v>174</v>
      </c>
      <c r="AD121" s="1" t="s">
        <v>550</v>
      </c>
    </row>
    <row r="122" spans="1:30" x14ac:dyDescent="0.25">
      <c r="A122" s="1" t="s">
        <v>2816</v>
      </c>
      <c r="B122" s="1" t="s">
        <v>2815</v>
      </c>
      <c r="C122" s="1" t="s">
        <v>2814</v>
      </c>
      <c r="D122" s="1" t="s">
        <v>2805</v>
      </c>
      <c r="E122" s="2">
        <v>44503</v>
      </c>
      <c r="F122" s="1">
        <v>2021</v>
      </c>
      <c r="I122" s="1">
        <v>1</v>
      </c>
      <c r="J122" s="1">
        <v>7</v>
      </c>
      <c r="K122" s="1" t="s">
        <v>2813</v>
      </c>
      <c r="M122" s="1" t="s">
        <v>2803</v>
      </c>
      <c r="N122" s="1" t="s">
        <v>2812</v>
      </c>
      <c r="P122" s="1" t="s">
        <v>2811</v>
      </c>
      <c r="Q122" s="1" t="s">
        <v>2810</v>
      </c>
      <c r="R122" s="1" t="s">
        <v>2809</v>
      </c>
      <c r="X122" s="1">
        <v>16</v>
      </c>
      <c r="Z122" s="2">
        <v>44503</v>
      </c>
      <c r="AC122" s="1" t="s">
        <v>174</v>
      </c>
      <c r="AD122" s="1" t="s">
        <v>550</v>
      </c>
    </row>
    <row r="123" spans="1:30" x14ac:dyDescent="0.25">
      <c r="A123" s="1" t="s">
        <v>2808</v>
      </c>
      <c r="B123" s="1" t="s">
        <v>2807</v>
      </c>
      <c r="C123" s="1" t="s">
        <v>2806</v>
      </c>
      <c r="D123" s="1" t="s">
        <v>2805</v>
      </c>
      <c r="E123" s="2">
        <v>44503</v>
      </c>
      <c r="F123" s="1">
        <v>2021</v>
      </c>
      <c r="I123" s="1">
        <v>1</v>
      </c>
      <c r="J123" s="1">
        <v>7</v>
      </c>
      <c r="K123" s="1" t="s">
        <v>2804</v>
      </c>
      <c r="M123" s="1" t="s">
        <v>2803</v>
      </c>
      <c r="N123" s="1" t="s">
        <v>2802</v>
      </c>
      <c r="P123" s="1" t="s">
        <v>2801</v>
      </c>
      <c r="Q123" s="1" t="s">
        <v>2800</v>
      </c>
      <c r="R123" s="1" t="s">
        <v>2799</v>
      </c>
      <c r="X123" s="1">
        <v>20</v>
      </c>
      <c r="Z123" s="2">
        <v>44503</v>
      </c>
      <c r="AC123" s="1" t="s">
        <v>174</v>
      </c>
      <c r="AD123" s="1" t="s">
        <v>550</v>
      </c>
    </row>
    <row r="124" spans="1:30" x14ac:dyDescent="0.25">
      <c r="A124" s="1" t="s">
        <v>2798</v>
      </c>
      <c r="B124" s="1" t="s">
        <v>2797</v>
      </c>
      <c r="C124" s="1" t="s">
        <v>2796</v>
      </c>
      <c r="D124" s="1" t="s">
        <v>2795</v>
      </c>
      <c r="E124" s="2">
        <v>44502</v>
      </c>
      <c r="F124" s="1">
        <v>2021</v>
      </c>
      <c r="I124" s="1">
        <v>80</v>
      </c>
      <c r="J124" s="1">
        <v>84</v>
      </c>
      <c r="K124" s="1" t="s">
        <v>2794</v>
      </c>
      <c r="M124" s="1" t="s">
        <v>2793</v>
      </c>
      <c r="N124" s="1" t="s">
        <v>2792</v>
      </c>
      <c r="P124" s="1" t="s">
        <v>2791</v>
      </c>
      <c r="Q124" s="1" t="s">
        <v>2790</v>
      </c>
      <c r="R124" s="1" t="s">
        <v>2789</v>
      </c>
      <c r="X124" s="1">
        <v>9</v>
      </c>
      <c r="Z124" s="2">
        <v>44502</v>
      </c>
      <c r="AC124" s="1" t="s">
        <v>174</v>
      </c>
      <c r="AD124" s="1" t="s">
        <v>550</v>
      </c>
    </row>
    <row r="125" spans="1:30" x14ac:dyDescent="0.25">
      <c r="A125" s="1" t="s">
        <v>2788</v>
      </c>
      <c r="B125" s="1" t="s">
        <v>2787</v>
      </c>
      <c r="C125" s="1" t="s">
        <v>2786</v>
      </c>
      <c r="D125" s="1" t="s">
        <v>2785</v>
      </c>
      <c r="E125" s="2">
        <v>44502</v>
      </c>
      <c r="F125" s="1">
        <v>2021</v>
      </c>
      <c r="I125" s="1">
        <v>139</v>
      </c>
      <c r="J125" s="1">
        <v>146</v>
      </c>
      <c r="K125" s="1" t="s">
        <v>2784</v>
      </c>
      <c r="M125" s="1" t="s">
        <v>2783</v>
      </c>
      <c r="N125" s="1" t="s">
        <v>2782</v>
      </c>
      <c r="O125" s="1" t="s">
        <v>2781</v>
      </c>
      <c r="P125" s="1" t="s">
        <v>2780</v>
      </c>
      <c r="Q125" s="1" t="s">
        <v>2779</v>
      </c>
      <c r="R125" s="1" t="s">
        <v>2778</v>
      </c>
      <c r="X125" s="1">
        <v>13</v>
      </c>
      <c r="Z125" s="2">
        <v>44502</v>
      </c>
      <c r="AC125" s="1" t="s">
        <v>174</v>
      </c>
      <c r="AD125" s="1" t="s">
        <v>550</v>
      </c>
    </row>
    <row r="126" spans="1:30" x14ac:dyDescent="0.25">
      <c r="A126" s="1" t="s">
        <v>271</v>
      </c>
      <c r="B126" s="1" t="s">
        <v>2777</v>
      </c>
      <c r="C126" s="1" t="s">
        <v>2776</v>
      </c>
      <c r="D126" s="1" t="s">
        <v>2494</v>
      </c>
      <c r="F126" s="1">
        <v>2021</v>
      </c>
      <c r="G126" s="1" t="s">
        <v>1634</v>
      </c>
      <c r="H126" s="1">
        <v>99</v>
      </c>
      <c r="I126" s="1">
        <v>1</v>
      </c>
      <c r="J126" s="1">
        <v>12</v>
      </c>
      <c r="K126" s="1" t="s">
        <v>2775</v>
      </c>
      <c r="L126" s="1" t="s">
        <v>272</v>
      </c>
      <c r="N126" s="1" t="s">
        <v>273</v>
      </c>
      <c r="O126" s="1" t="s">
        <v>2774</v>
      </c>
      <c r="P126" s="1" t="s">
        <v>2773</v>
      </c>
      <c r="Q126" s="1" t="s">
        <v>2772</v>
      </c>
      <c r="R126" s="1" t="s">
        <v>2771</v>
      </c>
      <c r="Y126" s="1" t="s">
        <v>174</v>
      </c>
      <c r="Z126" s="2">
        <v>44501</v>
      </c>
      <c r="AC126" s="1" t="s">
        <v>174</v>
      </c>
      <c r="AD126" s="1" t="s">
        <v>1627</v>
      </c>
    </row>
    <row r="127" spans="1:30" x14ac:dyDescent="0.25">
      <c r="A127" s="1" t="s">
        <v>2770</v>
      </c>
      <c r="B127" s="1" t="s">
        <v>2769</v>
      </c>
      <c r="C127" s="1" t="s">
        <v>2768</v>
      </c>
      <c r="D127" s="1" t="s">
        <v>2767</v>
      </c>
      <c r="E127" s="2">
        <v>44501</v>
      </c>
      <c r="F127" s="1">
        <v>2021</v>
      </c>
      <c r="I127" s="1">
        <v>1</v>
      </c>
      <c r="J127" s="1">
        <v>6</v>
      </c>
      <c r="K127" s="1" t="s">
        <v>2766</v>
      </c>
      <c r="L127" s="1" t="s">
        <v>2765</v>
      </c>
      <c r="M127" s="1" t="s">
        <v>2764</v>
      </c>
      <c r="N127" s="1" t="s">
        <v>2763</v>
      </c>
      <c r="O127" s="1" t="s">
        <v>2762</v>
      </c>
      <c r="P127" s="1" t="s">
        <v>2761</v>
      </c>
      <c r="Q127" s="1" t="s">
        <v>2760</v>
      </c>
      <c r="R127" s="1" t="s">
        <v>2759</v>
      </c>
      <c r="V127" s="1">
        <v>1</v>
      </c>
      <c r="X127" s="1">
        <v>32</v>
      </c>
      <c r="Z127" s="2">
        <v>44501</v>
      </c>
      <c r="AC127" s="1" t="s">
        <v>174</v>
      </c>
      <c r="AD127" s="1" t="s">
        <v>550</v>
      </c>
    </row>
    <row r="128" spans="1:30" x14ac:dyDescent="0.25">
      <c r="A128" s="1" t="s">
        <v>2758</v>
      </c>
      <c r="B128" s="1" t="s">
        <v>2757</v>
      </c>
      <c r="C128" s="1" t="s">
        <v>2756</v>
      </c>
      <c r="D128" s="1" t="s">
        <v>2755</v>
      </c>
      <c r="E128" s="1" t="s">
        <v>2748</v>
      </c>
      <c r="F128" s="1">
        <v>2021</v>
      </c>
      <c r="I128" s="1">
        <v>169</v>
      </c>
      <c r="J128" s="1">
        <v>177</v>
      </c>
      <c r="K128" s="1" t="s">
        <v>2754</v>
      </c>
      <c r="M128" s="1" t="s">
        <v>2753</v>
      </c>
      <c r="N128" s="1" t="s">
        <v>2752</v>
      </c>
      <c r="P128" s="1" t="s">
        <v>2751</v>
      </c>
      <c r="Q128" s="1" t="s">
        <v>2750</v>
      </c>
      <c r="R128" s="1" t="s">
        <v>2749</v>
      </c>
      <c r="X128" s="1">
        <v>9</v>
      </c>
      <c r="Z128" s="1" t="s">
        <v>2748</v>
      </c>
      <c r="AC128" s="1" t="s">
        <v>174</v>
      </c>
      <c r="AD128" s="1" t="s">
        <v>550</v>
      </c>
    </row>
    <row r="129" spans="1:30" x14ac:dyDescent="0.25">
      <c r="A129" s="1" t="s">
        <v>2747</v>
      </c>
      <c r="B129" s="1" t="s">
        <v>2746</v>
      </c>
      <c r="C129" s="1" t="s">
        <v>2745</v>
      </c>
      <c r="D129" s="1" t="s">
        <v>2744</v>
      </c>
      <c r="E129" s="1" t="s">
        <v>2735</v>
      </c>
      <c r="F129" s="1">
        <v>2021</v>
      </c>
      <c r="I129" s="1">
        <v>1</v>
      </c>
      <c r="J129" s="1">
        <v>5</v>
      </c>
      <c r="K129" s="1" t="s">
        <v>2743</v>
      </c>
      <c r="M129" s="1" t="s">
        <v>2742</v>
      </c>
      <c r="N129" s="1" t="s">
        <v>2741</v>
      </c>
      <c r="P129" s="1" t="s">
        <v>2740</v>
      </c>
      <c r="Q129" s="1" t="s">
        <v>2739</v>
      </c>
      <c r="R129" s="1" t="s">
        <v>2738</v>
      </c>
      <c r="S129" s="1" t="s">
        <v>2737</v>
      </c>
      <c r="T129" s="1" t="s">
        <v>2736</v>
      </c>
      <c r="X129" s="1">
        <v>31</v>
      </c>
      <c r="Z129" s="1" t="s">
        <v>2735</v>
      </c>
      <c r="AC129" s="1" t="s">
        <v>174</v>
      </c>
      <c r="AD129" s="1" t="s">
        <v>550</v>
      </c>
    </row>
    <row r="130" spans="1:30" x14ac:dyDescent="0.25">
      <c r="A130" s="1" t="s">
        <v>2734</v>
      </c>
      <c r="B130" s="1" t="s">
        <v>2733</v>
      </c>
      <c r="C130" s="1" t="s">
        <v>2732</v>
      </c>
      <c r="D130" s="1" t="s">
        <v>2731</v>
      </c>
      <c r="E130" s="1" t="s">
        <v>2724</v>
      </c>
      <c r="F130" s="1">
        <v>2021</v>
      </c>
      <c r="I130" s="1">
        <v>1</v>
      </c>
      <c r="J130" s="1">
        <v>10</v>
      </c>
      <c r="K130" s="1" t="s">
        <v>2730</v>
      </c>
      <c r="L130" s="1" t="s">
        <v>2729</v>
      </c>
      <c r="M130" s="1" t="s">
        <v>2728</v>
      </c>
      <c r="P130" s="1" t="s">
        <v>2727</v>
      </c>
      <c r="Q130" s="1" t="s">
        <v>2726</v>
      </c>
      <c r="R130" s="1" t="s">
        <v>2725</v>
      </c>
      <c r="X130" s="1">
        <v>24</v>
      </c>
      <c r="Z130" s="1" t="s">
        <v>2724</v>
      </c>
      <c r="AC130" s="1" t="s">
        <v>174</v>
      </c>
      <c r="AD130" s="1" t="s">
        <v>550</v>
      </c>
    </row>
    <row r="131" spans="1:30" x14ac:dyDescent="0.25">
      <c r="A131" s="1" t="s">
        <v>2723</v>
      </c>
      <c r="B131" s="1" t="s">
        <v>2722</v>
      </c>
      <c r="C131" s="1" t="s">
        <v>2721</v>
      </c>
      <c r="D131" s="1" t="s">
        <v>2720</v>
      </c>
      <c r="E131" s="1" t="s">
        <v>1666</v>
      </c>
      <c r="F131" s="1">
        <v>2021</v>
      </c>
      <c r="I131" s="1">
        <v>2169</v>
      </c>
      <c r="J131" s="1">
        <v>2174</v>
      </c>
      <c r="K131" s="1" t="s">
        <v>2719</v>
      </c>
      <c r="M131" s="1" t="s">
        <v>2718</v>
      </c>
      <c r="N131" s="1" t="s">
        <v>2717</v>
      </c>
      <c r="P131" s="1" t="s">
        <v>2716</v>
      </c>
      <c r="R131" s="1" t="s">
        <v>2715</v>
      </c>
      <c r="X131" s="1">
        <v>24</v>
      </c>
      <c r="Z131" s="1" t="s">
        <v>1666</v>
      </c>
      <c r="AC131" s="1" t="s">
        <v>174</v>
      </c>
      <c r="AD131" s="1" t="s">
        <v>550</v>
      </c>
    </row>
    <row r="132" spans="1:30" x14ac:dyDescent="0.25">
      <c r="A132" s="1" t="s">
        <v>2714</v>
      </c>
      <c r="B132" s="1" t="s">
        <v>2713</v>
      </c>
      <c r="C132" s="1" t="s">
        <v>2712</v>
      </c>
      <c r="D132" s="1" t="s">
        <v>2711</v>
      </c>
      <c r="E132" s="1" t="s">
        <v>2702</v>
      </c>
      <c r="F132" s="1">
        <v>2021</v>
      </c>
      <c r="I132" s="1">
        <v>98</v>
      </c>
      <c r="J132" s="1">
        <v>103</v>
      </c>
      <c r="K132" s="1" t="s">
        <v>2710</v>
      </c>
      <c r="M132" s="1" t="s">
        <v>2709</v>
      </c>
      <c r="N132" s="1" t="s">
        <v>2708</v>
      </c>
      <c r="P132" s="1" t="s">
        <v>2707</v>
      </c>
      <c r="Q132" s="1" t="s">
        <v>2706</v>
      </c>
      <c r="R132" s="1" t="s">
        <v>2705</v>
      </c>
      <c r="S132" s="1" t="s">
        <v>2704</v>
      </c>
      <c r="T132" s="1" t="s">
        <v>2703</v>
      </c>
      <c r="X132" s="1">
        <v>23</v>
      </c>
      <c r="Z132" s="1" t="s">
        <v>2702</v>
      </c>
      <c r="AC132" s="1" t="s">
        <v>174</v>
      </c>
      <c r="AD132" s="1" t="s">
        <v>550</v>
      </c>
    </row>
    <row r="133" spans="1:30" x14ac:dyDescent="0.25">
      <c r="A133" s="1" t="s">
        <v>2701</v>
      </c>
      <c r="B133" s="1" t="s">
        <v>2700</v>
      </c>
      <c r="C133" s="1" t="s">
        <v>2699</v>
      </c>
      <c r="D133" s="1" t="s">
        <v>2698</v>
      </c>
      <c r="F133" s="1">
        <v>2021</v>
      </c>
      <c r="G133" s="1" t="s">
        <v>1634</v>
      </c>
      <c r="H133" s="1">
        <v>99</v>
      </c>
      <c r="I133" s="1">
        <v>1</v>
      </c>
      <c r="J133" s="1">
        <v>1</v>
      </c>
      <c r="K133" s="1" t="s">
        <v>2697</v>
      </c>
      <c r="L133" s="1" t="s">
        <v>2696</v>
      </c>
      <c r="N133" s="1" t="s">
        <v>2695</v>
      </c>
      <c r="P133" s="1" t="s">
        <v>2694</v>
      </c>
      <c r="Q133" s="1" t="s">
        <v>2693</v>
      </c>
      <c r="R133" s="1" t="s">
        <v>2692</v>
      </c>
      <c r="Y133" s="1" t="s">
        <v>174</v>
      </c>
      <c r="Z133" s="1" t="s">
        <v>2691</v>
      </c>
      <c r="AC133" s="1" t="s">
        <v>174</v>
      </c>
      <c r="AD133" s="1" t="s">
        <v>1627</v>
      </c>
    </row>
    <row r="134" spans="1:30" x14ac:dyDescent="0.25">
      <c r="A134" s="1" t="s">
        <v>2690</v>
      </c>
      <c r="B134" s="1" t="s">
        <v>2689</v>
      </c>
      <c r="C134" s="1" t="s">
        <v>2688</v>
      </c>
      <c r="D134" s="1" t="s">
        <v>2679</v>
      </c>
      <c r="E134" s="1" t="s">
        <v>2670</v>
      </c>
      <c r="F134" s="1">
        <v>2021</v>
      </c>
      <c r="I134" s="1">
        <v>1</v>
      </c>
      <c r="J134" s="1">
        <v>8</v>
      </c>
      <c r="K134" s="1" t="s">
        <v>2687</v>
      </c>
      <c r="M134" s="1" t="s">
        <v>2677</v>
      </c>
      <c r="N134" s="1" t="s">
        <v>2686</v>
      </c>
      <c r="P134" s="1" t="s">
        <v>2685</v>
      </c>
      <c r="Q134" s="1" t="s">
        <v>2684</v>
      </c>
      <c r="R134" s="1" t="s">
        <v>2683</v>
      </c>
      <c r="X134" s="1">
        <v>39</v>
      </c>
      <c r="Z134" s="1" t="s">
        <v>2670</v>
      </c>
      <c r="AC134" s="1" t="s">
        <v>174</v>
      </c>
      <c r="AD134" s="1" t="s">
        <v>550</v>
      </c>
    </row>
    <row r="135" spans="1:30" x14ac:dyDescent="0.25">
      <c r="A135" s="1" t="s">
        <v>2682</v>
      </c>
      <c r="B135" s="1" t="s">
        <v>2681</v>
      </c>
      <c r="C135" s="1" t="s">
        <v>2680</v>
      </c>
      <c r="D135" s="1" t="s">
        <v>2679</v>
      </c>
      <c r="E135" s="1" t="s">
        <v>2670</v>
      </c>
      <c r="F135" s="1">
        <v>2021</v>
      </c>
      <c r="I135" s="1">
        <v>60</v>
      </c>
      <c r="J135" s="1">
        <v>68</v>
      </c>
      <c r="K135" s="1" t="s">
        <v>2678</v>
      </c>
      <c r="M135" s="1" t="s">
        <v>2677</v>
      </c>
      <c r="N135" s="1" t="s">
        <v>2676</v>
      </c>
      <c r="P135" s="1" t="s">
        <v>2675</v>
      </c>
      <c r="Q135" s="1" t="s">
        <v>2674</v>
      </c>
      <c r="R135" s="1" t="s">
        <v>2673</v>
      </c>
      <c r="S135" s="1" t="s">
        <v>2672</v>
      </c>
      <c r="T135" s="1" t="s">
        <v>2671</v>
      </c>
      <c r="V135" s="1">
        <v>1</v>
      </c>
      <c r="X135" s="1">
        <v>19</v>
      </c>
      <c r="Z135" s="1" t="s">
        <v>2670</v>
      </c>
      <c r="AC135" s="1" t="s">
        <v>174</v>
      </c>
      <c r="AD135" s="1" t="s">
        <v>550</v>
      </c>
    </row>
    <row r="136" spans="1:30" x14ac:dyDescent="0.25">
      <c r="A136" s="1" t="s">
        <v>2669</v>
      </c>
      <c r="B136" s="1" t="s">
        <v>2668</v>
      </c>
      <c r="C136" s="1" t="s">
        <v>2667</v>
      </c>
      <c r="D136" s="1" t="s">
        <v>2666</v>
      </c>
      <c r="E136" s="1" t="s">
        <v>2656</v>
      </c>
      <c r="F136" s="1">
        <v>2021</v>
      </c>
      <c r="I136" s="1">
        <v>248</v>
      </c>
      <c r="J136" s="1">
        <v>257</v>
      </c>
      <c r="K136" s="1" t="s">
        <v>2665</v>
      </c>
      <c r="L136" s="1" t="s">
        <v>2664</v>
      </c>
      <c r="M136" s="1" t="s">
        <v>2663</v>
      </c>
      <c r="N136" s="1" t="s">
        <v>2662</v>
      </c>
      <c r="P136" s="1" t="s">
        <v>2661</v>
      </c>
      <c r="Q136" s="1" t="s">
        <v>2660</v>
      </c>
      <c r="R136" s="1" t="s">
        <v>2659</v>
      </c>
      <c r="S136" s="1" t="s">
        <v>2658</v>
      </c>
      <c r="T136" s="1" t="s">
        <v>2657</v>
      </c>
      <c r="X136" s="1">
        <v>39</v>
      </c>
      <c r="Y136" s="1" t="s">
        <v>174</v>
      </c>
      <c r="Z136" s="1" t="s">
        <v>2656</v>
      </c>
      <c r="AC136" s="1" t="s">
        <v>174</v>
      </c>
      <c r="AD136" s="1" t="s">
        <v>550</v>
      </c>
    </row>
    <row r="137" spans="1:30" x14ac:dyDescent="0.25">
      <c r="A137" s="1" t="s">
        <v>2655</v>
      </c>
      <c r="B137" s="1" t="s">
        <v>2654</v>
      </c>
      <c r="C137" s="1" t="s">
        <v>2653</v>
      </c>
      <c r="D137" s="1" t="s">
        <v>2652</v>
      </c>
      <c r="E137" s="1" t="s">
        <v>2630</v>
      </c>
      <c r="F137" s="1">
        <v>2021</v>
      </c>
      <c r="I137" s="1">
        <v>322</v>
      </c>
      <c r="J137" s="1">
        <v>326</v>
      </c>
      <c r="K137" s="1" t="s">
        <v>2651</v>
      </c>
      <c r="M137" s="1" t="s">
        <v>2650</v>
      </c>
      <c r="N137" s="1" t="s">
        <v>2649</v>
      </c>
      <c r="P137" s="1" t="s">
        <v>2648</v>
      </c>
      <c r="Q137" s="1" t="s">
        <v>2647</v>
      </c>
      <c r="R137" s="1" t="s">
        <v>2646</v>
      </c>
      <c r="S137" s="1" t="s">
        <v>2645</v>
      </c>
      <c r="T137" s="1" t="s">
        <v>2644</v>
      </c>
      <c r="X137" s="1">
        <v>11</v>
      </c>
      <c r="Z137" s="1" t="s">
        <v>2630</v>
      </c>
      <c r="AC137" s="1" t="s">
        <v>174</v>
      </c>
      <c r="AD137" s="1" t="s">
        <v>550</v>
      </c>
    </row>
    <row r="138" spans="1:30" x14ac:dyDescent="0.25">
      <c r="A138" s="1" t="s">
        <v>2643</v>
      </c>
      <c r="B138" s="1" t="s">
        <v>2642</v>
      </c>
      <c r="C138" s="1" t="s">
        <v>2641</v>
      </c>
      <c r="D138" s="1" t="s">
        <v>2640</v>
      </c>
      <c r="E138" s="1" t="s">
        <v>2630</v>
      </c>
      <c r="F138" s="1">
        <v>2021</v>
      </c>
      <c r="I138" s="1">
        <v>8499</v>
      </c>
      <c r="J138" s="1">
        <v>8502</v>
      </c>
      <c r="K138" s="1" t="s">
        <v>2639</v>
      </c>
      <c r="L138" s="1" t="s">
        <v>2638</v>
      </c>
      <c r="M138" s="1" t="s">
        <v>2637</v>
      </c>
      <c r="N138" s="1" t="s">
        <v>2636</v>
      </c>
      <c r="P138" s="1" t="s">
        <v>2635</v>
      </c>
      <c r="Q138" s="1" t="s">
        <v>2634</v>
      </c>
      <c r="R138" s="1" t="s">
        <v>2633</v>
      </c>
      <c r="S138" s="1" t="s">
        <v>2632</v>
      </c>
      <c r="T138" s="1" t="s">
        <v>2631</v>
      </c>
      <c r="X138" s="1">
        <v>8</v>
      </c>
      <c r="Z138" s="1" t="s">
        <v>2630</v>
      </c>
      <c r="AC138" s="1" t="s">
        <v>174</v>
      </c>
      <c r="AD138" s="1" t="s">
        <v>550</v>
      </c>
    </row>
    <row r="139" spans="1:30" x14ac:dyDescent="0.25">
      <c r="A139" s="1" t="s">
        <v>2629</v>
      </c>
      <c r="B139" s="1" t="s">
        <v>2628</v>
      </c>
      <c r="C139" s="1" t="s">
        <v>2627</v>
      </c>
      <c r="D139" s="1" t="s">
        <v>2626</v>
      </c>
      <c r="E139" s="1" t="s">
        <v>2617</v>
      </c>
      <c r="F139" s="1">
        <v>2021</v>
      </c>
      <c r="I139" s="1">
        <v>1</v>
      </c>
      <c r="J139" s="1">
        <v>6</v>
      </c>
      <c r="K139" s="1" t="s">
        <v>2625</v>
      </c>
      <c r="M139" s="1" t="s">
        <v>2624</v>
      </c>
      <c r="N139" s="1" t="s">
        <v>2623</v>
      </c>
      <c r="P139" s="1" t="s">
        <v>2622</v>
      </c>
      <c r="Q139" s="1" t="s">
        <v>2621</v>
      </c>
      <c r="R139" s="1" t="s">
        <v>2620</v>
      </c>
      <c r="S139" s="1" t="s">
        <v>2619</v>
      </c>
      <c r="T139" s="1" t="s">
        <v>2618</v>
      </c>
      <c r="X139" s="1">
        <v>20</v>
      </c>
      <c r="Z139" s="1" t="s">
        <v>2617</v>
      </c>
      <c r="AC139" s="1" t="s">
        <v>174</v>
      </c>
      <c r="AD139" s="1" t="s">
        <v>550</v>
      </c>
    </row>
    <row r="140" spans="1:30" x14ac:dyDescent="0.25">
      <c r="A140" s="1" t="s">
        <v>2616</v>
      </c>
      <c r="B140" s="1" t="s">
        <v>2615</v>
      </c>
      <c r="C140" s="1" t="s">
        <v>2614</v>
      </c>
      <c r="D140" s="1" t="s">
        <v>2613</v>
      </c>
      <c r="E140" s="1" t="s">
        <v>2604</v>
      </c>
      <c r="F140" s="1">
        <v>2021</v>
      </c>
      <c r="I140" s="1">
        <v>1</v>
      </c>
      <c r="J140" s="1">
        <v>5</v>
      </c>
      <c r="K140" s="1" t="s">
        <v>2612</v>
      </c>
      <c r="M140" s="1" t="s">
        <v>2611</v>
      </c>
      <c r="N140" s="1" t="s">
        <v>2610</v>
      </c>
      <c r="P140" s="1" t="s">
        <v>2609</v>
      </c>
      <c r="Q140" s="1" t="s">
        <v>2608</v>
      </c>
      <c r="R140" s="1" t="s">
        <v>2607</v>
      </c>
      <c r="S140" s="1" t="s">
        <v>2606</v>
      </c>
      <c r="T140" s="1" t="s">
        <v>2605</v>
      </c>
      <c r="V140" s="1">
        <v>2</v>
      </c>
      <c r="X140" s="1">
        <v>41</v>
      </c>
      <c r="Z140" s="1" t="s">
        <v>2604</v>
      </c>
      <c r="AC140" s="1" t="s">
        <v>174</v>
      </c>
      <c r="AD140" s="1" t="s">
        <v>550</v>
      </c>
    </row>
    <row r="141" spans="1:30" x14ac:dyDescent="0.25">
      <c r="A141" s="1" t="s">
        <v>2603</v>
      </c>
      <c r="B141" s="1" t="s">
        <v>2602</v>
      </c>
      <c r="C141" s="1" t="s">
        <v>2601</v>
      </c>
      <c r="D141" s="1" t="s">
        <v>2600</v>
      </c>
      <c r="E141" s="1" t="s">
        <v>2344</v>
      </c>
      <c r="F141" s="1">
        <v>2021</v>
      </c>
      <c r="I141" s="1">
        <v>1</v>
      </c>
      <c r="J141" s="1">
        <v>8</v>
      </c>
      <c r="K141" s="1" t="s">
        <v>2599</v>
      </c>
      <c r="M141" s="1" t="s">
        <v>2598</v>
      </c>
      <c r="N141" s="1" t="s">
        <v>2597</v>
      </c>
      <c r="P141" s="1" t="s">
        <v>2596</v>
      </c>
      <c r="Q141" s="1" t="s">
        <v>2595</v>
      </c>
      <c r="R141" s="1" t="s">
        <v>2594</v>
      </c>
      <c r="S141" s="1" t="s">
        <v>2593</v>
      </c>
      <c r="T141" s="1" t="s">
        <v>2592</v>
      </c>
      <c r="X141" s="1">
        <v>29</v>
      </c>
      <c r="Z141" s="1" t="s">
        <v>2344</v>
      </c>
      <c r="AC141" s="1" t="s">
        <v>174</v>
      </c>
      <c r="AD141" s="1" t="s">
        <v>550</v>
      </c>
    </row>
    <row r="142" spans="1:30" x14ac:dyDescent="0.25">
      <c r="A142" s="1" t="s">
        <v>2591</v>
      </c>
      <c r="B142" s="1" t="s">
        <v>2590</v>
      </c>
      <c r="C142" s="1" t="s">
        <v>2589</v>
      </c>
      <c r="D142" s="1" t="s">
        <v>2588</v>
      </c>
      <c r="E142" s="1" t="s">
        <v>2344</v>
      </c>
      <c r="F142" s="1">
        <v>2021</v>
      </c>
      <c r="I142" s="1">
        <v>76</v>
      </c>
      <c r="J142" s="1">
        <v>83</v>
      </c>
      <c r="K142" s="1" t="s">
        <v>2587</v>
      </c>
      <c r="M142" s="1" t="s">
        <v>2586</v>
      </c>
      <c r="N142" s="1" t="s">
        <v>2585</v>
      </c>
      <c r="P142" s="1" t="s">
        <v>2584</v>
      </c>
      <c r="Q142" s="1" t="s">
        <v>2583</v>
      </c>
      <c r="R142" s="1" t="s">
        <v>2582</v>
      </c>
      <c r="S142" s="1" t="s">
        <v>2581</v>
      </c>
      <c r="T142" s="1" t="s">
        <v>2580</v>
      </c>
      <c r="X142" s="1">
        <v>16</v>
      </c>
      <c r="Z142" s="1" t="s">
        <v>2344</v>
      </c>
      <c r="AC142" s="1" t="s">
        <v>174</v>
      </c>
      <c r="AD142" s="1" t="s">
        <v>550</v>
      </c>
    </row>
    <row r="143" spans="1:30" x14ac:dyDescent="0.25">
      <c r="A143" s="1" t="s">
        <v>2579</v>
      </c>
      <c r="B143" s="1" t="s">
        <v>2578</v>
      </c>
      <c r="C143" s="1" t="s">
        <v>2577</v>
      </c>
      <c r="D143" s="1" t="s">
        <v>2494</v>
      </c>
      <c r="F143" s="1">
        <v>2021</v>
      </c>
      <c r="G143" s="1" t="s">
        <v>1634</v>
      </c>
      <c r="H143" s="1">
        <v>99</v>
      </c>
      <c r="I143" s="1">
        <v>1</v>
      </c>
      <c r="J143" s="1">
        <v>10</v>
      </c>
      <c r="K143" s="1" t="s">
        <v>2576</v>
      </c>
      <c r="L143" s="1" t="s">
        <v>272</v>
      </c>
      <c r="N143" s="1" t="s">
        <v>2575</v>
      </c>
      <c r="O143" s="1" t="s">
        <v>2574</v>
      </c>
      <c r="P143" s="1" t="s">
        <v>2573</v>
      </c>
      <c r="Q143" s="1" t="s">
        <v>2572</v>
      </c>
      <c r="R143" s="1" t="s">
        <v>2571</v>
      </c>
      <c r="Y143" s="1" t="s">
        <v>174</v>
      </c>
      <c r="Z143" s="1" t="s">
        <v>2545</v>
      </c>
      <c r="AC143" s="1" t="s">
        <v>174</v>
      </c>
      <c r="AD143" s="1" t="s">
        <v>1627</v>
      </c>
    </row>
    <row r="144" spans="1:30" x14ac:dyDescent="0.25">
      <c r="A144" s="1" t="s">
        <v>2570</v>
      </c>
      <c r="B144" s="1" t="s">
        <v>2569</v>
      </c>
      <c r="C144" s="1" t="s">
        <v>2568</v>
      </c>
      <c r="D144" s="1" t="s">
        <v>2567</v>
      </c>
      <c r="E144" s="1" t="s">
        <v>2545</v>
      </c>
      <c r="F144" s="1">
        <v>2021</v>
      </c>
      <c r="I144" s="1">
        <v>1</v>
      </c>
      <c r="J144" s="1">
        <v>5</v>
      </c>
      <c r="K144" s="1" t="s">
        <v>2566</v>
      </c>
      <c r="L144" s="1" t="s">
        <v>2565</v>
      </c>
      <c r="M144" s="1" t="s">
        <v>2564</v>
      </c>
      <c r="N144" s="1" t="s">
        <v>2563</v>
      </c>
      <c r="P144" s="1" t="s">
        <v>2562</v>
      </c>
      <c r="Q144" s="1" t="s">
        <v>2561</v>
      </c>
      <c r="R144" s="1" t="s">
        <v>2560</v>
      </c>
      <c r="S144" s="1" t="s">
        <v>2559</v>
      </c>
      <c r="T144" s="1" t="s">
        <v>2558</v>
      </c>
      <c r="X144" s="1">
        <v>11</v>
      </c>
      <c r="Z144" s="1" t="s">
        <v>2545</v>
      </c>
      <c r="AC144" s="1" t="s">
        <v>174</v>
      </c>
      <c r="AD144" s="1" t="s">
        <v>550</v>
      </c>
    </row>
    <row r="145" spans="1:30" x14ac:dyDescent="0.25">
      <c r="A145" s="1" t="s">
        <v>2557</v>
      </c>
      <c r="B145" s="1" t="s">
        <v>2556</v>
      </c>
      <c r="C145" s="1" t="s">
        <v>2555</v>
      </c>
      <c r="D145" s="1" t="s">
        <v>2554</v>
      </c>
      <c r="E145" s="1" t="s">
        <v>2545</v>
      </c>
      <c r="F145" s="1">
        <v>2021</v>
      </c>
      <c r="I145" s="1">
        <v>287</v>
      </c>
      <c r="J145" s="1">
        <v>290</v>
      </c>
      <c r="K145" s="1" t="s">
        <v>2553</v>
      </c>
      <c r="M145" s="1" t="s">
        <v>2552</v>
      </c>
      <c r="N145" s="1" t="s">
        <v>2551</v>
      </c>
      <c r="P145" s="1" t="s">
        <v>2550</v>
      </c>
      <c r="Q145" s="1" t="s">
        <v>2549</v>
      </c>
      <c r="R145" s="1" t="s">
        <v>2548</v>
      </c>
      <c r="S145" s="1" t="s">
        <v>2547</v>
      </c>
      <c r="T145" s="1" t="s">
        <v>2546</v>
      </c>
      <c r="X145" s="1">
        <v>12</v>
      </c>
      <c r="Z145" s="1" t="s">
        <v>2545</v>
      </c>
      <c r="AC145" s="1" t="s">
        <v>174</v>
      </c>
      <c r="AD145" s="1" t="s">
        <v>550</v>
      </c>
    </row>
    <row r="146" spans="1:30" x14ac:dyDescent="0.25">
      <c r="A146" s="1" t="s">
        <v>2544</v>
      </c>
      <c r="B146" s="1" t="s">
        <v>2543</v>
      </c>
      <c r="C146" s="1" t="s">
        <v>2542</v>
      </c>
      <c r="D146" s="1" t="s">
        <v>531</v>
      </c>
      <c r="E146" s="1" t="s">
        <v>2541</v>
      </c>
      <c r="F146" s="1">
        <v>2021</v>
      </c>
      <c r="G146" s="1">
        <v>9</v>
      </c>
      <c r="I146" s="1">
        <v>135210</v>
      </c>
      <c r="J146" s="1">
        <v>135223</v>
      </c>
      <c r="K146" s="1" t="s">
        <v>2540</v>
      </c>
      <c r="L146" s="1" t="s">
        <v>107</v>
      </c>
      <c r="N146" s="1" t="s">
        <v>2539</v>
      </c>
      <c r="O146" s="1" t="s">
        <v>2538</v>
      </c>
      <c r="P146" s="1" t="s">
        <v>2537</v>
      </c>
      <c r="Q146" s="1" t="s">
        <v>2536</v>
      </c>
      <c r="R146" s="1" t="s">
        <v>2535</v>
      </c>
      <c r="S146" s="1" t="s">
        <v>2534</v>
      </c>
      <c r="T146" s="1" t="s">
        <v>2533</v>
      </c>
      <c r="X146" s="1">
        <v>41</v>
      </c>
      <c r="Y146" s="1" t="s">
        <v>522</v>
      </c>
      <c r="Z146" s="1" t="s">
        <v>2510</v>
      </c>
      <c r="AC146" s="1" t="s">
        <v>174</v>
      </c>
      <c r="AD146" s="1" t="s">
        <v>521</v>
      </c>
    </row>
    <row r="147" spans="1:30" x14ac:dyDescent="0.25">
      <c r="A147" s="1" t="s">
        <v>2532</v>
      </c>
      <c r="B147" s="1" t="s">
        <v>2531</v>
      </c>
      <c r="C147" s="1" t="s">
        <v>2530</v>
      </c>
      <c r="D147" s="1" t="s">
        <v>2519</v>
      </c>
      <c r="E147" s="1" t="s">
        <v>2510</v>
      </c>
      <c r="F147" s="1">
        <v>2021</v>
      </c>
      <c r="I147" s="1">
        <v>153</v>
      </c>
      <c r="J147" s="1">
        <v>158</v>
      </c>
      <c r="K147" s="1" t="s">
        <v>2529</v>
      </c>
      <c r="M147" s="1" t="s">
        <v>2517</v>
      </c>
      <c r="N147" s="1" t="s">
        <v>2528</v>
      </c>
      <c r="P147" s="1" t="s">
        <v>2527</v>
      </c>
      <c r="Q147" s="1" t="s">
        <v>2526</v>
      </c>
      <c r="R147" s="1" t="s">
        <v>2525</v>
      </c>
      <c r="S147" s="1" t="s">
        <v>2524</v>
      </c>
      <c r="T147" s="1" t="s">
        <v>2523</v>
      </c>
      <c r="X147" s="1">
        <v>12</v>
      </c>
      <c r="Z147" s="1" t="s">
        <v>2510</v>
      </c>
      <c r="AC147" s="1" t="s">
        <v>174</v>
      </c>
      <c r="AD147" s="1" t="s">
        <v>550</v>
      </c>
    </row>
    <row r="148" spans="1:30" x14ac:dyDescent="0.25">
      <c r="A148" s="1" t="s">
        <v>2522</v>
      </c>
      <c r="B148" s="1" t="s">
        <v>2521</v>
      </c>
      <c r="C148" s="1" t="s">
        <v>2520</v>
      </c>
      <c r="D148" s="1" t="s">
        <v>2519</v>
      </c>
      <c r="E148" s="1" t="s">
        <v>2510</v>
      </c>
      <c r="F148" s="1">
        <v>2021</v>
      </c>
      <c r="I148" s="1">
        <v>889</v>
      </c>
      <c r="J148" s="1">
        <v>894</v>
      </c>
      <c r="K148" s="1" t="s">
        <v>2518</v>
      </c>
      <c r="M148" s="1" t="s">
        <v>2517</v>
      </c>
      <c r="N148" s="1" t="s">
        <v>2516</v>
      </c>
      <c r="P148" s="1" t="s">
        <v>2515</v>
      </c>
      <c r="Q148" s="1" t="s">
        <v>2514</v>
      </c>
      <c r="R148" s="1" t="s">
        <v>2513</v>
      </c>
      <c r="S148" s="1" t="s">
        <v>2512</v>
      </c>
      <c r="T148" s="1" t="s">
        <v>2511</v>
      </c>
      <c r="X148" s="1">
        <v>15</v>
      </c>
      <c r="Z148" s="1" t="s">
        <v>2510</v>
      </c>
      <c r="AC148" s="1" t="s">
        <v>174</v>
      </c>
      <c r="AD148" s="1" t="s">
        <v>550</v>
      </c>
    </row>
    <row r="149" spans="1:30" x14ac:dyDescent="0.25">
      <c r="A149" s="1" t="s">
        <v>2509</v>
      </c>
      <c r="B149" s="1" t="s">
        <v>2508</v>
      </c>
      <c r="C149" s="1" t="s">
        <v>2507</v>
      </c>
      <c r="D149" s="1" t="s">
        <v>2506</v>
      </c>
      <c r="E149" s="2">
        <v>44469</v>
      </c>
      <c r="F149" s="1">
        <v>2021</v>
      </c>
      <c r="I149" s="1">
        <v>252</v>
      </c>
      <c r="J149" s="1">
        <v>256</v>
      </c>
      <c r="K149" s="1" t="s">
        <v>2505</v>
      </c>
      <c r="M149" s="1" t="s">
        <v>2504</v>
      </c>
      <c r="N149" s="1" t="s">
        <v>2503</v>
      </c>
      <c r="O149" s="1" t="s">
        <v>2502</v>
      </c>
      <c r="P149" s="1" t="s">
        <v>2501</v>
      </c>
      <c r="Q149" s="1" t="s">
        <v>2500</v>
      </c>
      <c r="R149" s="1" t="s">
        <v>2499</v>
      </c>
      <c r="S149" s="1" t="s">
        <v>2498</v>
      </c>
      <c r="T149" s="1" t="s">
        <v>2497</v>
      </c>
      <c r="X149" s="1">
        <v>6</v>
      </c>
      <c r="Z149" s="2">
        <v>44469</v>
      </c>
      <c r="AC149" s="1" t="s">
        <v>174</v>
      </c>
      <c r="AD149" s="1" t="s">
        <v>550</v>
      </c>
    </row>
    <row r="150" spans="1:30" x14ac:dyDescent="0.25">
      <c r="A150" s="1" t="s">
        <v>348</v>
      </c>
      <c r="B150" s="1" t="s">
        <v>2496</v>
      </c>
      <c r="C150" s="1" t="s">
        <v>2495</v>
      </c>
      <c r="D150" s="1" t="s">
        <v>2494</v>
      </c>
      <c r="F150" s="1">
        <v>2021</v>
      </c>
      <c r="G150" s="1" t="s">
        <v>1634</v>
      </c>
      <c r="H150" s="1">
        <v>99</v>
      </c>
      <c r="I150" s="1">
        <v>1</v>
      </c>
      <c r="J150" s="1">
        <v>9</v>
      </c>
      <c r="K150" s="1" t="s">
        <v>2493</v>
      </c>
      <c r="L150" s="1" t="s">
        <v>272</v>
      </c>
      <c r="N150" s="1" t="s">
        <v>349</v>
      </c>
      <c r="O150" s="1" t="s">
        <v>2492</v>
      </c>
      <c r="P150" s="1" t="s">
        <v>2491</v>
      </c>
      <c r="Q150" s="1" t="s">
        <v>2490</v>
      </c>
      <c r="R150" s="1" t="s">
        <v>2489</v>
      </c>
      <c r="V150" s="1">
        <v>1</v>
      </c>
      <c r="Y150" s="1" t="s">
        <v>174</v>
      </c>
      <c r="Z150" s="2">
        <v>44468</v>
      </c>
      <c r="AC150" s="1" t="s">
        <v>174</v>
      </c>
      <c r="AD150" s="1" t="s">
        <v>1627</v>
      </c>
    </row>
    <row r="151" spans="1:30" x14ac:dyDescent="0.25">
      <c r="A151" s="1" t="s">
        <v>2488</v>
      </c>
      <c r="B151" s="1" t="s">
        <v>2487</v>
      </c>
      <c r="C151" s="1" t="s">
        <v>2486</v>
      </c>
      <c r="D151" s="1" t="s">
        <v>2485</v>
      </c>
      <c r="E151" s="2">
        <v>44466</v>
      </c>
      <c r="F151" s="1">
        <v>2021</v>
      </c>
      <c r="I151" s="1">
        <v>216</v>
      </c>
      <c r="J151" s="1">
        <v>222</v>
      </c>
      <c r="K151" s="1" t="s">
        <v>2484</v>
      </c>
      <c r="M151" s="1" t="s">
        <v>2483</v>
      </c>
      <c r="N151" s="1" t="s">
        <v>2482</v>
      </c>
      <c r="P151" s="1" t="s">
        <v>2481</v>
      </c>
      <c r="Q151" s="1" t="s">
        <v>2480</v>
      </c>
      <c r="R151" s="1" t="s">
        <v>2479</v>
      </c>
      <c r="S151" s="1" t="s">
        <v>2478</v>
      </c>
      <c r="T151" s="1" t="s">
        <v>2477</v>
      </c>
      <c r="V151" s="1">
        <v>1</v>
      </c>
      <c r="X151" s="1">
        <v>10</v>
      </c>
      <c r="Z151" s="2">
        <v>44466</v>
      </c>
      <c r="AC151" s="1" t="s">
        <v>174</v>
      </c>
      <c r="AD151" s="1" t="s">
        <v>550</v>
      </c>
    </row>
    <row r="152" spans="1:30" x14ac:dyDescent="0.25">
      <c r="A152" s="1" t="s">
        <v>2476</v>
      </c>
      <c r="B152" s="1" t="s">
        <v>2475</v>
      </c>
      <c r="C152" s="1" t="s">
        <v>2474</v>
      </c>
      <c r="D152" s="1" t="s">
        <v>2463</v>
      </c>
      <c r="E152" s="2">
        <v>44462</v>
      </c>
      <c r="F152" s="1">
        <v>2021</v>
      </c>
      <c r="I152" s="1">
        <v>1434</v>
      </c>
      <c r="J152" s="1">
        <v>1439</v>
      </c>
      <c r="K152" s="1" t="s">
        <v>2473</v>
      </c>
      <c r="M152" s="1" t="s">
        <v>2461</v>
      </c>
      <c r="N152" s="1" t="s">
        <v>2472</v>
      </c>
      <c r="P152" s="1" t="s">
        <v>2471</v>
      </c>
      <c r="Q152" s="1" t="s">
        <v>2470</v>
      </c>
      <c r="R152" s="1" t="s">
        <v>2469</v>
      </c>
      <c r="S152" s="1" t="s">
        <v>2468</v>
      </c>
      <c r="T152" s="1" t="s">
        <v>2467</v>
      </c>
      <c r="X152" s="1">
        <v>15</v>
      </c>
      <c r="Z152" s="2">
        <v>44462</v>
      </c>
      <c r="AC152" s="1" t="s">
        <v>174</v>
      </c>
      <c r="AD152" s="1" t="s">
        <v>550</v>
      </c>
    </row>
    <row r="153" spans="1:30" x14ac:dyDescent="0.25">
      <c r="A153" s="1" t="s">
        <v>2466</v>
      </c>
      <c r="B153" s="1" t="s">
        <v>2465</v>
      </c>
      <c r="C153" s="1" t="s">
        <v>2464</v>
      </c>
      <c r="D153" s="1" t="s">
        <v>2463</v>
      </c>
      <c r="E153" s="2">
        <v>44462</v>
      </c>
      <c r="F153" s="1">
        <v>2021</v>
      </c>
      <c r="I153" s="1">
        <v>1</v>
      </c>
      <c r="J153" s="1">
        <v>7</v>
      </c>
      <c r="K153" s="1" t="s">
        <v>2462</v>
      </c>
      <c r="M153" s="1" t="s">
        <v>2461</v>
      </c>
      <c r="N153" s="1" t="s">
        <v>2460</v>
      </c>
      <c r="P153" s="1" t="s">
        <v>2459</v>
      </c>
      <c r="Q153" s="1" t="s">
        <v>2458</v>
      </c>
      <c r="R153" s="1" t="s">
        <v>2457</v>
      </c>
      <c r="S153" s="1" t="s">
        <v>2456</v>
      </c>
      <c r="T153" s="1" t="s">
        <v>2455</v>
      </c>
      <c r="X153" s="1">
        <v>37</v>
      </c>
      <c r="Z153" s="2">
        <v>44462</v>
      </c>
      <c r="AC153" s="1" t="s">
        <v>174</v>
      </c>
      <c r="AD153" s="1" t="s">
        <v>550</v>
      </c>
    </row>
    <row r="154" spans="1:30" x14ac:dyDescent="0.25">
      <c r="A154" s="1" t="s">
        <v>2454</v>
      </c>
      <c r="B154" s="1" t="s">
        <v>2453</v>
      </c>
      <c r="C154" s="1" t="s">
        <v>2452</v>
      </c>
      <c r="D154" s="1" t="s">
        <v>2441</v>
      </c>
      <c r="E154" s="2">
        <v>44459</v>
      </c>
      <c r="F154" s="1">
        <v>2021</v>
      </c>
      <c r="I154" s="1">
        <v>1</v>
      </c>
      <c r="J154" s="1">
        <v>8</v>
      </c>
      <c r="K154" s="1" t="s">
        <v>2451</v>
      </c>
      <c r="L154" s="1" t="s">
        <v>2439</v>
      </c>
      <c r="M154" s="1" t="s">
        <v>2438</v>
      </c>
      <c r="N154" s="1" t="s">
        <v>2450</v>
      </c>
      <c r="P154" s="1" t="s">
        <v>2449</v>
      </c>
      <c r="Q154" s="1" t="s">
        <v>2448</v>
      </c>
      <c r="R154" s="1" t="s">
        <v>2447</v>
      </c>
      <c r="S154" s="1" t="s">
        <v>2446</v>
      </c>
      <c r="T154" s="1" t="s">
        <v>2445</v>
      </c>
      <c r="X154" s="1">
        <v>38</v>
      </c>
      <c r="Z154" s="2">
        <v>44459</v>
      </c>
      <c r="AC154" s="1" t="s">
        <v>174</v>
      </c>
      <c r="AD154" s="1" t="s">
        <v>550</v>
      </c>
    </row>
    <row r="155" spans="1:30" x14ac:dyDescent="0.25">
      <c r="A155" s="1" t="s">
        <v>2444</v>
      </c>
      <c r="B155" s="1" t="s">
        <v>2443</v>
      </c>
      <c r="C155" s="1" t="s">
        <v>2442</v>
      </c>
      <c r="D155" s="1" t="s">
        <v>2441</v>
      </c>
      <c r="E155" s="2">
        <v>44459</v>
      </c>
      <c r="F155" s="1">
        <v>2021</v>
      </c>
      <c r="I155" s="1">
        <v>1</v>
      </c>
      <c r="J155" s="1">
        <v>8</v>
      </c>
      <c r="K155" s="1" t="s">
        <v>2440</v>
      </c>
      <c r="L155" s="1" t="s">
        <v>2439</v>
      </c>
      <c r="M155" s="1" t="s">
        <v>2438</v>
      </c>
      <c r="N155" s="1" t="s">
        <v>2437</v>
      </c>
      <c r="P155" s="1" t="s">
        <v>2436</v>
      </c>
      <c r="Q155" s="1" t="s">
        <v>2435</v>
      </c>
      <c r="R155" s="1" t="s">
        <v>2434</v>
      </c>
      <c r="S155" s="1" t="s">
        <v>2433</v>
      </c>
      <c r="T155" s="1" t="s">
        <v>2432</v>
      </c>
      <c r="X155" s="1">
        <v>40</v>
      </c>
      <c r="Z155" s="2">
        <v>44459</v>
      </c>
      <c r="AC155" s="1" t="s">
        <v>174</v>
      </c>
      <c r="AD155" s="1" t="s">
        <v>550</v>
      </c>
    </row>
    <row r="156" spans="1:30" x14ac:dyDescent="0.25">
      <c r="A156" s="1" t="s">
        <v>2431</v>
      </c>
      <c r="B156" s="1" t="s">
        <v>2430</v>
      </c>
      <c r="C156" s="1" t="s">
        <v>2429</v>
      </c>
      <c r="D156" s="1" t="s">
        <v>2428</v>
      </c>
      <c r="E156" s="2">
        <v>44456</v>
      </c>
      <c r="F156" s="1">
        <v>2021</v>
      </c>
      <c r="I156" s="1">
        <v>1</v>
      </c>
      <c r="J156" s="1">
        <v>5</v>
      </c>
      <c r="K156" s="1" t="s">
        <v>2427</v>
      </c>
      <c r="M156" s="1" t="s">
        <v>2426</v>
      </c>
      <c r="N156" s="1" t="s">
        <v>2425</v>
      </c>
      <c r="P156" s="1" t="s">
        <v>2424</v>
      </c>
      <c r="Q156" s="1" t="s">
        <v>2423</v>
      </c>
      <c r="R156" s="1" t="s">
        <v>2422</v>
      </c>
      <c r="S156" s="1" t="s">
        <v>2421</v>
      </c>
      <c r="T156" s="1" t="s">
        <v>2420</v>
      </c>
      <c r="X156" s="1">
        <v>17</v>
      </c>
      <c r="Z156" s="2">
        <v>44456</v>
      </c>
      <c r="AC156" s="1" t="s">
        <v>174</v>
      </c>
      <c r="AD156" s="1" t="s">
        <v>550</v>
      </c>
    </row>
    <row r="157" spans="1:30" x14ac:dyDescent="0.25">
      <c r="A157" s="1" t="s">
        <v>2419</v>
      </c>
      <c r="B157" s="1" t="s">
        <v>2418</v>
      </c>
      <c r="C157" s="1" t="s">
        <v>2417</v>
      </c>
      <c r="D157" s="1" t="s">
        <v>2416</v>
      </c>
      <c r="E157" s="2">
        <v>44453</v>
      </c>
      <c r="F157" s="1">
        <v>2021</v>
      </c>
      <c r="I157" s="1">
        <v>602</v>
      </c>
      <c r="J157" s="1">
        <v>607</v>
      </c>
      <c r="K157" s="1" t="s">
        <v>2415</v>
      </c>
      <c r="L157" s="1" t="s">
        <v>2414</v>
      </c>
      <c r="M157" s="1" t="s">
        <v>2413</v>
      </c>
      <c r="N157" s="1" t="s">
        <v>2412</v>
      </c>
      <c r="O157" s="1" t="s">
        <v>2411</v>
      </c>
      <c r="P157" s="1" t="s">
        <v>2410</v>
      </c>
      <c r="Q157" s="1" t="s">
        <v>2409</v>
      </c>
      <c r="R157" s="1" t="s">
        <v>2408</v>
      </c>
      <c r="S157" s="1" t="s">
        <v>2407</v>
      </c>
      <c r="T157" s="1" t="s">
        <v>2406</v>
      </c>
      <c r="X157" s="1">
        <v>13</v>
      </c>
      <c r="Z157" s="2">
        <v>44453</v>
      </c>
      <c r="AC157" s="1" t="s">
        <v>174</v>
      </c>
      <c r="AD157" s="1" t="s">
        <v>550</v>
      </c>
    </row>
    <row r="158" spans="1:30" x14ac:dyDescent="0.25">
      <c r="A158" s="1" t="s">
        <v>2405</v>
      </c>
      <c r="B158" s="1" t="s">
        <v>2404</v>
      </c>
      <c r="C158" s="1" t="s">
        <v>2403</v>
      </c>
      <c r="D158" s="1" t="s">
        <v>2402</v>
      </c>
      <c r="E158" s="2">
        <v>44452</v>
      </c>
      <c r="F158" s="1">
        <v>2021</v>
      </c>
      <c r="I158" s="1">
        <v>1</v>
      </c>
      <c r="J158" s="1">
        <v>6</v>
      </c>
      <c r="K158" s="1" t="s">
        <v>2401</v>
      </c>
      <c r="M158" s="1" t="s">
        <v>2400</v>
      </c>
      <c r="N158" s="1" t="s">
        <v>2399</v>
      </c>
      <c r="P158" s="1" t="s">
        <v>2398</v>
      </c>
      <c r="Q158" s="1" t="s">
        <v>2397</v>
      </c>
      <c r="R158" s="1" t="s">
        <v>2396</v>
      </c>
      <c r="S158" s="1" t="s">
        <v>2395</v>
      </c>
      <c r="T158" s="1" t="s">
        <v>2394</v>
      </c>
      <c r="X158" s="1">
        <v>35</v>
      </c>
      <c r="Z158" s="2">
        <v>44452</v>
      </c>
      <c r="AC158" s="1" t="s">
        <v>174</v>
      </c>
      <c r="AD158" s="1" t="s">
        <v>550</v>
      </c>
    </row>
    <row r="159" spans="1:30" x14ac:dyDescent="0.25">
      <c r="A159" s="1" t="s">
        <v>2393</v>
      </c>
      <c r="B159" s="1" t="s">
        <v>2392</v>
      </c>
      <c r="C159" s="1" t="s">
        <v>2391</v>
      </c>
      <c r="D159" s="1" t="s">
        <v>2380</v>
      </c>
      <c r="E159" s="2">
        <v>44447</v>
      </c>
      <c r="F159" s="1">
        <v>2021</v>
      </c>
      <c r="I159" s="1">
        <v>1</v>
      </c>
      <c r="J159" s="1">
        <v>6</v>
      </c>
      <c r="K159" s="1" t="s">
        <v>2390</v>
      </c>
      <c r="M159" s="1" t="s">
        <v>2378</v>
      </c>
      <c r="N159" s="1" t="s">
        <v>2389</v>
      </c>
      <c r="P159" s="1" t="s">
        <v>2388</v>
      </c>
      <c r="Q159" s="1" t="s">
        <v>2387</v>
      </c>
      <c r="R159" s="1" t="s">
        <v>2386</v>
      </c>
      <c r="S159" s="1" t="s">
        <v>2385</v>
      </c>
      <c r="T159" s="1" t="s">
        <v>2384</v>
      </c>
      <c r="X159" s="1">
        <v>22</v>
      </c>
      <c r="Z159" s="2">
        <v>44447</v>
      </c>
      <c r="AC159" s="1" t="s">
        <v>174</v>
      </c>
      <c r="AD159" s="1" t="s">
        <v>550</v>
      </c>
    </row>
    <row r="160" spans="1:30" x14ac:dyDescent="0.25">
      <c r="A160" s="1" t="s">
        <v>2383</v>
      </c>
      <c r="B160" s="1" t="s">
        <v>2382</v>
      </c>
      <c r="C160" s="1" t="s">
        <v>2381</v>
      </c>
      <c r="D160" s="1" t="s">
        <v>2380</v>
      </c>
      <c r="E160" s="2">
        <v>44447</v>
      </c>
      <c r="F160" s="1">
        <v>2021</v>
      </c>
      <c r="I160" s="1">
        <v>1</v>
      </c>
      <c r="J160" s="1">
        <v>6</v>
      </c>
      <c r="K160" s="1" t="s">
        <v>2379</v>
      </c>
      <c r="M160" s="1" t="s">
        <v>2378</v>
      </c>
      <c r="N160" s="1" t="s">
        <v>2377</v>
      </c>
      <c r="P160" s="1" t="s">
        <v>2376</v>
      </c>
      <c r="Q160" s="1" t="s">
        <v>2375</v>
      </c>
      <c r="R160" s="1" t="s">
        <v>2374</v>
      </c>
      <c r="S160" s="1" t="s">
        <v>2373</v>
      </c>
      <c r="T160" s="1" t="s">
        <v>2372</v>
      </c>
      <c r="V160" s="1">
        <v>1</v>
      </c>
      <c r="X160" s="1">
        <v>24</v>
      </c>
      <c r="Z160" s="2">
        <v>44447</v>
      </c>
      <c r="AC160" s="1" t="s">
        <v>174</v>
      </c>
      <c r="AD160" s="1" t="s">
        <v>550</v>
      </c>
    </row>
    <row r="161" spans="1:30" x14ac:dyDescent="0.25">
      <c r="A161" s="1" t="s">
        <v>2371</v>
      </c>
      <c r="B161" s="1" t="s">
        <v>2370</v>
      </c>
      <c r="C161" s="1" t="s">
        <v>2369</v>
      </c>
      <c r="D161" s="1" t="s">
        <v>531</v>
      </c>
      <c r="E161" s="2">
        <v>44469</v>
      </c>
      <c r="F161" s="1">
        <v>2021</v>
      </c>
      <c r="G161" s="1">
        <v>9</v>
      </c>
      <c r="I161" s="1">
        <v>132033</v>
      </c>
      <c r="J161" s="1">
        <v>132052</v>
      </c>
      <c r="K161" s="1" t="s">
        <v>2368</v>
      </c>
      <c r="L161" s="1" t="s">
        <v>107</v>
      </c>
      <c r="N161" s="1" t="s">
        <v>2367</v>
      </c>
      <c r="O161" s="1" t="s">
        <v>2366</v>
      </c>
      <c r="P161" s="1" t="s">
        <v>2365</v>
      </c>
      <c r="Q161" s="1" t="s">
        <v>2364</v>
      </c>
      <c r="R161" s="1" t="s">
        <v>2363</v>
      </c>
      <c r="S161" s="1" t="s">
        <v>2362</v>
      </c>
      <c r="T161" s="1" t="s">
        <v>2361</v>
      </c>
      <c r="X161" s="1">
        <v>75</v>
      </c>
      <c r="Y161" s="1" t="s">
        <v>522</v>
      </c>
      <c r="Z161" s="2">
        <v>44446</v>
      </c>
      <c r="AC161" s="1" t="s">
        <v>174</v>
      </c>
      <c r="AD161" s="1" t="s">
        <v>521</v>
      </c>
    </row>
    <row r="162" spans="1:30" x14ac:dyDescent="0.25">
      <c r="A162" s="1" t="s">
        <v>2360</v>
      </c>
      <c r="B162" s="1" t="s">
        <v>2359</v>
      </c>
      <c r="C162" s="1" t="s">
        <v>2358</v>
      </c>
      <c r="D162" s="1" t="s">
        <v>2357</v>
      </c>
      <c r="E162" s="2">
        <v>44445</v>
      </c>
      <c r="F162" s="1">
        <v>2021</v>
      </c>
      <c r="I162" s="1">
        <v>342</v>
      </c>
      <c r="J162" s="1">
        <v>347</v>
      </c>
      <c r="K162" s="1" t="s">
        <v>2356</v>
      </c>
      <c r="M162" s="1" t="s">
        <v>2355</v>
      </c>
      <c r="N162" s="1" t="s">
        <v>2354</v>
      </c>
      <c r="P162" s="1" t="s">
        <v>2353</v>
      </c>
      <c r="Q162" s="1" t="s">
        <v>2352</v>
      </c>
      <c r="R162" s="1" t="s">
        <v>2351</v>
      </c>
      <c r="S162" s="1" t="s">
        <v>2350</v>
      </c>
      <c r="T162" s="1" t="s">
        <v>2349</v>
      </c>
      <c r="X162" s="1">
        <v>14</v>
      </c>
      <c r="Z162" s="2">
        <v>44445</v>
      </c>
      <c r="AC162" s="1" t="s">
        <v>174</v>
      </c>
      <c r="AD162" s="1" t="s">
        <v>550</v>
      </c>
    </row>
    <row r="163" spans="1:30" x14ac:dyDescent="0.25">
      <c r="A163" s="1" t="s">
        <v>2348</v>
      </c>
      <c r="B163" s="1" t="s">
        <v>2347</v>
      </c>
      <c r="C163" s="1" t="s">
        <v>2346</v>
      </c>
      <c r="D163" s="1" t="s">
        <v>2345</v>
      </c>
      <c r="E163" s="1" t="s">
        <v>2344</v>
      </c>
      <c r="F163" s="1">
        <v>2021</v>
      </c>
      <c r="G163" s="1">
        <v>32</v>
      </c>
      <c r="H163" s="1">
        <v>10</v>
      </c>
      <c r="I163" s="1">
        <v>4278</v>
      </c>
      <c r="J163" s="1">
        <v>4290</v>
      </c>
      <c r="K163" s="1" t="s">
        <v>2343</v>
      </c>
      <c r="L163" s="1" t="s">
        <v>2342</v>
      </c>
      <c r="N163" s="1" t="s">
        <v>2341</v>
      </c>
      <c r="O163" s="1" t="s">
        <v>2340</v>
      </c>
      <c r="P163" s="1" t="s">
        <v>2339</v>
      </c>
      <c r="Q163" s="1" t="s">
        <v>2338</v>
      </c>
      <c r="R163" s="1" t="s">
        <v>2337</v>
      </c>
      <c r="S163" s="1" t="s">
        <v>2336</v>
      </c>
      <c r="T163" s="1" t="s">
        <v>2335</v>
      </c>
      <c r="U163" s="1" t="s">
        <v>2334</v>
      </c>
      <c r="V163" s="1">
        <v>3</v>
      </c>
      <c r="X163" s="1">
        <v>81</v>
      </c>
      <c r="Y163" s="1" t="s">
        <v>174</v>
      </c>
      <c r="Z163" s="2">
        <v>44438</v>
      </c>
      <c r="AC163" s="1" t="s">
        <v>174</v>
      </c>
      <c r="AD163" s="1" t="s">
        <v>521</v>
      </c>
    </row>
    <row r="164" spans="1:30" x14ac:dyDescent="0.25">
      <c r="A164" s="1" t="s">
        <v>2333</v>
      </c>
      <c r="B164" s="1" t="s">
        <v>2332</v>
      </c>
      <c r="C164" s="1" t="s">
        <v>2331</v>
      </c>
      <c r="D164" s="1" t="s">
        <v>2330</v>
      </c>
      <c r="E164" s="2">
        <v>44438</v>
      </c>
      <c r="F164" s="1">
        <v>2021</v>
      </c>
      <c r="I164" s="1">
        <v>1</v>
      </c>
      <c r="J164" s="1">
        <v>10</v>
      </c>
      <c r="K164" s="1" t="s">
        <v>2329</v>
      </c>
      <c r="M164" s="1" t="s">
        <v>2328</v>
      </c>
      <c r="N164" s="1" t="s">
        <v>2327</v>
      </c>
      <c r="P164" s="1" t="s">
        <v>2326</v>
      </c>
      <c r="Q164" s="1" t="s">
        <v>2325</v>
      </c>
      <c r="R164" s="1" t="s">
        <v>2324</v>
      </c>
      <c r="S164" s="1" t="s">
        <v>2323</v>
      </c>
      <c r="T164" s="1" t="s">
        <v>2322</v>
      </c>
      <c r="X164" s="1">
        <v>30</v>
      </c>
      <c r="Z164" s="2">
        <v>44438</v>
      </c>
      <c r="AC164" s="1" t="s">
        <v>174</v>
      </c>
      <c r="AD164" s="1" t="s">
        <v>550</v>
      </c>
    </row>
    <row r="165" spans="1:30" x14ac:dyDescent="0.25">
      <c r="A165" s="1" t="s">
        <v>2321</v>
      </c>
      <c r="B165" s="1" t="s">
        <v>2320</v>
      </c>
      <c r="C165" s="1" t="s">
        <v>2319</v>
      </c>
      <c r="D165" s="1" t="s">
        <v>2318</v>
      </c>
      <c r="E165" s="2">
        <v>44434</v>
      </c>
      <c r="F165" s="1">
        <v>2021</v>
      </c>
      <c r="I165" s="1">
        <v>176</v>
      </c>
      <c r="J165" s="1">
        <v>182</v>
      </c>
      <c r="K165" s="1" t="s">
        <v>2317</v>
      </c>
      <c r="M165" s="1" t="s">
        <v>2316</v>
      </c>
      <c r="N165" s="1" t="s">
        <v>2315</v>
      </c>
      <c r="O165" s="1" t="s">
        <v>2314</v>
      </c>
      <c r="P165" s="1" t="s">
        <v>2313</v>
      </c>
      <c r="Q165" s="1" t="s">
        <v>2312</v>
      </c>
      <c r="R165" s="1" t="s">
        <v>2311</v>
      </c>
      <c r="S165" s="1" t="s">
        <v>2310</v>
      </c>
      <c r="T165" s="1" t="s">
        <v>2309</v>
      </c>
      <c r="X165" s="1">
        <v>22</v>
      </c>
      <c r="Z165" s="2">
        <v>44434</v>
      </c>
      <c r="AC165" s="1" t="s">
        <v>174</v>
      </c>
      <c r="AD165" s="1" t="s">
        <v>550</v>
      </c>
    </row>
    <row r="166" spans="1:30" x14ac:dyDescent="0.25">
      <c r="A166" s="1" t="s">
        <v>2308</v>
      </c>
      <c r="B166" s="1" t="s">
        <v>2307</v>
      </c>
      <c r="C166" s="1" t="s">
        <v>2306</v>
      </c>
      <c r="D166" s="1" t="s">
        <v>531</v>
      </c>
      <c r="E166" s="2">
        <v>44438</v>
      </c>
      <c r="F166" s="1">
        <v>2021</v>
      </c>
      <c r="G166" s="1">
        <v>9</v>
      </c>
      <c r="I166" s="1">
        <v>117949</v>
      </c>
      <c r="J166" s="1">
        <v>117956</v>
      </c>
      <c r="K166" s="1" t="s">
        <v>2305</v>
      </c>
      <c r="L166" s="1" t="s">
        <v>107</v>
      </c>
      <c r="N166" s="1" t="s">
        <v>2304</v>
      </c>
      <c r="O166" s="1" t="s">
        <v>2303</v>
      </c>
      <c r="P166" s="1" t="s">
        <v>2302</v>
      </c>
      <c r="Q166" s="1" t="s">
        <v>2301</v>
      </c>
      <c r="R166" s="1" t="s">
        <v>2300</v>
      </c>
      <c r="S166" s="1" t="s">
        <v>2299</v>
      </c>
      <c r="T166" s="1" t="s">
        <v>2298</v>
      </c>
      <c r="X166" s="1">
        <v>22</v>
      </c>
      <c r="Y166" s="1" t="s">
        <v>522</v>
      </c>
      <c r="Z166" s="2">
        <v>44432</v>
      </c>
      <c r="AC166" s="1" t="s">
        <v>174</v>
      </c>
      <c r="AD166" s="1" t="s">
        <v>521</v>
      </c>
    </row>
    <row r="167" spans="1:30" x14ac:dyDescent="0.25">
      <c r="A167" s="1" t="s">
        <v>2297</v>
      </c>
      <c r="B167" s="1" t="s">
        <v>2296</v>
      </c>
      <c r="C167" s="1" t="s">
        <v>2295</v>
      </c>
      <c r="D167" s="1" t="s">
        <v>2294</v>
      </c>
      <c r="E167" s="2">
        <v>44428</v>
      </c>
      <c r="F167" s="1">
        <v>2021</v>
      </c>
      <c r="I167" s="1">
        <v>37</v>
      </c>
      <c r="J167" s="1">
        <v>42</v>
      </c>
      <c r="K167" s="1" t="s">
        <v>2293</v>
      </c>
      <c r="M167" s="1" t="s">
        <v>2292</v>
      </c>
      <c r="N167" s="1" t="s">
        <v>2291</v>
      </c>
      <c r="P167" s="1" t="s">
        <v>2290</v>
      </c>
      <c r="Q167" s="1" t="s">
        <v>2289</v>
      </c>
      <c r="R167" s="1" t="s">
        <v>2288</v>
      </c>
      <c r="S167" s="1" t="s">
        <v>2287</v>
      </c>
      <c r="T167" s="1" t="s">
        <v>2286</v>
      </c>
      <c r="X167" s="1">
        <v>32</v>
      </c>
      <c r="Z167" s="2">
        <v>44428</v>
      </c>
      <c r="AC167" s="1" t="s">
        <v>174</v>
      </c>
      <c r="AD167" s="1" t="s">
        <v>550</v>
      </c>
    </row>
    <row r="168" spans="1:30" x14ac:dyDescent="0.25">
      <c r="A168" s="1" t="s">
        <v>2285</v>
      </c>
      <c r="B168" s="1" t="s">
        <v>2284</v>
      </c>
      <c r="C168" s="1" t="s">
        <v>2283</v>
      </c>
      <c r="D168" s="1" t="s">
        <v>2282</v>
      </c>
      <c r="E168" s="2">
        <v>44420</v>
      </c>
      <c r="F168" s="1">
        <v>2021</v>
      </c>
      <c r="I168" s="1">
        <v>1</v>
      </c>
      <c r="J168" s="1">
        <v>7</v>
      </c>
      <c r="K168" s="1" t="s">
        <v>2281</v>
      </c>
      <c r="M168" s="1" t="s">
        <v>2280</v>
      </c>
      <c r="N168" s="1" t="s">
        <v>2279</v>
      </c>
      <c r="P168" s="1" t="s">
        <v>2278</v>
      </c>
      <c r="Q168" s="1" t="s">
        <v>2277</v>
      </c>
      <c r="R168" s="1" t="s">
        <v>2276</v>
      </c>
      <c r="S168" s="1" t="s">
        <v>2275</v>
      </c>
      <c r="T168" s="1" t="s">
        <v>2274</v>
      </c>
      <c r="X168" s="1">
        <v>13</v>
      </c>
      <c r="Z168" s="2">
        <v>44420</v>
      </c>
      <c r="AC168" s="1" t="s">
        <v>174</v>
      </c>
      <c r="AD168" s="1" t="s">
        <v>550</v>
      </c>
    </row>
    <row r="169" spans="1:30" x14ac:dyDescent="0.25">
      <c r="A169" s="1" t="s">
        <v>2273</v>
      </c>
      <c r="B169" s="1" t="s">
        <v>2272</v>
      </c>
      <c r="C169" s="1" t="s">
        <v>2271</v>
      </c>
      <c r="D169" s="1" t="s">
        <v>2250</v>
      </c>
      <c r="E169" s="2">
        <v>44420</v>
      </c>
      <c r="F169" s="1">
        <v>2021</v>
      </c>
      <c r="I169" s="1">
        <v>690</v>
      </c>
      <c r="J169" s="1">
        <v>695</v>
      </c>
      <c r="K169" s="1" t="s">
        <v>2270</v>
      </c>
      <c r="L169" s="1" t="s">
        <v>2248</v>
      </c>
      <c r="M169" s="1" t="s">
        <v>2247</v>
      </c>
      <c r="N169" s="1" t="s">
        <v>2269</v>
      </c>
      <c r="P169" s="1" t="s">
        <v>2268</v>
      </c>
      <c r="Q169" s="1" t="s">
        <v>2267</v>
      </c>
      <c r="R169" s="1" t="s">
        <v>2266</v>
      </c>
      <c r="S169" s="1" t="s">
        <v>2265</v>
      </c>
      <c r="T169" s="1" t="s">
        <v>2264</v>
      </c>
      <c r="X169" s="1">
        <v>6</v>
      </c>
      <c r="Z169" s="2">
        <v>44420</v>
      </c>
      <c r="AC169" s="1" t="s">
        <v>174</v>
      </c>
      <c r="AD169" s="1" t="s">
        <v>550</v>
      </c>
    </row>
    <row r="170" spans="1:30" x14ac:dyDescent="0.25">
      <c r="A170" s="1" t="s">
        <v>2263</v>
      </c>
      <c r="B170" s="1" t="s">
        <v>2262</v>
      </c>
      <c r="C170" s="1" t="s">
        <v>2261</v>
      </c>
      <c r="D170" s="1" t="s">
        <v>2250</v>
      </c>
      <c r="E170" s="2">
        <v>44420</v>
      </c>
      <c r="F170" s="1">
        <v>2021</v>
      </c>
      <c r="I170" s="1">
        <v>543</v>
      </c>
      <c r="J170" s="1">
        <v>548</v>
      </c>
      <c r="K170" s="1" t="s">
        <v>2260</v>
      </c>
      <c r="L170" s="1" t="s">
        <v>2248</v>
      </c>
      <c r="M170" s="1" t="s">
        <v>2247</v>
      </c>
      <c r="N170" s="1" t="s">
        <v>2259</v>
      </c>
      <c r="P170" s="1" t="s">
        <v>2258</v>
      </c>
      <c r="Q170" s="1" t="s">
        <v>2257</v>
      </c>
      <c r="R170" s="1" t="s">
        <v>2256</v>
      </c>
      <c r="S170" s="1" t="s">
        <v>2255</v>
      </c>
      <c r="T170" s="1" t="s">
        <v>2254</v>
      </c>
      <c r="X170" s="1">
        <v>12</v>
      </c>
      <c r="Z170" s="2">
        <v>44420</v>
      </c>
      <c r="AC170" s="1" t="s">
        <v>174</v>
      </c>
      <c r="AD170" s="1" t="s">
        <v>550</v>
      </c>
    </row>
    <row r="171" spans="1:30" x14ac:dyDescent="0.25">
      <c r="A171" s="1" t="s">
        <v>2253</v>
      </c>
      <c r="B171" s="1" t="s">
        <v>2252</v>
      </c>
      <c r="C171" s="1" t="s">
        <v>2251</v>
      </c>
      <c r="D171" s="1" t="s">
        <v>2250</v>
      </c>
      <c r="E171" s="2">
        <v>44420</v>
      </c>
      <c r="F171" s="1">
        <v>2021</v>
      </c>
      <c r="I171" s="1">
        <v>865</v>
      </c>
      <c r="J171" s="1">
        <v>871</v>
      </c>
      <c r="K171" s="1" t="s">
        <v>2249</v>
      </c>
      <c r="L171" s="1" t="s">
        <v>2248</v>
      </c>
      <c r="M171" s="1" t="s">
        <v>2247</v>
      </c>
      <c r="N171" s="1" t="s">
        <v>2246</v>
      </c>
      <c r="P171" s="1" t="s">
        <v>2245</v>
      </c>
      <c r="Q171" s="1" t="s">
        <v>2244</v>
      </c>
      <c r="R171" s="1" t="s">
        <v>2243</v>
      </c>
      <c r="S171" s="1" t="s">
        <v>2242</v>
      </c>
      <c r="T171" s="1" t="s">
        <v>2241</v>
      </c>
      <c r="X171" s="1">
        <v>19</v>
      </c>
      <c r="Z171" s="2">
        <v>44420</v>
      </c>
      <c r="AC171" s="1" t="s">
        <v>174</v>
      </c>
      <c r="AD171" s="1" t="s">
        <v>550</v>
      </c>
    </row>
    <row r="172" spans="1:30" x14ac:dyDescent="0.25">
      <c r="A172" s="1" t="s">
        <v>2240</v>
      </c>
      <c r="B172" s="1" t="s">
        <v>2239</v>
      </c>
      <c r="C172" s="1" t="s">
        <v>2238</v>
      </c>
      <c r="D172" s="1" t="s">
        <v>2237</v>
      </c>
      <c r="E172" s="2">
        <v>44418</v>
      </c>
      <c r="F172" s="1">
        <v>2021</v>
      </c>
      <c r="I172" s="1">
        <v>1</v>
      </c>
      <c r="J172" s="1">
        <v>6</v>
      </c>
      <c r="K172" s="1" t="s">
        <v>2236</v>
      </c>
      <c r="L172" s="1" t="s">
        <v>2235</v>
      </c>
      <c r="M172" s="1" t="s">
        <v>2234</v>
      </c>
      <c r="N172" s="1" t="s">
        <v>2233</v>
      </c>
      <c r="P172" s="1" t="s">
        <v>2232</v>
      </c>
      <c r="R172" s="1" t="s">
        <v>2231</v>
      </c>
      <c r="S172" s="1" t="s">
        <v>2230</v>
      </c>
      <c r="T172" s="1" t="s">
        <v>2229</v>
      </c>
      <c r="X172" s="1">
        <v>32</v>
      </c>
      <c r="Z172" s="2">
        <v>44418</v>
      </c>
      <c r="AC172" s="1" t="s">
        <v>174</v>
      </c>
      <c r="AD172" s="1" t="s">
        <v>550</v>
      </c>
    </row>
    <row r="173" spans="1:30" x14ac:dyDescent="0.25">
      <c r="A173" s="1" t="s">
        <v>2228</v>
      </c>
      <c r="B173" s="1" t="s">
        <v>2227</v>
      </c>
      <c r="C173" s="1" t="s">
        <v>2226</v>
      </c>
      <c r="D173" s="1" t="s">
        <v>2225</v>
      </c>
      <c r="E173" s="2">
        <v>44410</v>
      </c>
      <c r="F173" s="1">
        <v>2021</v>
      </c>
      <c r="I173" s="1">
        <v>1161</v>
      </c>
      <c r="J173" s="1">
        <v>1166</v>
      </c>
      <c r="K173" s="1" t="s">
        <v>2224</v>
      </c>
      <c r="M173" s="1" t="s">
        <v>2223</v>
      </c>
      <c r="N173" s="1" t="s">
        <v>2222</v>
      </c>
      <c r="P173" s="1" t="s">
        <v>2221</v>
      </c>
      <c r="Q173" s="1" t="s">
        <v>2220</v>
      </c>
      <c r="R173" s="1" t="s">
        <v>2219</v>
      </c>
      <c r="S173" s="1" t="s">
        <v>2218</v>
      </c>
      <c r="T173" s="1" t="s">
        <v>2217</v>
      </c>
      <c r="X173" s="1">
        <v>11</v>
      </c>
      <c r="Z173" s="2">
        <v>44410</v>
      </c>
      <c r="AC173" s="1" t="s">
        <v>174</v>
      </c>
      <c r="AD173" s="1" t="s">
        <v>550</v>
      </c>
    </row>
    <row r="174" spans="1:30" x14ac:dyDescent="0.25">
      <c r="A174" s="1" t="s">
        <v>2216</v>
      </c>
      <c r="B174" s="1" t="s">
        <v>2215</v>
      </c>
      <c r="C174" s="1" t="s">
        <v>2214</v>
      </c>
      <c r="D174" s="1" t="s">
        <v>2213</v>
      </c>
      <c r="E174" s="2">
        <v>44407</v>
      </c>
      <c r="F174" s="1">
        <v>2021</v>
      </c>
      <c r="I174" s="1">
        <v>223</v>
      </c>
      <c r="J174" s="1">
        <v>228</v>
      </c>
      <c r="K174" s="1" t="s">
        <v>2212</v>
      </c>
      <c r="M174" s="1" t="s">
        <v>2211</v>
      </c>
      <c r="N174" s="1" t="s">
        <v>2210</v>
      </c>
      <c r="P174" s="1" t="s">
        <v>2209</v>
      </c>
      <c r="Q174" s="1" t="s">
        <v>2208</v>
      </c>
      <c r="R174" s="1" t="s">
        <v>2207</v>
      </c>
      <c r="S174" s="1" t="s">
        <v>2206</v>
      </c>
      <c r="T174" s="1" t="s">
        <v>2205</v>
      </c>
      <c r="V174" s="1">
        <v>3</v>
      </c>
      <c r="X174" s="1">
        <v>20</v>
      </c>
      <c r="Z174" s="2">
        <v>44407</v>
      </c>
      <c r="AC174" s="1" t="s">
        <v>174</v>
      </c>
      <c r="AD174" s="1" t="s">
        <v>550</v>
      </c>
    </row>
    <row r="175" spans="1:30" x14ac:dyDescent="0.25">
      <c r="A175" s="1" t="s">
        <v>2204</v>
      </c>
      <c r="B175" s="1" t="s">
        <v>1461</v>
      </c>
      <c r="C175" s="1" t="s">
        <v>2203</v>
      </c>
      <c r="D175" s="1" t="s">
        <v>2202</v>
      </c>
      <c r="E175" s="2">
        <v>44405</v>
      </c>
      <c r="F175" s="1">
        <v>2021</v>
      </c>
      <c r="I175" s="1">
        <v>1052</v>
      </c>
      <c r="J175" s="1">
        <v>1057</v>
      </c>
      <c r="K175" s="1" t="s">
        <v>2201</v>
      </c>
      <c r="L175" s="1" t="s">
        <v>2200</v>
      </c>
      <c r="M175" s="1" t="s">
        <v>2199</v>
      </c>
      <c r="N175" s="1" t="s">
        <v>2198</v>
      </c>
      <c r="O175" s="1" t="s">
        <v>2197</v>
      </c>
      <c r="P175" s="1" t="s">
        <v>2196</v>
      </c>
      <c r="R175" s="1" t="s">
        <v>2195</v>
      </c>
      <c r="S175" s="1" t="s">
        <v>2194</v>
      </c>
      <c r="T175" s="1" t="s">
        <v>2193</v>
      </c>
      <c r="X175" s="1">
        <v>35</v>
      </c>
      <c r="Z175" s="2">
        <v>44405</v>
      </c>
      <c r="AC175" s="1" t="s">
        <v>174</v>
      </c>
      <c r="AD175" s="1" t="s">
        <v>550</v>
      </c>
    </row>
    <row r="176" spans="1:30" x14ac:dyDescent="0.25">
      <c r="A176" s="1" t="s">
        <v>2192</v>
      </c>
      <c r="B176" s="1" t="s">
        <v>2191</v>
      </c>
      <c r="C176" s="1" t="s">
        <v>2190</v>
      </c>
      <c r="D176" s="1" t="s">
        <v>2169</v>
      </c>
      <c r="E176" s="2">
        <v>44404</v>
      </c>
      <c r="F176" s="1">
        <v>2021</v>
      </c>
      <c r="I176" s="1">
        <v>1</v>
      </c>
      <c r="J176" s="1">
        <v>4</v>
      </c>
      <c r="K176" s="1" t="s">
        <v>2189</v>
      </c>
      <c r="M176" s="1" t="s">
        <v>2167</v>
      </c>
      <c r="N176" s="1" t="s">
        <v>2188</v>
      </c>
      <c r="P176" s="1" t="s">
        <v>2187</v>
      </c>
      <c r="Q176" s="1" t="s">
        <v>2186</v>
      </c>
      <c r="R176" s="1" t="s">
        <v>2185</v>
      </c>
      <c r="S176" s="1" t="s">
        <v>2184</v>
      </c>
      <c r="T176" s="1" t="s">
        <v>2183</v>
      </c>
      <c r="X176" s="1">
        <v>14</v>
      </c>
      <c r="Z176" s="2">
        <v>44404</v>
      </c>
      <c r="AC176" s="1" t="s">
        <v>174</v>
      </c>
      <c r="AD176" s="1" t="s">
        <v>550</v>
      </c>
    </row>
    <row r="177" spans="1:30" x14ac:dyDescent="0.25">
      <c r="A177" s="1" t="s">
        <v>2182</v>
      </c>
      <c r="B177" s="1" t="s">
        <v>2181</v>
      </c>
      <c r="C177" s="1" t="s">
        <v>2180</v>
      </c>
      <c r="D177" s="1" t="s">
        <v>2169</v>
      </c>
      <c r="E177" s="2">
        <v>44404</v>
      </c>
      <c r="F177" s="1">
        <v>2021</v>
      </c>
      <c r="I177" s="1">
        <v>1</v>
      </c>
      <c r="J177" s="1">
        <v>6</v>
      </c>
      <c r="K177" s="1" t="s">
        <v>2179</v>
      </c>
      <c r="M177" s="1" t="s">
        <v>2167</v>
      </c>
      <c r="N177" s="1" t="s">
        <v>2178</v>
      </c>
      <c r="P177" s="1" t="s">
        <v>2177</v>
      </c>
      <c r="Q177" s="1" t="s">
        <v>2176</v>
      </c>
      <c r="R177" s="1" t="s">
        <v>2175</v>
      </c>
      <c r="S177" s="1" t="s">
        <v>2174</v>
      </c>
      <c r="T177" s="1" t="s">
        <v>2173</v>
      </c>
      <c r="X177" s="1">
        <v>26</v>
      </c>
      <c r="Z177" s="2">
        <v>44404</v>
      </c>
      <c r="AC177" s="1" t="s">
        <v>174</v>
      </c>
      <c r="AD177" s="1" t="s">
        <v>550</v>
      </c>
    </row>
    <row r="178" spans="1:30" x14ac:dyDescent="0.25">
      <c r="A178" s="1" t="s">
        <v>2172</v>
      </c>
      <c r="B178" s="1" t="s">
        <v>2171</v>
      </c>
      <c r="C178" s="1" t="s">
        <v>2170</v>
      </c>
      <c r="D178" s="1" t="s">
        <v>2169</v>
      </c>
      <c r="E178" s="2">
        <v>44404</v>
      </c>
      <c r="F178" s="1">
        <v>2021</v>
      </c>
      <c r="I178" s="1">
        <v>1</v>
      </c>
      <c r="J178" s="1">
        <v>9</v>
      </c>
      <c r="K178" s="1" t="s">
        <v>2168</v>
      </c>
      <c r="M178" s="1" t="s">
        <v>2167</v>
      </c>
      <c r="N178" s="1" t="s">
        <v>2166</v>
      </c>
      <c r="P178" s="1" t="s">
        <v>2165</v>
      </c>
      <c r="Q178" s="1" t="s">
        <v>2164</v>
      </c>
      <c r="R178" s="1" t="s">
        <v>2163</v>
      </c>
      <c r="S178" s="1" t="s">
        <v>2162</v>
      </c>
      <c r="T178" s="1" t="s">
        <v>2161</v>
      </c>
      <c r="V178" s="1">
        <v>1</v>
      </c>
      <c r="X178" s="1">
        <v>44</v>
      </c>
      <c r="Z178" s="2">
        <v>44404</v>
      </c>
      <c r="AC178" s="1" t="s">
        <v>174</v>
      </c>
      <c r="AD178" s="1" t="s">
        <v>550</v>
      </c>
    </row>
    <row r="179" spans="1:30" x14ac:dyDescent="0.25">
      <c r="A179" s="1" t="s">
        <v>2160</v>
      </c>
      <c r="B179" s="1" t="s">
        <v>2159</v>
      </c>
      <c r="C179" s="1" t="s">
        <v>2158</v>
      </c>
      <c r="D179" s="1" t="s">
        <v>2157</v>
      </c>
      <c r="E179" s="2">
        <v>44403</v>
      </c>
      <c r="F179" s="1">
        <v>2021</v>
      </c>
      <c r="I179" s="1">
        <v>251</v>
      </c>
      <c r="J179" s="1">
        <v>256</v>
      </c>
      <c r="K179" s="1" t="s">
        <v>2156</v>
      </c>
      <c r="M179" s="1" t="s">
        <v>2155</v>
      </c>
      <c r="N179" s="1" t="s">
        <v>2154</v>
      </c>
      <c r="P179" s="1" t="s">
        <v>2153</v>
      </c>
      <c r="Q179" s="1" t="s">
        <v>2152</v>
      </c>
      <c r="R179" s="1" t="s">
        <v>2151</v>
      </c>
      <c r="S179" s="1" t="s">
        <v>2150</v>
      </c>
      <c r="T179" s="1" t="s">
        <v>2149</v>
      </c>
      <c r="X179" s="1">
        <v>29</v>
      </c>
      <c r="Z179" s="2">
        <v>44403</v>
      </c>
      <c r="AC179" s="1" t="s">
        <v>174</v>
      </c>
      <c r="AD179" s="1" t="s">
        <v>550</v>
      </c>
    </row>
    <row r="180" spans="1:30" x14ac:dyDescent="0.25">
      <c r="A180" s="1" t="s">
        <v>2148</v>
      </c>
      <c r="B180" s="1" t="s">
        <v>2147</v>
      </c>
      <c r="C180" s="1" t="s">
        <v>2146</v>
      </c>
      <c r="D180" s="1" t="s">
        <v>2145</v>
      </c>
      <c r="E180" s="2">
        <v>44397</v>
      </c>
      <c r="F180" s="1">
        <v>2021</v>
      </c>
      <c r="I180" s="1">
        <v>1</v>
      </c>
      <c r="J180" s="1">
        <v>6</v>
      </c>
      <c r="K180" s="1" t="s">
        <v>2144</v>
      </c>
      <c r="M180" s="1" t="s">
        <v>2143</v>
      </c>
      <c r="N180" s="1" t="s">
        <v>2142</v>
      </c>
      <c r="P180" s="1" t="s">
        <v>2141</v>
      </c>
      <c r="Q180" s="1" t="s">
        <v>2140</v>
      </c>
      <c r="R180" s="1" t="s">
        <v>2139</v>
      </c>
      <c r="S180" s="1" t="s">
        <v>2138</v>
      </c>
      <c r="T180" s="1" t="s">
        <v>2137</v>
      </c>
      <c r="X180" s="1">
        <v>22</v>
      </c>
      <c r="Z180" s="2">
        <v>44397</v>
      </c>
      <c r="AC180" s="1" t="s">
        <v>174</v>
      </c>
      <c r="AD180" s="1" t="s">
        <v>550</v>
      </c>
    </row>
    <row r="181" spans="1:30" x14ac:dyDescent="0.25">
      <c r="A181" s="1" t="s">
        <v>502</v>
      </c>
      <c r="B181" s="1" t="s">
        <v>2136</v>
      </c>
      <c r="C181" s="1" t="s">
        <v>2135</v>
      </c>
      <c r="D181" s="1" t="s">
        <v>531</v>
      </c>
      <c r="E181" s="2">
        <v>44403</v>
      </c>
      <c r="F181" s="1">
        <v>2021</v>
      </c>
      <c r="G181" s="1">
        <v>9</v>
      </c>
      <c r="I181" s="1">
        <v>102567</v>
      </c>
      <c r="J181" s="1">
        <v>102578</v>
      </c>
      <c r="K181" s="1" t="s">
        <v>2134</v>
      </c>
      <c r="L181" s="1" t="s">
        <v>107</v>
      </c>
      <c r="N181" s="1" t="s">
        <v>503</v>
      </c>
      <c r="P181" s="1" t="s">
        <v>2133</v>
      </c>
      <c r="Q181" s="1" t="s">
        <v>2132</v>
      </c>
      <c r="R181" s="1" t="s">
        <v>2131</v>
      </c>
      <c r="S181" s="1" t="s">
        <v>2130</v>
      </c>
      <c r="T181" s="1" t="s">
        <v>2129</v>
      </c>
      <c r="V181" s="1">
        <v>2</v>
      </c>
      <c r="X181" s="1">
        <v>86</v>
      </c>
      <c r="Y181" s="1" t="s">
        <v>522</v>
      </c>
      <c r="Z181" s="2">
        <v>44393</v>
      </c>
      <c r="AC181" s="1" t="s">
        <v>174</v>
      </c>
      <c r="AD181" s="1" t="s">
        <v>521</v>
      </c>
    </row>
    <row r="182" spans="1:30" x14ac:dyDescent="0.25">
      <c r="A182" s="1" t="s">
        <v>2128</v>
      </c>
      <c r="B182" s="1" t="s">
        <v>2127</v>
      </c>
      <c r="C182" s="1" t="s">
        <v>2126</v>
      </c>
      <c r="D182" s="1" t="s">
        <v>1577</v>
      </c>
      <c r="E182" s="2">
        <v>44454</v>
      </c>
      <c r="F182" s="1">
        <v>2021</v>
      </c>
      <c r="G182" s="1">
        <v>21</v>
      </c>
      <c r="H182" s="1">
        <v>18</v>
      </c>
      <c r="I182" s="1">
        <v>20833</v>
      </c>
      <c r="J182" s="1">
        <v>20840</v>
      </c>
      <c r="K182" s="1" t="s">
        <v>2125</v>
      </c>
      <c r="L182" s="1" t="s">
        <v>483</v>
      </c>
      <c r="N182" s="1" t="s">
        <v>2124</v>
      </c>
      <c r="O182" s="1" t="s">
        <v>2123</v>
      </c>
      <c r="P182" s="1" t="s">
        <v>2122</v>
      </c>
      <c r="Q182" s="1" t="s">
        <v>2121</v>
      </c>
      <c r="R182" s="1" t="s">
        <v>2120</v>
      </c>
      <c r="S182" s="1" t="s">
        <v>2119</v>
      </c>
      <c r="T182" s="1" t="s">
        <v>2118</v>
      </c>
      <c r="V182" s="1">
        <v>3</v>
      </c>
      <c r="X182" s="1">
        <v>43</v>
      </c>
      <c r="Y182" s="1" t="s">
        <v>174</v>
      </c>
      <c r="Z182" s="2">
        <v>44389</v>
      </c>
      <c r="AC182" s="1" t="s">
        <v>174</v>
      </c>
      <c r="AD182" s="1" t="s">
        <v>521</v>
      </c>
    </row>
    <row r="183" spans="1:30" x14ac:dyDescent="0.25">
      <c r="A183" s="1" t="s">
        <v>2117</v>
      </c>
      <c r="B183" s="1" t="s">
        <v>2116</v>
      </c>
      <c r="C183" s="1" t="s">
        <v>2115</v>
      </c>
      <c r="D183" s="1" t="s">
        <v>2104</v>
      </c>
      <c r="E183" s="2">
        <v>44386</v>
      </c>
      <c r="F183" s="1">
        <v>2021</v>
      </c>
      <c r="I183" s="1">
        <v>1</v>
      </c>
      <c r="J183" s="1">
        <v>6</v>
      </c>
      <c r="K183" s="1" t="s">
        <v>2114</v>
      </c>
      <c r="L183" s="1" t="s">
        <v>2102</v>
      </c>
      <c r="M183" s="1" t="s">
        <v>2101</v>
      </c>
      <c r="N183" s="1" t="s">
        <v>2113</v>
      </c>
      <c r="P183" s="1" t="s">
        <v>2112</v>
      </c>
      <c r="Q183" s="1" t="s">
        <v>2111</v>
      </c>
      <c r="R183" s="1" t="s">
        <v>2110</v>
      </c>
      <c r="S183" s="1" t="s">
        <v>2109</v>
      </c>
      <c r="T183" s="1" t="s">
        <v>2108</v>
      </c>
      <c r="X183" s="1">
        <v>44</v>
      </c>
      <c r="Z183" s="2">
        <v>44386</v>
      </c>
      <c r="AC183" s="1" t="s">
        <v>174</v>
      </c>
      <c r="AD183" s="1" t="s">
        <v>550</v>
      </c>
    </row>
    <row r="184" spans="1:30" x14ac:dyDescent="0.25">
      <c r="A184" s="1" t="s">
        <v>2107</v>
      </c>
      <c r="B184" s="1" t="s">
        <v>2106</v>
      </c>
      <c r="C184" s="1" t="s">
        <v>2105</v>
      </c>
      <c r="D184" s="1" t="s">
        <v>2104</v>
      </c>
      <c r="E184" s="2">
        <v>44386</v>
      </c>
      <c r="F184" s="1">
        <v>2021</v>
      </c>
      <c r="I184" s="1">
        <v>1</v>
      </c>
      <c r="J184" s="1">
        <v>6</v>
      </c>
      <c r="K184" s="1" t="s">
        <v>2103</v>
      </c>
      <c r="L184" s="1" t="s">
        <v>2102</v>
      </c>
      <c r="M184" s="1" t="s">
        <v>2101</v>
      </c>
      <c r="N184" s="1" t="s">
        <v>2100</v>
      </c>
      <c r="O184" s="1" t="s">
        <v>2099</v>
      </c>
      <c r="P184" s="1" t="s">
        <v>2098</v>
      </c>
      <c r="Q184" s="1" t="s">
        <v>2097</v>
      </c>
      <c r="R184" s="1" t="s">
        <v>2096</v>
      </c>
      <c r="S184" s="1" t="s">
        <v>2095</v>
      </c>
      <c r="T184" s="1" t="s">
        <v>2094</v>
      </c>
      <c r="X184" s="1">
        <v>16</v>
      </c>
      <c r="Z184" s="2">
        <v>44386</v>
      </c>
      <c r="AC184" s="1" t="s">
        <v>174</v>
      </c>
      <c r="AD184" s="1" t="s">
        <v>550</v>
      </c>
    </row>
    <row r="185" spans="1:30" x14ac:dyDescent="0.25">
      <c r="A185" s="1" t="s">
        <v>2093</v>
      </c>
      <c r="B185" s="1" t="s">
        <v>2092</v>
      </c>
      <c r="C185" s="1" t="s">
        <v>2091</v>
      </c>
      <c r="D185" s="1" t="s">
        <v>2090</v>
      </c>
      <c r="E185" s="2">
        <v>44382</v>
      </c>
      <c r="F185" s="1">
        <v>2021</v>
      </c>
      <c r="I185" s="1">
        <v>64</v>
      </c>
      <c r="J185" s="1">
        <v>72</v>
      </c>
      <c r="K185" s="1" t="s">
        <v>2089</v>
      </c>
      <c r="M185" s="1" t="s">
        <v>2088</v>
      </c>
      <c r="N185" s="1" t="s">
        <v>2087</v>
      </c>
      <c r="P185" s="1" t="s">
        <v>2086</v>
      </c>
      <c r="Q185" s="1" t="s">
        <v>2085</v>
      </c>
      <c r="R185" s="1" t="s">
        <v>2084</v>
      </c>
      <c r="S185" s="1" t="s">
        <v>2083</v>
      </c>
      <c r="T185" s="1" t="s">
        <v>2082</v>
      </c>
      <c r="X185" s="1">
        <v>24</v>
      </c>
      <c r="Z185" s="2">
        <v>44382</v>
      </c>
      <c r="AC185" s="1" t="s">
        <v>174</v>
      </c>
      <c r="AD185" s="1" t="s">
        <v>550</v>
      </c>
    </row>
    <row r="186" spans="1:30" x14ac:dyDescent="0.25">
      <c r="A186" s="1" t="s">
        <v>2081</v>
      </c>
      <c r="B186" s="1" t="s">
        <v>2080</v>
      </c>
      <c r="C186" s="1" t="s">
        <v>2079</v>
      </c>
      <c r="D186" s="1" t="s">
        <v>1667</v>
      </c>
      <c r="F186" s="1">
        <v>2021</v>
      </c>
      <c r="G186" s="1" t="s">
        <v>1634</v>
      </c>
      <c r="H186" s="1">
        <v>99</v>
      </c>
      <c r="I186" s="1">
        <v>1</v>
      </c>
      <c r="J186" s="1">
        <v>1</v>
      </c>
      <c r="K186" s="1" t="s">
        <v>2078</v>
      </c>
      <c r="L186" s="1" t="s">
        <v>1664</v>
      </c>
      <c r="N186" s="1" t="s">
        <v>2077</v>
      </c>
      <c r="O186" s="1" t="s">
        <v>2076</v>
      </c>
      <c r="P186" s="1" t="s">
        <v>2075</v>
      </c>
      <c r="Q186" s="1" t="s">
        <v>2074</v>
      </c>
      <c r="R186" s="1" t="s">
        <v>2073</v>
      </c>
      <c r="Y186" s="1" t="s">
        <v>174</v>
      </c>
      <c r="Z186" s="2">
        <v>44376</v>
      </c>
      <c r="AC186" s="1" t="s">
        <v>174</v>
      </c>
      <c r="AD186" s="1" t="s">
        <v>1627</v>
      </c>
    </row>
    <row r="187" spans="1:30" x14ac:dyDescent="0.25">
      <c r="A187" s="1" t="s">
        <v>2072</v>
      </c>
      <c r="B187" s="1" t="s">
        <v>2071</v>
      </c>
      <c r="C187" s="1" t="s">
        <v>2070</v>
      </c>
      <c r="D187" s="1" t="s">
        <v>2069</v>
      </c>
      <c r="E187" s="2">
        <v>44376</v>
      </c>
      <c r="F187" s="1">
        <v>2021</v>
      </c>
      <c r="I187" s="1">
        <v>1</v>
      </c>
      <c r="J187" s="1">
        <v>4</v>
      </c>
      <c r="K187" s="1" t="s">
        <v>2068</v>
      </c>
      <c r="M187" s="1" t="s">
        <v>2067</v>
      </c>
      <c r="N187" s="1" t="s">
        <v>2066</v>
      </c>
      <c r="P187" s="1" t="s">
        <v>2065</v>
      </c>
      <c r="Q187" s="1" t="s">
        <v>2064</v>
      </c>
      <c r="R187" s="1" t="s">
        <v>2063</v>
      </c>
      <c r="S187" s="1" t="s">
        <v>2062</v>
      </c>
      <c r="T187" s="1" t="s">
        <v>2061</v>
      </c>
      <c r="X187" s="1">
        <v>17</v>
      </c>
      <c r="Z187" s="2">
        <v>44376</v>
      </c>
      <c r="AC187" s="1" t="s">
        <v>174</v>
      </c>
      <c r="AD187" s="1" t="s">
        <v>550</v>
      </c>
    </row>
    <row r="188" spans="1:30" x14ac:dyDescent="0.25">
      <c r="A188" s="1" t="s">
        <v>2060</v>
      </c>
      <c r="B188" s="1" t="s">
        <v>2059</v>
      </c>
      <c r="C188" s="1" t="s">
        <v>2058</v>
      </c>
      <c r="D188" s="1" t="s">
        <v>2057</v>
      </c>
      <c r="E188" s="2">
        <v>44375</v>
      </c>
      <c r="F188" s="1">
        <v>2021</v>
      </c>
      <c r="I188" s="1">
        <v>69</v>
      </c>
      <c r="J188" s="1">
        <v>76</v>
      </c>
      <c r="K188" s="1" t="s">
        <v>2056</v>
      </c>
      <c r="L188" s="1" t="s">
        <v>2055</v>
      </c>
      <c r="M188" s="1" t="s">
        <v>2054</v>
      </c>
      <c r="N188" s="1" t="s">
        <v>2053</v>
      </c>
      <c r="P188" s="1" t="s">
        <v>2052</v>
      </c>
      <c r="Q188" s="1" t="s">
        <v>2051</v>
      </c>
      <c r="R188" s="1" t="s">
        <v>2050</v>
      </c>
      <c r="S188" s="1" t="s">
        <v>2049</v>
      </c>
      <c r="T188" s="1" t="s">
        <v>2048</v>
      </c>
      <c r="X188" s="1">
        <v>33</v>
      </c>
      <c r="Z188" s="2">
        <v>44375</v>
      </c>
      <c r="AC188" s="1" t="s">
        <v>174</v>
      </c>
      <c r="AD188" s="1" t="s">
        <v>550</v>
      </c>
    </row>
    <row r="189" spans="1:30" x14ac:dyDescent="0.25">
      <c r="A189" s="1" t="s">
        <v>482</v>
      </c>
      <c r="B189" s="1" t="s">
        <v>2047</v>
      </c>
      <c r="C189" s="1" t="s">
        <v>2046</v>
      </c>
      <c r="D189" s="1" t="s">
        <v>1577</v>
      </c>
      <c r="E189" s="2">
        <v>44439</v>
      </c>
      <c r="F189" s="1">
        <v>2021</v>
      </c>
      <c r="G189" s="1">
        <v>21</v>
      </c>
      <c r="H189" s="1">
        <v>17</v>
      </c>
      <c r="I189" s="1">
        <v>18519</v>
      </c>
      <c r="J189" s="1">
        <v>18525</v>
      </c>
      <c r="K189" s="1" t="s">
        <v>2045</v>
      </c>
      <c r="L189" s="1" t="s">
        <v>483</v>
      </c>
      <c r="N189" s="1" t="s">
        <v>484</v>
      </c>
      <c r="O189" s="1" t="s">
        <v>2044</v>
      </c>
      <c r="P189" s="1" t="s">
        <v>2043</v>
      </c>
      <c r="Q189" s="1" t="s">
        <v>2042</v>
      </c>
      <c r="R189" s="1" t="s">
        <v>2041</v>
      </c>
      <c r="S189" s="1" t="s">
        <v>2040</v>
      </c>
      <c r="T189" s="1" t="s">
        <v>2039</v>
      </c>
      <c r="X189" s="1">
        <v>15</v>
      </c>
      <c r="Y189" s="1" t="s">
        <v>174</v>
      </c>
      <c r="Z189" s="2">
        <v>44372</v>
      </c>
      <c r="AC189" s="1" t="s">
        <v>174</v>
      </c>
      <c r="AD189" s="1" t="s">
        <v>521</v>
      </c>
    </row>
    <row r="190" spans="1:30" x14ac:dyDescent="0.25">
      <c r="A190" s="1" t="s">
        <v>2038</v>
      </c>
      <c r="B190" s="1" t="s">
        <v>2037</v>
      </c>
      <c r="C190" s="1" t="s">
        <v>2036</v>
      </c>
      <c r="D190" s="1" t="s">
        <v>2035</v>
      </c>
      <c r="E190" s="2">
        <v>44371</v>
      </c>
      <c r="F190" s="1">
        <v>2021</v>
      </c>
      <c r="I190" s="1">
        <v>108</v>
      </c>
      <c r="J190" s="1">
        <v>115</v>
      </c>
      <c r="K190" s="1" t="s">
        <v>2034</v>
      </c>
      <c r="M190" s="1" t="s">
        <v>2033</v>
      </c>
      <c r="N190" s="1" t="s">
        <v>2032</v>
      </c>
      <c r="P190" s="1" t="s">
        <v>2031</v>
      </c>
      <c r="R190" s="1" t="s">
        <v>2030</v>
      </c>
      <c r="S190" s="1" t="s">
        <v>2029</v>
      </c>
      <c r="T190" s="1" t="s">
        <v>2028</v>
      </c>
      <c r="V190" s="1">
        <v>29</v>
      </c>
      <c r="X190" s="2">
        <v>44371</v>
      </c>
      <c r="AA190" s="1" t="s">
        <v>174</v>
      </c>
      <c r="AB190" s="1" t="s">
        <v>550</v>
      </c>
    </row>
    <row r="191" spans="1:30" x14ac:dyDescent="0.25">
      <c r="A191" s="1" t="s">
        <v>2027</v>
      </c>
      <c r="B191" s="1" t="s">
        <v>2026</v>
      </c>
      <c r="C191" s="1" t="s">
        <v>2025</v>
      </c>
      <c r="D191" s="1" t="s">
        <v>2024</v>
      </c>
      <c r="F191" s="1">
        <v>2021</v>
      </c>
      <c r="G191" s="1" t="s">
        <v>1634</v>
      </c>
      <c r="H191" s="1">
        <v>99</v>
      </c>
      <c r="I191" s="1">
        <v>1</v>
      </c>
      <c r="J191" s="1">
        <v>1</v>
      </c>
      <c r="K191" s="1" t="s">
        <v>2023</v>
      </c>
      <c r="L191" s="1" t="s">
        <v>2022</v>
      </c>
      <c r="N191" s="1" t="s">
        <v>2021</v>
      </c>
      <c r="O191" s="1" t="s">
        <v>2020</v>
      </c>
      <c r="P191" s="1" t="s">
        <v>2019</v>
      </c>
      <c r="Q191" s="1" t="s">
        <v>2018</v>
      </c>
      <c r="R191" s="1" t="s">
        <v>2017</v>
      </c>
      <c r="Y191" s="1" t="s">
        <v>174</v>
      </c>
      <c r="Z191" s="2">
        <v>44370</v>
      </c>
      <c r="AC191" s="1" t="s">
        <v>174</v>
      </c>
      <c r="AD191" s="1" t="s">
        <v>1627</v>
      </c>
    </row>
    <row r="192" spans="1:30" x14ac:dyDescent="0.25">
      <c r="A192" s="1" t="s">
        <v>2016</v>
      </c>
      <c r="B192" s="1" t="s">
        <v>2015</v>
      </c>
      <c r="C192" s="1" t="s">
        <v>1290</v>
      </c>
      <c r="D192" s="1" t="s">
        <v>2014</v>
      </c>
      <c r="E192" s="2">
        <v>44370</v>
      </c>
      <c r="F192" s="1">
        <v>2021</v>
      </c>
      <c r="I192" s="1">
        <v>35</v>
      </c>
      <c r="J192" s="1">
        <v>38</v>
      </c>
      <c r="K192" s="1" t="s">
        <v>2013</v>
      </c>
      <c r="M192" s="1" t="s">
        <v>2012</v>
      </c>
      <c r="N192" s="1" t="s">
        <v>2011</v>
      </c>
      <c r="O192" s="1" t="s">
        <v>2010</v>
      </c>
      <c r="P192" s="1" t="s">
        <v>2009</v>
      </c>
      <c r="Q192" s="1" t="s">
        <v>2008</v>
      </c>
      <c r="R192" s="1" t="s">
        <v>2007</v>
      </c>
      <c r="S192" s="1" t="s">
        <v>2006</v>
      </c>
      <c r="T192" s="1" t="s">
        <v>2005</v>
      </c>
      <c r="V192" s="1">
        <v>1</v>
      </c>
      <c r="X192" s="1">
        <v>12</v>
      </c>
      <c r="Z192" s="2">
        <v>44370</v>
      </c>
      <c r="AC192" s="1" t="s">
        <v>174</v>
      </c>
      <c r="AD192" s="1" t="s">
        <v>550</v>
      </c>
    </row>
    <row r="193" spans="1:30" x14ac:dyDescent="0.25">
      <c r="A193" s="1" t="s">
        <v>2004</v>
      </c>
      <c r="B193" s="1" t="s">
        <v>1148</v>
      </c>
      <c r="C193" s="1" t="s">
        <v>2003</v>
      </c>
      <c r="D193" s="1" t="s">
        <v>2002</v>
      </c>
      <c r="E193" s="2">
        <v>44365</v>
      </c>
      <c r="F193" s="1">
        <v>2021</v>
      </c>
      <c r="G193" s="1">
        <v>1</v>
      </c>
      <c r="I193" s="1">
        <v>901</v>
      </c>
      <c r="J193" s="1">
        <v>906</v>
      </c>
      <c r="K193" s="1" t="s">
        <v>2001</v>
      </c>
      <c r="M193" s="1" t="s">
        <v>2000</v>
      </c>
      <c r="N193" s="1" t="s">
        <v>1999</v>
      </c>
      <c r="P193" s="1" t="s">
        <v>1998</v>
      </c>
      <c r="Q193" s="1" t="s">
        <v>1997</v>
      </c>
      <c r="R193" s="1" t="s">
        <v>1996</v>
      </c>
      <c r="S193" s="1" t="s">
        <v>1995</v>
      </c>
      <c r="T193" s="1" t="s">
        <v>1994</v>
      </c>
      <c r="X193" s="1">
        <v>45</v>
      </c>
      <c r="Z193" s="2">
        <v>44365</v>
      </c>
      <c r="AC193" s="1" t="s">
        <v>174</v>
      </c>
      <c r="AD193" s="1" t="s">
        <v>550</v>
      </c>
    </row>
    <row r="194" spans="1:30" x14ac:dyDescent="0.25">
      <c r="A194" s="1" t="s">
        <v>1993</v>
      </c>
      <c r="B194" s="1" t="s">
        <v>1992</v>
      </c>
      <c r="C194" s="1" t="s">
        <v>1991</v>
      </c>
      <c r="D194" s="1" t="s">
        <v>1990</v>
      </c>
      <c r="E194" s="2">
        <v>44362</v>
      </c>
      <c r="F194" s="1">
        <v>2021</v>
      </c>
      <c r="I194" s="1">
        <v>115</v>
      </c>
      <c r="J194" s="1">
        <v>119</v>
      </c>
      <c r="K194" s="1" t="s">
        <v>1989</v>
      </c>
      <c r="M194" s="1" t="s">
        <v>1988</v>
      </c>
      <c r="N194" s="1" t="s">
        <v>1987</v>
      </c>
      <c r="P194" s="1" t="s">
        <v>1986</v>
      </c>
      <c r="Q194" s="1" t="s">
        <v>1985</v>
      </c>
      <c r="R194" s="1" t="s">
        <v>1984</v>
      </c>
      <c r="S194" s="1" t="s">
        <v>1983</v>
      </c>
      <c r="T194" s="1" t="s">
        <v>1982</v>
      </c>
      <c r="X194" s="1">
        <v>8</v>
      </c>
      <c r="Z194" s="2">
        <v>44362</v>
      </c>
      <c r="AC194" s="1" t="s">
        <v>174</v>
      </c>
      <c r="AD194" s="1" t="s">
        <v>550</v>
      </c>
    </row>
    <row r="195" spans="1:30" x14ac:dyDescent="0.25">
      <c r="A195" s="1" t="s">
        <v>1981</v>
      </c>
      <c r="B195" s="1" t="s">
        <v>1980</v>
      </c>
      <c r="C195" s="1" t="s">
        <v>1979</v>
      </c>
      <c r="D195" s="1" t="s">
        <v>1978</v>
      </c>
      <c r="E195" s="2">
        <v>44361</v>
      </c>
      <c r="F195" s="1">
        <v>2021</v>
      </c>
      <c r="I195" s="1">
        <v>2795</v>
      </c>
      <c r="J195" s="1">
        <v>2805</v>
      </c>
      <c r="K195" s="1" t="s">
        <v>1977</v>
      </c>
      <c r="L195" s="1" t="s">
        <v>1976</v>
      </c>
      <c r="M195" s="1" t="s">
        <v>1975</v>
      </c>
      <c r="N195" s="1" t="s">
        <v>1974</v>
      </c>
      <c r="P195" s="1" t="s">
        <v>1973</v>
      </c>
      <c r="R195" s="1" t="s">
        <v>1972</v>
      </c>
      <c r="S195" s="1" t="s">
        <v>1971</v>
      </c>
      <c r="T195" s="1" t="s">
        <v>1970</v>
      </c>
      <c r="V195" s="1">
        <v>1</v>
      </c>
      <c r="X195" s="1">
        <v>57</v>
      </c>
      <c r="Z195" s="2">
        <v>44361</v>
      </c>
      <c r="AC195" s="1" t="s">
        <v>174</v>
      </c>
      <c r="AD195" s="1" t="s">
        <v>550</v>
      </c>
    </row>
    <row r="196" spans="1:30" x14ac:dyDescent="0.25">
      <c r="A196" s="1" t="s">
        <v>1969</v>
      </c>
      <c r="B196" s="1" t="s">
        <v>1968</v>
      </c>
      <c r="C196" s="1" t="s">
        <v>1967</v>
      </c>
      <c r="D196" s="1" t="s">
        <v>1966</v>
      </c>
      <c r="E196" s="2">
        <v>44357</v>
      </c>
      <c r="F196" s="1">
        <v>2021</v>
      </c>
      <c r="G196" s="1">
        <v>19</v>
      </c>
      <c r="H196" s="1">
        <v>6</v>
      </c>
      <c r="I196" s="1">
        <v>1065</v>
      </c>
      <c r="J196" s="1">
        <v>1073</v>
      </c>
      <c r="K196" s="1" t="s">
        <v>1965</v>
      </c>
      <c r="L196" s="1" t="s">
        <v>1964</v>
      </c>
      <c r="N196" s="1" t="s">
        <v>1963</v>
      </c>
      <c r="P196" s="1" t="s">
        <v>1962</v>
      </c>
      <c r="Q196" s="1" t="s">
        <v>1961</v>
      </c>
      <c r="R196" s="1" t="s">
        <v>1960</v>
      </c>
      <c r="S196" s="1" t="s">
        <v>1959</v>
      </c>
      <c r="T196" s="1" t="s">
        <v>1958</v>
      </c>
      <c r="V196" s="1">
        <v>1</v>
      </c>
      <c r="Z196" s="2">
        <v>44357</v>
      </c>
      <c r="AC196" s="1" t="s">
        <v>174</v>
      </c>
      <c r="AD196" s="1" t="s">
        <v>521</v>
      </c>
    </row>
    <row r="197" spans="1:30" x14ac:dyDescent="0.25">
      <c r="A197" s="1" t="s">
        <v>1957</v>
      </c>
      <c r="B197" s="1" t="s">
        <v>1956</v>
      </c>
      <c r="C197" s="1" t="s">
        <v>1955</v>
      </c>
      <c r="D197" s="1" t="s">
        <v>1954</v>
      </c>
      <c r="E197" s="2">
        <v>44356</v>
      </c>
      <c r="F197" s="1">
        <v>2021</v>
      </c>
      <c r="I197" s="1">
        <v>235</v>
      </c>
      <c r="J197" s="1">
        <v>242</v>
      </c>
      <c r="K197" s="1" t="s">
        <v>1953</v>
      </c>
      <c r="M197" s="1" t="s">
        <v>1952</v>
      </c>
      <c r="N197" s="1" t="s">
        <v>1951</v>
      </c>
      <c r="P197" s="1" t="s">
        <v>1950</v>
      </c>
      <c r="Q197" s="1" t="s">
        <v>1949</v>
      </c>
      <c r="R197" s="1" t="s">
        <v>1948</v>
      </c>
      <c r="S197" s="1" t="s">
        <v>1947</v>
      </c>
      <c r="T197" s="1" t="s">
        <v>1946</v>
      </c>
      <c r="X197" s="1">
        <v>38</v>
      </c>
      <c r="Z197" s="2">
        <v>44356</v>
      </c>
      <c r="AC197" s="1" t="s">
        <v>174</v>
      </c>
      <c r="AD197" s="1" t="s">
        <v>550</v>
      </c>
    </row>
    <row r="198" spans="1:30" x14ac:dyDescent="0.25">
      <c r="A198" s="1" t="s">
        <v>1945</v>
      </c>
      <c r="B198" s="1" t="s">
        <v>1944</v>
      </c>
      <c r="C198" s="1" t="s">
        <v>1943</v>
      </c>
      <c r="D198" s="1" t="s">
        <v>531</v>
      </c>
      <c r="E198" s="2">
        <v>44365</v>
      </c>
      <c r="F198" s="1">
        <v>2021</v>
      </c>
      <c r="G198" s="1">
        <v>9</v>
      </c>
      <c r="I198" s="1">
        <v>85978</v>
      </c>
      <c r="J198" s="1">
        <v>85994</v>
      </c>
      <c r="K198" s="1" t="s">
        <v>1942</v>
      </c>
      <c r="L198" s="1" t="s">
        <v>107</v>
      </c>
      <c r="N198" s="1" t="s">
        <v>1941</v>
      </c>
      <c r="O198" s="1" t="s">
        <v>1940</v>
      </c>
      <c r="P198" s="1" t="s">
        <v>1939</v>
      </c>
      <c r="Q198" s="1" t="s">
        <v>1938</v>
      </c>
      <c r="R198" s="1" t="s">
        <v>1937</v>
      </c>
      <c r="S198" s="1" t="s">
        <v>1936</v>
      </c>
      <c r="T198" s="1" t="s">
        <v>1935</v>
      </c>
      <c r="V198" s="1">
        <v>1</v>
      </c>
      <c r="X198" s="1">
        <v>67</v>
      </c>
      <c r="Y198" s="1" t="s">
        <v>522</v>
      </c>
      <c r="Z198" s="2">
        <v>44355</v>
      </c>
      <c r="AC198" s="1" t="s">
        <v>174</v>
      </c>
      <c r="AD198" s="1" t="s">
        <v>521</v>
      </c>
    </row>
    <row r="199" spans="1:30" x14ac:dyDescent="0.25">
      <c r="A199" s="1" t="s">
        <v>1934</v>
      </c>
      <c r="B199" s="1" t="s">
        <v>1933</v>
      </c>
      <c r="C199" s="1" t="s">
        <v>1932</v>
      </c>
      <c r="D199" s="1" t="s">
        <v>1931</v>
      </c>
      <c r="F199" s="1">
        <v>2021</v>
      </c>
      <c r="G199" s="1" t="s">
        <v>1634</v>
      </c>
      <c r="H199" s="1">
        <v>99</v>
      </c>
      <c r="I199" s="1">
        <v>1</v>
      </c>
      <c r="J199" s="1">
        <v>1</v>
      </c>
      <c r="K199" s="1" t="s">
        <v>1930</v>
      </c>
      <c r="L199" s="1" t="s">
        <v>1929</v>
      </c>
      <c r="N199" s="1" t="s">
        <v>1928</v>
      </c>
      <c r="P199" s="1" t="s">
        <v>1927</v>
      </c>
      <c r="Q199" s="1" t="s">
        <v>1926</v>
      </c>
      <c r="R199" s="1" t="s">
        <v>1925</v>
      </c>
      <c r="Y199" s="1" t="s">
        <v>174</v>
      </c>
      <c r="Z199" s="2">
        <v>44351</v>
      </c>
      <c r="AC199" s="1" t="s">
        <v>174</v>
      </c>
      <c r="AD199" s="1" t="s">
        <v>1627</v>
      </c>
    </row>
    <row r="200" spans="1:30" x14ac:dyDescent="0.25">
      <c r="A200" s="1" t="s">
        <v>144</v>
      </c>
      <c r="B200" s="1" t="s">
        <v>1924</v>
      </c>
      <c r="C200" s="1" t="s">
        <v>1923</v>
      </c>
      <c r="D200" s="1" t="s">
        <v>1528</v>
      </c>
      <c r="E200" s="2">
        <v>44531</v>
      </c>
      <c r="F200" s="1">
        <v>2021</v>
      </c>
      <c r="G200" s="1">
        <v>8</v>
      </c>
      <c r="H200" s="1">
        <v>6</v>
      </c>
      <c r="I200" s="1">
        <v>1465</v>
      </c>
      <c r="J200" s="1">
        <v>1474</v>
      </c>
      <c r="K200" s="1" t="s">
        <v>1922</v>
      </c>
      <c r="L200" s="1" t="s">
        <v>145</v>
      </c>
      <c r="N200" s="1" t="s">
        <v>146</v>
      </c>
      <c r="P200" s="1" t="s">
        <v>1921</v>
      </c>
      <c r="Q200" s="1" t="s">
        <v>1920</v>
      </c>
      <c r="R200" s="1" t="s">
        <v>1919</v>
      </c>
      <c r="X200" s="1">
        <v>55</v>
      </c>
      <c r="Y200" s="1" t="s">
        <v>174</v>
      </c>
      <c r="Z200" s="2">
        <v>44351</v>
      </c>
      <c r="AC200" s="1" t="s">
        <v>174</v>
      </c>
      <c r="AD200" s="1" t="s">
        <v>521</v>
      </c>
    </row>
    <row r="201" spans="1:30" x14ac:dyDescent="0.25">
      <c r="A201" s="1" t="s">
        <v>1918</v>
      </c>
      <c r="B201" s="1" t="s">
        <v>1917</v>
      </c>
      <c r="C201" s="1" t="s">
        <v>1916</v>
      </c>
      <c r="D201" s="1" t="s">
        <v>1915</v>
      </c>
      <c r="E201" s="2">
        <v>44350</v>
      </c>
      <c r="F201" s="1">
        <v>2021</v>
      </c>
      <c r="G201" s="1">
        <v>1</v>
      </c>
      <c r="I201" s="1">
        <v>874</v>
      </c>
      <c r="J201" s="1">
        <v>878</v>
      </c>
      <c r="K201" s="1" t="s">
        <v>1914</v>
      </c>
      <c r="L201" s="1" t="s">
        <v>1913</v>
      </c>
      <c r="M201" s="1" t="s">
        <v>1912</v>
      </c>
      <c r="N201" s="1" t="s">
        <v>1911</v>
      </c>
      <c r="P201" s="1" t="s">
        <v>1910</v>
      </c>
      <c r="Q201" s="1" t="s">
        <v>1909</v>
      </c>
      <c r="R201" s="1" t="s">
        <v>1908</v>
      </c>
      <c r="S201" s="1" t="s">
        <v>1907</v>
      </c>
      <c r="T201" s="1" t="s">
        <v>1906</v>
      </c>
      <c r="X201" s="1">
        <v>21</v>
      </c>
      <c r="Z201" s="2">
        <v>44350</v>
      </c>
      <c r="AC201" s="1" t="s">
        <v>174</v>
      </c>
      <c r="AD201" s="1" t="s">
        <v>550</v>
      </c>
    </row>
    <row r="202" spans="1:30" x14ac:dyDescent="0.25">
      <c r="A202" s="1" t="s">
        <v>408</v>
      </c>
      <c r="B202" s="1" t="s">
        <v>1905</v>
      </c>
      <c r="C202" s="1" t="s">
        <v>1904</v>
      </c>
      <c r="D202" s="1" t="s">
        <v>1903</v>
      </c>
      <c r="F202" s="1">
        <v>2021</v>
      </c>
      <c r="G202" s="1" t="s">
        <v>1634</v>
      </c>
      <c r="H202" s="1">
        <v>99</v>
      </c>
      <c r="I202" s="1">
        <v>1</v>
      </c>
      <c r="J202" s="1">
        <v>15</v>
      </c>
      <c r="K202" s="1" t="s">
        <v>1902</v>
      </c>
      <c r="L202" s="1" t="s">
        <v>409</v>
      </c>
      <c r="N202" s="1" t="s">
        <v>410</v>
      </c>
      <c r="P202" s="1" t="s">
        <v>1901</v>
      </c>
      <c r="Q202" s="1" t="s">
        <v>1900</v>
      </c>
      <c r="R202" s="1" t="s">
        <v>1899</v>
      </c>
      <c r="Y202" s="1" t="s">
        <v>174</v>
      </c>
      <c r="Z202" s="2">
        <v>44349</v>
      </c>
      <c r="AC202" s="1" t="s">
        <v>174</v>
      </c>
      <c r="AD202" s="1" t="s">
        <v>1627</v>
      </c>
    </row>
    <row r="203" spans="1:30" x14ac:dyDescent="0.25">
      <c r="A203" s="1" t="s">
        <v>1898</v>
      </c>
      <c r="B203" s="1" t="s">
        <v>1897</v>
      </c>
      <c r="C203" s="1" t="s">
        <v>1896</v>
      </c>
      <c r="D203" s="1" t="s">
        <v>1875</v>
      </c>
      <c r="E203" s="1" t="s">
        <v>1866</v>
      </c>
      <c r="F203" s="1">
        <v>2021</v>
      </c>
      <c r="I203" s="1">
        <v>1</v>
      </c>
      <c r="J203" s="1">
        <v>6</v>
      </c>
      <c r="K203" s="1" t="s">
        <v>1895</v>
      </c>
      <c r="M203" s="1" t="s">
        <v>1873</v>
      </c>
      <c r="N203" s="1" t="s">
        <v>1894</v>
      </c>
      <c r="P203" s="1" t="s">
        <v>1893</v>
      </c>
      <c r="Q203" s="1" t="s">
        <v>1892</v>
      </c>
      <c r="R203" s="1" t="s">
        <v>1891</v>
      </c>
      <c r="S203" s="1" t="s">
        <v>1890</v>
      </c>
      <c r="T203" s="1" t="s">
        <v>1889</v>
      </c>
      <c r="X203" s="1">
        <v>14</v>
      </c>
      <c r="Z203" s="1" t="s">
        <v>1866</v>
      </c>
      <c r="AC203" s="1" t="s">
        <v>174</v>
      </c>
      <c r="AD203" s="1" t="s">
        <v>550</v>
      </c>
    </row>
    <row r="204" spans="1:30" x14ac:dyDescent="0.25">
      <c r="A204" s="1" t="s">
        <v>1888</v>
      </c>
      <c r="B204" s="1" t="s">
        <v>1887</v>
      </c>
      <c r="C204" s="1" t="s">
        <v>1886</v>
      </c>
      <c r="D204" s="1" t="s">
        <v>1875</v>
      </c>
      <c r="E204" s="1" t="s">
        <v>1866</v>
      </c>
      <c r="F204" s="1">
        <v>2021</v>
      </c>
      <c r="I204" s="1">
        <v>1</v>
      </c>
      <c r="J204" s="1">
        <v>7</v>
      </c>
      <c r="K204" s="1" t="s">
        <v>1885</v>
      </c>
      <c r="M204" s="1" t="s">
        <v>1873</v>
      </c>
      <c r="N204" s="1" t="s">
        <v>1884</v>
      </c>
      <c r="P204" s="1" t="s">
        <v>1883</v>
      </c>
      <c r="Q204" s="1" t="s">
        <v>1882</v>
      </c>
      <c r="R204" s="1" t="s">
        <v>1881</v>
      </c>
      <c r="S204" s="1" t="s">
        <v>1880</v>
      </c>
      <c r="T204" s="1" t="s">
        <v>1879</v>
      </c>
      <c r="X204" s="1">
        <v>30</v>
      </c>
      <c r="Z204" s="1" t="s">
        <v>1866</v>
      </c>
      <c r="AC204" s="1" t="s">
        <v>174</v>
      </c>
      <c r="AD204" s="1" t="s">
        <v>550</v>
      </c>
    </row>
    <row r="205" spans="1:30" x14ac:dyDescent="0.25">
      <c r="A205" s="1" t="s">
        <v>1878</v>
      </c>
      <c r="B205" s="1" t="s">
        <v>1877</v>
      </c>
      <c r="C205" s="1" t="s">
        <v>1876</v>
      </c>
      <c r="D205" s="1" t="s">
        <v>1875</v>
      </c>
      <c r="E205" s="1" t="s">
        <v>1866</v>
      </c>
      <c r="F205" s="1">
        <v>2021</v>
      </c>
      <c r="I205" s="1">
        <v>1</v>
      </c>
      <c r="J205" s="1">
        <v>6</v>
      </c>
      <c r="K205" s="1" t="s">
        <v>1874</v>
      </c>
      <c r="M205" s="1" t="s">
        <v>1873</v>
      </c>
      <c r="N205" s="1" t="s">
        <v>1872</v>
      </c>
      <c r="P205" s="1" t="s">
        <v>1871</v>
      </c>
      <c r="Q205" s="1" t="s">
        <v>1870</v>
      </c>
      <c r="R205" s="1" t="s">
        <v>1869</v>
      </c>
      <c r="S205" s="1" t="s">
        <v>1868</v>
      </c>
      <c r="T205" s="1" t="s">
        <v>1867</v>
      </c>
      <c r="X205" s="1">
        <v>20</v>
      </c>
      <c r="Z205" s="1" t="s">
        <v>1866</v>
      </c>
      <c r="AC205" s="1" t="s">
        <v>174</v>
      </c>
      <c r="AD205" s="1" t="s">
        <v>550</v>
      </c>
    </row>
    <row r="206" spans="1:30" x14ac:dyDescent="0.25">
      <c r="A206" s="1" t="s">
        <v>1865</v>
      </c>
      <c r="B206" s="1" t="s">
        <v>1864</v>
      </c>
      <c r="C206" s="1" t="s">
        <v>1863</v>
      </c>
      <c r="D206" s="1" t="s">
        <v>1862</v>
      </c>
      <c r="E206" s="1" t="s">
        <v>1853</v>
      </c>
      <c r="F206" s="1">
        <v>2021</v>
      </c>
      <c r="I206" s="1">
        <v>1</v>
      </c>
      <c r="J206" s="1">
        <v>6</v>
      </c>
      <c r="K206" s="1" t="s">
        <v>1861</v>
      </c>
      <c r="M206" s="1" t="s">
        <v>1860</v>
      </c>
      <c r="N206" s="1" t="s">
        <v>1859</v>
      </c>
      <c r="P206" s="1" t="s">
        <v>1858</v>
      </c>
      <c r="Q206" s="1" t="s">
        <v>1857</v>
      </c>
      <c r="R206" s="1" t="s">
        <v>1856</v>
      </c>
      <c r="S206" s="1" t="s">
        <v>1855</v>
      </c>
      <c r="T206" s="1" t="s">
        <v>1854</v>
      </c>
      <c r="X206" s="1">
        <v>26</v>
      </c>
      <c r="Z206" s="1" t="s">
        <v>1853</v>
      </c>
      <c r="AC206" s="1" t="s">
        <v>174</v>
      </c>
      <c r="AD206" s="1" t="s">
        <v>550</v>
      </c>
    </row>
    <row r="207" spans="1:30" x14ac:dyDescent="0.25">
      <c r="A207" s="1" t="s">
        <v>1852</v>
      </c>
      <c r="B207" s="1" t="s">
        <v>1851</v>
      </c>
      <c r="C207" s="1" t="s">
        <v>1850</v>
      </c>
      <c r="D207" s="1" t="s">
        <v>1849</v>
      </c>
      <c r="E207" s="1" t="s">
        <v>1839</v>
      </c>
      <c r="F207" s="1">
        <v>2021</v>
      </c>
      <c r="I207" s="1">
        <v>8348</v>
      </c>
      <c r="J207" s="1">
        <v>8352</v>
      </c>
      <c r="K207" s="1" t="s">
        <v>1848</v>
      </c>
      <c r="L207" s="1" t="s">
        <v>1847</v>
      </c>
      <c r="M207" s="1" t="s">
        <v>1846</v>
      </c>
      <c r="N207" s="1" t="s">
        <v>1845</v>
      </c>
      <c r="O207" s="1" t="s">
        <v>1844</v>
      </c>
      <c r="P207" s="1" t="s">
        <v>1843</v>
      </c>
      <c r="R207" s="1" t="s">
        <v>1842</v>
      </c>
      <c r="S207" s="1" t="s">
        <v>1841</v>
      </c>
      <c r="T207" s="1" t="s">
        <v>1840</v>
      </c>
      <c r="X207" s="1">
        <v>37</v>
      </c>
      <c r="Z207" s="1" t="s">
        <v>1839</v>
      </c>
      <c r="AC207" s="1" t="s">
        <v>174</v>
      </c>
      <c r="AD207" s="1" t="s">
        <v>550</v>
      </c>
    </row>
    <row r="208" spans="1:30" x14ac:dyDescent="0.25">
      <c r="A208" s="1" t="s">
        <v>1838</v>
      </c>
      <c r="D208" s="1" t="s">
        <v>1837</v>
      </c>
      <c r="E208" s="1" t="s">
        <v>1384</v>
      </c>
      <c r="F208" s="1">
        <v>2021</v>
      </c>
      <c r="I208" s="1" t="s">
        <v>1836</v>
      </c>
      <c r="J208" s="1" t="s">
        <v>1836</v>
      </c>
      <c r="K208" s="1" t="s">
        <v>1835</v>
      </c>
      <c r="L208" s="1" t="s">
        <v>1834</v>
      </c>
      <c r="M208" s="1" t="s">
        <v>1833</v>
      </c>
      <c r="N208" s="1" t="s">
        <v>1832</v>
      </c>
      <c r="P208" s="1" t="s">
        <v>1831</v>
      </c>
      <c r="X208" s="1" t="s">
        <v>1384</v>
      </c>
      <c r="AA208" s="1" t="s">
        <v>174</v>
      </c>
      <c r="AB208" s="1" t="s">
        <v>550</v>
      </c>
    </row>
    <row r="209" spans="1:30" x14ac:dyDescent="0.25">
      <c r="A209" s="1" t="s">
        <v>355</v>
      </c>
      <c r="B209" s="1" t="s">
        <v>1830</v>
      </c>
      <c r="C209" s="1" t="s">
        <v>1829</v>
      </c>
      <c r="D209" s="1" t="s">
        <v>1828</v>
      </c>
      <c r="E209" s="1" t="s">
        <v>1384</v>
      </c>
      <c r="F209" s="1">
        <v>2021</v>
      </c>
      <c r="I209" s="1">
        <v>1</v>
      </c>
      <c r="J209" s="1">
        <v>8</v>
      </c>
      <c r="K209" s="1" t="s">
        <v>1827</v>
      </c>
      <c r="M209" s="1" t="s">
        <v>356</v>
      </c>
      <c r="N209" s="1" t="s">
        <v>357</v>
      </c>
      <c r="P209" s="1" t="s">
        <v>1826</v>
      </c>
      <c r="Q209" s="1" t="s">
        <v>1825</v>
      </c>
      <c r="R209" s="1" t="s">
        <v>1824</v>
      </c>
      <c r="S209" s="1" t="s">
        <v>1823</v>
      </c>
      <c r="T209" s="1" t="s">
        <v>1822</v>
      </c>
      <c r="V209" s="1">
        <v>1</v>
      </c>
      <c r="X209" s="1">
        <v>22</v>
      </c>
      <c r="Z209" s="1" t="s">
        <v>1384</v>
      </c>
      <c r="AC209" s="1" t="s">
        <v>174</v>
      </c>
      <c r="AD209" s="1" t="s">
        <v>550</v>
      </c>
    </row>
    <row r="210" spans="1:30" x14ac:dyDescent="0.25">
      <c r="A210" s="1" t="s">
        <v>317</v>
      </c>
      <c r="B210" s="1" t="s">
        <v>1821</v>
      </c>
      <c r="C210" s="1" t="s">
        <v>1820</v>
      </c>
      <c r="D210" s="1" t="s">
        <v>1811</v>
      </c>
      <c r="E210" s="1" t="s">
        <v>1804</v>
      </c>
      <c r="F210" s="1">
        <v>2021</v>
      </c>
      <c r="I210" s="1">
        <v>1</v>
      </c>
      <c r="J210" s="1">
        <v>6</v>
      </c>
      <c r="K210" s="1" t="s">
        <v>1819</v>
      </c>
      <c r="M210" s="1" t="s">
        <v>318</v>
      </c>
      <c r="N210" s="1" t="s">
        <v>319</v>
      </c>
      <c r="P210" s="1" t="s">
        <v>1818</v>
      </c>
      <c r="Q210" s="1" t="s">
        <v>1817</v>
      </c>
      <c r="R210" s="1" t="s">
        <v>1816</v>
      </c>
      <c r="S210" s="1" t="s">
        <v>1815</v>
      </c>
      <c r="T210" s="1" t="s">
        <v>1814</v>
      </c>
      <c r="X210" s="1">
        <v>17</v>
      </c>
      <c r="Z210" s="1" t="s">
        <v>1804</v>
      </c>
      <c r="AC210" s="1" t="s">
        <v>174</v>
      </c>
      <c r="AD210" s="1" t="s">
        <v>550</v>
      </c>
    </row>
    <row r="211" spans="1:30" x14ac:dyDescent="0.25">
      <c r="A211" s="1" t="s">
        <v>489</v>
      </c>
      <c r="B211" s="1" t="s">
        <v>1813</v>
      </c>
      <c r="C211" s="1" t="s">
        <v>1812</v>
      </c>
      <c r="D211" s="1" t="s">
        <v>1811</v>
      </c>
      <c r="E211" s="1" t="s">
        <v>1804</v>
      </c>
      <c r="F211" s="1">
        <v>2021</v>
      </c>
      <c r="I211" s="1">
        <v>1</v>
      </c>
      <c r="J211" s="1">
        <v>5</v>
      </c>
      <c r="K211" s="1" t="s">
        <v>1810</v>
      </c>
      <c r="M211" s="1" t="s">
        <v>318</v>
      </c>
      <c r="N211" s="1" t="s">
        <v>490</v>
      </c>
      <c r="P211" s="1" t="s">
        <v>1809</v>
      </c>
      <c r="Q211" s="1" t="s">
        <v>1808</v>
      </c>
      <c r="R211" s="1" t="s">
        <v>1807</v>
      </c>
      <c r="S211" s="1" t="s">
        <v>1806</v>
      </c>
      <c r="T211" s="1" t="s">
        <v>1805</v>
      </c>
      <c r="X211" s="1">
        <v>18</v>
      </c>
      <c r="Z211" s="1" t="s">
        <v>1804</v>
      </c>
      <c r="AC211" s="1" t="s">
        <v>174</v>
      </c>
      <c r="AD211" s="1" t="s">
        <v>550</v>
      </c>
    </row>
    <row r="212" spans="1:30" x14ac:dyDescent="0.25">
      <c r="A212" s="1" t="s">
        <v>1803</v>
      </c>
      <c r="B212" s="1" t="s">
        <v>1802</v>
      </c>
      <c r="C212" s="1" t="s">
        <v>1801</v>
      </c>
      <c r="D212" s="1" t="s">
        <v>1771</v>
      </c>
      <c r="E212" s="1" t="s">
        <v>1762</v>
      </c>
      <c r="F212" s="1">
        <v>2021</v>
      </c>
      <c r="I212" s="1">
        <v>1805</v>
      </c>
      <c r="J212" s="1">
        <v>1808</v>
      </c>
      <c r="K212" s="1" t="s">
        <v>1800</v>
      </c>
      <c r="M212" s="1" t="s">
        <v>1769</v>
      </c>
      <c r="N212" s="1" t="s">
        <v>1799</v>
      </c>
      <c r="P212" s="1" t="s">
        <v>1798</v>
      </c>
      <c r="Q212" s="1" t="s">
        <v>1797</v>
      </c>
      <c r="R212" s="1" t="s">
        <v>1796</v>
      </c>
      <c r="S212" s="1" t="s">
        <v>1795</v>
      </c>
      <c r="T212" s="1" t="s">
        <v>1794</v>
      </c>
      <c r="X212" s="1">
        <v>15</v>
      </c>
      <c r="Z212" s="1" t="s">
        <v>1762</v>
      </c>
      <c r="AC212" s="1" t="s">
        <v>174</v>
      </c>
      <c r="AD212" s="1" t="s">
        <v>550</v>
      </c>
    </row>
    <row r="213" spans="1:30" x14ac:dyDescent="0.25">
      <c r="A213" s="1" t="s">
        <v>1793</v>
      </c>
      <c r="B213" s="1" t="s">
        <v>1792</v>
      </c>
      <c r="C213" s="1" t="s">
        <v>1791</v>
      </c>
      <c r="D213" s="1" t="s">
        <v>1771</v>
      </c>
      <c r="E213" s="1" t="s">
        <v>1762</v>
      </c>
      <c r="F213" s="1">
        <v>2021</v>
      </c>
      <c r="I213" s="1">
        <v>1138</v>
      </c>
      <c r="J213" s="1">
        <v>1145</v>
      </c>
      <c r="K213" s="1" t="s">
        <v>1790</v>
      </c>
      <c r="M213" s="1" t="s">
        <v>1769</v>
      </c>
      <c r="N213" s="1" t="s">
        <v>1789</v>
      </c>
      <c r="P213" s="1" t="s">
        <v>1788</v>
      </c>
      <c r="R213" s="1" t="s">
        <v>1787</v>
      </c>
      <c r="S213" s="1" t="s">
        <v>1786</v>
      </c>
      <c r="T213" s="1" t="s">
        <v>1785</v>
      </c>
      <c r="V213" s="1">
        <v>6</v>
      </c>
      <c r="X213" s="1">
        <v>24</v>
      </c>
      <c r="Z213" s="1" t="s">
        <v>1762</v>
      </c>
      <c r="AC213" s="1" t="s">
        <v>174</v>
      </c>
      <c r="AD213" s="1" t="s">
        <v>550</v>
      </c>
    </row>
    <row r="214" spans="1:30" x14ac:dyDescent="0.25">
      <c r="A214" s="1" t="s">
        <v>1784</v>
      </c>
      <c r="B214" s="1" t="s">
        <v>1783</v>
      </c>
      <c r="C214" s="1" t="s">
        <v>1782</v>
      </c>
      <c r="D214" s="1" t="s">
        <v>1771</v>
      </c>
      <c r="E214" s="1" t="s">
        <v>1762</v>
      </c>
      <c r="F214" s="1">
        <v>2021</v>
      </c>
      <c r="I214" s="1">
        <v>1593</v>
      </c>
      <c r="J214" s="1">
        <v>1597</v>
      </c>
      <c r="K214" s="1" t="s">
        <v>1781</v>
      </c>
      <c r="M214" s="1" t="s">
        <v>1769</v>
      </c>
      <c r="N214" s="1" t="s">
        <v>1780</v>
      </c>
      <c r="P214" s="1" t="s">
        <v>1779</v>
      </c>
      <c r="Q214" s="1" t="s">
        <v>1778</v>
      </c>
      <c r="R214" s="1" t="s">
        <v>1777</v>
      </c>
      <c r="S214" s="1" t="s">
        <v>1776</v>
      </c>
      <c r="T214" s="1" t="s">
        <v>1775</v>
      </c>
      <c r="X214" s="1">
        <v>15</v>
      </c>
      <c r="Z214" s="1" t="s">
        <v>1762</v>
      </c>
      <c r="AC214" s="1" t="s">
        <v>174</v>
      </c>
      <c r="AD214" s="1" t="s">
        <v>550</v>
      </c>
    </row>
    <row r="215" spans="1:30" x14ac:dyDescent="0.25">
      <c r="A215" s="1" t="s">
        <v>1774</v>
      </c>
      <c r="B215" s="1" t="s">
        <v>1773</v>
      </c>
      <c r="C215" s="1" t="s">
        <v>1772</v>
      </c>
      <c r="D215" s="1" t="s">
        <v>1771</v>
      </c>
      <c r="E215" s="1" t="s">
        <v>1762</v>
      </c>
      <c r="F215" s="1">
        <v>2021</v>
      </c>
      <c r="I215" s="1">
        <v>947</v>
      </c>
      <c r="J215" s="1">
        <v>951</v>
      </c>
      <c r="K215" s="1" t="s">
        <v>1770</v>
      </c>
      <c r="M215" s="1" t="s">
        <v>1769</v>
      </c>
      <c r="N215" s="1" t="s">
        <v>1768</v>
      </c>
      <c r="P215" s="1" t="s">
        <v>1767</v>
      </c>
      <c r="Q215" s="1" t="s">
        <v>1766</v>
      </c>
      <c r="R215" s="1" t="s">
        <v>1765</v>
      </c>
      <c r="S215" s="1" t="s">
        <v>1764</v>
      </c>
      <c r="T215" s="1" t="s">
        <v>1763</v>
      </c>
      <c r="X215" s="1">
        <v>18</v>
      </c>
      <c r="Z215" s="1" t="s">
        <v>1762</v>
      </c>
      <c r="AC215" s="1" t="s">
        <v>174</v>
      </c>
      <c r="AD215" s="1" t="s">
        <v>550</v>
      </c>
    </row>
    <row r="216" spans="1:30" x14ac:dyDescent="0.25">
      <c r="A216" s="1" t="s">
        <v>1761</v>
      </c>
      <c r="B216" s="1" t="s">
        <v>1760</v>
      </c>
      <c r="C216" s="1" t="s">
        <v>1759</v>
      </c>
      <c r="D216" s="1" t="s">
        <v>1758</v>
      </c>
      <c r="F216" s="1">
        <v>2021</v>
      </c>
      <c r="G216" s="1" t="s">
        <v>1634</v>
      </c>
      <c r="H216" s="1">
        <v>99</v>
      </c>
      <c r="I216" s="1">
        <v>1</v>
      </c>
      <c r="J216" s="1">
        <v>1</v>
      </c>
      <c r="K216" s="1" t="s">
        <v>1757</v>
      </c>
      <c r="L216" s="1" t="s">
        <v>1756</v>
      </c>
      <c r="N216" s="1" t="s">
        <v>1755</v>
      </c>
      <c r="O216" s="1" t="s">
        <v>1754</v>
      </c>
      <c r="P216" s="1" t="s">
        <v>1753</v>
      </c>
      <c r="Q216" s="1" t="s">
        <v>1752</v>
      </c>
      <c r="R216" s="1" t="s">
        <v>1751</v>
      </c>
      <c r="V216" s="1">
        <v>2</v>
      </c>
      <c r="Y216" s="1" t="s">
        <v>522</v>
      </c>
      <c r="Z216" s="2">
        <v>44313</v>
      </c>
      <c r="AC216" s="1" t="s">
        <v>174</v>
      </c>
      <c r="AD216" s="1" t="s">
        <v>1627</v>
      </c>
    </row>
    <row r="217" spans="1:30" x14ac:dyDescent="0.25">
      <c r="A217" s="1" t="s">
        <v>1750</v>
      </c>
      <c r="B217" s="1" t="s">
        <v>1749</v>
      </c>
      <c r="C217" s="1" t="s">
        <v>1748</v>
      </c>
      <c r="D217" s="1" t="s">
        <v>1747</v>
      </c>
      <c r="E217" s="2">
        <v>44306</v>
      </c>
      <c r="F217" s="1">
        <v>2021</v>
      </c>
      <c r="G217" s="1">
        <v>26</v>
      </c>
      <c r="H217" s="1">
        <v>5</v>
      </c>
      <c r="I217" s="1">
        <v>759</v>
      </c>
      <c r="J217" s="1">
        <v>771</v>
      </c>
      <c r="K217" s="1" t="s">
        <v>1746</v>
      </c>
      <c r="L217" s="1" t="s">
        <v>461</v>
      </c>
      <c r="N217" s="1" t="s">
        <v>462</v>
      </c>
      <c r="P217" s="1" t="s">
        <v>1745</v>
      </c>
      <c r="Q217" s="1" t="s">
        <v>1744</v>
      </c>
      <c r="R217" s="1" t="s">
        <v>1743</v>
      </c>
      <c r="S217" s="1" t="s">
        <v>1742</v>
      </c>
      <c r="T217" s="1" t="s">
        <v>1741</v>
      </c>
      <c r="V217" s="1">
        <v>5</v>
      </c>
      <c r="Z217" s="2">
        <v>44306</v>
      </c>
      <c r="AC217" s="1" t="s">
        <v>1507</v>
      </c>
      <c r="AD217" s="1" t="s">
        <v>1506</v>
      </c>
    </row>
    <row r="218" spans="1:30" x14ac:dyDescent="0.25">
      <c r="A218" s="1" t="s">
        <v>1740</v>
      </c>
      <c r="B218" s="1" t="s">
        <v>1739</v>
      </c>
      <c r="C218" s="1" t="s">
        <v>1738</v>
      </c>
      <c r="D218" s="1" t="s">
        <v>1737</v>
      </c>
      <c r="E218" s="2">
        <v>44300</v>
      </c>
      <c r="F218" s="1">
        <v>2021</v>
      </c>
      <c r="I218" s="1">
        <v>1</v>
      </c>
      <c r="J218" s="1">
        <v>6</v>
      </c>
      <c r="K218" s="1" t="s">
        <v>1736</v>
      </c>
      <c r="M218" s="1" t="s">
        <v>1735</v>
      </c>
      <c r="N218" s="1" t="s">
        <v>1734</v>
      </c>
      <c r="O218" s="1" t="s">
        <v>1733</v>
      </c>
      <c r="P218" s="1" t="s">
        <v>1732</v>
      </c>
      <c r="Q218" s="1" t="s">
        <v>1731</v>
      </c>
      <c r="R218" s="1" t="s">
        <v>1730</v>
      </c>
      <c r="S218" s="1" t="s">
        <v>1729</v>
      </c>
      <c r="T218" s="1" t="s">
        <v>1728</v>
      </c>
      <c r="V218" s="1">
        <v>1</v>
      </c>
      <c r="X218" s="1">
        <v>20</v>
      </c>
      <c r="Z218" s="2">
        <v>44300</v>
      </c>
      <c r="AC218" s="1" t="s">
        <v>174</v>
      </c>
      <c r="AD218" s="1" t="s">
        <v>550</v>
      </c>
    </row>
    <row r="219" spans="1:30" x14ac:dyDescent="0.25">
      <c r="A219" s="1" t="s">
        <v>165</v>
      </c>
      <c r="B219" s="1" t="s">
        <v>1727</v>
      </c>
      <c r="C219" s="1" t="s">
        <v>1726</v>
      </c>
      <c r="D219" s="1" t="s">
        <v>1725</v>
      </c>
      <c r="E219" s="2">
        <v>44298</v>
      </c>
      <c r="F219" s="1">
        <v>2021</v>
      </c>
      <c r="I219" s="1">
        <v>595</v>
      </c>
      <c r="J219" s="1">
        <v>600</v>
      </c>
      <c r="K219" s="1" t="s">
        <v>1724</v>
      </c>
      <c r="M219" s="1" t="s">
        <v>166</v>
      </c>
      <c r="N219" s="1" t="s">
        <v>167</v>
      </c>
      <c r="P219" s="1" t="s">
        <v>1723</v>
      </c>
      <c r="Q219" s="1" t="s">
        <v>1722</v>
      </c>
      <c r="R219" s="1" t="s">
        <v>1721</v>
      </c>
      <c r="S219" s="1" t="s">
        <v>1720</v>
      </c>
      <c r="T219" s="1" t="s">
        <v>1719</v>
      </c>
      <c r="V219" s="1">
        <v>2</v>
      </c>
      <c r="X219" s="1">
        <v>15</v>
      </c>
      <c r="Z219" s="2">
        <v>44298</v>
      </c>
      <c r="AC219" s="1" t="s">
        <v>174</v>
      </c>
      <c r="AD219" s="1" t="s">
        <v>550</v>
      </c>
    </row>
    <row r="220" spans="1:30" x14ac:dyDescent="0.25">
      <c r="A220" s="1" t="s">
        <v>1718</v>
      </c>
      <c r="B220" s="1" t="s">
        <v>1717</v>
      </c>
      <c r="C220" s="1" t="s">
        <v>1716</v>
      </c>
      <c r="D220" s="1" t="s">
        <v>1715</v>
      </c>
      <c r="E220" s="2">
        <v>44295</v>
      </c>
      <c r="F220" s="1">
        <v>2021</v>
      </c>
      <c r="I220" s="1">
        <v>464</v>
      </c>
      <c r="J220" s="1">
        <v>467</v>
      </c>
      <c r="K220" s="1" t="s">
        <v>1714</v>
      </c>
      <c r="L220" s="1" t="s">
        <v>1713</v>
      </c>
      <c r="M220" s="1" t="s">
        <v>1712</v>
      </c>
      <c r="N220" s="1" t="s">
        <v>1711</v>
      </c>
      <c r="P220" s="1" t="s">
        <v>1710</v>
      </c>
      <c r="Q220" s="1" t="s">
        <v>1709</v>
      </c>
      <c r="R220" s="1" t="s">
        <v>1708</v>
      </c>
      <c r="S220" s="1" t="s">
        <v>1707</v>
      </c>
      <c r="T220" s="1" t="s">
        <v>1706</v>
      </c>
      <c r="X220" s="1">
        <v>8</v>
      </c>
      <c r="Z220" s="2">
        <v>44295</v>
      </c>
      <c r="AC220" s="1" t="s">
        <v>174</v>
      </c>
      <c r="AD220" s="1" t="s">
        <v>550</v>
      </c>
    </row>
    <row r="221" spans="1:30" x14ac:dyDescent="0.25">
      <c r="A221" s="1" t="s">
        <v>1705</v>
      </c>
      <c r="B221" s="1" t="s">
        <v>1704</v>
      </c>
      <c r="C221" s="1" t="s">
        <v>1703</v>
      </c>
      <c r="D221" s="1" t="s">
        <v>1577</v>
      </c>
      <c r="E221" s="2">
        <v>44377</v>
      </c>
      <c r="F221" s="1">
        <v>2021</v>
      </c>
      <c r="G221" s="1">
        <v>21</v>
      </c>
      <c r="H221" s="1">
        <v>13</v>
      </c>
      <c r="I221" s="1">
        <v>15349</v>
      </c>
      <c r="J221" s="1">
        <v>15360</v>
      </c>
      <c r="K221" s="1" t="s">
        <v>1702</v>
      </c>
      <c r="L221" s="1" t="s">
        <v>483</v>
      </c>
      <c r="N221" s="1" t="s">
        <v>1701</v>
      </c>
      <c r="O221" s="1" t="s">
        <v>1700</v>
      </c>
      <c r="P221" s="1" t="s">
        <v>1699</v>
      </c>
      <c r="Q221" s="1" t="s">
        <v>1698</v>
      </c>
      <c r="R221" s="1" t="s">
        <v>1697</v>
      </c>
      <c r="S221" s="1" t="s">
        <v>1696</v>
      </c>
      <c r="T221" s="1" t="s">
        <v>1695</v>
      </c>
      <c r="X221" s="1">
        <v>47</v>
      </c>
      <c r="Y221" s="1" t="s">
        <v>174</v>
      </c>
      <c r="Z221" s="2">
        <v>44294</v>
      </c>
      <c r="AC221" s="1" t="s">
        <v>174</v>
      </c>
      <c r="AD221" s="1" t="s">
        <v>521</v>
      </c>
    </row>
    <row r="222" spans="1:30" x14ac:dyDescent="0.25">
      <c r="A222" s="1" t="s">
        <v>1694</v>
      </c>
      <c r="B222" s="1" t="s">
        <v>1693</v>
      </c>
      <c r="C222" s="1" t="s">
        <v>1692</v>
      </c>
      <c r="D222" s="1" t="s">
        <v>1691</v>
      </c>
      <c r="E222" s="2">
        <v>44291</v>
      </c>
      <c r="F222" s="1">
        <v>2021</v>
      </c>
      <c r="G222" s="1">
        <v>5</v>
      </c>
      <c r="I222" s="1">
        <v>939</v>
      </c>
      <c r="J222" s="1">
        <v>943</v>
      </c>
      <c r="K222" s="1" t="s">
        <v>1690</v>
      </c>
      <c r="L222" s="1" t="s">
        <v>1689</v>
      </c>
      <c r="M222" s="1" t="s">
        <v>1688</v>
      </c>
      <c r="N222" s="1" t="s">
        <v>1687</v>
      </c>
      <c r="O222" s="1" t="s">
        <v>1686</v>
      </c>
      <c r="P222" s="1" t="s">
        <v>1685</v>
      </c>
      <c r="Q222" s="1" t="s">
        <v>1684</v>
      </c>
      <c r="R222" s="1" t="s">
        <v>1683</v>
      </c>
      <c r="S222" s="1" t="s">
        <v>1682</v>
      </c>
      <c r="T222" s="1" t="s">
        <v>1681</v>
      </c>
      <c r="X222" s="1">
        <v>5</v>
      </c>
      <c r="Z222" s="2">
        <v>44291</v>
      </c>
      <c r="AC222" s="1" t="s">
        <v>174</v>
      </c>
      <c r="AD222" s="1" t="s">
        <v>550</v>
      </c>
    </row>
    <row r="223" spans="1:30" x14ac:dyDescent="0.25">
      <c r="A223" s="1" t="s">
        <v>1680</v>
      </c>
      <c r="B223" s="1" t="s">
        <v>1679</v>
      </c>
      <c r="C223" s="1" t="s">
        <v>1678</v>
      </c>
      <c r="D223" s="1" t="s">
        <v>1677</v>
      </c>
      <c r="F223" s="1">
        <v>2021</v>
      </c>
      <c r="G223" s="1" t="s">
        <v>1634</v>
      </c>
      <c r="H223" s="1">
        <v>99</v>
      </c>
      <c r="I223" s="1">
        <v>1</v>
      </c>
      <c r="J223" s="1">
        <v>1</v>
      </c>
      <c r="K223" s="1" t="s">
        <v>1676</v>
      </c>
      <c r="L223" s="1" t="s">
        <v>1675</v>
      </c>
      <c r="N223" s="1" t="s">
        <v>1674</v>
      </c>
      <c r="O223" s="1" t="s">
        <v>1673</v>
      </c>
      <c r="P223" s="1" t="s">
        <v>1672</v>
      </c>
      <c r="R223" s="1" t="s">
        <v>1671</v>
      </c>
      <c r="Y223" s="1" t="s">
        <v>174</v>
      </c>
      <c r="Z223" s="1" t="s">
        <v>1657</v>
      </c>
      <c r="AC223" s="1" t="s">
        <v>174</v>
      </c>
      <c r="AD223" s="1" t="s">
        <v>1627</v>
      </c>
    </row>
    <row r="224" spans="1:30" x14ac:dyDescent="0.25">
      <c r="A224" s="1" t="s">
        <v>1670</v>
      </c>
      <c r="B224" s="1" t="s">
        <v>1669</v>
      </c>
      <c r="C224" s="1" t="s">
        <v>1668</v>
      </c>
      <c r="D224" s="1" t="s">
        <v>1667</v>
      </c>
      <c r="E224" s="1" t="s">
        <v>1666</v>
      </c>
      <c r="F224" s="1">
        <v>2021</v>
      </c>
      <c r="G224" s="1">
        <v>8</v>
      </c>
      <c r="H224" s="1">
        <v>21</v>
      </c>
      <c r="I224" s="1">
        <v>15953</v>
      </c>
      <c r="J224" s="1">
        <v>15964</v>
      </c>
      <c r="K224" s="1" t="s">
        <v>1665</v>
      </c>
      <c r="L224" s="1" t="s">
        <v>1664</v>
      </c>
      <c r="N224" s="1" t="s">
        <v>1663</v>
      </c>
      <c r="P224" s="1" t="s">
        <v>1662</v>
      </c>
      <c r="Q224" s="1" t="s">
        <v>1661</v>
      </c>
      <c r="R224" s="1" t="s">
        <v>1660</v>
      </c>
      <c r="S224" s="1" t="s">
        <v>1659</v>
      </c>
      <c r="T224" s="1" t="s">
        <v>1658</v>
      </c>
      <c r="X224" s="1">
        <v>43</v>
      </c>
      <c r="Y224" s="1" t="s">
        <v>174</v>
      </c>
      <c r="Z224" s="1" t="s">
        <v>1657</v>
      </c>
      <c r="AC224" s="1" t="s">
        <v>174</v>
      </c>
      <c r="AD224" s="1" t="s">
        <v>521</v>
      </c>
    </row>
    <row r="225" spans="1:30" x14ac:dyDescent="0.25">
      <c r="A225" s="1" t="s">
        <v>246</v>
      </c>
      <c r="B225" s="1" t="s">
        <v>1656</v>
      </c>
      <c r="C225" s="1" t="s">
        <v>1655</v>
      </c>
      <c r="D225" s="1" t="s">
        <v>1654</v>
      </c>
      <c r="E225" s="1" t="s">
        <v>1648</v>
      </c>
      <c r="F225" s="1">
        <v>2021</v>
      </c>
      <c r="G225" s="1">
        <v>35</v>
      </c>
      <c r="H225" s="1">
        <v>2</v>
      </c>
      <c r="I225" s="1">
        <v>74</v>
      </c>
      <c r="J225" s="1">
        <v>81</v>
      </c>
      <c r="K225" s="1" t="s">
        <v>1653</v>
      </c>
      <c r="L225" s="1" t="s">
        <v>247</v>
      </c>
      <c r="N225" s="1" t="s">
        <v>248</v>
      </c>
      <c r="P225" s="1" t="s">
        <v>1652</v>
      </c>
      <c r="R225" s="1" t="s">
        <v>1651</v>
      </c>
      <c r="S225" s="1" t="s">
        <v>1650</v>
      </c>
      <c r="T225" s="1" t="s">
        <v>1649</v>
      </c>
      <c r="V225" s="1">
        <v>6</v>
      </c>
      <c r="X225" s="1">
        <v>15</v>
      </c>
      <c r="Z225" s="1" t="s">
        <v>1648</v>
      </c>
      <c r="AC225" s="1" t="s">
        <v>174</v>
      </c>
      <c r="AD225" s="1" t="s">
        <v>757</v>
      </c>
    </row>
    <row r="226" spans="1:30" x14ac:dyDescent="0.25">
      <c r="A226" s="1" t="s">
        <v>519</v>
      </c>
      <c r="B226" s="1" t="s">
        <v>1647</v>
      </c>
      <c r="C226" s="1" t="s">
        <v>1646</v>
      </c>
      <c r="D226" s="1" t="s">
        <v>1577</v>
      </c>
      <c r="E226" s="2">
        <v>44361</v>
      </c>
      <c r="F226" s="1">
        <v>2021</v>
      </c>
      <c r="G226" s="1">
        <v>21</v>
      </c>
      <c r="H226" s="1">
        <v>12</v>
      </c>
      <c r="I226" s="1">
        <v>13858</v>
      </c>
      <c r="J226" s="1">
        <v>13869</v>
      </c>
      <c r="K226" s="1" t="s">
        <v>1645</v>
      </c>
      <c r="L226" s="1" t="s">
        <v>483</v>
      </c>
      <c r="N226" s="1" t="s">
        <v>520</v>
      </c>
      <c r="O226" s="1" t="s">
        <v>1644</v>
      </c>
      <c r="P226" s="1" t="s">
        <v>1643</v>
      </c>
      <c r="Q226" s="1" t="s">
        <v>1642</v>
      </c>
      <c r="R226" s="1" t="s">
        <v>1641</v>
      </c>
      <c r="S226" s="1" t="s">
        <v>1640</v>
      </c>
      <c r="T226" s="1" t="s">
        <v>1639</v>
      </c>
      <c r="V226" s="1">
        <v>2</v>
      </c>
      <c r="X226" s="1">
        <v>40</v>
      </c>
      <c r="Y226" s="1" t="s">
        <v>174</v>
      </c>
      <c r="Z226" s="1" t="s">
        <v>1623</v>
      </c>
      <c r="AC226" s="1" t="s">
        <v>174</v>
      </c>
      <c r="AD226" s="1" t="s">
        <v>521</v>
      </c>
    </row>
    <row r="227" spans="1:30" x14ac:dyDescent="0.25">
      <c r="A227" s="1" t="s">
        <v>1638</v>
      </c>
      <c r="B227" s="1" t="s">
        <v>1637</v>
      </c>
      <c r="C227" s="1" t="s">
        <v>1636</v>
      </c>
      <c r="D227" s="1" t="s">
        <v>1635</v>
      </c>
      <c r="F227" s="1">
        <v>2021</v>
      </c>
      <c r="G227" s="1" t="s">
        <v>1634</v>
      </c>
      <c r="H227" s="1">
        <v>99</v>
      </c>
      <c r="I227" s="1">
        <v>1</v>
      </c>
      <c r="J227" s="1">
        <v>1</v>
      </c>
      <c r="K227" s="1" t="s">
        <v>1633</v>
      </c>
      <c r="L227" s="1" t="s">
        <v>1632</v>
      </c>
      <c r="N227" s="1" t="s">
        <v>1631</v>
      </c>
      <c r="P227" s="1" t="s">
        <v>1630</v>
      </c>
      <c r="Q227" s="1" t="s">
        <v>1629</v>
      </c>
      <c r="R227" s="1" t="s">
        <v>1628</v>
      </c>
      <c r="V227" s="1">
        <v>2</v>
      </c>
      <c r="Y227" s="1" t="s">
        <v>174</v>
      </c>
      <c r="Z227" s="1" t="s">
        <v>1623</v>
      </c>
      <c r="AC227" s="1" t="s">
        <v>174</v>
      </c>
      <c r="AD227" s="1" t="s">
        <v>1627</v>
      </c>
    </row>
    <row r="228" spans="1:30" x14ac:dyDescent="0.25">
      <c r="A228" s="1" t="s">
        <v>1626</v>
      </c>
      <c r="B228" s="1" t="s">
        <v>1625</v>
      </c>
      <c r="C228" s="1" t="s">
        <v>1624</v>
      </c>
      <c r="D228" s="1" t="s">
        <v>531</v>
      </c>
      <c r="E228" s="1" t="s">
        <v>1623</v>
      </c>
      <c r="F228" s="1">
        <v>2021</v>
      </c>
      <c r="G228" s="1">
        <v>9</v>
      </c>
      <c r="I228" s="1">
        <v>44162</v>
      </c>
      <c r="J228" s="1">
        <v>44172</v>
      </c>
      <c r="K228" s="1" t="s">
        <v>1622</v>
      </c>
      <c r="L228" s="1" t="s">
        <v>107</v>
      </c>
      <c r="N228" s="1" t="s">
        <v>1621</v>
      </c>
      <c r="O228" s="1" t="s">
        <v>1620</v>
      </c>
      <c r="P228" s="1" t="s">
        <v>1619</v>
      </c>
      <c r="Q228" s="1" t="s">
        <v>1618</v>
      </c>
      <c r="R228" s="1" t="s">
        <v>1617</v>
      </c>
      <c r="S228" s="1" t="s">
        <v>1616</v>
      </c>
      <c r="T228" s="1" t="s">
        <v>1615</v>
      </c>
      <c r="V228" s="1">
        <v>1</v>
      </c>
      <c r="X228" s="1">
        <v>26</v>
      </c>
      <c r="Y228" s="1" t="s">
        <v>522</v>
      </c>
      <c r="Z228" s="1" t="s">
        <v>1591</v>
      </c>
      <c r="AC228" s="1" t="s">
        <v>174</v>
      </c>
      <c r="AD228" s="1" t="s">
        <v>521</v>
      </c>
    </row>
    <row r="229" spans="1:30" x14ac:dyDescent="0.25">
      <c r="A229" s="1" t="s">
        <v>1614</v>
      </c>
      <c r="B229" s="1" t="s">
        <v>1613</v>
      </c>
      <c r="C229" s="1" t="s">
        <v>1612</v>
      </c>
      <c r="D229" s="1" t="s">
        <v>1611</v>
      </c>
      <c r="E229" s="1" t="s">
        <v>1591</v>
      </c>
      <c r="F229" s="1">
        <v>2021</v>
      </c>
      <c r="I229" s="1">
        <v>825</v>
      </c>
      <c r="J229" s="1">
        <v>828</v>
      </c>
      <c r="K229" s="1" t="s">
        <v>1610</v>
      </c>
      <c r="M229" s="1" t="s">
        <v>1609</v>
      </c>
      <c r="N229" s="1" t="s">
        <v>1608</v>
      </c>
      <c r="P229" s="1" t="s">
        <v>1607</v>
      </c>
      <c r="Q229" s="1" t="s">
        <v>1606</v>
      </c>
      <c r="R229" s="1" t="s">
        <v>1605</v>
      </c>
      <c r="S229" s="1" t="s">
        <v>1604</v>
      </c>
      <c r="T229" s="1" t="s">
        <v>1603</v>
      </c>
      <c r="X229" s="1">
        <v>29</v>
      </c>
      <c r="Z229" s="1" t="s">
        <v>1591</v>
      </c>
      <c r="AC229" s="1" t="s">
        <v>174</v>
      </c>
      <c r="AD229" s="1" t="s">
        <v>550</v>
      </c>
    </row>
    <row r="230" spans="1:30" x14ac:dyDescent="0.25">
      <c r="A230" s="1" t="s">
        <v>1602</v>
      </c>
      <c r="B230" s="1" t="s">
        <v>1601</v>
      </c>
      <c r="C230" s="1" t="s">
        <v>1600</v>
      </c>
      <c r="D230" s="1" t="s">
        <v>1599</v>
      </c>
      <c r="E230" s="1" t="s">
        <v>1591</v>
      </c>
      <c r="F230" s="1">
        <v>2021</v>
      </c>
      <c r="I230" s="1">
        <v>1</v>
      </c>
      <c r="J230" s="1">
        <v>6</v>
      </c>
      <c r="K230" s="1" t="s">
        <v>1598</v>
      </c>
      <c r="M230" s="1" t="s">
        <v>1597</v>
      </c>
      <c r="N230" s="1" t="s">
        <v>1596</v>
      </c>
      <c r="P230" s="1" t="s">
        <v>1595</v>
      </c>
      <c r="R230" s="1" t="s">
        <v>1594</v>
      </c>
      <c r="S230" s="1" t="s">
        <v>1593</v>
      </c>
      <c r="T230" s="1" t="s">
        <v>1592</v>
      </c>
      <c r="X230" s="1">
        <v>24</v>
      </c>
      <c r="Z230" s="1" t="s">
        <v>1591</v>
      </c>
      <c r="AC230" s="1" t="s">
        <v>174</v>
      </c>
      <c r="AD230" s="1" t="s">
        <v>550</v>
      </c>
    </row>
    <row r="231" spans="1:30" x14ac:dyDescent="0.25">
      <c r="A231" s="1" t="s">
        <v>1590</v>
      </c>
      <c r="B231" s="1" t="s">
        <v>1589</v>
      </c>
      <c r="C231" s="1" t="s">
        <v>1588</v>
      </c>
      <c r="D231" s="1" t="s">
        <v>531</v>
      </c>
      <c r="E231" s="1" t="s">
        <v>1587</v>
      </c>
      <c r="F231" s="1">
        <v>2021</v>
      </c>
      <c r="G231" s="1">
        <v>9</v>
      </c>
      <c r="I231" s="1">
        <v>39363</v>
      </c>
      <c r="J231" s="1">
        <v>39374</v>
      </c>
      <c r="K231" s="1" t="s">
        <v>1586</v>
      </c>
      <c r="L231" s="1" t="s">
        <v>107</v>
      </c>
      <c r="N231" s="1" t="s">
        <v>1585</v>
      </c>
      <c r="P231" s="1" t="s">
        <v>1584</v>
      </c>
      <c r="Q231" s="1" t="s">
        <v>1583</v>
      </c>
      <c r="R231" s="1" t="s">
        <v>1582</v>
      </c>
      <c r="X231" s="1">
        <v>45</v>
      </c>
      <c r="Y231" s="1" t="s">
        <v>522</v>
      </c>
      <c r="Z231" s="1" t="s">
        <v>1581</v>
      </c>
      <c r="AC231" s="1" t="s">
        <v>174</v>
      </c>
      <c r="AD231" s="1" t="s">
        <v>521</v>
      </c>
    </row>
    <row r="232" spans="1:30" x14ac:dyDescent="0.25">
      <c r="A232" s="1" t="s">
        <v>1580</v>
      </c>
      <c r="B232" s="1" t="s">
        <v>1579</v>
      </c>
      <c r="C232" s="1" t="s">
        <v>1578</v>
      </c>
      <c r="D232" s="1" t="s">
        <v>1577</v>
      </c>
      <c r="E232" s="2">
        <v>44291</v>
      </c>
      <c r="F232" s="1">
        <v>2021</v>
      </c>
      <c r="G232" s="1">
        <v>21</v>
      </c>
      <c r="H232" s="1">
        <v>9</v>
      </c>
      <c r="I232" s="1">
        <v>11109</v>
      </c>
      <c r="J232" s="1">
        <v>11116</v>
      </c>
      <c r="K232" s="1" t="s">
        <v>1576</v>
      </c>
      <c r="L232" s="1" t="s">
        <v>483</v>
      </c>
      <c r="N232" s="1" t="s">
        <v>1575</v>
      </c>
      <c r="O232" s="1" t="s">
        <v>1574</v>
      </c>
      <c r="P232" s="1" t="s">
        <v>1573</v>
      </c>
      <c r="Q232" s="1" t="s">
        <v>1572</v>
      </c>
      <c r="R232" s="1" t="s">
        <v>1571</v>
      </c>
      <c r="S232" s="1" t="s">
        <v>1570</v>
      </c>
      <c r="T232" s="1" t="s">
        <v>1569</v>
      </c>
      <c r="V232" s="1">
        <v>3</v>
      </c>
      <c r="X232" s="1">
        <v>38</v>
      </c>
      <c r="Y232" s="1" t="s">
        <v>174</v>
      </c>
      <c r="Z232" s="2">
        <v>44253</v>
      </c>
      <c r="AC232" s="1" t="s">
        <v>174</v>
      </c>
      <c r="AD232" s="1" t="s">
        <v>521</v>
      </c>
    </row>
    <row r="233" spans="1:30" x14ac:dyDescent="0.25">
      <c r="A233" s="1" t="s">
        <v>175</v>
      </c>
      <c r="B233" s="1" t="s">
        <v>1568</v>
      </c>
      <c r="C233" s="1" t="s">
        <v>1567</v>
      </c>
      <c r="D233" s="1" t="s">
        <v>1566</v>
      </c>
      <c r="E233" s="2">
        <v>44253</v>
      </c>
      <c r="F233" s="1">
        <v>2021</v>
      </c>
      <c r="I233" s="1">
        <v>995</v>
      </c>
      <c r="J233" s="1">
        <v>1000</v>
      </c>
      <c r="K233" s="1" t="s">
        <v>1565</v>
      </c>
      <c r="M233" s="1" t="s">
        <v>176</v>
      </c>
      <c r="N233" s="1" t="s">
        <v>177</v>
      </c>
      <c r="P233" s="1" t="s">
        <v>1564</v>
      </c>
      <c r="Q233" s="1" t="s">
        <v>1563</v>
      </c>
      <c r="R233" s="1" t="s">
        <v>1562</v>
      </c>
      <c r="S233" s="1" t="s">
        <v>1561</v>
      </c>
      <c r="T233" s="1" t="s">
        <v>1560</v>
      </c>
      <c r="V233" s="1">
        <v>5</v>
      </c>
      <c r="X233" s="1">
        <v>16</v>
      </c>
      <c r="Z233" s="2">
        <v>44253</v>
      </c>
      <c r="AC233" s="1" t="s">
        <v>174</v>
      </c>
      <c r="AD233" s="1" t="s">
        <v>550</v>
      </c>
    </row>
    <row r="234" spans="1:30" x14ac:dyDescent="0.25">
      <c r="A234" s="1" t="s">
        <v>375</v>
      </c>
      <c r="B234" s="1" t="s">
        <v>1559</v>
      </c>
      <c r="C234" s="1" t="s">
        <v>1558</v>
      </c>
      <c r="D234" s="1" t="s">
        <v>1528</v>
      </c>
      <c r="E234" s="2">
        <v>44407</v>
      </c>
      <c r="F234" s="1">
        <v>2021</v>
      </c>
      <c r="G234" s="1">
        <v>8</v>
      </c>
      <c r="H234" s="1">
        <v>4</v>
      </c>
      <c r="I234" s="1">
        <v>974</v>
      </c>
      <c r="J234" s="1">
        <v>981</v>
      </c>
      <c r="K234" s="1" t="s">
        <v>1557</v>
      </c>
      <c r="L234" s="1" t="s">
        <v>145</v>
      </c>
      <c r="N234" s="1" t="s">
        <v>376</v>
      </c>
      <c r="P234" s="1" t="s">
        <v>1556</v>
      </c>
      <c r="Q234" s="1" t="s">
        <v>1555</v>
      </c>
      <c r="R234" s="1" t="s">
        <v>1554</v>
      </c>
      <c r="S234" s="1" t="s">
        <v>1553</v>
      </c>
      <c r="T234" s="1" t="s">
        <v>1552</v>
      </c>
      <c r="V234" s="1">
        <v>2</v>
      </c>
      <c r="X234" s="1">
        <v>31</v>
      </c>
      <c r="Y234" s="1" t="s">
        <v>174</v>
      </c>
      <c r="Z234" s="2">
        <v>44246</v>
      </c>
      <c r="AC234" s="1" t="s">
        <v>174</v>
      </c>
      <c r="AD234" s="1" t="s">
        <v>521</v>
      </c>
    </row>
    <row r="235" spans="1:30" x14ac:dyDescent="0.25">
      <c r="A235" s="1" t="s">
        <v>1551</v>
      </c>
      <c r="B235" s="1" t="s">
        <v>1550</v>
      </c>
      <c r="C235" s="1" t="s">
        <v>1549</v>
      </c>
      <c r="D235" s="1" t="s">
        <v>531</v>
      </c>
      <c r="E235" s="2">
        <v>44250</v>
      </c>
      <c r="F235" s="1">
        <v>2021</v>
      </c>
      <c r="G235" s="1">
        <v>9</v>
      </c>
      <c r="I235" s="1">
        <v>30292</v>
      </c>
      <c r="J235" s="1">
        <v>30305</v>
      </c>
      <c r="K235" s="1" t="s">
        <v>1548</v>
      </c>
      <c r="L235" s="1" t="s">
        <v>107</v>
      </c>
      <c r="N235" s="1" t="s">
        <v>1547</v>
      </c>
      <c r="O235" s="1" t="s">
        <v>1546</v>
      </c>
      <c r="P235" s="1" t="s">
        <v>1545</v>
      </c>
      <c r="Q235" s="1" t="s">
        <v>1544</v>
      </c>
      <c r="R235" s="1" t="s">
        <v>1543</v>
      </c>
      <c r="S235" s="1" t="s">
        <v>1542</v>
      </c>
      <c r="T235" s="1" t="s">
        <v>1541</v>
      </c>
      <c r="V235" s="1">
        <v>1</v>
      </c>
      <c r="X235" s="1">
        <v>47</v>
      </c>
      <c r="Y235" s="1" t="s">
        <v>657</v>
      </c>
      <c r="Z235" s="2">
        <v>44239</v>
      </c>
      <c r="AC235" s="1" t="s">
        <v>174</v>
      </c>
      <c r="AD235" s="1" t="s">
        <v>521</v>
      </c>
    </row>
    <row r="236" spans="1:30" x14ac:dyDescent="0.25">
      <c r="A236" s="1" t="s">
        <v>294</v>
      </c>
      <c r="B236" s="1" t="s">
        <v>1540</v>
      </c>
      <c r="C236" s="1" t="s">
        <v>1539</v>
      </c>
      <c r="D236" s="1" t="s">
        <v>531</v>
      </c>
      <c r="E236" s="2">
        <v>44245</v>
      </c>
      <c r="F236" s="1">
        <v>2021</v>
      </c>
      <c r="G236" s="1">
        <v>9</v>
      </c>
      <c r="I236" s="1">
        <v>27840</v>
      </c>
      <c r="J236" s="1">
        <v>27867</v>
      </c>
      <c r="K236" s="1" t="s">
        <v>1538</v>
      </c>
      <c r="L236" s="1" t="s">
        <v>107</v>
      </c>
      <c r="N236" s="1" t="s">
        <v>295</v>
      </c>
      <c r="O236" s="1" t="s">
        <v>1537</v>
      </c>
      <c r="P236" s="1" t="s">
        <v>1536</v>
      </c>
      <c r="Q236" s="1" t="s">
        <v>1535</v>
      </c>
      <c r="R236" s="1" t="s">
        <v>1534</v>
      </c>
      <c r="S236" s="1" t="s">
        <v>1533</v>
      </c>
      <c r="T236" s="1" t="s">
        <v>1532</v>
      </c>
      <c r="V236" s="1">
        <v>17</v>
      </c>
      <c r="X236" s="1">
        <v>73</v>
      </c>
      <c r="Y236" s="1" t="s">
        <v>522</v>
      </c>
      <c r="Z236" s="2">
        <v>44236</v>
      </c>
      <c r="AC236" s="1" t="s">
        <v>174</v>
      </c>
      <c r="AD236" s="1" t="s">
        <v>521</v>
      </c>
    </row>
    <row r="237" spans="1:30" x14ac:dyDescent="0.25">
      <c r="A237" s="1" t="s">
        <v>1531</v>
      </c>
      <c r="B237" s="1" t="s">
        <v>1530</v>
      </c>
      <c r="C237" s="1" t="s">
        <v>1529</v>
      </c>
      <c r="D237" s="1" t="s">
        <v>1528</v>
      </c>
      <c r="E237" s="2">
        <v>44407</v>
      </c>
      <c r="F237" s="1">
        <v>2021</v>
      </c>
      <c r="G237" s="1">
        <v>8</v>
      </c>
      <c r="H237" s="1">
        <v>4</v>
      </c>
      <c r="I237" s="1">
        <v>930</v>
      </c>
      <c r="J237" s="1">
        <v>937</v>
      </c>
      <c r="K237" s="1" t="s">
        <v>1527</v>
      </c>
      <c r="L237" s="1" t="s">
        <v>145</v>
      </c>
      <c r="N237" s="1" t="s">
        <v>1526</v>
      </c>
      <c r="O237" s="1" t="s">
        <v>1525</v>
      </c>
      <c r="P237" s="1" t="s">
        <v>1524</v>
      </c>
      <c r="Q237" s="1" t="s">
        <v>1523</v>
      </c>
      <c r="R237" s="1" t="s">
        <v>1522</v>
      </c>
      <c r="S237" s="1" t="s">
        <v>1521</v>
      </c>
      <c r="T237" s="1" t="s">
        <v>1520</v>
      </c>
      <c r="V237" s="1">
        <v>1</v>
      </c>
      <c r="X237" s="1">
        <v>40</v>
      </c>
      <c r="Y237" s="1" t="s">
        <v>174</v>
      </c>
      <c r="Z237" s="2">
        <v>44229</v>
      </c>
      <c r="AC237" s="1" t="s">
        <v>174</v>
      </c>
      <c r="AD237" s="1" t="s">
        <v>521</v>
      </c>
    </row>
    <row r="238" spans="1:30" x14ac:dyDescent="0.25">
      <c r="A238" s="1" t="s">
        <v>1519</v>
      </c>
      <c r="B238" s="1" t="s">
        <v>1518</v>
      </c>
      <c r="C238" s="1" t="s">
        <v>1517</v>
      </c>
      <c r="D238" s="1" t="s">
        <v>1516</v>
      </c>
      <c r="E238" s="2">
        <v>44228</v>
      </c>
      <c r="F238" s="1">
        <v>2021</v>
      </c>
      <c r="G238" s="1">
        <v>4</v>
      </c>
      <c r="H238" s="1">
        <v>2</v>
      </c>
      <c r="I238" s="1">
        <v>116</v>
      </c>
      <c r="J238" s="1">
        <v>123</v>
      </c>
      <c r="K238" s="1" t="s">
        <v>1515</v>
      </c>
      <c r="L238" s="1" t="s">
        <v>1514</v>
      </c>
      <c r="N238" s="1" t="s">
        <v>1513</v>
      </c>
      <c r="P238" s="1" t="s">
        <v>1512</v>
      </c>
      <c r="Q238" s="1" t="s">
        <v>1511</v>
      </c>
      <c r="R238" s="1" t="s">
        <v>1510</v>
      </c>
      <c r="S238" s="1" t="s">
        <v>1509</v>
      </c>
      <c r="T238" s="1" t="s">
        <v>1508</v>
      </c>
      <c r="V238" s="1">
        <v>3</v>
      </c>
      <c r="Z238" s="2">
        <v>44228</v>
      </c>
      <c r="AC238" s="1" t="s">
        <v>1507</v>
      </c>
      <c r="AD238" s="1" t="s">
        <v>1506</v>
      </c>
    </row>
    <row r="239" spans="1:30" x14ac:dyDescent="0.25">
      <c r="A239" s="1" t="s">
        <v>1505</v>
      </c>
      <c r="B239" s="1" t="s">
        <v>1504</v>
      </c>
      <c r="C239" s="1" t="s">
        <v>1503</v>
      </c>
      <c r="D239" s="1" t="s">
        <v>1502</v>
      </c>
      <c r="E239" s="2">
        <v>44228</v>
      </c>
      <c r="F239" s="1">
        <v>2021</v>
      </c>
      <c r="I239" s="1">
        <v>338</v>
      </c>
      <c r="J239" s="1">
        <v>341</v>
      </c>
      <c r="K239" s="1" t="s">
        <v>1501</v>
      </c>
      <c r="M239" s="1" t="s">
        <v>1500</v>
      </c>
      <c r="N239" s="1" t="s">
        <v>1499</v>
      </c>
      <c r="P239" s="1" t="s">
        <v>1498</v>
      </c>
      <c r="Q239" s="1" t="s">
        <v>1497</v>
      </c>
      <c r="R239" s="1" t="s">
        <v>1496</v>
      </c>
      <c r="S239" s="1" t="s">
        <v>1495</v>
      </c>
      <c r="T239" s="1" t="s">
        <v>1494</v>
      </c>
      <c r="V239" s="1">
        <v>1</v>
      </c>
      <c r="X239" s="1">
        <v>12</v>
      </c>
      <c r="Z239" s="2">
        <v>44228</v>
      </c>
      <c r="AC239" s="1" t="s">
        <v>174</v>
      </c>
      <c r="AD239" s="1" t="s">
        <v>550</v>
      </c>
    </row>
    <row r="240" spans="1:30" x14ac:dyDescent="0.25">
      <c r="A240" s="1" t="s">
        <v>1493</v>
      </c>
      <c r="B240" s="1" t="s">
        <v>1492</v>
      </c>
      <c r="C240" s="1" t="s">
        <v>1491</v>
      </c>
      <c r="D240" s="1" t="s">
        <v>1490</v>
      </c>
      <c r="E240" s="2">
        <v>44217</v>
      </c>
      <c r="F240" s="1">
        <v>2021</v>
      </c>
      <c r="G240" s="1">
        <v>5</v>
      </c>
      <c r="H240" s="1">
        <v>1</v>
      </c>
      <c r="I240" s="1">
        <v>79</v>
      </c>
      <c r="J240" s="1">
        <v>91</v>
      </c>
      <c r="K240" s="1" t="s">
        <v>1489</v>
      </c>
      <c r="L240" s="1" t="s">
        <v>1488</v>
      </c>
      <c r="N240" s="1" t="s">
        <v>1487</v>
      </c>
      <c r="O240" s="1" t="s">
        <v>1486</v>
      </c>
      <c r="P240" s="1" t="s">
        <v>1485</v>
      </c>
      <c r="Q240" s="1" t="s">
        <v>1484</v>
      </c>
      <c r="R240" s="1" t="s">
        <v>1483</v>
      </c>
      <c r="S240" s="1" t="s">
        <v>1482</v>
      </c>
      <c r="T240" s="1" t="s">
        <v>1481</v>
      </c>
      <c r="V240" s="1">
        <v>8</v>
      </c>
      <c r="X240" s="1">
        <v>72</v>
      </c>
      <c r="Y240" s="1" t="s">
        <v>174</v>
      </c>
      <c r="Z240" s="2">
        <v>44214</v>
      </c>
      <c r="AC240" s="1" t="s">
        <v>174</v>
      </c>
      <c r="AD240" s="1" t="s">
        <v>521</v>
      </c>
    </row>
    <row r="241" spans="1:30" x14ac:dyDescent="0.25">
      <c r="A241" s="1" t="s">
        <v>1480</v>
      </c>
      <c r="B241" s="1" t="s">
        <v>1479</v>
      </c>
      <c r="C241" s="1" t="s">
        <v>1478</v>
      </c>
      <c r="D241" s="1" t="s">
        <v>531</v>
      </c>
      <c r="E241" s="2">
        <v>44221</v>
      </c>
      <c r="F241" s="1">
        <v>2021</v>
      </c>
      <c r="G241" s="1">
        <v>9</v>
      </c>
      <c r="I241" s="1">
        <v>13814</v>
      </c>
      <c r="J241" s="1">
        <v>13828</v>
      </c>
      <c r="K241" s="1" t="s">
        <v>1477</v>
      </c>
      <c r="L241" s="1" t="s">
        <v>107</v>
      </c>
      <c r="N241" s="1" t="s">
        <v>1476</v>
      </c>
      <c r="O241" s="1" t="s">
        <v>1475</v>
      </c>
      <c r="P241" s="1" t="s">
        <v>1474</v>
      </c>
      <c r="Q241" s="1" t="s">
        <v>1473</v>
      </c>
      <c r="R241" s="1" t="s">
        <v>1472</v>
      </c>
      <c r="S241" s="1" t="s">
        <v>1471</v>
      </c>
      <c r="T241" s="1" t="s">
        <v>1470</v>
      </c>
      <c r="V241" s="1">
        <v>40</v>
      </c>
      <c r="X241" s="1">
        <v>63</v>
      </c>
      <c r="Y241" s="1" t="s">
        <v>522</v>
      </c>
      <c r="Z241" s="2">
        <v>44204</v>
      </c>
      <c r="AC241" s="1" t="s">
        <v>174</v>
      </c>
      <c r="AD241" s="1" t="s">
        <v>521</v>
      </c>
    </row>
    <row r="242" spans="1:30" x14ac:dyDescent="0.25">
      <c r="A242" s="1" t="s">
        <v>446</v>
      </c>
      <c r="B242" s="1" t="s">
        <v>1469</v>
      </c>
      <c r="C242" s="1" t="s">
        <v>1468</v>
      </c>
      <c r="D242" s="1" t="s">
        <v>1447</v>
      </c>
      <c r="E242" s="1" t="s">
        <v>1280</v>
      </c>
      <c r="F242" s="1">
        <v>2021</v>
      </c>
      <c r="G242" s="1">
        <v>7</v>
      </c>
      <c r="H242" s="1">
        <v>1</v>
      </c>
      <c r="I242" s="1">
        <v>38</v>
      </c>
      <c r="J242" s="1">
        <v>44</v>
      </c>
      <c r="K242" s="1" t="s">
        <v>1467</v>
      </c>
      <c r="L242" s="1" t="s">
        <v>437</v>
      </c>
      <c r="N242" s="1" t="s">
        <v>447</v>
      </c>
      <c r="O242" s="1" t="s">
        <v>1466</v>
      </c>
      <c r="P242" s="1" t="s">
        <v>1465</v>
      </c>
      <c r="Q242" s="1" t="s">
        <v>1464</v>
      </c>
      <c r="R242" s="1" t="s">
        <v>1463</v>
      </c>
      <c r="V242" s="1">
        <v>2</v>
      </c>
      <c r="X242" s="1">
        <v>21</v>
      </c>
      <c r="Y242" s="1" t="s">
        <v>522</v>
      </c>
      <c r="Z242" s="2">
        <v>44196</v>
      </c>
      <c r="AC242" s="1" t="s">
        <v>174</v>
      </c>
      <c r="AD242" s="1" t="s">
        <v>521</v>
      </c>
    </row>
    <row r="243" spans="1:30" x14ac:dyDescent="0.25">
      <c r="A243" s="1" t="s">
        <v>1462</v>
      </c>
      <c r="B243" s="1" t="s">
        <v>1461</v>
      </c>
      <c r="C243" s="1" t="s">
        <v>1460</v>
      </c>
      <c r="D243" s="1" t="s">
        <v>1459</v>
      </c>
      <c r="E243" s="2">
        <v>44186</v>
      </c>
      <c r="F243" s="1">
        <v>2021</v>
      </c>
      <c r="G243" s="1">
        <v>5</v>
      </c>
      <c r="H243" s="1">
        <v>5</v>
      </c>
      <c r="I243" s="1">
        <v>1537</v>
      </c>
      <c r="J243" s="1">
        <v>1542</v>
      </c>
      <c r="K243" s="1" t="s">
        <v>1458</v>
      </c>
      <c r="L243" s="1" t="s">
        <v>1457</v>
      </c>
      <c r="N243" s="1" t="s">
        <v>1456</v>
      </c>
      <c r="O243" s="1" t="s">
        <v>1455</v>
      </c>
      <c r="P243" s="1" t="s">
        <v>1454</v>
      </c>
      <c r="Q243" s="1" t="s">
        <v>1453</v>
      </c>
      <c r="R243" s="1" t="s">
        <v>1452</v>
      </c>
      <c r="S243" s="1" t="s">
        <v>1451</v>
      </c>
      <c r="T243" s="1" t="s">
        <v>1450</v>
      </c>
      <c r="V243" s="1">
        <v>4</v>
      </c>
      <c r="X243" s="1">
        <v>35</v>
      </c>
      <c r="Y243" s="1" t="s">
        <v>174</v>
      </c>
      <c r="Z243" s="2">
        <v>44161</v>
      </c>
      <c r="AC243" s="1" t="s">
        <v>174</v>
      </c>
      <c r="AD243" s="1" t="s">
        <v>521</v>
      </c>
    </row>
    <row r="244" spans="1:30" x14ac:dyDescent="0.25">
      <c r="A244" s="1" t="s">
        <v>436</v>
      </c>
      <c r="B244" s="1" t="s">
        <v>1449</v>
      </c>
      <c r="C244" s="1" t="s">
        <v>1448</v>
      </c>
      <c r="D244" s="1" t="s">
        <v>1447</v>
      </c>
      <c r="E244" s="1" t="s">
        <v>1280</v>
      </c>
      <c r="F244" s="1">
        <v>2021</v>
      </c>
      <c r="G244" s="1">
        <v>7</v>
      </c>
      <c r="H244" s="1">
        <v>1</v>
      </c>
      <c r="I244" s="1">
        <v>45</v>
      </c>
      <c r="J244" s="1">
        <v>55</v>
      </c>
      <c r="K244" s="1" t="s">
        <v>1446</v>
      </c>
      <c r="L244" s="1" t="s">
        <v>437</v>
      </c>
      <c r="N244" s="1" t="s">
        <v>438</v>
      </c>
      <c r="P244" s="1" t="s">
        <v>1445</v>
      </c>
      <c r="Q244" s="1" t="s">
        <v>1444</v>
      </c>
      <c r="R244" s="1" t="s">
        <v>1443</v>
      </c>
      <c r="V244" s="1">
        <v>26</v>
      </c>
      <c r="X244" s="1">
        <v>45</v>
      </c>
      <c r="Y244" s="1" t="s">
        <v>174</v>
      </c>
      <c r="Z244" s="1" t="s">
        <v>1442</v>
      </c>
      <c r="AC244" s="1" t="s">
        <v>174</v>
      </c>
      <c r="AD244" s="1" t="s">
        <v>521</v>
      </c>
    </row>
    <row r="245" spans="1:30" x14ac:dyDescent="0.25">
      <c r="A245" s="1" t="s">
        <v>1441</v>
      </c>
      <c r="B245" s="1" t="s">
        <v>1440</v>
      </c>
      <c r="C245" s="1" t="s">
        <v>1439</v>
      </c>
      <c r="D245" s="1" t="s">
        <v>1438</v>
      </c>
      <c r="E245" s="2">
        <v>44578</v>
      </c>
      <c r="F245" s="1">
        <v>2020</v>
      </c>
      <c r="I245" s="1">
        <v>1</v>
      </c>
      <c r="J245" s="1">
        <v>5</v>
      </c>
      <c r="K245" s="1" t="s">
        <v>1437</v>
      </c>
      <c r="M245" s="1" t="s">
        <v>1436</v>
      </c>
      <c r="N245" s="1" t="s">
        <v>1435</v>
      </c>
      <c r="P245" s="1" t="s">
        <v>1434</v>
      </c>
      <c r="Q245" s="1" t="s">
        <v>1433</v>
      </c>
      <c r="R245" s="1" t="s">
        <v>1432</v>
      </c>
      <c r="X245" s="1">
        <v>10</v>
      </c>
      <c r="Z245" s="2">
        <v>44578</v>
      </c>
      <c r="AC245" s="1" t="s">
        <v>174</v>
      </c>
      <c r="AD245" s="1" t="s">
        <v>550</v>
      </c>
    </row>
    <row r="246" spans="1:30" x14ac:dyDescent="0.25">
      <c r="A246" s="1" t="s">
        <v>1431</v>
      </c>
      <c r="B246" s="1" t="s">
        <v>1430</v>
      </c>
      <c r="C246" s="1" t="s">
        <v>1429</v>
      </c>
      <c r="D246" s="1" t="s">
        <v>1428</v>
      </c>
      <c r="E246" s="2">
        <v>44375</v>
      </c>
      <c r="F246" s="1">
        <v>2020</v>
      </c>
      <c r="I246" s="1">
        <v>322</v>
      </c>
      <c r="J246" s="1">
        <v>329</v>
      </c>
      <c r="K246" s="1" t="s">
        <v>1427</v>
      </c>
      <c r="L246" s="1" t="s">
        <v>1426</v>
      </c>
      <c r="M246" s="1" t="s">
        <v>1425</v>
      </c>
      <c r="N246" s="1" t="s">
        <v>1424</v>
      </c>
      <c r="P246" s="1" t="s">
        <v>1423</v>
      </c>
      <c r="Q246" s="1" t="s">
        <v>1422</v>
      </c>
      <c r="R246" s="1" t="s">
        <v>1421</v>
      </c>
      <c r="T246" s="1">
        <v>4</v>
      </c>
      <c r="V246" s="1">
        <v>61</v>
      </c>
      <c r="X246" s="2">
        <v>44375</v>
      </c>
      <c r="AA246" s="1" t="s">
        <v>174</v>
      </c>
      <c r="AB246" s="1" t="s">
        <v>550</v>
      </c>
    </row>
    <row r="247" spans="1:30" x14ac:dyDescent="0.25">
      <c r="A247" s="1" t="s">
        <v>1420</v>
      </c>
      <c r="B247" s="1" t="s">
        <v>1419</v>
      </c>
      <c r="C247" s="1" t="s">
        <v>1418</v>
      </c>
      <c r="D247" s="1" t="s">
        <v>1417</v>
      </c>
      <c r="E247" s="2">
        <v>44361</v>
      </c>
      <c r="F247" s="1">
        <v>2020</v>
      </c>
      <c r="I247" s="1">
        <v>15</v>
      </c>
      <c r="J247" s="1">
        <v>20</v>
      </c>
      <c r="K247" s="1" t="s">
        <v>1416</v>
      </c>
      <c r="M247" s="1" t="s">
        <v>1415</v>
      </c>
      <c r="N247" s="1" t="s">
        <v>1414</v>
      </c>
      <c r="P247" s="1" t="s">
        <v>1413</v>
      </c>
      <c r="Q247" s="1" t="s">
        <v>1412</v>
      </c>
      <c r="R247" s="1" t="s">
        <v>1411</v>
      </c>
      <c r="S247" s="1" t="s">
        <v>1410</v>
      </c>
      <c r="T247" s="1" t="s">
        <v>1409</v>
      </c>
      <c r="X247" s="1">
        <v>26</v>
      </c>
      <c r="Z247" s="2">
        <v>44361</v>
      </c>
      <c r="AC247" s="1" t="s">
        <v>174</v>
      </c>
      <c r="AD247" s="1" t="s">
        <v>550</v>
      </c>
    </row>
    <row r="248" spans="1:30" x14ac:dyDescent="0.25">
      <c r="A248" s="1" t="s">
        <v>1408</v>
      </c>
      <c r="B248" s="1" t="s">
        <v>1407</v>
      </c>
      <c r="C248" s="1" t="s">
        <v>1406</v>
      </c>
      <c r="D248" s="1" t="s">
        <v>1405</v>
      </c>
      <c r="E248" s="1" t="s">
        <v>1384</v>
      </c>
      <c r="F248" s="1">
        <v>2020</v>
      </c>
      <c r="I248" s="1">
        <v>351</v>
      </c>
      <c r="J248" s="1">
        <v>354</v>
      </c>
      <c r="K248" s="1" t="s">
        <v>1404</v>
      </c>
      <c r="M248" s="1" t="s">
        <v>1403</v>
      </c>
      <c r="N248" s="1" t="s">
        <v>1402</v>
      </c>
      <c r="P248" s="1" t="s">
        <v>1401</v>
      </c>
      <c r="Q248" s="1" t="s">
        <v>1400</v>
      </c>
      <c r="R248" s="1" t="s">
        <v>1399</v>
      </c>
      <c r="S248" s="1" t="s">
        <v>1398</v>
      </c>
      <c r="T248" s="1" t="s">
        <v>1397</v>
      </c>
      <c r="X248" s="1">
        <v>20</v>
      </c>
      <c r="Z248" s="1" t="s">
        <v>1384</v>
      </c>
      <c r="AC248" s="1" t="s">
        <v>174</v>
      </c>
      <c r="AD248" s="1" t="s">
        <v>550</v>
      </c>
    </row>
    <row r="249" spans="1:30" x14ac:dyDescent="0.25">
      <c r="A249" s="1" t="s">
        <v>1396</v>
      </c>
      <c r="B249" s="1" t="s">
        <v>1395</v>
      </c>
      <c r="C249" s="1" t="s">
        <v>1394</v>
      </c>
      <c r="D249" s="1" t="s">
        <v>1393</v>
      </c>
      <c r="E249" s="1" t="s">
        <v>1384</v>
      </c>
      <c r="F249" s="1">
        <v>2020</v>
      </c>
      <c r="I249" s="1">
        <v>1</v>
      </c>
      <c r="J249" s="1">
        <v>6</v>
      </c>
      <c r="K249" s="1" t="s">
        <v>1392</v>
      </c>
      <c r="M249" s="1" t="s">
        <v>1391</v>
      </c>
      <c r="N249" s="1" t="s">
        <v>1390</v>
      </c>
      <c r="P249" s="1" t="s">
        <v>1389</v>
      </c>
      <c r="Q249" s="1" t="s">
        <v>1388</v>
      </c>
      <c r="R249" s="1" t="s">
        <v>1387</v>
      </c>
      <c r="S249" s="1" t="s">
        <v>1386</v>
      </c>
      <c r="T249" s="1" t="s">
        <v>1385</v>
      </c>
      <c r="X249" s="1">
        <v>19</v>
      </c>
      <c r="Z249" s="1" t="s">
        <v>1384</v>
      </c>
      <c r="AC249" s="1" t="s">
        <v>174</v>
      </c>
      <c r="AD249" s="1" t="s">
        <v>550</v>
      </c>
    </row>
    <row r="250" spans="1:30" x14ac:dyDescent="0.25">
      <c r="A250" s="1" t="s">
        <v>1383</v>
      </c>
      <c r="B250" s="1" t="s">
        <v>1382</v>
      </c>
      <c r="C250" s="1" t="s">
        <v>1381</v>
      </c>
      <c r="D250" s="1" t="s">
        <v>1380</v>
      </c>
      <c r="E250" s="2">
        <v>44314</v>
      </c>
      <c r="F250" s="1">
        <v>2020</v>
      </c>
      <c r="I250" s="1">
        <v>1</v>
      </c>
      <c r="J250" s="1">
        <v>6</v>
      </c>
      <c r="K250" s="1" t="s">
        <v>1379</v>
      </c>
      <c r="M250" s="1" t="s">
        <v>1378</v>
      </c>
      <c r="N250" s="1" t="s">
        <v>1377</v>
      </c>
      <c r="P250" s="1" t="s">
        <v>1376</v>
      </c>
      <c r="Q250" s="1" t="s">
        <v>1375</v>
      </c>
      <c r="R250" s="1" t="s">
        <v>1374</v>
      </c>
      <c r="S250" s="1" t="s">
        <v>1373</v>
      </c>
      <c r="T250" s="1" t="s">
        <v>1372</v>
      </c>
      <c r="V250" s="1">
        <v>1</v>
      </c>
      <c r="X250" s="1">
        <v>25</v>
      </c>
      <c r="Z250" s="2">
        <v>44314</v>
      </c>
      <c r="AC250" s="1" t="s">
        <v>174</v>
      </c>
      <c r="AD250" s="1" t="s">
        <v>550</v>
      </c>
    </row>
    <row r="251" spans="1:30" x14ac:dyDescent="0.25">
      <c r="A251" s="1" t="s">
        <v>1371</v>
      </c>
      <c r="B251" s="1" t="s">
        <v>1370</v>
      </c>
      <c r="C251" s="1" t="s">
        <v>1369</v>
      </c>
      <c r="D251" s="1" t="s">
        <v>1368</v>
      </c>
      <c r="E251" s="2">
        <v>44308</v>
      </c>
      <c r="F251" s="1">
        <v>2020</v>
      </c>
      <c r="I251" s="1">
        <v>1</v>
      </c>
      <c r="J251" s="1">
        <v>6</v>
      </c>
      <c r="K251" s="1" t="s">
        <v>1367</v>
      </c>
      <c r="L251" s="1" t="s">
        <v>1366</v>
      </c>
      <c r="M251" s="1" t="s">
        <v>1365</v>
      </c>
      <c r="N251" s="1" t="s">
        <v>1364</v>
      </c>
      <c r="P251" s="1" t="s">
        <v>1363</v>
      </c>
      <c r="Q251" s="1" t="s">
        <v>1362</v>
      </c>
      <c r="V251" s="1">
        <v>25</v>
      </c>
      <c r="X251" s="2">
        <v>44308</v>
      </c>
      <c r="AA251" s="1" t="s">
        <v>174</v>
      </c>
      <c r="AB251" s="1" t="s">
        <v>550</v>
      </c>
    </row>
    <row r="252" spans="1:30" x14ac:dyDescent="0.25">
      <c r="A252" s="1" t="s">
        <v>1361</v>
      </c>
      <c r="B252" s="1" t="s">
        <v>1360</v>
      </c>
      <c r="C252" s="1" t="s">
        <v>1359</v>
      </c>
      <c r="D252" s="1" t="s">
        <v>1358</v>
      </c>
      <c r="E252" s="1" t="s">
        <v>1349</v>
      </c>
      <c r="F252" s="1">
        <v>2020</v>
      </c>
      <c r="I252" s="1">
        <v>43</v>
      </c>
      <c r="J252" s="1">
        <v>49</v>
      </c>
      <c r="K252" s="1" t="s">
        <v>1357</v>
      </c>
      <c r="M252" s="1" t="s">
        <v>1356</v>
      </c>
      <c r="N252" s="1" t="s">
        <v>1355</v>
      </c>
      <c r="P252" s="1" t="s">
        <v>1354</v>
      </c>
      <c r="Q252" s="1" t="s">
        <v>1353</v>
      </c>
      <c r="R252" s="1" t="s">
        <v>1352</v>
      </c>
      <c r="S252" s="1" t="s">
        <v>1351</v>
      </c>
      <c r="T252" s="1" t="s">
        <v>1350</v>
      </c>
      <c r="X252" s="1">
        <v>37</v>
      </c>
      <c r="Z252" s="1" t="s">
        <v>1349</v>
      </c>
      <c r="AC252" s="1" t="s">
        <v>174</v>
      </c>
      <c r="AD252" s="1" t="s">
        <v>550</v>
      </c>
    </row>
    <row r="253" spans="1:30" x14ac:dyDescent="0.25">
      <c r="A253" s="1" t="s">
        <v>1348</v>
      </c>
      <c r="B253" s="1" t="s">
        <v>1347</v>
      </c>
      <c r="C253" s="1" t="s">
        <v>1346</v>
      </c>
      <c r="D253" s="1" t="s">
        <v>1310</v>
      </c>
      <c r="E253" s="1" t="s">
        <v>1303</v>
      </c>
      <c r="F253" s="1">
        <v>2020</v>
      </c>
      <c r="I253" s="1">
        <v>4233</v>
      </c>
      <c r="J253" s="1">
        <v>4240</v>
      </c>
      <c r="K253" s="1" t="s">
        <v>1345</v>
      </c>
      <c r="M253" s="1" t="s">
        <v>142</v>
      </c>
      <c r="N253" s="1" t="s">
        <v>1344</v>
      </c>
      <c r="P253" s="1" t="s">
        <v>1343</v>
      </c>
      <c r="Q253" s="1" t="s">
        <v>1342</v>
      </c>
      <c r="R253" s="1" t="s">
        <v>1341</v>
      </c>
      <c r="S253" s="1" t="s">
        <v>1340</v>
      </c>
      <c r="T253" s="1" t="s">
        <v>1339</v>
      </c>
      <c r="X253" s="1">
        <v>16</v>
      </c>
      <c r="Z253" s="1" t="s">
        <v>1303</v>
      </c>
      <c r="AC253" s="1" t="s">
        <v>174</v>
      </c>
      <c r="AD253" s="1" t="s">
        <v>550</v>
      </c>
    </row>
    <row r="254" spans="1:30" x14ac:dyDescent="0.25">
      <c r="A254" s="1" t="s">
        <v>1338</v>
      </c>
      <c r="B254" s="1" t="s">
        <v>1337</v>
      </c>
      <c r="C254" s="1" t="s">
        <v>1336</v>
      </c>
      <c r="D254" s="1" t="s">
        <v>1310</v>
      </c>
      <c r="E254" s="1" t="s">
        <v>1303</v>
      </c>
      <c r="F254" s="1">
        <v>2020</v>
      </c>
      <c r="I254" s="1">
        <v>1374</v>
      </c>
      <c r="J254" s="1">
        <v>1379</v>
      </c>
      <c r="K254" s="1" t="s">
        <v>1335</v>
      </c>
      <c r="M254" s="1" t="s">
        <v>142</v>
      </c>
      <c r="N254" s="1" t="s">
        <v>1334</v>
      </c>
      <c r="P254" s="1" t="s">
        <v>1333</v>
      </c>
      <c r="Q254" s="1" t="s">
        <v>1332</v>
      </c>
      <c r="R254" s="1" t="s">
        <v>1331</v>
      </c>
      <c r="S254" s="1" t="s">
        <v>1330</v>
      </c>
      <c r="T254" s="1" t="s">
        <v>1329</v>
      </c>
      <c r="X254" s="1">
        <v>22</v>
      </c>
      <c r="Z254" s="1" t="s">
        <v>1303</v>
      </c>
      <c r="AC254" s="1" t="s">
        <v>174</v>
      </c>
      <c r="AD254" s="1" t="s">
        <v>550</v>
      </c>
    </row>
    <row r="255" spans="1:30" x14ac:dyDescent="0.25">
      <c r="A255" s="1" t="s">
        <v>512</v>
      </c>
      <c r="B255" s="1" t="s">
        <v>1328</v>
      </c>
      <c r="C255" s="1" t="s">
        <v>1327</v>
      </c>
      <c r="D255" s="1" t="s">
        <v>1310</v>
      </c>
      <c r="E255" s="1" t="s">
        <v>1303</v>
      </c>
      <c r="F255" s="1">
        <v>2020</v>
      </c>
      <c r="I255" s="1">
        <v>4911</v>
      </c>
      <c r="J255" s="1">
        <v>4918</v>
      </c>
      <c r="K255" s="1" t="s">
        <v>1326</v>
      </c>
      <c r="M255" s="1" t="s">
        <v>142</v>
      </c>
      <c r="N255" s="1" t="s">
        <v>513</v>
      </c>
      <c r="P255" s="1" t="s">
        <v>1325</v>
      </c>
      <c r="Q255" s="1" t="s">
        <v>1324</v>
      </c>
      <c r="R255" s="1" t="s">
        <v>1323</v>
      </c>
      <c r="S255" s="1" t="s">
        <v>1322</v>
      </c>
      <c r="T255" s="1" t="s">
        <v>1321</v>
      </c>
      <c r="V255" s="1">
        <v>2</v>
      </c>
      <c r="X255" s="1">
        <v>32</v>
      </c>
      <c r="Z255" s="1" t="s">
        <v>1303</v>
      </c>
      <c r="AC255" s="1" t="s">
        <v>174</v>
      </c>
      <c r="AD255" s="1" t="s">
        <v>550</v>
      </c>
    </row>
    <row r="256" spans="1:30" x14ac:dyDescent="0.25">
      <c r="A256" s="1" t="s">
        <v>141</v>
      </c>
      <c r="B256" s="1" t="s">
        <v>1320</v>
      </c>
      <c r="C256" s="1" t="s">
        <v>1319</v>
      </c>
      <c r="D256" s="1" t="s">
        <v>1310</v>
      </c>
      <c r="E256" s="1" t="s">
        <v>1303</v>
      </c>
      <c r="F256" s="1">
        <v>2020</v>
      </c>
      <c r="I256" s="1">
        <v>3846</v>
      </c>
      <c r="J256" s="1">
        <v>3855</v>
      </c>
      <c r="K256" s="1" t="s">
        <v>1318</v>
      </c>
      <c r="M256" s="1" t="s">
        <v>142</v>
      </c>
      <c r="N256" s="1" t="s">
        <v>143</v>
      </c>
      <c r="O256" s="1" t="s">
        <v>1317</v>
      </c>
      <c r="P256" s="1" t="s">
        <v>1316</v>
      </c>
      <c r="R256" s="1" t="s">
        <v>1315</v>
      </c>
      <c r="S256" s="1" t="s">
        <v>1314</v>
      </c>
      <c r="T256" s="1" t="s">
        <v>1313</v>
      </c>
      <c r="V256" s="1">
        <v>1</v>
      </c>
      <c r="X256" s="1">
        <v>40</v>
      </c>
      <c r="Z256" s="1" t="s">
        <v>1303</v>
      </c>
      <c r="AC256" s="1" t="s">
        <v>174</v>
      </c>
      <c r="AD256" s="1" t="s">
        <v>550</v>
      </c>
    </row>
    <row r="257" spans="1:30" x14ac:dyDescent="0.25">
      <c r="A257" s="1" t="s">
        <v>390</v>
      </c>
      <c r="B257" s="1" t="s">
        <v>1312</v>
      </c>
      <c r="C257" s="1" t="s">
        <v>1311</v>
      </c>
      <c r="D257" s="1" t="s">
        <v>1310</v>
      </c>
      <c r="E257" s="1" t="s">
        <v>1303</v>
      </c>
      <c r="F257" s="1">
        <v>2020</v>
      </c>
      <c r="I257" s="1">
        <v>3438</v>
      </c>
      <c r="J257" s="1">
        <v>3446</v>
      </c>
      <c r="K257" s="1" t="s">
        <v>1309</v>
      </c>
      <c r="M257" s="1" t="s">
        <v>142</v>
      </c>
      <c r="N257" s="1" t="s">
        <v>391</v>
      </c>
      <c r="P257" s="1" t="s">
        <v>1308</v>
      </c>
      <c r="Q257" s="1" t="s">
        <v>1307</v>
      </c>
      <c r="R257" s="1" t="s">
        <v>1306</v>
      </c>
      <c r="S257" s="1" t="s">
        <v>1305</v>
      </c>
      <c r="T257" s="1" t="s">
        <v>1304</v>
      </c>
      <c r="V257" s="1">
        <v>1</v>
      </c>
      <c r="X257" s="1">
        <v>39</v>
      </c>
      <c r="Z257" s="1" t="s">
        <v>1303</v>
      </c>
      <c r="AC257" s="1" t="s">
        <v>174</v>
      </c>
      <c r="AD257" s="1" t="s">
        <v>550</v>
      </c>
    </row>
    <row r="258" spans="1:30" x14ac:dyDescent="0.25">
      <c r="A258" s="1" t="s">
        <v>1302</v>
      </c>
      <c r="B258" s="1" t="s">
        <v>1301</v>
      </c>
      <c r="C258" s="1" t="s">
        <v>1300</v>
      </c>
      <c r="D258" s="1" t="s">
        <v>1289</v>
      </c>
      <c r="E258" s="1" t="s">
        <v>1280</v>
      </c>
      <c r="F258" s="1">
        <v>2020</v>
      </c>
      <c r="I258" s="1">
        <v>78</v>
      </c>
      <c r="J258" s="1">
        <v>83</v>
      </c>
      <c r="K258" s="1" t="s">
        <v>1299</v>
      </c>
      <c r="M258" s="1" t="s">
        <v>1287</v>
      </c>
      <c r="N258" s="1" t="s">
        <v>1298</v>
      </c>
      <c r="P258" s="1" t="s">
        <v>1297</v>
      </c>
      <c r="Q258" s="1" t="s">
        <v>1296</v>
      </c>
      <c r="R258" s="1" t="s">
        <v>1295</v>
      </c>
      <c r="S258" s="1" t="s">
        <v>1294</v>
      </c>
      <c r="T258" s="1" t="s">
        <v>1293</v>
      </c>
      <c r="V258" s="1">
        <v>1</v>
      </c>
      <c r="X258" s="1">
        <v>11</v>
      </c>
      <c r="Z258" s="1" t="s">
        <v>1280</v>
      </c>
      <c r="AC258" s="1" t="s">
        <v>174</v>
      </c>
      <c r="AD258" s="1" t="s">
        <v>550</v>
      </c>
    </row>
    <row r="259" spans="1:30" x14ac:dyDescent="0.25">
      <c r="A259" s="1" t="s">
        <v>1292</v>
      </c>
      <c r="B259" s="1" t="s">
        <v>1291</v>
      </c>
      <c r="C259" s="1" t="s">
        <v>1290</v>
      </c>
      <c r="D259" s="1" t="s">
        <v>1289</v>
      </c>
      <c r="E259" s="1" t="s">
        <v>1280</v>
      </c>
      <c r="F259" s="1">
        <v>2020</v>
      </c>
      <c r="I259" s="1">
        <v>416</v>
      </c>
      <c r="J259" s="1">
        <v>419</v>
      </c>
      <c r="K259" s="1" t="s">
        <v>1288</v>
      </c>
      <c r="M259" s="1" t="s">
        <v>1287</v>
      </c>
      <c r="N259" s="1" t="s">
        <v>1286</v>
      </c>
      <c r="P259" s="1" t="s">
        <v>1285</v>
      </c>
      <c r="Q259" s="1" t="s">
        <v>1284</v>
      </c>
      <c r="R259" s="1" t="s">
        <v>1283</v>
      </c>
      <c r="S259" s="1" t="s">
        <v>1282</v>
      </c>
      <c r="T259" s="1" t="s">
        <v>1281</v>
      </c>
      <c r="V259" s="1">
        <v>1</v>
      </c>
      <c r="X259" s="1">
        <v>10</v>
      </c>
      <c r="Z259" s="1" t="s">
        <v>1280</v>
      </c>
      <c r="AC259" s="1" t="s">
        <v>174</v>
      </c>
      <c r="AD259" s="1" t="s">
        <v>550</v>
      </c>
    </row>
    <row r="260" spans="1:30" x14ac:dyDescent="0.25">
      <c r="A260" s="1" t="s">
        <v>291</v>
      </c>
      <c r="B260" s="1" t="s">
        <v>1279</v>
      </c>
      <c r="C260" s="1" t="s">
        <v>1278</v>
      </c>
      <c r="D260" s="1" t="s">
        <v>1268</v>
      </c>
      <c r="E260" s="2">
        <v>44253</v>
      </c>
      <c r="F260" s="1">
        <v>2020</v>
      </c>
      <c r="I260" s="1">
        <v>1</v>
      </c>
      <c r="J260" s="1">
        <v>6</v>
      </c>
      <c r="K260" s="1" t="s">
        <v>1277</v>
      </c>
      <c r="M260" s="1" t="s">
        <v>292</v>
      </c>
      <c r="N260" s="1" t="s">
        <v>293</v>
      </c>
      <c r="P260" s="1" t="s">
        <v>1276</v>
      </c>
      <c r="Q260" s="1" t="s">
        <v>1275</v>
      </c>
      <c r="R260" s="1" t="s">
        <v>1274</v>
      </c>
      <c r="S260" s="1" t="s">
        <v>1273</v>
      </c>
      <c r="T260" s="1" t="s">
        <v>1272</v>
      </c>
      <c r="V260" s="1">
        <v>5</v>
      </c>
      <c r="X260" s="1">
        <v>12</v>
      </c>
      <c r="Z260" s="2">
        <v>44253</v>
      </c>
      <c r="AC260" s="1" t="s">
        <v>174</v>
      </c>
      <c r="AD260" s="1" t="s">
        <v>550</v>
      </c>
    </row>
    <row r="261" spans="1:30" x14ac:dyDescent="0.25">
      <c r="A261" s="1" t="s">
        <v>1271</v>
      </c>
      <c r="B261" s="1" t="s">
        <v>1270</v>
      </c>
      <c r="C261" s="1" t="s">
        <v>1269</v>
      </c>
      <c r="D261" s="1" t="s">
        <v>1268</v>
      </c>
      <c r="E261" s="2">
        <v>44253</v>
      </c>
      <c r="F261" s="1">
        <v>2020</v>
      </c>
      <c r="I261" s="1">
        <v>1</v>
      </c>
      <c r="J261" s="1">
        <v>5</v>
      </c>
      <c r="K261" s="1" t="s">
        <v>1267</v>
      </c>
      <c r="M261" s="1" t="s">
        <v>292</v>
      </c>
      <c r="N261" s="1" t="s">
        <v>1266</v>
      </c>
      <c r="P261" s="1" t="s">
        <v>1265</v>
      </c>
      <c r="Q261" s="1" t="s">
        <v>1264</v>
      </c>
      <c r="R261" s="1" t="s">
        <v>1263</v>
      </c>
      <c r="S261" s="1" t="s">
        <v>1262</v>
      </c>
      <c r="T261" s="1" t="s">
        <v>1261</v>
      </c>
      <c r="X261" s="1">
        <v>12</v>
      </c>
      <c r="Z261" s="2">
        <v>44253</v>
      </c>
      <c r="AC261" s="1" t="s">
        <v>174</v>
      </c>
      <c r="AD261" s="1" t="s">
        <v>550</v>
      </c>
    </row>
    <row r="262" spans="1:30" x14ac:dyDescent="0.25">
      <c r="A262" s="1" t="s">
        <v>1260</v>
      </c>
      <c r="B262" s="1" t="s">
        <v>1259</v>
      </c>
      <c r="C262" s="1" t="s">
        <v>1258</v>
      </c>
      <c r="D262" s="1" t="s">
        <v>1247</v>
      </c>
      <c r="E262" s="2">
        <v>44253</v>
      </c>
      <c r="F262" s="1">
        <v>2020</v>
      </c>
      <c r="I262" s="1">
        <v>218</v>
      </c>
      <c r="J262" s="1">
        <v>226</v>
      </c>
      <c r="K262" s="1" t="s">
        <v>1257</v>
      </c>
      <c r="M262" s="1" t="s">
        <v>1245</v>
      </c>
      <c r="N262" s="1" t="s">
        <v>1256</v>
      </c>
      <c r="P262" s="1" t="s">
        <v>1255</v>
      </c>
      <c r="Q262" s="1" t="s">
        <v>1254</v>
      </c>
      <c r="R262" s="1" t="s">
        <v>1253</v>
      </c>
      <c r="S262" s="1" t="s">
        <v>1252</v>
      </c>
      <c r="T262" s="1" t="s">
        <v>1251</v>
      </c>
      <c r="X262" s="1">
        <v>15</v>
      </c>
      <c r="Z262" s="2">
        <v>44253</v>
      </c>
      <c r="AC262" s="1" t="s">
        <v>174</v>
      </c>
      <c r="AD262" s="1" t="s">
        <v>550</v>
      </c>
    </row>
    <row r="263" spans="1:30" x14ac:dyDescent="0.25">
      <c r="A263" s="1" t="s">
        <v>1250</v>
      </c>
      <c r="B263" s="1" t="s">
        <v>1249</v>
      </c>
      <c r="C263" s="1" t="s">
        <v>1248</v>
      </c>
      <c r="D263" s="1" t="s">
        <v>1247</v>
      </c>
      <c r="E263" s="2">
        <v>44253</v>
      </c>
      <c r="F263" s="1">
        <v>2020</v>
      </c>
      <c r="I263" s="1">
        <v>283</v>
      </c>
      <c r="J263" s="1">
        <v>289</v>
      </c>
      <c r="K263" s="1" t="s">
        <v>1246</v>
      </c>
      <c r="M263" s="1" t="s">
        <v>1245</v>
      </c>
      <c r="N263" s="1" t="s">
        <v>1244</v>
      </c>
      <c r="P263" s="1" t="s">
        <v>1243</v>
      </c>
      <c r="Q263" s="1" t="s">
        <v>1242</v>
      </c>
      <c r="R263" s="1" t="s">
        <v>1241</v>
      </c>
      <c r="S263" s="1" t="s">
        <v>1240</v>
      </c>
      <c r="T263" s="1" t="s">
        <v>1239</v>
      </c>
      <c r="V263" s="1">
        <v>1</v>
      </c>
      <c r="X263" s="1">
        <v>7</v>
      </c>
      <c r="Z263" s="2">
        <v>44253</v>
      </c>
      <c r="AC263" s="1" t="s">
        <v>174</v>
      </c>
      <c r="AD263" s="1" t="s">
        <v>550</v>
      </c>
    </row>
    <row r="264" spans="1:30" x14ac:dyDescent="0.25">
      <c r="A264" s="1" t="s">
        <v>1238</v>
      </c>
      <c r="B264" s="1" t="s">
        <v>1237</v>
      </c>
      <c r="C264" s="1" t="s">
        <v>1236</v>
      </c>
      <c r="D264" s="1" t="s">
        <v>1235</v>
      </c>
      <c r="E264" s="2">
        <v>44236</v>
      </c>
      <c r="F264" s="1">
        <v>2020</v>
      </c>
      <c r="I264" s="1">
        <v>251</v>
      </c>
      <c r="J264" s="1">
        <v>254</v>
      </c>
      <c r="K264" s="1" t="s">
        <v>1234</v>
      </c>
      <c r="M264" s="1" t="s">
        <v>1233</v>
      </c>
      <c r="N264" s="1" t="s">
        <v>1232</v>
      </c>
      <c r="P264" s="1" t="s">
        <v>1231</v>
      </c>
      <c r="Q264" s="1" t="s">
        <v>1230</v>
      </c>
      <c r="R264" s="1" t="s">
        <v>1229</v>
      </c>
      <c r="S264" s="1" t="s">
        <v>1228</v>
      </c>
      <c r="T264" s="1" t="s">
        <v>1227</v>
      </c>
      <c r="V264" s="1">
        <v>3</v>
      </c>
      <c r="X264" s="1">
        <v>12</v>
      </c>
      <c r="Z264" s="2">
        <v>44236</v>
      </c>
      <c r="AC264" s="1" t="s">
        <v>174</v>
      </c>
      <c r="AD264" s="1" t="s">
        <v>550</v>
      </c>
    </row>
    <row r="265" spans="1:30" x14ac:dyDescent="0.25">
      <c r="A265" s="1" t="s">
        <v>1226</v>
      </c>
      <c r="B265" s="1" t="s">
        <v>1225</v>
      </c>
      <c r="C265" s="1" t="s">
        <v>1224</v>
      </c>
      <c r="D265" s="1" t="s">
        <v>1223</v>
      </c>
      <c r="E265" s="2">
        <v>44235</v>
      </c>
      <c r="F265" s="1">
        <v>2020</v>
      </c>
      <c r="I265" s="1">
        <v>369</v>
      </c>
      <c r="J265" s="1">
        <v>374</v>
      </c>
      <c r="K265" s="1" t="s">
        <v>1222</v>
      </c>
      <c r="L265" s="1" t="s">
        <v>1221</v>
      </c>
      <c r="M265" s="1" t="s">
        <v>1220</v>
      </c>
      <c r="N265" s="1" t="s">
        <v>1219</v>
      </c>
      <c r="P265" s="1" t="s">
        <v>1218</v>
      </c>
      <c r="Q265" s="1" t="s">
        <v>1217</v>
      </c>
      <c r="R265" s="1" t="s">
        <v>1216</v>
      </c>
      <c r="S265" s="1" t="s">
        <v>1215</v>
      </c>
      <c r="T265" s="1" t="s">
        <v>1214</v>
      </c>
      <c r="V265" s="1">
        <v>1</v>
      </c>
      <c r="X265" s="1">
        <v>27</v>
      </c>
      <c r="Z265" s="2">
        <v>44235</v>
      </c>
      <c r="AC265" s="1" t="s">
        <v>174</v>
      </c>
      <c r="AD265" s="1" t="s">
        <v>550</v>
      </c>
    </row>
    <row r="266" spans="1:30" x14ac:dyDescent="0.25">
      <c r="A266" s="1" t="s">
        <v>1213</v>
      </c>
      <c r="B266" s="1" t="s">
        <v>1212</v>
      </c>
      <c r="C266" s="1" t="s">
        <v>1211</v>
      </c>
      <c r="D266" s="1" t="s">
        <v>1210</v>
      </c>
      <c r="E266" s="2">
        <v>44232</v>
      </c>
      <c r="F266" s="1">
        <v>2020</v>
      </c>
      <c r="I266" s="1">
        <v>1</v>
      </c>
      <c r="J266" s="1">
        <v>5</v>
      </c>
      <c r="K266" s="1" t="s">
        <v>1209</v>
      </c>
      <c r="L266" s="1" t="s">
        <v>1208</v>
      </c>
      <c r="M266" s="1" t="s">
        <v>1207</v>
      </c>
      <c r="N266" s="1" t="s">
        <v>1206</v>
      </c>
      <c r="P266" s="1" t="s">
        <v>1205</v>
      </c>
      <c r="Q266" s="1" t="s">
        <v>1204</v>
      </c>
      <c r="R266" s="1" t="s">
        <v>1203</v>
      </c>
      <c r="S266" s="1" t="s">
        <v>1202</v>
      </c>
      <c r="T266" s="1" t="s">
        <v>1201</v>
      </c>
      <c r="X266" s="1">
        <v>5</v>
      </c>
      <c r="Z266" s="2">
        <v>44232</v>
      </c>
      <c r="AC266" s="1" t="s">
        <v>174</v>
      </c>
      <c r="AD266" s="1" t="s">
        <v>550</v>
      </c>
    </row>
    <row r="267" spans="1:30" x14ac:dyDescent="0.25">
      <c r="A267" s="1" t="s">
        <v>1200</v>
      </c>
      <c r="B267" s="1" t="s">
        <v>1199</v>
      </c>
      <c r="C267" s="1" t="s">
        <v>1198</v>
      </c>
      <c r="D267" s="1" t="s">
        <v>1197</v>
      </c>
      <c r="E267" s="2">
        <v>44231</v>
      </c>
      <c r="F267" s="1">
        <v>2020</v>
      </c>
      <c r="I267" s="1">
        <v>45</v>
      </c>
      <c r="J267" s="1">
        <v>51</v>
      </c>
      <c r="K267" s="1" t="s">
        <v>1196</v>
      </c>
      <c r="M267" s="1" t="s">
        <v>1195</v>
      </c>
      <c r="N267" s="1" t="s">
        <v>1194</v>
      </c>
      <c r="P267" s="1" t="s">
        <v>1193</v>
      </c>
      <c r="Q267" s="1" t="s">
        <v>1192</v>
      </c>
      <c r="R267" s="1" t="s">
        <v>1191</v>
      </c>
      <c r="S267" s="1" t="s">
        <v>1190</v>
      </c>
      <c r="T267" s="1" t="s">
        <v>1189</v>
      </c>
      <c r="X267" s="1">
        <v>20</v>
      </c>
      <c r="Z267" s="2">
        <v>44231</v>
      </c>
      <c r="AC267" s="1" t="s">
        <v>174</v>
      </c>
      <c r="AD267" s="1" t="s">
        <v>550</v>
      </c>
    </row>
    <row r="268" spans="1:30" x14ac:dyDescent="0.25">
      <c r="A268" s="1" t="s">
        <v>1188</v>
      </c>
      <c r="B268" s="1" t="s">
        <v>1187</v>
      </c>
      <c r="C268" s="1" t="s">
        <v>1186</v>
      </c>
      <c r="D268" s="1" t="s">
        <v>1185</v>
      </c>
      <c r="E268" s="2">
        <v>44228</v>
      </c>
      <c r="F268" s="1">
        <v>2020</v>
      </c>
      <c r="I268" s="1">
        <v>605</v>
      </c>
      <c r="J268" s="1">
        <v>610</v>
      </c>
      <c r="K268" s="1" t="s">
        <v>1184</v>
      </c>
      <c r="M268" s="1" t="s">
        <v>1183</v>
      </c>
      <c r="N268" s="1" t="s">
        <v>1182</v>
      </c>
      <c r="O268" s="1" t="s">
        <v>1181</v>
      </c>
      <c r="P268" s="1" t="s">
        <v>1180</v>
      </c>
      <c r="Q268" s="1" t="s">
        <v>1179</v>
      </c>
      <c r="R268" s="1" t="s">
        <v>1178</v>
      </c>
      <c r="S268" s="1" t="s">
        <v>1177</v>
      </c>
      <c r="T268" s="1" t="s">
        <v>1176</v>
      </c>
      <c r="V268" s="1">
        <v>1</v>
      </c>
      <c r="X268" s="1">
        <v>13</v>
      </c>
      <c r="Z268" s="2">
        <v>44228</v>
      </c>
      <c r="AC268" s="1" t="s">
        <v>174</v>
      </c>
      <c r="AD268" s="1" t="s">
        <v>550</v>
      </c>
    </row>
    <row r="269" spans="1:30" x14ac:dyDescent="0.25">
      <c r="A269" s="1" t="s">
        <v>1175</v>
      </c>
      <c r="B269" s="1" t="s">
        <v>1174</v>
      </c>
      <c r="C269" s="1" t="s">
        <v>1173</v>
      </c>
      <c r="D269" s="1" t="s">
        <v>1172</v>
      </c>
      <c r="E269" s="2">
        <v>44225</v>
      </c>
      <c r="F269" s="1">
        <v>2020</v>
      </c>
      <c r="I269" s="1">
        <v>1599</v>
      </c>
      <c r="J269" s="1">
        <v>1604</v>
      </c>
      <c r="K269" s="1" t="s">
        <v>1171</v>
      </c>
      <c r="L269" s="1" t="s">
        <v>1170</v>
      </c>
      <c r="M269" s="1" t="s">
        <v>1169</v>
      </c>
      <c r="N269" s="1" t="s">
        <v>1168</v>
      </c>
      <c r="P269" s="1" t="s">
        <v>1167</v>
      </c>
      <c r="Q269" s="1" t="s">
        <v>1166</v>
      </c>
      <c r="R269" s="1" t="s">
        <v>1165</v>
      </c>
      <c r="S269" s="1" t="s">
        <v>1164</v>
      </c>
      <c r="T269" s="1" t="s">
        <v>1163</v>
      </c>
      <c r="X269" s="1">
        <v>12</v>
      </c>
      <c r="Z269" s="2">
        <v>44225</v>
      </c>
      <c r="AC269" s="1" t="s">
        <v>174</v>
      </c>
      <c r="AD269" s="1" t="s">
        <v>550</v>
      </c>
    </row>
    <row r="270" spans="1:30" x14ac:dyDescent="0.25">
      <c r="A270" s="1" t="s">
        <v>1162</v>
      </c>
      <c r="B270" s="1" t="s">
        <v>1161</v>
      </c>
      <c r="C270" s="1" t="s">
        <v>1160</v>
      </c>
      <c r="D270" s="1" t="s">
        <v>1159</v>
      </c>
      <c r="E270" s="2">
        <v>44217</v>
      </c>
      <c r="F270" s="1">
        <v>2020</v>
      </c>
      <c r="I270" s="1">
        <v>194</v>
      </c>
      <c r="J270" s="1">
        <v>198</v>
      </c>
      <c r="K270" s="1" t="s">
        <v>1158</v>
      </c>
      <c r="L270" s="1" t="s">
        <v>1157</v>
      </c>
      <c r="M270" s="1" t="s">
        <v>1156</v>
      </c>
      <c r="N270" s="1" t="s">
        <v>1155</v>
      </c>
      <c r="P270" s="1" t="s">
        <v>1154</v>
      </c>
      <c r="Q270" s="1" t="s">
        <v>1153</v>
      </c>
      <c r="R270" s="1" t="s">
        <v>1152</v>
      </c>
      <c r="S270" s="1" t="s">
        <v>1151</v>
      </c>
      <c r="T270" s="1" t="s">
        <v>1150</v>
      </c>
      <c r="V270" s="1">
        <v>3</v>
      </c>
      <c r="X270" s="1">
        <v>30</v>
      </c>
      <c r="Z270" s="2">
        <v>44217</v>
      </c>
      <c r="AC270" s="1" t="s">
        <v>174</v>
      </c>
      <c r="AD270" s="1" t="s">
        <v>550</v>
      </c>
    </row>
    <row r="271" spans="1:30" x14ac:dyDescent="0.25">
      <c r="A271" s="1" t="s">
        <v>1149</v>
      </c>
      <c r="B271" s="1" t="s">
        <v>1148</v>
      </c>
      <c r="C271" s="1" t="s">
        <v>1147</v>
      </c>
      <c r="D271" s="1" t="s">
        <v>1146</v>
      </c>
      <c r="E271" s="2">
        <v>44216</v>
      </c>
      <c r="F271" s="1">
        <v>2020</v>
      </c>
      <c r="I271" s="1">
        <v>406</v>
      </c>
      <c r="J271" s="1">
        <v>411</v>
      </c>
      <c r="K271" s="1" t="s">
        <v>1145</v>
      </c>
      <c r="M271" s="1" t="s">
        <v>1144</v>
      </c>
      <c r="N271" s="1" t="s">
        <v>1143</v>
      </c>
      <c r="P271" s="1" t="s">
        <v>1142</v>
      </c>
      <c r="Q271" s="1" t="s">
        <v>1141</v>
      </c>
      <c r="R271" s="1" t="s">
        <v>1140</v>
      </c>
      <c r="S271" s="1" t="s">
        <v>1139</v>
      </c>
      <c r="T271" s="1" t="s">
        <v>1138</v>
      </c>
      <c r="X271" s="1">
        <v>53</v>
      </c>
      <c r="Z271" s="2">
        <v>44216</v>
      </c>
      <c r="AC271" s="1" t="s">
        <v>174</v>
      </c>
      <c r="AD271" s="1" t="s">
        <v>550</v>
      </c>
    </row>
    <row r="272" spans="1:30" x14ac:dyDescent="0.25">
      <c r="A272" s="1" t="s">
        <v>1137</v>
      </c>
      <c r="B272" s="1" t="s">
        <v>1136</v>
      </c>
      <c r="C272" s="1" t="s">
        <v>1135</v>
      </c>
      <c r="D272" s="1" t="s">
        <v>1124</v>
      </c>
      <c r="E272" s="2">
        <v>44211</v>
      </c>
      <c r="F272" s="1">
        <v>2020</v>
      </c>
      <c r="I272" s="1">
        <v>422</v>
      </c>
      <c r="J272" s="1">
        <v>426</v>
      </c>
      <c r="K272" s="1" t="s">
        <v>1134</v>
      </c>
      <c r="M272" s="1" t="s">
        <v>1122</v>
      </c>
      <c r="N272" s="1" t="s">
        <v>1133</v>
      </c>
      <c r="P272" s="1" t="s">
        <v>1132</v>
      </c>
      <c r="Q272" s="1" t="s">
        <v>1131</v>
      </c>
      <c r="R272" s="1" t="s">
        <v>1130</v>
      </c>
      <c r="S272" s="1" t="s">
        <v>1129</v>
      </c>
      <c r="T272" s="1" t="s">
        <v>1128</v>
      </c>
      <c r="V272" s="1">
        <v>1</v>
      </c>
      <c r="X272" s="1">
        <v>10</v>
      </c>
      <c r="Z272" s="2">
        <v>44211</v>
      </c>
      <c r="AC272" s="1" t="s">
        <v>174</v>
      </c>
      <c r="AD272" s="1" t="s">
        <v>550</v>
      </c>
    </row>
    <row r="273" spans="1:30" x14ac:dyDescent="0.25">
      <c r="A273" s="1" t="s">
        <v>1127</v>
      </c>
      <c r="B273" s="1" t="s">
        <v>1126</v>
      </c>
      <c r="C273" s="1" t="s">
        <v>1125</v>
      </c>
      <c r="D273" s="1" t="s">
        <v>1124</v>
      </c>
      <c r="E273" s="2">
        <v>44211</v>
      </c>
      <c r="F273" s="1">
        <v>2020</v>
      </c>
      <c r="I273" s="1">
        <v>1197</v>
      </c>
      <c r="J273" s="1">
        <v>1204</v>
      </c>
      <c r="K273" s="1" t="s">
        <v>1123</v>
      </c>
      <c r="M273" s="1" t="s">
        <v>1122</v>
      </c>
      <c r="N273" s="1" t="s">
        <v>1121</v>
      </c>
      <c r="P273" s="1" t="s">
        <v>1120</v>
      </c>
      <c r="Q273" s="1" t="s">
        <v>1119</v>
      </c>
      <c r="R273" s="1" t="s">
        <v>1118</v>
      </c>
      <c r="S273" s="1" t="s">
        <v>1117</v>
      </c>
      <c r="T273" s="1" t="s">
        <v>1116</v>
      </c>
      <c r="X273" s="1">
        <v>26</v>
      </c>
      <c r="Z273" s="2">
        <v>44211</v>
      </c>
      <c r="AC273" s="1" t="s">
        <v>174</v>
      </c>
      <c r="AD273" s="1" t="s">
        <v>550</v>
      </c>
    </row>
    <row r="274" spans="1:30" x14ac:dyDescent="0.25">
      <c r="A274" s="1" t="s">
        <v>1115</v>
      </c>
      <c r="B274" s="1" t="s">
        <v>1114</v>
      </c>
      <c r="C274" s="1" t="s">
        <v>1113</v>
      </c>
      <c r="D274" s="1" t="s">
        <v>1112</v>
      </c>
      <c r="E274" s="2">
        <v>44209</v>
      </c>
      <c r="F274" s="1">
        <v>2020</v>
      </c>
      <c r="I274" s="1">
        <v>32</v>
      </c>
      <c r="J274" s="1">
        <v>36</v>
      </c>
      <c r="K274" s="1" t="s">
        <v>1111</v>
      </c>
      <c r="M274" s="1" t="s">
        <v>1110</v>
      </c>
      <c r="N274" s="1" t="s">
        <v>1109</v>
      </c>
      <c r="P274" s="1" t="s">
        <v>1108</v>
      </c>
      <c r="Q274" s="1" t="s">
        <v>1107</v>
      </c>
      <c r="R274" s="1" t="s">
        <v>1106</v>
      </c>
      <c r="S274" s="1" t="s">
        <v>1105</v>
      </c>
      <c r="T274" s="1" t="s">
        <v>1104</v>
      </c>
      <c r="X274" s="1">
        <v>35</v>
      </c>
      <c r="Z274" s="2">
        <v>44209</v>
      </c>
      <c r="AC274" s="1" t="s">
        <v>174</v>
      </c>
      <c r="AD274" s="1" t="s">
        <v>550</v>
      </c>
    </row>
    <row r="275" spans="1:30" x14ac:dyDescent="0.25">
      <c r="A275" s="1" t="s">
        <v>1103</v>
      </c>
      <c r="B275" s="1" t="s">
        <v>1102</v>
      </c>
      <c r="C275" s="1" t="s">
        <v>1101</v>
      </c>
      <c r="D275" s="1" t="s">
        <v>1100</v>
      </c>
      <c r="E275" s="2">
        <v>44207</v>
      </c>
      <c r="F275" s="1">
        <v>2020</v>
      </c>
      <c r="I275" s="1">
        <v>1</v>
      </c>
      <c r="J275" s="1">
        <v>4</v>
      </c>
      <c r="K275" s="1" t="s">
        <v>1099</v>
      </c>
      <c r="M275" s="1" t="s">
        <v>1098</v>
      </c>
      <c r="N275" s="1" t="s">
        <v>1097</v>
      </c>
      <c r="O275" s="1" t="s">
        <v>1096</v>
      </c>
      <c r="P275" s="1" t="s">
        <v>1095</v>
      </c>
      <c r="Q275" s="1" t="s">
        <v>1094</v>
      </c>
      <c r="R275" s="1" t="s">
        <v>1093</v>
      </c>
      <c r="S275" s="1" t="s">
        <v>1092</v>
      </c>
      <c r="T275" s="1" t="s">
        <v>1091</v>
      </c>
      <c r="V275" s="1">
        <v>1</v>
      </c>
      <c r="X275" s="1">
        <v>18</v>
      </c>
      <c r="Z275" s="2">
        <v>44207</v>
      </c>
      <c r="AC275" s="1" t="s">
        <v>174</v>
      </c>
      <c r="AD275" s="1" t="s">
        <v>550</v>
      </c>
    </row>
    <row r="276" spans="1:30" x14ac:dyDescent="0.25">
      <c r="A276" s="1" t="s">
        <v>1090</v>
      </c>
      <c r="B276" s="1" t="s">
        <v>1089</v>
      </c>
      <c r="C276" s="1" t="s">
        <v>1088</v>
      </c>
      <c r="D276" s="1" t="s">
        <v>1087</v>
      </c>
      <c r="E276" s="2">
        <v>44204</v>
      </c>
      <c r="F276" s="1">
        <v>2020</v>
      </c>
      <c r="I276" s="1">
        <v>1</v>
      </c>
      <c r="J276" s="1">
        <v>6</v>
      </c>
      <c r="K276" s="1" t="s">
        <v>1086</v>
      </c>
      <c r="M276" s="1" t="s">
        <v>1085</v>
      </c>
      <c r="N276" s="1" t="s">
        <v>1084</v>
      </c>
      <c r="P276" s="1" t="s">
        <v>1083</v>
      </c>
      <c r="Q276" s="1" t="s">
        <v>1082</v>
      </c>
      <c r="R276" s="1" t="s">
        <v>1081</v>
      </c>
      <c r="S276" s="1" t="s">
        <v>1080</v>
      </c>
      <c r="T276" s="1" t="s">
        <v>1079</v>
      </c>
      <c r="V276" s="1">
        <v>1</v>
      </c>
      <c r="X276" s="1">
        <v>32</v>
      </c>
      <c r="Z276" s="2">
        <v>44204</v>
      </c>
      <c r="AC276" s="1" t="s">
        <v>174</v>
      </c>
      <c r="AD276" s="1" t="s">
        <v>550</v>
      </c>
    </row>
    <row r="277" spans="1:30" x14ac:dyDescent="0.25">
      <c r="A277" s="1" t="s">
        <v>1078</v>
      </c>
      <c r="B277" s="1" t="s">
        <v>1077</v>
      </c>
      <c r="C277" s="1" t="s">
        <v>1076</v>
      </c>
      <c r="D277" s="1" t="s">
        <v>1075</v>
      </c>
      <c r="E277" s="2">
        <v>44203</v>
      </c>
      <c r="F277" s="1">
        <v>2020</v>
      </c>
      <c r="I277" s="1">
        <v>92</v>
      </c>
      <c r="J277" s="1">
        <v>96</v>
      </c>
      <c r="K277" s="1" t="s">
        <v>1074</v>
      </c>
      <c r="M277" s="1" t="s">
        <v>1073</v>
      </c>
      <c r="N277" s="1" t="s">
        <v>1072</v>
      </c>
      <c r="P277" s="1" t="s">
        <v>1071</v>
      </c>
      <c r="Q277" s="1" t="s">
        <v>1070</v>
      </c>
      <c r="R277" s="1" t="s">
        <v>1069</v>
      </c>
      <c r="S277" s="1" t="s">
        <v>1068</v>
      </c>
      <c r="T277" s="1" t="s">
        <v>1067</v>
      </c>
      <c r="V277" s="1">
        <v>10</v>
      </c>
      <c r="X277" s="1">
        <v>10</v>
      </c>
      <c r="Z277" s="2">
        <v>44203</v>
      </c>
      <c r="AC277" s="1" t="s">
        <v>174</v>
      </c>
      <c r="AD277" s="1" t="s">
        <v>550</v>
      </c>
    </row>
    <row r="278" spans="1:30" x14ac:dyDescent="0.25">
      <c r="A278" s="1" t="s">
        <v>1066</v>
      </c>
      <c r="B278" s="1" t="s">
        <v>1065</v>
      </c>
      <c r="C278" s="1" t="s">
        <v>1064</v>
      </c>
      <c r="D278" s="1" t="s">
        <v>1063</v>
      </c>
      <c r="E278" s="2">
        <v>44203</v>
      </c>
      <c r="F278" s="1">
        <v>2020</v>
      </c>
      <c r="I278" s="1">
        <v>121</v>
      </c>
      <c r="J278" s="1">
        <v>125</v>
      </c>
      <c r="K278" s="1" t="s">
        <v>1062</v>
      </c>
      <c r="L278" s="1" t="s">
        <v>382</v>
      </c>
      <c r="M278" s="1" t="s">
        <v>1061</v>
      </c>
      <c r="N278" s="1" t="s">
        <v>1060</v>
      </c>
      <c r="P278" s="1" t="s">
        <v>1059</v>
      </c>
      <c r="Q278" s="1" t="s">
        <v>1058</v>
      </c>
      <c r="R278" s="1" t="s">
        <v>1057</v>
      </c>
      <c r="S278" s="1" t="s">
        <v>1056</v>
      </c>
      <c r="T278" s="1" t="s">
        <v>1055</v>
      </c>
      <c r="X278" s="1">
        <v>16</v>
      </c>
      <c r="Z278" s="2">
        <v>44203</v>
      </c>
      <c r="AC278" s="1" t="s">
        <v>174</v>
      </c>
      <c r="AD278" s="1" t="s">
        <v>550</v>
      </c>
    </row>
    <row r="279" spans="1:30" x14ac:dyDescent="0.25">
      <c r="A279" s="1" t="s">
        <v>1054</v>
      </c>
      <c r="B279" s="1" t="s">
        <v>1053</v>
      </c>
      <c r="C279" s="1" t="s">
        <v>1052</v>
      </c>
      <c r="D279" s="1" t="s">
        <v>1051</v>
      </c>
      <c r="E279" s="2">
        <v>44197</v>
      </c>
      <c r="F279" s="1">
        <v>2020</v>
      </c>
      <c r="I279" s="1">
        <v>1</v>
      </c>
      <c r="J279" s="1">
        <v>5</v>
      </c>
      <c r="K279" s="1" t="s">
        <v>1050</v>
      </c>
      <c r="M279" s="1" t="s">
        <v>1049</v>
      </c>
      <c r="N279" s="1" t="s">
        <v>1048</v>
      </c>
      <c r="P279" s="1" t="s">
        <v>1047</v>
      </c>
      <c r="Q279" s="1" t="s">
        <v>1046</v>
      </c>
      <c r="R279" s="1" t="s">
        <v>1045</v>
      </c>
      <c r="S279" s="1" t="s">
        <v>1044</v>
      </c>
      <c r="T279" s="1" t="s">
        <v>1043</v>
      </c>
      <c r="X279" s="1">
        <v>39</v>
      </c>
      <c r="Z279" s="2">
        <v>44197</v>
      </c>
      <c r="AC279" s="1" t="s">
        <v>174</v>
      </c>
      <c r="AD279" s="1" t="s">
        <v>550</v>
      </c>
    </row>
    <row r="280" spans="1:30" x14ac:dyDescent="0.25">
      <c r="A280" s="1" t="s">
        <v>1042</v>
      </c>
      <c r="B280" s="1" t="s">
        <v>1041</v>
      </c>
      <c r="C280" s="1" t="s">
        <v>1040</v>
      </c>
      <c r="D280" s="1" t="s">
        <v>1039</v>
      </c>
      <c r="E280" s="2">
        <v>44190</v>
      </c>
      <c r="F280" s="1">
        <v>2020</v>
      </c>
      <c r="I280" s="1">
        <v>1</v>
      </c>
      <c r="J280" s="1">
        <v>4</v>
      </c>
      <c r="K280" s="1" t="s">
        <v>1038</v>
      </c>
      <c r="L280" s="1" t="s">
        <v>1037</v>
      </c>
      <c r="M280" s="1" t="s">
        <v>1036</v>
      </c>
      <c r="N280" s="1" t="s">
        <v>1035</v>
      </c>
      <c r="P280" s="1" t="s">
        <v>1034</v>
      </c>
      <c r="Q280" s="1" t="s">
        <v>1033</v>
      </c>
      <c r="R280" s="1" t="s">
        <v>1032</v>
      </c>
      <c r="S280" s="1" t="s">
        <v>1031</v>
      </c>
      <c r="T280" s="1" t="s">
        <v>1030</v>
      </c>
      <c r="V280" s="1">
        <v>1</v>
      </c>
      <c r="X280" s="1">
        <v>19</v>
      </c>
      <c r="Z280" s="2">
        <v>44190</v>
      </c>
      <c r="AC280" s="1" t="s">
        <v>174</v>
      </c>
      <c r="AD280" s="1" t="s">
        <v>550</v>
      </c>
    </row>
    <row r="281" spans="1:30" x14ac:dyDescent="0.25">
      <c r="A281" s="1" t="s">
        <v>1029</v>
      </c>
      <c r="B281" s="1" t="s">
        <v>1028</v>
      </c>
      <c r="C281" s="1" t="s">
        <v>1027</v>
      </c>
      <c r="D281" s="1" t="s">
        <v>1026</v>
      </c>
      <c r="E281" s="2">
        <v>44180</v>
      </c>
      <c r="F281" s="1">
        <v>2020</v>
      </c>
      <c r="I281" s="1">
        <v>128</v>
      </c>
      <c r="J281" s="1">
        <v>133</v>
      </c>
      <c r="K281" s="1" t="s">
        <v>1025</v>
      </c>
      <c r="M281" s="1" t="s">
        <v>1024</v>
      </c>
      <c r="N281" s="1" t="s">
        <v>1023</v>
      </c>
      <c r="P281" s="1" t="s">
        <v>1022</v>
      </c>
      <c r="Q281" s="1" t="s">
        <v>1021</v>
      </c>
      <c r="R281" s="1" t="s">
        <v>1020</v>
      </c>
      <c r="S281" s="1" t="s">
        <v>1019</v>
      </c>
      <c r="T281" s="1" t="s">
        <v>1018</v>
      </c>
      <c r="V281" s="1">
        <v>1</v>
      </c>
      <c r="X281" s="1">
        <v>30</v>
      </c>
      <c r="Z281" s="2">
        <v>44180</v>
      </c>
      <c r="AC281" s="1" t="s">
        <v>174</v>
      </c>
      <c r="AD281" s="1" t="s">
        <v>550</v>
      </c>
    </row>
    <row r="282" spans="1:30" x14ac:dyDescent="0.25">
      <c r="A282" s="1" t="s">
        <v>1017</v>
      </c>
      <c r="B282" s="1" t="s">
        <v>1016</v>
      </c>
      <c r="C282" s="1" t="s">
        <v>1015</v>
      </c>
      <c r="D282" s="1" t="s">
        <v>1014</v>
      </c>
      <c r="E282" s="2">
        <v>44179</v>
      </c>
      <c r="F282" s="1">
        <v>2020</v>
      </c>
      <c r="G282" s="1">
        <v>1</v>
      </c>
      <c r="I282" s="1">
        <v>137</v>
      </c>
      <c r="J282" s="1">
        <v>141</v>
      </c>
      <c r="K282" s="1" t="s">
        <v>1013</v>
      </c>
      <c r="M282" s="1" t="s">
        <v>1012</v>
      </c>
      <c r="N282" s="1" t="s">
        <v>1011</v>
      </c>
      <c r="P282" s="1" t="s">
        <v>1010</v>
      </c>
      <c r="Q282" s="1" t="s">
        <v>1009</v>
      </c>
      <c r="R282" s="1" t="s">
        <v>1008</v>
      </c>
      <c r="S282" s="1" t="s">
        <v>1007</v>
      </c>
      <c r="T282" s="1" t="s">
        <v>1006</v>
      </c>
      <c r="X282" s="1">
        <v>11</v>
      </c>
      <c r="Z282" s="2">
        <v>44179</v>
      </c>
      <c r="AC282" s="1" t="s">
        <v>174</v>
      </c>
      <c r="AD282" s="1" t="s">
        <v>550</v>
      </c>
    </row>
    <row r="283" spans="1:30" x14ac:dyDescent="0.25">
      <c r="A283" s="1" t="s">
        <v>1005</v>
      </c>
      <c r="B283" s="1" t="s">
        <v>1004</v>
      </c>
      <c r="C283" s="1" t="s">
        <v>1003</v>
      </c>
      <c r="D283" s="1" t="s">
        <v>1002</v>
      </c>
      <c r="E283" s="2">
        <v>44179</v>
      </c>
      <c r="F283" s="1">
        <v>2020</v>
      </c>
      <c r="I283" s="1">
        <v>3407</v>
      </c>
      <c r="J283" s="1">
        <v>3412</v>
      </c>
      <c r="K283" s="1" t="s">
        <v>1001</v>
      </c>
      <c r="L283" s="1" t="s">
        <v>1000</v>
      </c>
      <c r="M283" s="1" t="s">
        <v>999</v>
      </c>
      <c r="N283" s="1" t="s">
        <v>998</v>
      </c>
      <c r="P283" s="1" t="s">
        <v>997</v>
      </c>
      <c r="Q283" s="1" t="s">
        <v>996</v>
      </c>
      <c r="R283" s="1" t="s">
        <v>995</v>
      </c>
      <c r="S283" s="1" t="s">
        <v>994</v>
      </c>
      <c r="T283" s="1" t="s">
        <v>993</v>
      </c>
      <c r="V283" s="1">
        <v>1</v>
      </c>
      <c r="X283" s="1">
        <v>7</v>
      </c>
      <c r="Z283" s="2">
        <v>44179</v>
      </c>
      <c r="AC283" s="1" t="s">
        <v>174</v>
      </c>
      <c r="AD283" s="1" t="s">
        <v>550</v>
      </c>
    </row>
    <row r="284" spans="1:30" x14ac:dyDescent="0.25">
      <c r="A284" s="1" t="s">
        <v>992</v>
      </c>
      <c r="B284" s="1" t="s">
        <v>991</v>
      </c>
      <c r="C284" s="1" t="s">
        <v>990</v>
      </c>
      <c r="D284" s="1" t="s">
        <v>989</v>
      </c>
      <c r="E284" s="2">
        <v>44176</v>
      </c>
      <c r="F284" s="1">
        <v>2020</v>
      </c>
      <c r="I284" s="1">
        <v>1</v>
      </c>
      <c r="J284" s="1">
        <v>6</v>
      </c>
      <c r="K284" s="1" t="s">
        <v>988</v>
      </c>
      <c r="L284" s="1" t="s">
        <v>987</v>
      </c>
      <c r="M284" s="1" t="s">
        <v>986</v>
      </c>
      <c r="N284" s="1" t="s">
        <v>985</v>
      </c>
      <c r="P284" s="1" t="s">
        <v>984</v>
      </c>
      <c r="Q284" s="1" t="s">
        <v>983</v>
      </c>
      <c r="R284" s="1" t="s">
        <v>982</v>
      </c>
      <c r="S284" s="1" t="s">
        <v>981</v>
      </c>
      <c r="T284" s="1" t="s">
        <v>980</v>
      </c>
      <c r="V284" s="1">
        <v>1</v>
      </c>
      <c r="X284" s="1">
        <v>33</v>
      </c>
      <c r="Z284" s="2">
        <v>44176</v>
      </c>
      <c r="AC284" s="1" t="s">
        <v>174</v>
      </c>
      <c r="AD284" s="1" t="s">
        <v>550</v>
      </c>
    </row>
    <row r="285" spans="1:30" x14ac:dyDescent="0.25">
      <c r="A285" s="1" t="s">
        <v>979</v>
      </c>
      <c r="B285" s="1" t="s">
        <v>978</v>
      </c>
      <c r="C285" s="1" t="s">
        <v>977</v>
      </c>
      <c r="D285" s="1" t="s">
        <v>976</v>
      </c>
      <c r="E285" s="2">
        <v>44174</v>
      </c>
      <c r="F285" s="1">
        <v>2020</v>
      </c>
      <c r="I285" s="1">
        <v>218</v>
      </c>
      <c r="J285" s="1">
        <v>221</v>
      </c>
      <c r="K285" s="1" t="s">
        <v>975</v>
      </c>
      <c r="L285" s="1" t="s">
        <v>974</v>
      </c>
      <c r="M285" s="1" t="s">
        <v>973</v>
      </c>
      <c r="N285" s="1" t="s">
        <v>972</v>
      </c>
      <c r="P285" s="1" t="s">
        <v>971</v>
      </c>
      <c r="Q285" s="1" t="s">
        <v>970</v>
      </c>
      <c r="R285" s="1" t="s">
        <v>969</v>
      </c>
      <c r="S285" s="1" t="s">
        <v>968</v>
      </c>
      <c r="T285" s="1" t="s">
        <v>967</v>
      </c>
      <c r="V285" s="1">
        <v>2</v>
      </c>
      <c r="X285" s="1">
        <v>15</v>
      </c>
      <c r="Z285" s="2">
        <v>44174</v>
      </c>
      <c r="AC285" s="1" t="s">
        <v>174</v>
      </c>
      <c r="AD285" s="1" t="s">
        <v>550</v>
      </c>
    </row>
    <row r="286" spans="1:30" x14ac:dyDescent="0.25">
      <c r="A286" s="1" t="s">
        <v>966</v>
      </c>
      <c r="B286" s="1" t="s">
        <v>965</v>
      </c>
      <c r="C286" s="1" t="s">
        <v>964</v>
      </c>
      <c r="D286" s="1" t="s">
        <v>963</v>
      </c>
      <c r="E286" s="2">
        <v>44173</v>
      </c>
      <c r="F286" s="1">
        <v>2020</v>
      </c>
      <c r="I286" s="1">
        <v>466</v>
      </c>
      <c r="J286" s="1">
        <v>471</v>
      </c>
      <c r="K286" s="1" t="s">
        <v>962</v>
      </c>
      <c r="M286" s="1" t="s">
        <v>961</v>
      </c>
      <c r="N286" s="1" t="s">
        <v>960</v>
      </c>
      <c r="P286" s="1" t="s">
        <v>959</v>
      </c>
      <c r="Q286" s="1" t="s">
        <v>958</v>
      </c>
      <c r="R286" s="1" t="s">
        <v>957</v>
      </c>
      <c r="S286" s="1" t="s">
        <v>956</v>
      </c>
      <c r="T286" s="1" t="s">
        <v>955</v>
      </c>
      <c r="V286" s="1">
        <v>2</v>
      </c>
      <c r="X286" s="1">
        <v>15</v>
      </c>
      <c r="Z286" s="2">
        <v>44173</v>
      </c>
      <c r="AC286" s="1" t="s">
        <v>174</v>
      </c>
      <c r="AD286" s="1" t="s">
        <v>550</v>
      </c>
    </row>
    <row r="287" spans="1:30" x14ac:dyDescent="0.25">
      <c r="A287" s="1" t="s">
        <v>954</v>
      </c>
      <c r="B287" s="1" t="s">
        <v>953</v>
      </c>
      <c r="C287" s="1" t="s">
        <v>952</v>
      </c>
      <c r="D287" s="1" t="s">
        <v>531</v>
      </c>
      <c r="E287" s="2">
        <v>44182</v>
      </c>
      <c r="F287" s="1">
        <v>2020</v>
      </c>
      <c r="G287" s="1">
        <v>8</v>
      </c>
      <c r="I287" s="1">
        <v>221886</v>
      </c>
      <c r="J287" s="1">
        <v>221896</v>
      </c>
      <c r="K287" s="1" t="s">
        <v>951</v>
      </c>
      <c r="L287" s="1" t="s">
        <v>107</v>
      </c>
      <c r="N287" s="1" t="s">
        <v>950</v>
      </c>
      <c r="P287" s="1" t="s">
        <v>949</v>
      </c>
      <c r="Q287" s="1" t="s">
        <v>948</v>
      </c>
      <c r="R287" s="1" t="s">
        <v>947</v>
      </c>
      <c r="S287" s="1" t="s">
        <v>946</v>
      </c>
      <c r="T287" s="1" t="s">
        <v>945</v>
      </c>
      <c r="V287" s="1">
        <v>1</v>
      </c>
      <c r="X287" s="1">
        <v>36</v>
      </c>
      <c r="Y287" s="1" t="s">
        <v>522</v>
      </c>
      <c r="Z287" s="2">
        <v>44172</v>
      </c>
      <c r="AC287" s="1" t="s">
        <v>174</v>
      </c>
      <c r="AD287" s="1" t="s">
        <v>521</v>
      </c>
    </row>
    <row r="288" spans="1:30" x14ac:dyDescent="0.25">
      <c r="A288" s="1" t="s">
        <v>944</v>
      </c>
      <c r="B288" s="1" t="s">
        <v>943</v>
      </c>
      <c r="C288" s="1" t="s">
        <v>942</v>
      </c>
      <c r="D288" s="1" t="s">
        <v>941</v>
      </c>
      <c r="E288" s="2">
        <v>44167</v>
      </c>
      <c r="F288" s="1">
        <v>2020</v>
      </c>
      <c r="G288" s="1">
        <v>55</v>
      </c>
      <c r="H288" s="1">
        <v>11</v>
      </c>
      <c r="I288" s="1">
        <v>1</v>
      </c>
      <c r="J288" s="1">
        <v>26</v>
      </c>
      <c r="K288" s="1" t="s">
        <v>940</v>
      </c>
      <c r="L288" s="1" t="s">
        <v>939</v>
      </c>
      <c r="N288" s="1" t="s">
        <v>938</v>
      </c>
      <c r="P288" s="1" t="s">
        <v>937</v>
      </c>
      <c r="R288" s="1" t="s">
        <v>936</v>
      </c>
      <c r="V288" s="1">
        <v>1</v>
      </c>
      <c r="Z288" s="2">
        <v>44167</v>
      </c>
      <c r="AC288" s="1" t="s">
        <v>935</v>
      </c>
      <c r="AD288" s="1" t="s">
        <v>934</v>
      </c>
    </row>
    <row r="289" spans="1:30" x14ac:dyDescent="0.25">
      <c r="A289" s="1" t="s">
        <v>933</v>
      </c>
      <c r="B289" s="1" t="s">
        <v>932</v>
      </c>
      <c r="C289" s="1" t="s">
        <v>931</v>
      </c>
      <c r="D289" s="1" t="s">
        <v>930</v>
      </c>
      <c r="E289" s="2">
        <v>44165</v>
      </c>
      <c r="F289" s="1">
        <v>2020</v>
      </c>
      <c r="I289" s="1">
        <v>50</v>
      </c>
      <c r="J289" s="1">
        <v>57</v>
      </c>
      <c r="K289" s="1" t="s">
        <v>929</v>
      </c>
      <c r="M289" s="1" t="s">
        <v>928</v>
      </c>
      <c r="N289" s="1" t="s">
        <v>927</v>
      </c>
      <c r="P289" s="1" t="s">
        <v>926</v>
      </c>
      <c r="Q289" s="1" t="s">
        <v>925</v>
      </c>
      <c r="R289" s="1" t="s">
        <v>924</v>
      </c>
      <c r="S289" s="1" t="s">
        <v>923</v>
      </c>
      <c r="T289" s="1" t="s">
        <v>922</v>
      </c>
      <c r="V289" s="1">
        <v>2</v>
      </c>
      <c r="X289" s="1">
        <v>29</v>
      </c>
      <c r="Z289" s="2">
        <v>44165</v>
      </c>
      <c r="AC289" s="1" t="s">
        <v>174</v>
      </c>
      <c r="AD289" s="1" t="s">
        <v>550</v>
      </c>
    </row>
    <row r="290" spans="1:30" x14ac:dyDescent="0.25">
      <c r="A290" s="1" t="s">
        <v>921</v>
      </c>
      <c r="B290" s="1" t="s">
        <v>920</v>
      </c>
      <c r="C290" s="1" t="s">
        <v>919</v>
      </c>
      <c r="D290" s="1" t="s">
        <v>918</v>
      </c>
      <c r="E290" s="2">
        <v>44158</v>
      </c>
      <c r="F290" s="1">
        <v>2020</v>
      </c>
      <c r="I290" s="1">
        <v>113</v>
      </c>
      <c r="J290" s="1">
        <v>118</v>
      </c>
      <c r="K290" s="1" t="s">
        <v>917</v>
      </c>
      <c r="M290" s="1" t="s">
        <v>916</v>
      </c>
      <c r="N290" s="1" t="s">
        <v>915</v>
      </c>
      <c r="P290" s="1" t="s">
        <v>914</v>
      </c>
      <c r="Q290" s="1" t="s">
        <v>913</v>
      </c>
      <c r="R290" s="1" t="s">
        <v>912</v>
      </c>
      <c r="S290" s="1" t="s">
        <v>911</v>
      </c>
      <c r="T290" s="1" t="s">
        <v>910</v>
      </c>
      <c r="X290" s="1">
        <v>24</v>
      </c>
      <c r="Z290" s="2">
        <v>44158</v>
      </c>
      <c r="AC290" s="1" t="s">
        <v>174</v>
      </c>
      <c r="AD290" s="1" t="s">
        <v>550</v>
      </c>
    </row>
    <row r="291" spans="1:30" x14ac:dyDescent="0.25">
      <c r="A291" s="1" t="s">
        <v>909</v>
      </c>
      <c r="B291" s="1" t="s">
        <v>908</v>
      </c>
      <c r="C291" s="1" t="s">
        <v>907</v>
      </c>
      <c r="D291" s="1" t="s">
        <v>906</v>
      </c>
      <c r="E291" s="2">
        <v>44153</v>
      </c>
      <c r="F291" s="1">
        <v>2020</v>
      </c>
      <c r="I291" s="1">
        <v>1</v>
      </c>
      <c r="J291" s="1">
        <v>5</v>
      </c>
      <c r="K291" s="1" t="s">
        <v>905</v>
      </c>
      <c r="M291" s="1" t="s">
        <v>904</v>
      </c>
      <c r="N291" s="1" t="s">
        <v>903</v>
      </c>
      <c r="P291" s="1" t="s">
        <v>902</v>
      </c>
      <c r="Q291" s="1" t="s">
        <v>901</v>
      </c>
      <c r="R291" s="1" t="s">
        <v>900</v>
      </c>
      <c r="S291" s="1" t="s">
        <v>899</v>
      </c>
      <c r="T291" s="1" t="s">
        <v>898</v>
      </c>
      <c r="V291" s="1">
        <v>4</v>
      </c>
      <c r="X291" s="1">
        <v>12</v>
      </c>
      <c r="Z291" s="2">
        <v>44153</v>
      </c>
      <c r="AC291" s="1" t="s">
        <v>174</v>
      </c>
      <c r="AD291" s="1" t="s">
        <v>550</v>
      </c>
    </row>
    <row r="292" spans="1:30" x14ac:dyDescent="0.25">
      <c r="A292" s="1" t="s">
        <v>897</v>
      </c>
      <c r="B292" s="1" t="s">
        <v>896</v>
      </c>
      <c r="C292" s="1" t="s">
        <v>895</v>
      </c>
      <c r="D292" s="1" t="s">
        <v>894</v>
      </c>
      <c r="E292" s="2">
        <v>44152</v>
      </c>
      <c r="F292" s="1">
        <v>2020</v>
      </c>
      <c r="I292" s="1">
        <v>1</v>
      </c>
      <c r="J292" s="1">
        <v>4</v>
      </c>
      <c r="K292" s="1" t="s">
        <v>893</v>
      </c>
      <c r="M292" s="1" t="s">
        <v>892</v>
      </c>
      <c r="N292" s="1" t="s">
        <v>891</v>
      </c>
      <c r="P292" s="1" t="s">
        <v>890</v>
      </c>
      <c r="Q292" s="1" t="s">
        <v>889</v>
      </c>
      <c r="R292" s="1" t="s">
        <v>888</v>
      </c>
      <c r="S292" s="1" t="s">
        <v>887</v>
      </c>
      <c r="T292" s="1" t="s">
        <v>886</v>
      </c>
      <c r="V292" s="1">
        <v>3</v>
      </c>
      <c r="X292" s="1">
        <v>19</v>
      </c>
      <c r="Z292" s="2">
        <v>44152</v>
      </c>
      <c r="AC292" s="1" t="s">
        <v>174</v>
      </c>
      <c r="AD292" s="1" t="s">
        <v>550</v>
      </c>
    </row>
    <row r="293" spans="1:30" x14ac:dyDescent="0.25">
      <c r="A293" s="1" t="s">
        <v>885</v>
      </c>
      <c r="B293" s="1" t="s">
        <v>884</v>
      </c>
      <c r="C293" s="1" t="s">
        <v>883</v>
      </c>
      <c r="D293" s="1" t="s">
        <v>882</v>
      </c>
      <c r="E293" s="2">
        <v>44147</v>
      </c>
      <c r="F293" s="1">
        <v>2020</v>
      </c>
      <c r="I293" s="1">
        <v>1</v>
      </c>
      <c r="J293" s="1">
        <v>6</v>
      </c>
      <c r="K293" s="1" t="s">
        <v>881</v>
      </c>
      <c r="L293" s="1" t="s">
        <v>880</v>
      </c>
      <c r="M293" s="1" t="s">
        <v>879</v>
      </c>
      <c r="N293" s="1" t="s">
        <v>878</v>
      </c>
      <c r="P293" s="1" t="s">
        <v>877</v>
      </c>
      <c r="Q293" s="1" t="s">
        <v>876</v>
      </c>
      <c r="R293" s="1" t="s">
        <v>875</v>
      </c>
      <c r="S293" s="1" t="s">
        <v>874</v>
      </c>
      <c r="T293" s="1" t="s">
        <v>873</v>
      </c>
      <c r="V293" s="1">
        <v>1</v>
      </c>
      <c r="X293" s="1">
        <v>21</v>
      </c>
      <c r="Z293" s="2">
        <v>44147</v>
      </c>
      <c r="AC293" s="1" t="s">
        <v>174</v>
      </c>
      <c r="AD293" s="1" t="s">
        <v>550</v>
      </c>
    </row>
    <row r="294" spans="1:30" x14ac:dyDescent="0.25">
      <c r="A294" s="1" t="s">
        <v>872</v>
      </c>
      <c r="B294" s="1" t="s">
        <v>871</v>
      </c>
      <c r="C294" s="1" t="s">
        <v>870</v>
      </c>
      <c r="D294" s="1" t="s">
        <v>869</v>
      </c>
      <c r="E294" s="2">
        <v>44146</v>
      </c>
      <c r="F294" s="1">
        <v>2020</v>
      </c>
      <c r="I294" s="1">
        <v>334</v>
      </c>
      <c r="J294" s="1">
        <v>338</v>
      </c>
      <c r="K294" s="1" t="s">
        <v>868</v>
      </c>
      <c r="M294" s="1" t="s">
        <v>867</v>
      </c>
      <c r="N294" s="1" t="s">
        <v>866</v>
      </c>
      <c r="P294" s="1" t="s">
        <v>865</v>
      </c>
      <c r="Q294" s="1" t="s">
        <v>864</v>
      </c>
      <c r="R294" s="1" t="s">
        <v>863</v>
      </c>
      <c r="S294" s="1" t="s">
        <v>862</v>
      </c>
      <c r="T294" s="1" t="s">
        <v>861</v>
      </c>
      <c r="V294" s="1">
        <v>14</v>
      </c>
      <c r="X294" s="1">
        <v>13</v>
      </c>
      <c r="Z294" s="2">
        <v>44146</v>
      </c>
      <c r="AC294" s="1" t="s">
        <v>174</v>
      </c>
      <c r="AD294" s="1" t="s">
        <v>550</v>
      </c>
    </row>
    <row r="295" spans="1:30" x14ac:dyDescent="0.25">
      <c r="A295" s="1" t="s">
        <v>860</v>
      </c>
      <c r="B295" s="1" t="s">
        <v>859</v>
      </c>
      <c r="C295" s="1" t="s">
        <v>858</v>
      </c>
      <c r="D295" s="1" t="s">
        <v>857</v>
      </c>
      <c r="E295" s="2">
        <v>44146</v>
      </c>
      <c r="F295" s="1">
        <v>2020</v>
      </c>
      <c r="I295" s="1">
        <v>328</v>
      </c>
      <c r="J295" s="1">
        <v>333</v>
      </c>
      <c r="K295" s="1" t="s">
        <v>856</v>
      </c>
      <c r="M295" s="1" t="s">
        <v>855</v>
      </c>
      <c r="N295" s="1" t="s">
        <v>854</v>
      </c>
      <c r="P295" s="1" t="s">
        <v>853</v>
      </c>
      <c r="Q295" s="1" t="s">
        <v>852</v>
      </c>
      <c r="R295" s="1" t="s">
        <v>851</v>
      </c>
      <c r="S295" s="1" t="s">
        <v>850</v>
      </c>
      <c r="T295" s="1" t="s">
        <v>849</v>
      </c>
      <c r="V295" s="1">
        <v>2</v>
      </c>
      <c r="X295" s="1">
        <v>37</v>
      </c>
      <c r="Z295" s="2">
        <v>44146</v>
      </c>
      <c r="AC295" s="1" t="s">
        <v>174</v>
      </c>
      <c r="AD295" s="1" t="s">
        <v>550</v>
      </c>
    </row>
    <row r="296" spans="1:30" x14ac:dyDescent="0.25">
      <c r="A296" s="1" t="s">
        <v>848</v>
      </c>
      <c r="B296" s="1" t="s">
        <v>847</v>
      </c>
      <c r="C296" s="1" t="s">
        <v>846</v>
      </c>
      <c r="D296" s="1" t="s">
        <v>845</v>
      </c>
      <c r="E296" s="2">
        <v>44145</v>
      </c>
      <c r="F296" s="1">
        <v>2020</v>
      </c>
      <c r="I296" s="1">
        <v>525</v>
      </c>
      <c r="J296" s="1">
        <v>530</v>
      </c>
      <c r="K296" s="1" t="s">
        <v>844</v>
      </c>
      <c r="L296" s="1" t="s">
        <v>843</v>
      </c>
      <c r="M296" s="1" t="s">
        <v>842</v>
      </c>
      <c r="N296" s="1" t="s">
        <v>841</v>
      </c>
      <c r="P296" s="1" t="s">
        <v>840</v>
      </c>
      <c r="Q296" s="1" t="s">
        <v>839</v>
      </c>
      <c r="R296" s="1" t="s">
        <v>838</v>
      </c>
      <c r="S296" s="1" t="s">
        <v>837</v>
      </c>
      <c r="T296" s="1" t="s">
        <v>836</v>
      </c>
      <c r="V296" s="1">
        <v>5</v>
      </c>
      <c r="X296" s="1">
        <v>20</v>
      </c>
      <c r="Z296" s="2">
        <v>44145</v>
      </c>
      <c r="AC296" s="1" t="s">
        <v>174</v>
      </c>
      <c r="AD296" s="1" t="s">
        <v>550</v>
      </c>
    </row>
    <row r="297" spans="1:30" x14ac:dyDescent="0.25">
      <c r="A297" s="1" t="s">
        <v>835</v>
      </c>
      <c r="B297" s="1" t="s">
        <v>834</v>
      </c>
      <c r="C297" s="1" t="s">
        <v>833</v>
      </c>
      <c r="D297" s="1" t="s">
        <v>832</v>
      </c>
      <c r="E297" s="2">
        <v>44137</v>
      </c>
      <c r="F297" s="1">
        <v>2020</v>
      </c>
      <c r="I297" s="1">
        <v>1</v>
      </c>
      <c r="J297" s="1">
        <v>6</v>
      </c>
      <c r="K297" s="1" t="s">
        <v>831</v>
      </c>
      <c r="M297" s="1" t="s">
        <v>830</v>
      </c>
      <c r="N297" s="1" t="s">
        <v>829</v>
      </c>
      <c r="P297" s="1" t="s">
        <v>828</v>
      </c>
      <c r="Q297" s="1" t="s">
        <v>827</v>
      </c>
      <c r="R297" s="1" t="s">
        <v>826</v>
      </c>
      <c r="S297" s="1" t="s">
        <v>825</v>
      </c>
      <c r="T297" s="1" t="s">
        <v>824</v>
      </c>
      <c r="V297" s="1">
        <v>4</v>
      </c>
      <c r="X297" s="1">
        <v>22</v>
      </c>
      <c r="Z297" s="2">
        <v>44137</v>
      </c>
      <c r="AC297" s="1" t="s">
        <v>174</v>
      </c>
      <c r="AD297" s="1" t="s">
        <v>550</v>
      </c>
    </row>
    <row r="298" spans="1:30" x14ac:dyDescent="0.25">
      <c r="A298" s="1" t="s">
        <v>823</v>
      </c>
      <c r="B298" s="1" t="s">
        <v>822</v>
      </c>
      <c r="C298" s="1" t="s">
        <v>821</v>
      </c>
      <c r="D298" s="1" t="s">
        <v>820</v>
      </c>
      <c r="E298" s="2">
        <v>44159</v>
      </c>
      <c r="F298" s="1">
        <v>2020</v>
      </c>
      <c r="G298" s="1">
        <v>41</v>
      </c>
      <c r="H298" s="1">
        <v>12</v>
      </c>
      <c r="I298" s="1">
        <v>1817</v>
      </c>
      <c r="J298" s="1">
        <v>1820</v>
      </c>
      <c r="K298" s="1" t="s">
        <v>819</v>
      </c>
      <c r="L298" s="1" t="s">
        <v>818</v>
      </c>
      <c r="N298" s="1" t="s">
        <v>817</v>
      </c>
      <c r="O298" s="1" t="s">
        <v>816</v>
      </c>
      <c r="P298" s="1" t="s">
        <v>815</v>
      </c>
      <c r="Q298" s="1" t="s">
        <v>814</v>
      </c>
      <c r="R298" s="1" t="s">
        <v>813</v>
      </c>
      <c r="S298" s="1" t="s">
        <v>812</v>
      </c>
      <c r="T298" s="1" t="s">
        <v>811</v>
      </c>
      <c r="V298" s="1">
        <v>7</v>
      </c>
      <c r="X298" s="1">
        <v>18</v>
      </c>
      <c r="Y298" s="1" t="s">
        <v>174</v>
      </c>
      <c r="Z298" s="1" t="s">
        <v>810</v>
      </c>
      <c r="AC298" s="1" t="s">
        <v>174</v>
      </c>
      <c r="AD298" s="1" t="s">
        <v>521</v>
      </c>
    </row>
    <row r="299" spans="1:30" x14ac:dyDescent="0.25">
      <c r="A299" s="1" t="s">
        <v>228</v>
      </c>
      <c r="B299" s="1" t="s">
        <v>809</v>
      </c>
      <c r="C299" s="1" t="s">
        <v>808</v>
      </c>
      <c r="D299" s="1" t="s">
        <v>798</v>
      </c>
      <c r="E299" s="1" t="s">
        <v>770</v>
      </c>
      <c r="F299" s="1">
        <v>2020</v>
      </c>
      <c r="I299" s="1">
        <v>356</v>
      </c>
      <c r="J299" s="1">
        <v>365</v>
      </c>
      <c r="K299" s="1" t="s">
        <v>807</v>
      </c>
      <c r="M299" s="1" t="s">
        <v>229</v>
      </c>
      <c r="N299" s="1" t="s">
        <v>230</v>
      </c>
      <c r="P299" s="1" t="s">
        <v>806</v>
      </c>
      <c r="Q299" s="1" t="s">
        <v>805</v>
      </c>
      <c r="R299" s="1" t="s">
        <v>804</v>
      </c>
      <c r="S299" s="1" t="s">
        <v>803</v>
      </c>
      <c r="T299" s="1" t="s">
        <v>802</v>
      </c>
      <c r="V299" s="1">
        <v>5</v>
      </c>
      <c r="X299" s="1">
        <v>25</v>
      </c>
      <c r="Z299" s="1" t="s">
        <v>770</v>
      </c>
      <c r="AC299" s="1" t="s">
        <v>174</v>
      </c>
      <c r="AD299" s="1" t="s">
        <v>550</v>
      </c>
    </row>
    <row r="300" spans="1:30" x14ac:dyDescent="0.25">
      <c r="A300" s="1" t="s">
        <v>801</v>
      </c>
      <c r="B300" s="1" t="s">
        <v>800</v>
      </c>
      <c r="C300" s="1" t="s">
        <v>799</v>
      </c>
      <c r="D300" s="1" t="s">
        <v>798</v>
      </c>
      <c r="E300" s="1" t="s">
        <v>770</v>
      </c>
      <c r="F300" s="1">
        <v>2020</v>
      </c>
      <c r="I300" s="1">
        <v>351</v>
      </c>
      <c r="J300" s="1">
        <v>355</v>
      </c>
      <c r="K300" s="1" t="s">
        <v>797</v>
      </c>
      <c r="M300" s="1" t="s">
        <v>229</v>
      </c>
      <c r="N300" s="1" t="s">
        <v>796</v>
      </c>
      <c r="P300" s="1" t="s">
        <v>795</v>
      </c>
      <c r="Q300" s="1" t="s">
        <v>794</v>
      </c>
      <c r="R300" s="1" t="s">
        <v>793</v>
      </c>
      <c r="S300" s="1" t="s">
        <v>792</v>
      </c>
      <c r="T300" s="1" t="s">
        <v>791</v>
      </c>
      <c r="V300" s="1">
        <v>1</v>
      </c>
      <c r="X300" s="1">
        <v>24</v>
      </c>
      <c r="Z300" s="1" t="s">
        <v>770</v>
      </c>
      <c r="AC300" s="1" t="s">
        <v>174</v>
      </c>
      <c r="AD300" s="1" t="s">
        <v>550</v>
      </c>
    </row>
    <row r="301" spans="1:30" x14ac:dyDescent="0.25">
      <c r="A301" s="1" t="s">
        <v>790</v>
      </c>
      <c r="B301" s="1" t="s">
        <v>789</v>
      </c>
      <c r="C301" s="1" t="s">
        <v>788</v>
      </c>
      <c r="D301" s="1" t="s">
        <v>778</v>
      </c>
      <c r="E301" s="1" t="s">
        <v>770</v>
      </c>
      <c r="F301" s="1">
        <v>2020</v>
      </c>
      <c r="I301" s="1">
        <v>211</v>
      </c>
      <c r="J301" s="1">
        <v>215</v>
      </c>
      <c r="K301" s="1" t="s">
        <v>787</v>
      </c>
      <c r="M301" s="1" t="s">
        <v>252</v>
      </c>
      <c r="N301" s="1" t="s">
        <v>786</v>
      </c>
      <c r="P301" s="1" t="s">
        <v>785</v>
      </c>
      <c r="Q301" s="1" t="s">
        <v>784</v>
      </c>
      <c r="R301" s="1" t="s">
        <v>783</v>
      </c>
      <c r="S301" s="1" t="s">
        <v>782</v>
      </c>
      <c r="T301" s="1" t="s">
        <v>781</v>
      </c>
      <c r="X301" s="1">
        <v>18</v>
      </c>
      <c r="Z301" s="1" t="s">
        <v>770</v>
      </c>
      <c r="AC301" s="1" t="s">
        <v>174</v>
      </c>
      <c r="AD301" s="1" t="s">
        <v>550</v>
      </c>
    </row>
    <row r="302" spans="1:30" x14ac:dyDescent="0.25">
      <c r="A302" s="1" t="s">
        <v>251</v>
      </c>
      <c r="B302" s="1" t="s">
        <v>780</v>
      </c>
      <c r="C302" s="1" t="s">
        <v>779</v>
      </c>
      <c r="D302" s="1" t="s">
        <v>778</v>
      </c>
      <c r="E302" s="1" t="s">
        <v>770</v>
      </c>
      <c r="F302" s="1">
        <v>2020</v>
      </c>
      <c r="I302" s="1">
        <v>23</v>
      </c>
      <c r="J302" s="1">
        <v>26</v>
      </c>
      <c r="K302" s="1" t="s">
        <v>777</v>
      </c>
      <c r="M302" s="1" t="s">
        <v>252</v>
      </c>
      <c r="N302" s="1" t="s">
        <v>776</v>
      </c>
      <c r="P302" s="1" t="s">
        <v>775</v>
      </c>
      <c r="Q302" s="1" t="s">
        <v>774</v>
      </c>
      <c r="R302" s="1" t="s">
        <v>773</v>
      </c>
      <c r="S302" s="1" t="s">
        <v>772</v>
      </c>
      <c r="T302" s="1" t="s">
        <v>771</v>
      </c>
      <c r="V302" s="1">
        <v>4</v>
      </c>
      <c r="X302" s="1">
        <v>18</v>
      </c>
      <c r="Z302" s="1" t="s">
        <v>770</v>
      </c>
      <c r="AC302" s="1" t="s">
        <v>174</v>
      </c>
      <c r="AD302" s="1" t="s">
        <v>550</v>
      </c>
    </row>
    <row r="303" spans="1:30" x14ac:dyDescent="0.25">
      <c r="A303" s="1" t="s">
        <v>769</v>
      </c>
      <c r="B303" s="1" t="s">
        <v>768</v>
      </c>
      <c r="C303" s="1" t="s">
        <v>767</v>
      </c>
      <c r="D303" s="1" t="s">
        <v>766</v>
      </c>
      <c r="E303" s="1" t="s">
        <v>758</v>
      </c>
      <c r="F303" s="1">
        <v>2020</v>
      </c>
      <c r="G303" s="1">
        <v>15</v>
      </c>
      <c r="H303" s="1">
        <v>4</v>
      </c>
      <c r="I303" s="1">
        <v>34</v>
      </c>
      <c r="J303" s="1">
        <v>50</v>
      </c>
      <c r="K303" s="1" t="s">
        <v>765</v>
      </c>
      <c r="L303" s="1" t="s">
        <v>764</v>
      </c>
      <c r="N303" s="1" t="s">
        <v>763</v>
      </c>
      <c r="P303" s="1" t="s">
        <v>762</v>
      </c>
      <c r="R303" s="1" t="s">
        <v>761</v>
      </c>
      <c r="S303" s="1" t="s">
        <v>760</v>
      </c>
      <c r="T303" s="1" t="s">
        <v>759</v>
      </c>
      <c r="V303" s="1">
        <v>8</v>
      </c>
      <c r="X303" s="1">
        <v>33</v>
      </c>
      <c r="Y303" s="1" t="s">
        <v>174</v>
      </c>
      <c r="Z303" s="1" t="s">
        <v>758</v>
      </c>
      <c r="AC303" s="1" t="s">
        <v>174</v>
      </c>
      <c r="AD303" s="1" t="s">
        <v>757</v>
      </c>
    </row>
    <row r="304" spans="1:30" x14ac:dyDescent="0.25">
      <c r="A304" s="1" t="s">
        <v>756</v>
      </c>
      <c r="B304" s="1" t="s">
        <v>755</v>
      </c>
      <c r="C304" s="1" t="s">
        <v>754</v>
      </c>
      <c r="D304" s="1" t="s">
        <v>753</v>
      </c>
      <c r="E304" s="1" t="s">
        <v>747</v>
      </c>
      <c r="F304" s="1">
        <v>2020</v>
      </c>
      <c r="I304" s="1">
        <v>188</v>
      </c>
      <c r="J304" s="1">
        <v>192</v>
      </c>
      <c r="K304" s="1" t="s">
        <v>752</v>
      </c>
      <c r="M304" s="1" t="s">
        <v>751</v>
      </c>
      <c r="N304" s="1" t="s">
        <v>750</v>
      </c>
      <c r="P304" s="1" t="s">
        <v>749</v>
      </c>
      <c r="Q304" s="1" t="s">
        <v>748</v>
      </c>
      <c r="V304" s="1">
        <v>9</v>
      </c>
      <c r="X304" s="1" t="s">
        <v>747</v>
      </c>
      <c r="AA304" s="1" t="s">
        <v>174</v>
      </c>
      <c r="AB304" s="1" t="s">
        <v>550</v>
      </c>
    </row>
    <row r="305" spans="1:30" x14ac:dyDescent="0.25">
      <c r="A305" s="1" t="s">
        <v>746</v>
      </c>
      <c r="B305" s="1" t="s">
        <v>745</v>
      </c>
      <c r="C305" s="1" t="s">
        <v>744</v>
      </c>
      <c r="D305" s="1" t="s">
        <v>743</v>
      </c>
      <c r="E305" s="1" t="s">
        <v>735</v>
      </c>
      <c r="F305" s="1">
        <v>2020</v>
      </c>
      <c r="I305" s="1">
        <v>1</v>
      </c>
      <c r="J305" s="1">
        <v>4</v>
      </c>
      <c r="K305" s="1" t="s">
        <v>742</v>
      </c>
      <c r="M305" s="1" t="s">
        <v>741</v>
      </c>
      <c r="N305" s="1" t="s">
        <v>740</v>
      </c>
      <c r="P305" s="1" t="s">
        <v>739</v>
      </c>
      <c r="Q305" s="1" t="s">
        <v>738</v>
      </c>
      <c r="S305" s="1" t="s">
        <v>737</v>
      </c>
      <c r="T305" s="1" t="s">
        <v>736</v>
      </c>
      <c r="V305" s="1">
        <v>3</v>
      </c>
      <c r="X305" s="1">
        <v>10</v>
      </c>
      <c r="Z305" s="1" t="s">
        <v>735</v>
      </c>
      <c r="AC305" s="1" t="s">
        <v>174</v>
      </c>
      <c r="AD305" s="1" t="s">
        <v>550</v>
      </c>
    </row>
    <row r="306" spans="1:30" x14ac:dyDescent="0.25">
      <c r="A306" s="1" t="s">
        <v>734</v>
      </c>
      <c r="B306" s="1" t="s">
        <v>733</v>
      </c>
      <c r="C306" s="1" t="s">
        <v>732</v>
      </c>
      <c r="D306" s="1" t="s">
        <v>531</v>
      </c>
      <c r="E306" s="1" t="s">
        <v>731</v>
      </c>
      <c r="F306" s="1">
        <v>2020</v>
      </c>
      <c r="G306" s="1">
        <v>8</v>
      </c>
      <c r="I306" s="1">
        <v>188454</v>
      </c>
      <c r="J306" s="1">
        <v>188474</v>
      </c>
      <c r="K306" s="1" t="s">
        <v>730</v>
      </c>
      <c r="L306" s="1" t="s">
        <v>107</v>
      </c>
      <c r="N306" s="1" t="s">
        <v>729</v>
      </c>
      <c r="O306" s="1" t="s">
        <v>728</v>
      </c>
      <c r="P306" s="1" t="s">
        <v>727</v>
      </c>
      <c r="Q306" s="1" t="s">
        <v>726</v>
      </c>
      <c r="R306" s="1" t="s">
        <v>725</v>
      </c>
      <c r="S306" s="1" t="s">
        <v>724</v>
      </c>
      <c r="T306" s="1" t="s">
        <v>723</v>
      </c>
      <c r="V306" s="1">
        <v>7</v>
      </c>
      <c r="X306" s="1">
        <v>74</v>
      </c>
      <c r="Y306" s="1" t="s">
        <v>522</v>
      </c>
      <c r="Z306" s="1" t="s">
        <v>710</v>
      </c>
      <c r="AC306" s="1" t="s">
        <v>174</v>
      </c>
      <c r="AD306" s="1" t="s">
        <v>521</v>
      </c>
    </row>
    <row r="307" spans="1:30" x14ac:dyDescent="0.25">
      <c r="A307" s="1" t="s">
        <v>722</v>
      </c>
      <c r="B307" s="1" t="s">
        <v>721</v>
      </c>
      <c r="C307" s="1" t="s">
        <v>720</v>
      </c>
      <c r="D307" s="1" t="s">
        <v>719</v>
      </c>
      <c r="E307" s="1" t="s">
        <v>710</v>
      </c>
      <c r="F307" s="1">
        <v>2020</v>
      </c>
      <c r="I307" s="1">
        <v>1</v>
      </c>
      <c r="J307" s="1">
        <v>6</v>
      </c>
      <c r="K307" s="1" t="s">
        <v>718</v>
      </c>
      <c r="M307" s="1" t="s">
        <v>717</v>
      </c>
      <c r="N307" s="1" t="s">
        <v>716</v>
      </c>
      <c r="P307" s="1" t="s">
        <v>715</v>
      </c>
      <c r="Q307" s="1" t="s">
        <v>714</v>
      </c>
      <c r="R307" s="1" t="s">
        <v>713</v>
      </c>
      <c r="S307" s="1" t="s">
        <v>712</v>
      </c>
      <c r="T307" s="1" t="s">
        <v>711</v>
      </c>
      <c r="V307" s="1">
        <v>1</v>
      </c>
      <c r="X307" s="1">
        <v>10</v>
      </c>
      <c r="Z307" s="1" t="s">
        <v>710</v>
      </c>
      <c r="AC307" s="1" t="s">
        <v>174</v>
      </c>
      <c r="AD307" s="1" t="s">
        <v>550</v>
      </c>
    </row>
    <row r="308" spans="1:30" x14ac:dyDescent="0.25">
      <c r="A308" s="1" t="s">
        <v>709</v>
      </c>
      <c r="B308" s="1" t="s">
        <v>708</v>
      </c>
      <c r="C308" s="1" t="s">
        <v>707</v>
      </c>
      <c r="D308" s="1" t="s">
        <v>706</v>
      </c>
      <c r="E308" s="1" t="s">
        <v>697</v>
      </c>
      <c r="F308" s="1">
        <v>2020</v>
      </c>
      <c r="I308" s="1">
        <v>113</v>
      </c>
      <c r="J308" s="1">
        <v>120</v>
      </c>
      <c r="K308" s="1" t="s">
        <v>705</v>
      </c>
      <c r="M308" s="1" t="s">
        <v>704</v>
      </c>
      <c r="N308" s="1" t="s">
        <v>703</v>
      </c>
      <c r="P308" s="1" t="s">
        <v>702</v>
      </c>
      <c r="Q308" s="1" t="s">
        <v>701</v>
      </c>
      <c r="R308" s="1" t="s">
        <v>700</v>
      </c>
      <c r="S308" s="1" t="s">
        <v>699</v>
      </c>
      <c r="T308" s="1" t="s">
        <v>698</v>
      </c>
      <c r="V308" s="1">
        <v>6</v>
      </c>
      <c r="X308" s="1">
        <v>16</v>
      </c>
      <c r="Z308" s="1" t="s">
        <v>697</v>
      </c>
      <c r="AC308" s="1" t="s">
        <v>174</v>
      </c>
      <c r="AD308" s="1" t="s">
        <v>550</v>
      </c>
    </row>
    <row r="309" spans="1:30" x14ac:dyDescent="0.25">
      <c r="A309" s="1" t="s">
        <v>696</v>
      </c>
      <c r="B309" s="1" t="s">
        <v>695</v>
      </c>
      <c r="C309" s="1" t="s">
        <v>694</v>
      </c>
      <c r="D309" s="1" t="s">
        <v>693</v>
      </c>
      <c r="E309" s="1" t="s">
        <v>672</v>
      </c>
      <c r="F309" s="1">
        <v>2020</v>
      </c>
      <c r="I309" s="1">
        <v>1180</v>
      </c>
      <c r="J309" s="1">
        <v>1185</v>
      </c>
      <c r="K309" s="1" t="s">
        <v>692</v>
      </c>
      <c r="M309" s="1" t="s">
        <v>691</v>
      </c>
      <c r="N309" s="1" t="s">
        <v>690</v>
      </c>
      <c r="P309" s="1" t="s">
        <v>689</v>
      </c>
      <c r="Q309" s="1" t="s">
        <v>688</v>
      </c>
      <c r="R309" s="1" t="s">
        <v>687</v>
      </c>
      <c r="S309" s="1" t="s">
        <v>686</v>
      </c>
      <c r="T309" s="1" t="s">
        <v>685</v>
      </c>
      <c r="V309" s="1">
        <v>8</v>
      </c>
      <c r="X309" s="1">
        <v>56</v>
      </c>
      <c r="Z309" s="1" t="s">
        <v>672</v>
      </c>
      <c r="AC309" s="1" t="s">
        <v>174</v>
      </c>
      <c r="AD309" s="1" t="s">
        <v>550</v>
      </c>
    </row>
    <row r="310" spans="1:30" x14ac:dyDescent="0.25">
      <c r="A310" s="1" t="s">
        <v>684</v>
      </c>
      <c r="B310" s="1" t="s">
        <v>683</v>
      </c>
      <c r="C310" s="1" t="s">
        <v>682</v>
      </c>
      <c r="D310" s="1" t="s">
        <v>681</v>
      </c>
      <c r="E310" s="1" t="s">
        <v>672</v>
      </c>
      <c r="F310" s="1">
        <v>2020</v>
      </c>
      <c r="I310" s="1">
        <v>127</v>
      </c>
      <c r="J310" s="1">
        <v>131</v>
      </c>
      <c r="K310" s="1" t="s">
        <v>680</v>
      </c>
      <c r="M310" s="1" t="s">
        <v>679</v>
      </c>
      <c r="N310" s="1" t="s">
        <v>678</v>
      </c>
      <c r="P310" s="1" t="s">
        <v>677</v>
      </c>
      <c r="Q310" s="1" t="s">
        <v>676</v>
      </c>
      <c r="R310" s="1" t="s">
        <v>675</v>
      </c>
      <c r="S310" s="1" t="s">
        <v>674</v>
      </c>
      <c r="T310" s="1" t="s">
        <v>673</v>
      </c>
      <c r="V310" s="1">
        <v>1</v>
      </c>
      <c r="X310" s="1">
        <v>16</v>
      </c>
      <c r="Z310" s="1" t="s">
        <v>672</v>
      </c>
      <c r="AC310" s="1" t="s">
        <v>174</v>
      </c>
      <c r="AD310" s="1" t="s">
        <v>550</v>
      </c>
    </row>
    <row r="311" spans="1:30" x14ac:dyDescent="0.25">
      <c r="A311" s="1" t="s">
        <v>671</v>
      </c>
      <c r="B311" s="1" t="s">
        <v>670</v>
      </c>
      <c r="C311" s="1" t="s">
        <v>669</v>
      </c>
      <c r="D311" s="1" t="s">
        <v>668</v>
      </c>
      <c r="E311" s="1" t="s">
        <v>667</v>
      </c>
      <c r="F311" s="1">
        <v>2020</v>
      </c>
      <c r="G311" s="1">
        <v>1</v>
      </c>
      <c r="I311" s="1">
        <v>268</v>
      </c>
      <c r="J311" s="1">
        <v>274</v>
      </c>
      <c r="K311" s="1" t="s">
        <v>666</v>
      </c>
      <c r="L311" s="1" t="s">
        <v>665</v>
      </c>
      <c r="N311" s="1" t="s">
        <v>664</v>
      </c>
      <c r="O311" s="1" t="s">
        <v>663</v>
      </c>
      <c r="P311" s="1" t="s">
        <v>662</v>
      </c>
      <c r="Q311" s="1" t="s">
        <v>661</v>
      </c>
      <c r="R311" s="1" t="s">
        <v>660</v>
      </c>
      <c r="S311" s="1" t="s">
        <v>659</v>
      </c>
      <c r="T311" s="1" t="s">
        <v>658</v>
      </c>
      <c r="V311" s="1">
        <v>15</v>
      </c>
      <c r="X311" s="1">
        <v>34</v>
      </c>
      <c r="Y311" s="1" t="s">
        <v>657</v>
      </c>
      <c r="Z311" s="2">
        <v>44098</v>
      </c>
      <c r="AC311" s="1" t="s">
        <v>174</v>
      </c>
      <c r="AD311" s="1" t="s">
        <v>521</v>
      </c>
    </row>
    <row r="312" spans="1:30" x14ac:dyDescent="0.25">
      <c r="A312" s="1" t="s">
        <v>656</v>
      </c>
      <c r="B312" s="1" t="s">
        <v>655</v>
      </c>
      <c r="C312" s="1" t="s">
        <v>654</v>
      </c>
      <c r="D312" s="1" t="s">
        <v>653</v>
      </c>
      <c r="E312" s="2">
        <v>44092</v>
      </c>
      <c r="F312" s="1">
        <v>2020</v>
      </c>
      <c r="I312" s="1">
        <v>1</v>
      </c>
      <c r="J312" s="1">
        <v>6</v>
      </c>
      <c r="K312" s="1" t="s">
        <v>652</v>
      </c>
      <c r="M312" s="1" t="s">
        <v>651</v>
      </c>
      <c r="N312" s="1" t="s">
        <v>650</v>
      </c>
      <c r="P312" s="1" t="s">
        <v>649</v>
      </c>
      <c r="Q312" s="1" t="s">
        <v>648</v>
      </c>
      <c r="R312" s="1" t="s">
        <v>647</v>
      </c>
      <c r="S312" s="1" t="s">
        <v>646</v>
      </c>
      <c r="T312" s="1" t="s">
        <v>645</v>
      </c>
      <c r="V312" s="1">
        <v>6</v>
      </c>
      <c r="X312" s="1">
        <v>25</v>
      </c>
      <c r="Z312" s="2">
        <v>44092</v>
      </c>
      <c r="AC312" s="1" t="s">
        <v>174</v>
      </c>
      <c r="AD312" s="1" t="s">
        <v>550</v>
      </c>
    </row>
    <row r="313" spans="1:30" x14ac:dyDescent="0.25">
      <c r="A313" s="1" t="s">
        <v>644</v>
      </c>
      <c r="B313" s="1" t="s">
        <v>643</v>
      </c>
      <c r="C313" s="1" t="s">
        <v>642</v>
      </c>
      <c r="D313" s="1" t="s">
        <v>641</v>
      </c>
      <c r="E313" s="2">
        <v>44083</v>
      </c>
      <c r="F313" s="1">
        <v>2020</v>
      </c>
      <c r="I313" s="1">
        <v>782</v>
      </c>
      <c r="J313" s="1">
        <v>785</v>
      </c>
      <c r="K313" s="1" t="s">
        <v>640</v>
      </c>
      <c r="L313" s="1" t="s">
        <v>639</v>
      </c>
      <c r="M313" s="1" t="s">
        <v>638</v>
      </c>
      <c r="N313" s="1" t="s">
        <v>637</v>
      </c>
      <c r="P313" s="1" t="s">
        <v>636</v>
      </c>
      <c r="Q313" s="1" t="s">
        <v>635</v>
      </c>
      <c r="R313" s="1" t="s">
        <v>634</v>
      </c>
      <c r="S313" s="1" t="s">
        <v>633</v>
      </c>
      <c r="T313" s="1" t="s">
        <v>632</v>
      </c>
      <c r="V313" s="1">
        <v>5</v>
      </c>
      <c r="X313" s="1">
        <v>15</v>
      </c>
      <c r="Z313" s="2">
        <v>44083</v>
      </c>
      <c r="AC313" s="1" t="s">
        <v>174</v>
      </c>
      <c r="AD313" s="1" t="s">
        <v>550</v>
      </c>
    </row>
    <row r="314" spans="1:30" x14ac:dyDescent="0.25">
      <c r="A314" s="1" t="s">
        <v>631</v>
      </c>
      <c r="B314" s="1" t="s">
        <v>630</v>
      </c>
      <c r="C314" s="1" t="s">
        <v>629</v>
      </c>
      <c r="D314" s="1" t="s">
        <v>531</v>
      </c>
      <c r="E314" s="2">
        <v>44091</v>
      </c>
      <c r="F314" s="1">
        <v>2020</v>
      </c>
      <c r="G314" s="1">
        <v>8</v>
      </c>
      <c r="I314" s="1">
        <v>164012</v>
      </c>
      <c r="J314" s="1">
        <v>164034</v>
      </c>
      <c r="K314" s="1" t="s">
        <v>628</v>
      </c>
      <c r="L314" s="1" t="s">
        <v>107</v>
      </c>
      <c r="N314" s="1" t="s">
        <v>627</v>
      </c>
      <c r="O314" s="1" t="s">
        <v>626</v>
      </c>
      <c r="P314" s="1" t="s">
        <v>625</v>
      </c>
      <c r="Q314" s="1" t="s">
        <v>624</v>
      </c>
      <c r="R314" s="1" t="s">
        <v>623</v>
      </c>
      <c r="S314" s="1" t="s">
        <v>622</v>
      </c>
      <c r="T314" s="1" t="s">
        <v>621</v>
      </c>
      <c r="V314" s="1">
        <v>7</v>
      </c>
      <c r="X314" s="1">
        <v>58</v>
      </c>
      <c r="Y314" s="1" t="s">
        <v>522</v>
      </c>
      <c r="Z314" s="2">
        <v>44078</v>
      </c>
      <c r="AC314" s="1" t="s">
        <v>174</v>
      </c>
      <c r="AD314" s="1" t="s">
        <v>521</v>
      </c>
    </row>
    <row r="315" spans="1:30" x14ac:dyDescent="0.25">
      <c r="A315" s="1" t="s">
        <v>106</v>
      </c>
      <c r="B315" s="1" t="s">
        <v>620</v>
      </c>
      <c r="C315" s="1" t="s">
        <v>619</v>
      </c>
      <c r="D315" s="1" t="s">
        <v>531</v>
      </c>
      <c r="E315" s="2">
        <v>44084</v>
      </c>
      <c r="F315" s="1">
        <v>2020</v>
      </c>
      <c r="G315" s="1">
        <v>8</v>
      </c>
      <c r="I315" s="1">
        <v>159915</v>
      </c>
      <c r="J315" s="1">
        <v>159930</v>
      </c>
      <c r="K315" s="1" t="s">
        <v>618</v>
      </c>
      <c r="L315" s="1" t="s">
        <v>107</v>
      </c>
      <c r="N315" s="1" t="s">
        <v>108</v>
      </c>
      <c r="O315" s="1" t="s">
        <v>617</v>
      </c>
      <c r="P315" s="1" t="s">
        <v>616</v>
      </c>
      <c r="Q315" s="1" t="s">
        <v>615</v>
      </c>
      <c r="R315" s="1" t="s">
        <v>614</v>
      </c>
      <c r="S315" s="1" t="s">
        <v>613</v>
      </c>
      <c r="T315" s="1" t="s">
        <v>612</v>
      </c>
      <c r="V315" s="1">
        <v>21</v>
      </c>
      <c r="X315" s="1">
        <v>75</v>
      </c>
      <c r="Y315" s="1" t="s">
        <v>522</v>
      </c>
      <c r="Z315" s="2">
        <v>44071</v>
      </c>
      <c r="AC315" s="1" t="s">
        <v>174</v>
      </c>
      <c r="AD315" s="1" t="s">
        <v>521</v>
      </c>
    </row>
    <row r="316" spans="1:30" x14ac:dyDescent="0.25">
      <c r="A316" s="1" t="s">
        <v>611</v>
      </c>
      <c r="B316" s="1" t="s">
        <v>610</v>
      </c>
      <c r="C316" s="1" t="s">
        <v>609</v>
      </c>
      <c r="D316" s="1" t="s">
        <v>608</v>
      </c>
      <c r="E316" s="2">
        <v>44070</v>
      </c>
      <c r="F316" s="1">
        <v>2020</v>
      </c>
      <c r="I316" s="1">
        <v>5442</v>
      </c>
      <c r="J316" s="1">
        <v>5445</v>
      </c>
      <c r="K316" s="1" t="s">
        <v>607</v>
      </c>
      <c r="L316" s="1" t="s">
        <v>606</v>
      </c>
      <c r="M316" s="1" t="s">
        <v>605</v>
      </c>
      <c r="N316" s="1" t="s">
        <v>604</v>
      </c>
      <c r="P316" s="1" t="s">
        <v>603</v>
      </c>
      <c r="R316" s="1" t="s">
        <v>602</v>
      </c>
      <c r="S316" s="1" t="s">
        <v>601</v>
      </c>
      <c r="T316" s="1" t="s">
        <v>600</v>
      </c>
      <c r="U316" s="1" t="s">
        <v>599</v>
      </c>
      <c r="V316" s="1">
        <v>7</v>
      </c>
      <c r="X316" s="1">
        <v>25</v>
      </c>
      <c r="Z316" s="2">
        <v>44070</v>
      </c>
      <c r="AC316" s="1" t="s">
        <v>174</v>
      </c>
      <c r="AD316" s="1" t="s">
        <v>550</v>
      </c>
    </row>
    <row r="317" spans="1:30" x14ac:dyDescent="0.25">
      <c r="A317" s="1" t="s">
        <v>598</v>
      </c>
      <c r="B317" s="1" t="s">
        <v>597</v>
      </c>
      <c r="C317" s="1" t="s">
        <v>596</v>
      </c>
      <c r="D317" s="1" t="s">
        <v>595</v>
      </c>
      <c r="E317" s="2">
        <v>44049</v>
      </c>
      <c r="F317" s="1">
        <v>2020</v>
      </c>
      <c r="I317" s="1">
        <v>396</v>
      </c>
      <c r="J317" s="1">
        <v>400</v>
      </c>
      <c r="K317" s="1" t="s">
        <v>594</v>
      </c>
      <c r="M317" s="1" t="s">
        <v>593</v>
      </c>
      <c r="N317" s="1" t="s">
        <v>592</v>
      </c>
      <c r="P317" s="1" t="s">
        <v>591</v>
      </c>
      <c r="Q317" s="1" t="s">
        <v>590</v>
      </c>
      <c r="R317" s="1" t="s">
        <v>589</v>
      </c>
      <c r="S317" s="1" t="s">
        <v>588</v>
      </c>
      <c r="T317" s="1" t="s">
        <v>587</v>
      </c>
      <c r="V317" s="1">
        <v>2</v>
      </c>
      <c r="X317" s="1">
        <v>10</v>
      </c>
      <c r="Z317" s="2">
        <v>44049</v>
      </c>
      <c r="AC317" s="1" t="s">
        <v>174</v>
      </c>
      <c r="AD317" s="1" t="s">
        <v>550</v>
      </c>
    </row>
    <row r="318" spans="1:30" x14ac:dyDescent="0.25">
      <c r="A318" s="1" t="s">
        <v>586</v>
      </c>
      <c r="B318" s="1" t="s">
        <v>585</v>
      </c>
      <c r="C318" s="1" t="s">
        <v>584</v>
      </c>
      <c r="D318" s="1" t="s">
        <v>583</v>
      </c>
      <c r="E318" s="2">
        <v>44004</v>
      </c>
      <c r="F318" s="1">
        <v>2020</v>
      </c>
      <c r="I318" s="1">
        <v>27</v>
      </c>
      <c r="J318" s="1">
        <v>32</v>
      </c>
      <c r="K318" s="1" t="s">
        <v>582</v>
      </c>
      <c r="M318" s="1" t="s">
        <v>581</v>
      </c>
      <c r="N318" s="1" t="s">
        <v>580</v>
      </c>
      <c r="P318" s="1" t="s">
        <v>579</v>
      </c>
      <c r="Q318" s="1" t="s">
        <v>578</v>
      </c>
      <c r="R318" s="1" t="s">
        <v>577</v>
      </c>
      <c r="S318" s="1" t="s">
        <v>576</v>
      </c>
      <c r="T318" s="1" t="s">
        <v>575</v>
      </c>
      <c r="V318" s="1">
        <v>4</v>
      </c>
      <c r="X318" s="1">
        <v>22</v>
      </c>
      <c r="Z318" s="2">
        <v>44004</v>
      </c>
      <c r="AC318" s="1" t="s">
        <v>174</v>
      </c>
      <c r="AD318" s="1" t="s">
        <v>550</v>
      </c>
    </row>
    <row r="319" spans="1:30" x14ac:dyDescent="0.25">
      <c r="A319" s="1" t="s">
        <v>574</v>
      </c>
      <c r="B319" s="1" t="s">
        <v>573</v>
      </c>
      <c r="C319" s="1" t="s">
        <v>572</v>
      </c>
      <c r="D319" s="1" t="s">
        <v>571</v>
      </c>
      <c r="E319" s="2">
        <v>44001</v>
      </c>
      <c r="F319" s="1">
        <v>2020</v>
      </c>
      <c r="I319" s="1">
        <v>1222</v>
      </c>
      <c r="J319" s="1">
        <v>1227</v>
      </c>
      <c r="K319" s="1" t="s">
        <v>570</v>
      </c>
      <c r="M319" s="1" t="s">
        <v>569</v>
      </c>
      <c r="N319" s="1" t="s">
        <v>568</v>
      </c>
      <c r="P319" s="1" t="s">
        <v>567</v>
      </c>
      <c r="Q319" s="1" t="s">
        <v>566</v>
      </c>
      <c r="R319" s="1" t="s">
        <v>565</v>
      </c>
      <c r="S319" s="1" t="s">
        <v>564</v>
      </c>
      <c r="T319" s="1" t="s">
        <v>563</v>
      </c>
      <c r="V319" s="1">
        <v>8</v>
      </c>
      <c r="X319" s="1">
        <v>17</v>
      </c>
      <c r="Z319" s="2">
        <v>44001</v>
      </c>
      <c r="AC319" s="1" t="s">
        <v>174</v>
      </c>
      <c r="AD319" s="1" t="s">
        <v>550</v>
      </c>
    </row>
    <row r="320" spans="1:30" x14ac:dyDescent="0.25">
      <c r="A320" s="1" t="s">
        <v>562</v>
      </c>
      <c r="B320" s="1" t="s">
        <v>561</v>
      </c>
      <c r="C320" s="1" t="s">
        <v>560</v>
      </c>
      <c r="D320" s="1" t="s">
        <v>559</v>
      </c>
      <c r="E320" s="2">
        <v>43983</v>
      </c>
      <c r="F320" s="1">
        <v>2020</v>
      </c>
      <c r="I320" s="1">
        <v>1</v>
      </c>
      <c r="J320" s="1">
        <v>7</v>
      </c>
      <c r="K320" s="1" t="s">
        <v>558</v>
      </c>
      <c r="L320" s="1" t="s">
        <v>557</v>
      </c>
      <c r="M320" s="1" t="s">
        <v>556</v>
      </c>
      <c r="N320" s="1" t="s">
        <v>555</v>
      </c>
      <c r="P320" s="1" t="s">
        <v>554</v>
      </c>
      <c r="Q320" s="1" t="s">
        <v>553</v>
      </c>
      <c r="S320" s="1" t="s">
        <v>552</v>
      </c>
      <c r="T320" s="1" t="s">
        <v>551</v>
      </c>
      <c r="V320" s="1">
        <v>2</v>
      </c>
      <c r="X320" s="1">
        <v>14</v>
      </c>
      <c r="Z320" s="2">
        <v>43983</v>
      </c>
      <c r="AC320" s="1" t="s">
        <v>174</v>
      </c>
      <c r="AD320" s="1" t="s">
        <v>550</v>
      </c>
    </row>
    <row r="321" spans="1:30" x14ac:dyDescent="0.25">
      <c r="A321" s="1" t="s">
        <v>549</v>
      </c>
      <c r="B321" s="1" t="s">
        <v>548</v>
      </c>
      <c r="C321" s="1" t="s">
        <v>547</v>
      </c>
      <c r="D321" s="1" t="s">
        <v>546</v>
      </c>
      <c r="E321" s="2">
        <v>43999</v>
      </c>
      <c r="F321" s="1">
        <v>2020</v>
      </c>
      <c r="G321" s="1">
        <v>50</v>
      </c>
      <c r="H321" s="1">
        <v>7</v>
      </c>
      <c r="I321" s="1">
        <v>2891</v>
      </c>
      <c r="J321" s="1">
        <v>2904</v>
      </c>
      <c r="K321" s="1" t="s">
        <v>545</v>
      </c>
      <c r="L321" s="1" t="s">
        <v>544</v>
      </c>
      <c r="N321" s="1" t="s">
        <v>543</v>
      </c>
      <c r="O321" s="1" t="s">
        <v>542</v>
      </c>
      <c r="P321" s="1" t="s">
        <v>541</v>
      </c>
      <c r="Q321" s="1" t="s">
        <v>540</v>
      </c>
      <c r="R321" s="1" t="s">
        <v>539</v>
      </c>
      <c r="S321" s="1" t="s">
        <v>538</v>
      </c>
      <c r="T321" s="1" t="s">
        <v>537</v>
      </c>
      <c r="U321" s="1" t="s">
        <v>536</v>
      </c>
      <c r="V321" s="1">
        <v>100</v>
      </c>
      <c r="X321" s="1">
        <v>39</v>
      </c>
      <c r="Y321" s="1" t="s">
        <v>174</v>
      </c>
      <c r="Z321" s="1" t="s">
        <v>535</v>
      </c>
      <c r="AC321" s="1" t="s">
        <v>174</v>
      </c>
      <c r="AD321" s="1" t="s">
        <v>521</v>
      </c>
    </row>
    <row r="322" spans="1:30" x14ac:dyDescent="0.25">
      <c r="A322" s="1" t="s">
        <v>534</v>
      </c>
      <c r="B322" s="1" t="s">
        <v>533</v>
      </c>
      <c r="C322" s="1" t="s">
        <v>532</v>
      </c>
      <c r="D322" s="1" t="s">
        <v>531</v>
      </c>
      <c r="E322" s="2">
        <v>43889</v>
      </c>
      <c r="F322" s="1">
        <v>2020</v>
      </c>
      <c r="G322" s="1">
        <v>8</v>
      </c>
      <c r="I322" s="1">
        <v>37124</v>
      </c>
      <c r="J322" s="1">
        <v>37133</v>
      </c>
      <c r="K322" s="1" t="s">
        <v>530</v>
      </c>
      <c r="L322" s="1" t="s">
        <v>107</v>
      </c>
      <c r="N322" s="1" t="s">
        <v>529</v>
      </c>
      <c r="O322" s="1" t="s">
        <v>528</v>
      </c>
      <c r="P322" s="1" t="s">
        <v>527</v>
      </c>
      <c r="Q322" s="1" t="s">
        <v>526</v>
      </c>
      <c r="R322" s="1" t="s">
        <v>525</v>
      </c>
      <c r="S322" s="1" t="s">
        <v>524</v>
      </c>
      <c r="T322" s="1" t="s">
        <v>523</v>
      </c>
      <c r="V322" s="1">
        <v>8</v>
      </c>
      <c r="X322" s="1">
        <v>51</v>
      </c>
      <c r="Y322" s="1" t="s">
        <v>522</v>
      </c>
      <c r="Z322" s="2">
        <v>43881</v>
      </c>
      <c r="AC322" s="1" t="s">
        <v>174</v>
      </c>
      <c r="AD322" s="1" t="s">
        <v>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71FA-6761-4D6F-A186-CA02C8FA4CF8}">
  <dimension ref="A1:K552"/>
  <sheetViews>
    <sheetView topLeftCell="A468" workbookViewId="0">
      <selection activeCell="C505" sqref="C505"/>
    </sheetView>
  </sheetViews>
  <sheetFormatPr defaultColWidth="9.140625" defaultRowHeight="15" x14ac:dyDescent="0.25"/>
  <cols>
    <col min="1" max="1" width="9.140625" style="1"/>
    <col min="2" max="2" width="47.85546875" style="1" customWidth="1"/>
    <col min="3" max="3" width="60.7109375" style="1" customWidth="1"/>
    <col min="4" max="16384" width="9.140625" style="1"/>
  </cols>
  <sheetData>
    <row r="1" spans="1:11" x14ac:dyDescent="0.25">
      <c r="A1" s="1" t="s">
        <v>7482</v>
      </c>
      <c r="B1" s="1" t="s">
        <v>10726</v>
      </c>
      <c r="C1" s="1" t="s">
        <v>0</v>
      </c>
      <c r="D1" s="1" t="s">
        <v>10725</v>
      </c>
      <c r="E1" s="1" t="s">
        <v>10724</v>
      </c>
      <c r="F1" s="1" t="s">
        <v>10723</v>
      </c>
      <c r="G1" s="1" t="s">
        <v>8</v>
      </c>
      <c r="H1" s="1" t="s">
        <v>10722</v>
      </c>
      <c r="I1" s="1" t="s">
        <v>7481</v>
      </c>
      <c r="J1" s="1" t="s">
        <v>10721</v>
      </c>
      <c r="K1" s="1" t="s">
        <v>13</v>
      </c>
    </row>
    <row r="2" spans="1:11" x14ac:dyDescent="0.25">
      <c r="A2" s="1">
        <v>34227657</v>
      </c>
      <c r="B2" s="1" t="s">
        <v>10720</v>
      </c>
      <c r="C2" s="1" t="s">
        <v>10719</v>
      </c>
      <c r="D2" s="1" t="s">
        <v>10718</v>
      </c>
      <c r="E2" s="1" t="s">
        <v>10717</v>
      </c>
      <c r="F2" s="1" t="s">
        <v>10716</v>
      </c>
      <c r="G2" s="1">
        <v>2021</v>
      </c>
      <c r="H2" s="5">
        <v>44383</v>
      </c>
      <c r="I2" s="1" t="s">
        <v>10715</v>
      </c>
      <c r="K2" s="1" t="s">
        <v>10714</v>
      </c>
    </row>
    <row r="3" spans="1:11" x14ac:dyDescent="0.25">
      <c r="A3" s="1">
        <v>32748545</v>
      </c>
      <c r="B3" s="1" t="s">
        <v>10713</v>
      </c>
      <c r="C3" s="1" t="s">
        <v>10712</v>
      </c>
      <c r="D3" s="1" t="s">
        <v>10711</v>
      </c>
      <c r="E3" s="1" t="s">
        <v>10710</v>
      </c>
      <c r="F3" s="1" t="s">
        <v>10709</v>
      </c>
      <c r="G3" s="1">
        <v>2020</v>
      </c>
      <c r="H3" s="5">
        <v>44048</v>
      </c>
      <c r="I3" s="1" t="s">
        <v>10708</v>
      </c>
      <c r="K3" s="1" t="s">
        <v>10707</v>
      </c>
    </row>
    <row r="4" spans="1:11" x14ac:dyDescent="0.25">
      <c r="A4" s="1">
        <v>32779193</v>
      </c>
      <c r="B4" s="1" t="s">
        <v>10706</v>
      </c>
      <c r="C4" s="1" t="s">
        <v>10705</v>
      </c>
      <c r="D4" s="1" t="s">
        <v>10704</v>
      </c>
      <c r="E4" s="1" t="s">
        <v>10703</v>
      </c>
      <c r="F4" s="1" t="s">
        <v>10702</v>
      </c>
      <c r="G4" s="1">
        <v>2020</v>
      </c>
      <c r="H4" s="5">
        <v>44055</v>
      </c>
      <c r="I4" s="1" t="s">
        <v>10701</v>
      </c>
      <c r="K4" s="1" t="s">
        <v>10700</v>
      </c>
    </row>
    <row r="5" spans="1:11" x14ac:dyDescent="0.25">
      <c r="A5" s="1">
        <v>32284618</v>
      </c>
      <c r="B5" s="1" t="s">
        <v>10699</v>
      </c>
      <c r="C5" s="1" t="s">
        <v>10698</v>
      </c>
      <c r="D5" s="1" t="s">
        <v>10697</v>
      </c>
      <c r="E5" s="1" t="s">
        <v>10696</v>
      </c>
      <c r="F5" s="1" t="s">
        <v>10695</v>
      </c>
      <c r="G5" s="1">
        <v>2020</v>
      </c>
      <c r="H5" s="5">
        <v>43936</v>
      </c>
      <c r="I5" s="1" t="s">
        <v>10694</v>
      </c>
      <c r="K5" s="1" t="s">
        <v>10693</v>
      </c>
    </row>
    <row r="6" spans="1:11" x14ac:dyDescent="0.25">
      <c r="A6" s="1">
        <v>32898840</v>
      </c>
      <c r="B6" s="1" t="s">
        <v>10692</v>
      </c>
      <c r="C6" s="1" t="s">
        <v>10691</v>
      </c>
      <c r="D6" s="1" t="s">
        <v>10690</v>
      </c>
      <c r="E6" s="1" t="s">
        <v>10689</v>
      </c>
      <c r="F6" s="1" t="s">
        <v>10688</v>
      </c>
      <c r="G6" s="1">
        <v>2020</v>
      </c>
      <c r="H6" s="5">
        <v>44082</v>
      </c>
      <c r="I6" s="1" t="s">
        <v>10687</v>
      </c>
      <c r="K6" s="1" t="s">
        <v>10686</v>
      </c>
    </row>
    <row r="7" spans="1:11" x14ac:dyDescent="0.25">
      <c r="A7" s="1">
        <v>34302772</v>
      </c>
      <c r="B7" s="1" t="s">
        <v>10685</v>
      </c>
      <c r="C7" s="1" t="s">
        <v>10684</v>
      </c>
      <c r="D7" s="1" t="s">
        <v>10683</v>
      </c>
      <c r="E7" s="1" t="s">
        <v>10682</v>
      </c>
      <c r="F7" s="1" t="s">
        <v>10681</v>
      </c>
      <c r="G7" s="1">
        <v>2022</v>
      </c>
      <c r="H7" s="5">
        <v>44401</v>
      </c>
      <c r="I7" s="1" t="s">
        <v>10680</v>
      </c>
      <c r="K7" s="1" t="s">
        <v>10679</v>
      </c>
    </row>
    <row r="8" spans="1:11" x14ac:dyDescent="0.25">
      <c r="A8" s="1">
        <v>32643418</v>
      </c>
      <c r="B8" s="1" t="s">
        <v>10678</v>
      </c>
      <c r="C8" s="1" t="s">
        <v>10677</v>
      </c>
      <c r="D8" s="1" t="s">
        <v>10676</v>
      </c>
      <c r="E8" s="1" t="s">
        <v>10675</v>
      </c>
      <c r="F8" s="1" t="s">
        <v>7578</v>
      </c>
      <c r="G8" s="1">
        <v>2020</v>
      </c>
      <c r="H8" s="5">
        <v>44022</v>
      </c>
      <c r="I8" s="1" t="s">
        <v>10674</v>
      </c>
      <c r="K8" s="1" t="s">
        <v>10673</v>
      </c>
    </row>
    <row r="9" spans="1:11" x14ac:dyDescent="0.25">
      <c r="A9" s="1">
        <v>33390043</v>
      </c>
      <c r="B9" s="1" t="s">
        <v>10672</v>
      </c>
      <c r="C9" s="1" t="s">
        <v>10671</v>
      </c>
      <c r="D9" s="1" t="s">
        <v>10670</v>
      </c>
      <c r="E9" s="1" t="s">
        <v>10669</v>
      </c>
      <c r="F9" s="1" t="s">
        <v>10668</v>
      </c>
      <c r="G9" s="1">
        <v>2021</v>
      </c>
      <c r="H9" s="5">
        <v>44200</v>
      </c>
      <c r="K9" s="1" t="s">
        <v>10667</v>
      </c>
    </row>
    <row r="10" spans="1:11" x14ac:dyDescent="0.25">
      <c r="A10" s="1">
        <v>32275485</v>
      </c>
      <c r="B10" s="1" t="s">
        <v>10666</v>
      </c>
      <c r="C10" s="1" t="s">
        <v>10665</v>
      </c>
      <c r="D10" s="1" t="s">
        <v>10664</v>
      </c>
      <c r="E10" s="1" t="s">
        <v>10663</v>
      </c>
      <c r="F10" s="1" t="s">
        <v>10662</v>
      </c>
      <c r="G10" s="1">
        <v>2020</v>
      </c>
      <c r="H10" s="5">
        <v>43932</v>
      </c>
      <c r="K10" s="1" t="s">
        <v>10661</v>
      </c>
    </row>
    <row r="11" spans="1:11" x14ac:dyDescent="0.25">
      <c r="A11" s="1">
        <v>33688671</v>
      </c>
      <c r="B11" s="1" t="s">
        <v>10660</v>
      </c>
      <c r="C11" s="1" t="s">
        <v>10659</v>
      </c>
      <c r="D11" s="1" t="s">
        <v>10658</v>
      </c>
      <c r="E11" s="1" t="s">
        <v>10657</v>
      </c>
      <c r="F11" s="1" t="s">
        <v>7571</v>
      </c>
      <c r="G11" s="1">
        <v>2021</v>
      </c>
      <c r="H11" s="5">
        <v>44265</v>
      </c>
      <c r="I11" s="1" t="s">
        <v>10656</v>
      </c>
      <c r="K11" s="1" t="s">
        <v>10655</v>
      </c>
    </row>
    <row r="12" spans="1:11" x14ac:dyDescent="0.25">
      <c r="A12" s="1">
        <v>33024092</v>
      </c>
      <c r="B12" s="1" t="s">
        <v>10654</v>
      </c>
      <c r="C12" s="1" t="s">
        <v>10653</v>
      </c>
      <c r="D12" s="1" t="s">
        <v>10652</v>
      </c>
      <c r="E12" s="1" t="s">
        <v>10651</v>
      </c>
      <c r="F12" s="1" t="s">
        <v>8728</v>
      </c>
      <c r="G12" s="1">
        <v>2020</v>
      </c>
      <c r="H12" s="5">
        <v>44111</v>
      </c>
      <c r="I12" s="1" t="s">
        <v>10650</v>
      </c>
      <c r="K12" s="1" t="s">
        <v>10649</v>
      </c>
    </row>
    <row r="13" spans="1:11" x14ac:dyDescent="0.25">
      <c r="A13" s="1">
        <v>33284825</v>
      </c>
      <c r="B13" s="1" t="s">
        <v>10648</v>
      </c>
      <c r="C13" s="1" t="s">
        <v>10647</v>
      </c>
      <c r="D13" s="1" t="s">
        <v>10646</v>
      </c>
      <c r="E13" s="1" t="s">
        <v>10645</v>
      </c>
      <c r="F13" s="1" t="s">
        <v>8089</v>
      </c>
      <c r="G13" s="1">
        <v>2020</v>
      </c>
      <c r="H13" s="5">
        <v>44172</v>
      </c>
      <c r="I13" s="1" t="s">
        <v>10644</v>
      </c>
      <c r="K13" s="1" t="s">
        <v>10643</v>
      </c>
    </row>
    <row r="14" spans="1:11" x14ac:dyDescent="0.25">
      <c r="A14" s="1">
        <v>33646849</v>
      </c>
      <c r="B14" s="1" t="s">
        <v>10642</v>
      </c>
      <c r="C14" s="1" t="s">
        <v>10641</v>
      </c>
      <c r="D14" s="1" t="s">
        <v>10640</v>
      </c>
      <c r="E14" s="1" t="s">
        <v>10639</v>
      </c>
      <c r="F14" s="1" t="s">
        <v>7531</v>
      </c>
      <c r="G14" s="1">
        <v>2021</v>
      </c>
      <c r="H14" s="5">
        <v>44256</v>
      </c>
      <c r="I14" s="1" t="s">
        <v>10638</v>
      </c>
      <c r="K14" s="1" t="s">
        <v>10637</v>
      </c>
    </row>
    <row r="15" spans="1:11" x14ac:dyDescent="0.25">
      <c r="A15" s="1">
        <v>34308367</v>
      </c>
      <c r="B15" s="1" t="s">
        <v>10636</v>
      </c>
      <c r="C15" s="1" t="s">
        <v>10635</v>
      </c>
      <c r="D15" s="1" t="s">
        <v>10634</v>
      </c>
      <c r="E15" s="1" t="s">
        <v>10633</v>
      </c>
      <c r="F15" s="1" t="s">
        <v>8082</v>
      </c>
      <c r="G15" s="1">
        <v>2021</v>
      </c>
      <c r="H15" s="5">
        <v>44403</v>
      </c>
      <c r="I15" s="1" t="s">
        <v>10632</v>
      </c>
      <c r="K15" s="1" t="s">
        <v>10631</v>
      </c>
    </row>
    <row r="16" spans="1:11" x14ac:dyDescent="0.25">
      <c r="A16" s="1">
        <v>33746182</v>
      </c>
      <c r="B16" s="1" t="s">
        <v>10630</v>
      </c>
      <c r="C16" s="1" t="s">
        <v>10629</v>
      </c>
      <c r="D16" s="1" t="s">
        <v>10628</v>
      </c>
      <c r="E16" s="1" t="s">
        <v>9419</v>
      </c>
      <c r="F16" s="1" t="s">
        <v>10627</v>
      </c>
      <c r="G16" s="1">
        <v>2021</v>
      </c>
      <c r="H16" s="5">
        <v>44277</v>
      </c>
      <c r="K16" s="1" t="s">
        <v>10626</v>
      </c>
    </row>
    <row r="17" spans="1:11" x14ac:dyDescent="0.25">
      <c r="A17" s="1">
        <v>35182802</v>
      </c>
      <c r="B17" s="1" t="s">
        <v>10625</v>
      </c>
      <c r="C17" s="1" t="s">
        <v>10624</v>
      </c>
      <c r="D17" s="1" t="s">
        <v>10623</v>
      </c>
      <c r="E17" s="1" t="s">
        <v>10622</v>
      </c>
      <c r="F17" s="1" t="s">
        <v>10621</v>
      </c>
      <c r="G17" s="1">
        <v>2022</v>
      </c>
      <c r="H17" s="5">
        <v>44611</v>
      </c>
      <c r="I17" s="1" t="s">
        <v>10620</v>
      </c>
      <c r="K17" s="1" t="s">
        <v>10619</v>
      </c>
    </row>
    <row r="18" spans="1:11" x14ac:dyDescent="0.25">
      <c r="A18" s="1">
        <v>34698582</v>
      </c>
      <c r="B18" s="1" t="s">
        <v>10618</v>
      </c>
      <c r="C18" s="1" t="s">
        <v>10617</v>
      </c>
      <c r="D18" s="1" t="s">
        <v>10616</v>
      </c>
      <c r="E18" s="1" t="s">
        <v>10615</v>
      </c>
      <c r="F18" s="1" t="s">
        <v>10614</v>
      </c>
      <c r="G18" s="1">
        <v>2021</v>
      </c>
      <c r="H18" s="5">
        <v>44495</v>
      </c>
      <c r="I18" s="1" t="s">
        <v>10613</v>
      </c>
      <c r="K18" s="1" t="s">
        <v>10612</v>
      </c>
    </row>
    <row r="19" spans="1:11" x14ac:dyDescent="0.25">
      <c r="A19" s="1">
        <v>32496248</v>
      </c>
      <c r="B19" s="1" t="s">
        <v>10611</v>
      </c>
      <c r="C19" s="1" t="s">
        <v>10610</v>
      </c>
      <c r="D19" s="1" t="s">
        <v>10609</v>
      </c>
      <c r="E19" s="1" t="s">
        <v>10608</v>
      </c>
      <c r="F19" s="1" t="s">
        <v>10607</v>
      </c>
      <c r="G19" s="1">
        <v>2020</v>
      </c>
      <c r="H19" s="5">
        <v>43987</v>
      </c>
      <c r="K19" s="1" t="s">
        <v>10606</v>
      </c>
    </row>
    <row r="20" spans="1:11" x14ac:dyDescent="0.25">
      <c r="A20" s="1">
        <v>35070385</v>
      </c>
      <c r="B20" s="1" t="s">
        <v>116</v>
      </c>
      <c r="C20" s="1" t="s">
        <v>10605</v>
      </c>
      <c r="D20" s="1" t="s">
        <v>10604</v>
      </c>
      <c r="E20" s="1" t="s">
        <v>10603</v>
      </c>
      <c r="F20" s="1" t="s">
        <v>10602</v>
      </c>
      <c r="G20" s="1">
        <v>2021</v>
      </c>
      <c r="H20" s="5">
        <v>44585</v>
      </c>
      <c r="I20" s="1" t="s">
        <v>10601</v>
      </c>
      <c r="K20" s="1" t="s">
        <v>117</v>
      </c>
    </row>
    <row r="21" spans="1:11" x14ac:dyDescent="0.25">
      <c r="A21" s="1">
        <v>34197473</v>
      </c>
      <c r="B21" s="1" t="s">
        <v>10600</v>
      </c>
      <c r="C21" s="1" t="s">
        <v>10599</v>
      </c>
      <c r="D21" s="1" t="s">
        <v>10598</v>
      </c>
      <c r="E21" s="1" t="s">
        <v>10529</v>
      </c>
      <c r="F21" s="1" t="s">
        <v>8089</v>
      </c>
      <c r="G21" s="1">
        <v>2021</v>
      </c>
      <c r="H21" s="5">
        <v>44378</v>
      </c>
      <c r="I21" s="1" t="s">
        <v>10597</v>
      </c>
      <c r="K21" s="1" t="s">
        <v>10596</v>
      </c>
    </row>
    <row r="22" spans="1:11" x14ac:dyDescent="0.25">
      <c r="A22" s="1">
        <v>35182952</v>
      </c>
      <c r="B22" s="1" t="s">
        <v>10595</v>
      </c>
      <c r="C22" s="1" t="s">
        <v>10594</v>
      </c>
      <c r="D22" s="1" t="s">
        <v>10593</v>
      </c>
      <c r="E22" s="1" t="s">
        <v>10592</v>
      </c>
      <c r="F22" s="1" t="s">
        <v>9790</v>
      </c>
      <c r="G22" s="1">
        <v>2022</v>
      </c>
      <c r="H22" s="5">
        <v>44611</v>
      </c>
      <c r="I22" s="1" t="s">
        <v>10591</v>
      </c>
      <c r="K22" s="1" t="s">
        <v>10590</v>
      </c>
    </row>
    <row r="23" spans="1:11" x14ac:dyDescent="0.25">
      <c r="A23" s="1">
        <v>33769936</v>
      </c>
      <c r="B23" s="1" t="s">
        <v>10589</v>
      </c>
      <c r="C23" s="1" t="s">
        <v>10588</v>
      </c>
      <c r="D23" s="1" t="s">
        <v>10587</v>
      </c>
      <c r="E23" s="1" t="s">
        <v>10586</v>
      </c>
      <c r="F23" s="1" t="s">
        <v>10585</v>
      </c>
      <c r="G23" s="1">
        <v>2022</v>
      </c>
      <c r="H23" s="5">
        <v>44281</v>
      </c>
      <c r="K23" s="1" t="s">
        <v>10584</v>
      </c>
    </row>
    <row r="24" spans="1:11" x14ac:dyDescent="0.25">
      <c r="A24" s="1">
        <v>33821142</v>
      </c>
      <c r="B24" s="1" t="s">
        <v>10583</v>
      </c>
      <c r="C24" s="1" t="s">
        <v>10582</v>
      </c>
      <c r="D24" s="1" t="s">
        <v>10581</v>
      </c>
      <c r="E24" s="1" t="s">
        <v>10580</v>
      </c>
      <c r="F24" s="1" t="s">
        <v>9394</v>
      </c>
      <c r="G24" s="1">
        <v>2021</v>
      </c>
      <c r="H24" s="5">
        <v>44292</v>
      </c>
      <c r="I24" s="1" t="s">
        <v>10579</v>
      </c>
      <c r="K24" s="1" t="s">
        <v>10578</v>
      </c>
    </row>
    <row r="25" spans="1:11" x14ac:dyDescent="0.25">
      <c r="A25" s="1">
        <v>32415902</v>
      </c>
      <c r="B25" s="1" t="s">
        <v>10577</v>
      </c>
      <c r="C25" s="1" t="s">
        <v>10576</v>
      </c>
      <c r="D25" s="1" t="s">
        <v>10575</v>
      </c>
      <c r="E25" s="1" t="s">
        <v>10574</v>
      </c>
      <c r="F25" s="1" t="s">
        <v>9958</v>
      </c>
      <c r="G25" s="1">
        <v>2020</v>
      </c>
      <c r="H25" s="5">
        <v>43968</v>
      </c>
      <c r="I25" s="1" t="s">
        <v>10573</v>
      </c>
      <c r="K25" s="1" t="s">
        <v>10572</v>
      </c>
    </row>
    <row r="26" spans="1:11" x14ac:dyDescent="0.25">
      <c r="A26" s="1">
        <v>32864128</v>
      </c>
      <c r="B26" s="1" t="s">
        <v>10571</v>
      </c>
      <c r="C26" s="1" t="s">
        <v>10570</v>
      </c>
      <c r="D26" s="1" t="s">
        <v>10569</v>
      </c>
      <c r="E26" s="1" t="s">
        <v>10568</v>
      </c>
      <c r="F26" s="1" t="s">
        <v>10567</v>
      </c>
      <c r="G26" s="1">
        <v>2020</v>
      </c>
      <c r="H26" s="5">
        <v>44075</v>
      </c>
      <c r="I26" s="1" t="s">
        <v>10566</v>
      </c>
      <c r="K26" s="1" t="s">
        <v>10565</v>
      </c>
    </row>
    <row r="27" spans="1:11" x14ac:dyDescent="0.25">
      <c r="A27" s="1">
        <v>33973190</v>
      </c>
      <c r="B27" s="1" t="s">
        <v>10564</v>
      </c>
      <c r="C27" s="1" t="s">
        <v>10563</v>
      </c>
      <c r="D27" s="1" t="s">
        <v>10562</v>
      </c>
      <c r="E27" s="1" t="s">
        <v>10561</v>
      </c>
      <c r="F27" s="1" t="s">
        <v>10560</v>
      </c>
      <c r="G27" s="1">
        <v>2021</v>
      </c>
      <c r="H27" s="5">
        <v>44327</v>
      </c>
      <c r="K27" s="1" t="s">
        <v>10559</v>
      </c>
    </row>
    <row r="28" spans="1:11" x14ac:dyDescent="0.25">
      <c r="A28" s="1">
        <v>34690447</v>
      </c>
      <c r="B28" s="1" t="s">
        <v>125</v>
      </c>
      <c r="C28" s="1" t="s">
        <v>10558</v>
      </c>
      <c r="D28" s="1" t="s">
        <v>10557</v>
      </c>
      <c r="E28" s="1" t="s">
        <v>9156</v>
      </c>
      <c r="F28" s="1" t="s">
        <v>10556</v>
      </c>
      <c r="G28" s="1">
        <v>2021</v>
      </c>
      <c r="H28" s="5">
        <v>44494</v>
      </c>
      <c r="I28" s="1" t="s">
        <v>10555</v>
      </c>
      <c r="K28" s="1" t="s">
        <v>127</v>
      </c>
    </row>
    <row r="29" spans="1:11" x14ac:dyDescent="0.25">
      <c r="A29" s="1">
        <v>33686812</v>
      </c>
      <c r="B29" s="1" t="s">
        <v>10554</v>
      </c>
      <c r="C29" s="1" t="s">
        <v>10553</v>
      </c>
      <c r="D29" s="1" t="s">
        <v>10552</v>
      </c>
      <c r="E29" s="1" t="s">
        <v>10551</v>
      </c>
      <c r="F29" s="1" t="s">
        <v>10550</v>
      </c>
      <c r="G29" s="1">
        <v>2021</v>
      </c>
      <c r="H29" s="5">
        <v>44264</v>
      </c>
      <c r="I29" s="1" t="s">
        <v>10549</v>
      </c>
      <c r="K29" s="1" t="s">
        <v>10548</v>
      </c>
    </row>
    <row r="30" spans="1:11" x14ac:dyDescent="0.25">
      <c r="A30" s="1">
        <v>34393647</v>
      </c>
      <c r="B30" s="1" t="s">
        <v>452</v>
      </c>
      <c r="C30" s="1" t="s">
        <v>10547</v>
      </c>
      <c r="D30" s="1" t="s">
        <v>10546</v>
      </c>
      <c r="E30" s="1" t="s">
        <v>8758</v>
      </c>
      <c r="F30" s="1" t="s">
        <v>7764</v>
      </c>
      <c r="G30" s="1">
        <v>2021</v>
      </c>
      <c r="H30" s="5">
        <v>44424</v>
      </c>
      <c r="I30" s="1" t="s">
        <v>10545</v>
      </c>
      <c r="K30" s="1" t="s">
        <v>453</v>
      </c>
    </row>
    <row r="31" spans="1:11" x14ac:dyDescent="0.25">
      <c r="A31" s="1">
        <v>33732461</v>
      </c>
      <c r="B31" s="1" t="s">
        <v>10544</v>
      </c>
      <c r="C31" s="1" t="s">
        <v>10543</v>
      </c>
      <c r="D31" s="1" t="s">
        <v>10542</v>
      </c>
      <c r="E31" s="1" t="s">
        <v>10541</v>
      </c>
      <c r="F31" s="1" t="s">
        <v>10540</v>
      </c>
      <c r="G31" s="1">
        <v>2021</v>
      </c>
      <c r="H31" s="5">
        <v>44273</v>
      </c>
      <c r="I31" s="1" t="s">
        <v>10539</v>
      </c>
      <c r="K31" s="1" t="s">
        <v>10538</v>
      </c>
    </row>
    <row r="32" spans="1:11" x14ac:dyDescent="0.25">
      <c r="A32" s="1">
        <v>34602688</v>
      </c>
      <c r="B32" s="1" t="s">
        <v>303</v>
      </c>
      <c r="C32" s="1" t="s">
        <v>10537</v>
      </c>
      <c r="D32" s="1" t="s">
        <v>10536</v>
      </c>
      <c r="E32" s="1" t="s">
        <v>10535</v>
      </c>
      <c r="F32" s="1" t="s">
        <v>10534</v>
      </c>
      <c r="G32" s="1">
        <v>2021</v>
      </c>
      <c r="H32" s="5">
        <v>44473</v>
      </c>
      <c r="I32" s="1" t="s">
        <v>10533</v>
      </c>
      <c r="K32" s="1" t="s">
        <v>304</v>
      </c>
    </row>
    <row r="33" spans="1:11" x14ac:dyDescent="0.25">
      <c r="A33" s="1">
        <v>35089976</v>
      </c>
      <c r="B33" s="1" t="s">
        <v>10532</v>
      </c>
      <c r="C33" s="1" t="s">
        <v>10531</v>
      </c>
      <c r="D33" s="1" t="s">
        <v>10530</v>
      </c>
      <c r="E33" s="1" t="s">
        <v>10529</v>
      </c>
      <c r="F33" s="1" t="s">
        <v>8089</v>
      </c>
      <c r="G33" s="1">
        <v>2022</v>
      </c>
      <c r="H33" s="5">
        <v>44589</v>
      </c>
      <c r="I33" s="1" t="s">
        <v>10528</v>
      </c>
      <c r="K33" s="1" t="s">
        <v>10527</v>
      </c>
    </row>
    <row r="34" spans="1:11" x14ac:dyDescent="0.25">
      <c r="A34" s="1">
        <v>34237535</v>
      </c>
      <c r="B34" s="1" t="s">
        <v>10526</v>
      </c>
      <c r="C34" s="1" t="s">
        <v>10525</v>
      </c>
      <c r="D34" s="1" t="s">
        <v>10524</v>
      </c>
      <c r="E34" s="1" t="s">
        <v>10523</v>
      </c>
      <c r="F34" s="1" t="s">
        <v>8496</v>
      </c>
      <c r="G34" s="1">
        <v>2021</v>
      </c>
      <c r="H34" s="5">
        <v>44385</v>
      </c>
      <c r="I34" s="1" t="s">
        <v>10522</v>
      </c>
      <c r="K34" s="1" t="s">
        <v>487</v>
      </c>
    </row>
    <row r="35" spans="1:11" x14ac:dyDescent="0.25">
      <c r="A35" s="1">
        <v>33281305</v>
      </c>
      <c r="B35" s="1" t="s">
        <v>56</v>
      </c>
      <c r="C35" s="1" t="s">
        <v>10521</v>
      </c>
      <c r="D35" s="1" t="s">
        <v>10520</v>
      </c>
      <c r="E35" s="1" t="s">
        <v>8368</v>
      </c>
      <c r="F35" s="1" t="s">
        <v>8057</v>
      </c>
      <c r="G35" s="1">
        <v>2021</v>
      </c>
      <c r="H35" s="5">
        <v>44172</v>
      </c>
      <c r="I35" s="1" t="s">
        <v>10519</v>
      </c>
      <c r="K35" s="1" t="s">
        <v>57</v>
      </c>
    </row>
    <row r="36" spans="1:11" x14ac:dyDescent="0.25">
      <c r="A36" s="1">
        <v>33292780</v>
      </c>
      <c r="B36" s="1" t="s">
        <v>10518</v>
      </c>
      <c r="C36" s="1" t="s">
        <v>10517</v>
      </c>
      <c r="D36" s="1" t="s">
        <v>10516</v>
      </c>
      <c r="E36" s="1" t="s">
        <v>10515</v>
      </c>
      <c r="F36" s="1" t="s">
        <v>9591</v>
      </c>
      <c r="G36" s="1">
        <v>2020</v>
      </c>
      <c r="H36" s="5">
        <v>44174</v>
      </c>
      <c r="I36" s="1" t="s">
        <v>10514</v>
      </c>
      <c r="K36" s="1" t="s">
        <v>10513</v>
      </c>
    </row>
    <row r="37" spans="1:11" x14ac:dyDescent="0.25">
      <c r="A37" s="1">
        <v>33988146</v>
      </c>
      <c r="B37" s="1" t="s">
        <v>10512</v>
      </c>
      <c r="C37" s="1" t="s">
        <v>10511</v>
      </c>
      <c r="D37" s="1" t="s">
        <v>10510</v>
      </c>
      <c r="E37" s="1" t="s">
        <v>10509</v>
      </c>
      <c r="F37" s="1" t="s">
        <v>10508</v>
      </c>
      <c r="G37" s="1">
        <v>2021</v>
      </c>
      <c r="H37" s="5">
        <v>44330</v>
      </c>
      <c r="I37" s="1" t="s">
        <v>10507</v>
      </c>
      <c r="K37" s="1" t="s">
        <v>10506</v>
      </c>
    </row>
    <row r="38" spans="1:11" x14ac:dyDescent="0.25">
      <c r="A38" s="1">
        <v>33228409</v>
      </c>
      <c r="B38" s="1" t="s">
        <v>10505</v>
      </c>
      <c r="C38" s="1" t="s">
        <v>10504</v>
      </c>
      <c r="D38" s="1" t="s">
        <v>10503</v>
      </c>
      <c r="E38" s="1" t="s">
        <v>10502</v>
      </c>
      <c r="F38" s="1" t="s">
        <v>10501</v>
      </c>
      <c r="G38" s="1">
        <v>2020</v>
      </c>
      <c r="H38" s="5">
        <v>44159</v>
      </c>
      <c r="K38" s="1" t="s">
        <v>10500</v>
      </c>
    </row>
    <row r="39" spans="1:11" x14ac:dyDescent="0.25">
      <c r="A39" s="1">
        <v>32880667</v>
      </c>
      <c r="B39" s="1" t="s">
        <v>10499</v>
      </c>
      <c r="C39" s="1" t="s">
        <v>10498</v>
      </c>
      <c r="D39" s="1" t="s">
        <v>10497</v>
      </c>
      <c r="E39" s="1" t="s">
        <v>10496</v>
      </c>
      <c r="F39" s="1" t="s">
        <v>10495</v>
      </c>
      <c r="G39" s="1">
        <v>2020</v>
      </c>
      <c r="H39" s="5">
        <v>44078</v>
      </c>
      <c r="I39" s="1" t="s">
        <v>10494</v>
      </c>
      <c r="K39" s="1" t="s">
        <v>10493</v>
      </c>
    </row>
    <row r="40" spans="1:11" x14ac:dyDescent="0.25">
      <c r="A40" s="1">
        <v>34492505</v>
      </c>
      <c r="B40" s="1" t="s">
        <v>10492</v>
      </c>
      <c r="C40" s="1" t="s">
        <v>10491</v>
      </c>
      <c r="D40" s="1" t="s">
        <v>10490</v>
      </c>
      <c r="E40" s="1" t="s">
        <v>10489</v>
      </c>
      <c r="F40" s="1" t="s">
        <v>8044</v>
      </c>
      <c r="G40" s="1">
        <v>2021</v>
      </c>
      <c r="H40" s="5">
        <v>44446</v>
      </c>
      <c r="I40" s="1" t="s">
        <v>10488</v>
      </c>
      <c r="K40" s="1" t="s">
        <v>10487</v>
      </c>
    </row>
    <row r="41" spans="1:11" x14ac:dyDescent="0.25">
      <c r="A41" s="1">
        <v>33162687</v>
      </c>
      <c r="B41" s="1" t="s">
        <v>65</v>
      </c>
      <c r="C41" s="1" t="s">
        <v>10486</v>
      </c>
      <c r="D41" s="1" t="s">
        <v>10485</v>
      </c>
      <c r="E41" s="1" t="s">
        <v>10484</v>
      </c>
      <c r="F41" s="1" t="s">
        <v>9512</v>
      </c>
      <c r="G41" s="1">
        <v>2021</v>
      </c>
      <c r="H41" s="5">
        <v>44144</v>
      </c>
      <c r="I41" s="1" t="s">
        <v>10483</v>
      </c>
      <c r="K41" s="1" t="s">
        <v>67</v>
      </c>
    </row>
    <row r="42" spans="1:11" x14ac:dyDescent="0.25">
      <c r="A42" s="1">
        <v>32839642</v>
      </c>
      <c r="B42" s="1" t="s">
        <v>150</v>
      </c>
      <c r="C42" s="1" t="s">
        <v>10482</v>
      </c>
      <c r="D42" s="1" t="s">
        <v>10481</v>
      </c>
      <c r="E42" s="1" t="s">
        <v>10480</v>
      </c>
      <c r="F42" s="1" t="s">
        <v>8057</v>
      </c>
      <c r="G42" s="1">
        <v>2020</v>
      </c>
      <c r="H42" s="5">
        <v>44069</v>
      </c>
      <c r="I42" s="1" t="s">
        <v>10479</v>
      </c>
      <c r="K42" s="1" t="s">
        <v>151</v>
      </c>
    </row>
    <row r="43" spans="1:11" x14ac:dyDescent="0.25">
      <c r="A43" s="1">
        <v>33098971</v>
      </c>
      <c r="B43" s="1" t="s">
        <v>10478</v>
      </c>
      <c r="C43" s="1" t="s">
        <v>10477</v>
      </c>
      <c r="D43" s="1" t="s">
        <v>10476</v>
      </c>
      <c r="E43" s="1" t="s">
        <v>10475</v>
      </c>
      <c r="F43" s="1" t="s">
        <v>10474</v>
      </c>
      <c r="G43" s="1">
        <v>2021</v>
      </c>
      <c r="H43" s="5">
        <v>44129</v>
      </c>
      <c r="I43" s="1" t="s">
        <v>10473</v>
      </c>
      <c r="K43" s="1" t="s">
        <v>10472</v>
      </c>
    </row>
    <row r="44" spans="1:11" x14ac:dyDescent="0.25">
      <c r="A44" s="1">
        <v>34960517</v>
      </c>
      <c r="B44" s="1" t="s">
        <v>10471</v>
      </c>
      <c r="C44" s="1" t="s">
        <v>10470</v>
      </c>
      <c r="D44" s="1" t="s">
        <v>10469</v>
      </c>
      <c r="E44" s="1" t="s">
        <v>10468</v>
      </c>
      <c r="F44" s="1" t="s">
        <v>8069</v>
      </c>
      <c r="G44" s="1">
        <v>2021</v>
      </c>
      <c r="H44" s="5">
        <v>44558</v>
      </c>
      <c r="I44" s="1" t="s">
        <v>10467</v>
      </c>
      <c r="K44" s="1" t="s">
        <v>10466</v>
      </c>
    </row>
    <row r="45" spans="1:11" x14ac:dyDescent="0.25">
      <c r="A45" s="1">
        <v>33530563</v>
      </c>
      <c r="B45" s="1" t="s">
        <v>10465</v>
      </c>
      <c r="C45" s="1" t="s">
        <v>10464</v>
      </c>
      <c r="D45" s="1" t="s">
        <v>10463</v>
      </c>
      <c r="E45" s="1" t="s">
        <v>10462</v>
      </c>
      <c r="F45" s="1" t="s">
        <v>8151</v>
      </c>
      <c r="G45" s="1">
        <v>2021</v>
      </c>
      <c r="H45" s="5">
        <v>44230</v>
      </c>
      <c r="I45" s="1" t="s">
        <v>10461</v>
      </c>
      <c r="K45" s="1" t="s">
        <v>10460</v>
      </c>
    </row>
    <row r="46" spans="1:11" x14ac:dyDescent="0.25">
      <c r="A46" s="1">
        <v>35036527</v>
      </c>
      <c r="B46" s="1" t="s">
        <v>10459</v>
      </c>
      <c r="C46" s="1" t="s">
        <v>10458</v>
      </c>
      <c r="D46" s="1" t="s">
        <v>10457</v>
      </c>
      <c r="E46" s="1" t="s">
        <v>10456</v>
      </c>
      <c r="F46" s="1" t="s">
        <v>9308</v>
      </c>
      <c r="G46" s="1">
        <v>2021</v>
      </c>
      <c r="H46" s="5">
        <v>44578</v>
      </c>
      <c r="I46" s="1" t="s">
        <v>10455</v>
      </c>
      <c r="K46" s="1" t="s">
        <v>10454</v>
      </c>
    </row>
    <row r="47" spans="1:11" x14ac:dyDescent="0.25">
      <c r="A47" s="1">
        <v>33519109</v>
      </c>
      <c r="B47" s="1" t="s">
        <v>58</v>
      </c>
      <c r="C47" s="1" t="s">
        <v>10453</v>
      </c>
      <c r="D47" s="1" t="s">
        <v>10452</v>
      </c>
      <c r="E47" s="1" t="s">
        <v>10451</v>
      </c>
      <c r="F47" s="1" t="s">
        <v>8057</v>
      </c>
      <c r="G47" s="1">
        <v>2020</v>
      </c>
      <c r="H47" s="5">
        <v>44228</v>
      </c>
      <c r="I47" s="1" t="s">
        <v>10450</v>
      </c>
      <c r="K47" s="1" t="s">
        <v>59</v>
      </c>
    </row>
    <row r="48" spans="1:11" x14ac:dyDescent="0.25">
      <c r="A48" s="1">
        <v>34602084</v>
      </c>
      <c r="B48" s="1" t="s">
        <v>121</v>
      </c>
      <c r="C48" s="1" t="s">
        <v>10449</v>
      </c>
      <c r="D48" s="1" t="s">
        <v>10448</v>
      </c>
      <c r="E48" s="1" t="s">
        <v>10447</v>
      </c>
      <c r="F48" s="1" t="s">
        <v>10446</v>
      </c>
      <c r="G48" s="1">
        <v>2021</v>
      </c>
      <c r="H48" s="5">
        <v>44473</v>
      </c>
      <c r="I48" s="1" t="s">
        <v>10445</v>
      </c>
      <c r="K48" s="1" t="s">
        <v>122</v>
      </c>
    </row>
    <row r="49" spans="1:11" x14ac:dyDescent="0.25">
      <c r="A49" s="1">
        <v>34671588</v>
      </c>
      <c r="B49" s="1" t="s">
        <v>206</v>
      </c>
      <c r="C49" s="1" t="s">
        <v>10444</v>
      </c>
      <c r="D49" s="1" t="s">
        <v>10443</v>
      </c>
      <c r="E49" s="1" t="s">
        <v>10442</v>
      </c>
      <c r="F49" s="1" t="s">
        <v>7966</v>
      </c>
      <c r="G49" s="1">
        <v>2021</v>
      </c>
      <c r="H49" s="5">
        <v>44490</v>
      </c>
      <c r="I49" s="1" t="s">
        <v>10441</v>
      </c>
      <c r="K49" s="1" t="s">
        <v>207</v>
      </c>
    </row>
    <row r="50" spans="1:11" x14ac:dyDescent="0.25">
      <c r="A50" s="1">
        <v>32915654</v>
      </c>
      <c r="B50" s="1" t="s">
        <v>10440</v>
      </c>
      <c r="C50" s="1" t="s">
        <v>10439</v>
      </c>
      <c r="D50" s="1" t="s">
        <v>10438</v>
      </c>
      <c r="E50" s="1" t="s">
        <v>10437</v>
      </c>
      <c r="F50" s="1" t="s">
        <v>7531</v>
      </c>
      <c r="G50" s="1">
        <v>2020</v>
      </c>
      <c r="H50" s="5">
        <v>44085</v>
      </c>
      <c r="I50" s="1" t="s">
        <v>10436</v>
      </c>
      <c r="K50" s="1" t="s">
        <v>10435</v>
      </c>
    </row>
    <row r="51" spans="1:11" x14ac:dyDescent="0.25">
      <c r="A51" s="1">
        <v>34334966</v>
      </c>
      <c r="B51" s="1" t="s">
        <v>137</v>
      </c>
      <c r="C51" s="1" t="s">
        <v>10434</v>
      </c>
      <c r="D51" s="1" t="s">
        <v>10433</v>
      </c>
      <c r="E51" s="1" t="s">
        <v>10432</v>
      </c>
      <c r="F51" s="1" t="s">
        <v>9512</v>
      </c>
      <c r="G51" s="1">
        <v>2021</v>
      </c>
      <c r="H51" s="5">
        <v>44410</v>
      </c>
      <c r="I51" s="1" t="s">
        <v>10431</v>
      </c>
      <c r="K51" s="1" t="s">
        <v>138</v>
      </c>
    </row>
    <row r="52" spans="1:11" x14ac:dyDescent="0.25">
      <c r="A52" s="1">
        <v>34764593</v>
      </c>
      <c r="B52" s="1" t="s">
        <v>377</v>
      </c>
      <c r="C52" s="1" t="s">
        <v>10430</v>
      </c>
      <c r="D52" s="1" t="s">
        <v>10429</v>
      </c>
      <c r="E52" s="1" t="s">
        <v>10428</v>
      </c>
      <c r="F52" s="1" t="s">
        <v>7791</v>
      </c>
      <c r="G52" s="1">
        <v>2021</v>
      </c>
      <c r="H52" s="5">
        <v>44512</v>
      </c>
      <c r="I52" s="1" t="s">
        <v>10427</v>
      </c>
      <c r="K52" s="1" t="s">
        <v>378</v>
      </c>
    </row>
    <row r="53" spans="1:11" x14ac:dyDescent="0.25">
      <c r="A53" s="1">
        <v>33426425</v>
      </c>
      <c r="B53" s="1" t="s">
        <v>10426</v>
      </c>
      <c r="C53" s="1" t="s">
        <v>9822</v>
      </c>
      <c r="D53" s="1" t="s">
        <v>10425</v>
      </c>
      <c r="E53" s="1" t="s">
        <v>9820</v>
      </c>
      <c r="F53" s="1" t="s">
        <v>9375</v>
      </c>
      <c r="G53" s="1">
        <v>2021</v>
      </c>
      <c r="H53" s="5">
        <v>44207</v>
      </c>
      <c r="I53" s="1" t="s">
        <v>10424</v>
      </c>
      <c r="K53" s="1" t="s">
        <v>10423</v>
      </c>
    </row>
    <row r="54" spans="1:11" x14ac:dyDescent="0.25">
      <c r="A54" s="1">
        <v>35043096</v>
      </c>
      <c r="B54" s="1" t="s">
        <v>10422</v>
      </c>
      <c r="C54" s="1" t="s">
        <v>10421</v>
      </c>
      <c r="D54" s="1" t="s">
        <v>10420</v>
      </c>
      <c r="E54" s="1" t="s">
        <v>10419</v>
      </c>
      <c r="F54" s="1" t="s">
        <v>8082</v>
      </c>
      <c r="G54" s="1">
        <v>2022</v>
      </c>
      <c r="H54" s="5">
        <v>44580</v>
      </c>
      <c r="I54" s="1" t="s">
        <v>10418</v>
      </c>
      <c r="K54" s="1" t="s">
        <v>10417</v>
      </c>
    </row>
    <row r="55" spans="1:11" x14ac:dyDescent="0.25">
      <c r="A55" s="1">
        <v>32577682</v>
      </c>
      <c r="B55" s="1" t="s">
        <v>10416</v>
      </c>
      <c r="C55" s="1" t="s">
        <v>10415</v>
      </c>
      <c r="D55" s="1" t="s">
        <v>10414</v>
      </c>
      <c r="E55" s="1" t="s">
        <v>10185</v>
      </c>
      <c r="F55" s="1" t="s">
        <v>7571</v>
      </c>
      <c r="G55" s="1">
        <v>2020</v>
      </c>
      <c r="H55" s="5">
        <v>44007</v>
      </c>
      <c r="I55" s="1" t="s">
        <v>10413</v>
      </c>
      <c r="K55" s="1" t="s">
        <v>10412</v>
      </c>
    </row>
    <row r="56" spans="1:11" x14ac:dyDescent="0.25">
      <c r="A56" s="1">
        <v>33776192</v>
      </c>
      <c r="B56" s="1" t="s">
        <v>499</v>
      </c>
      <c r="C56" s="1" t="s">
        <v>10411</v>
      </c>
      <c r="D56" s="1" t="s">
        <v>10410</v>
      </c>
      <c r="E56" s="1" t="s">
        <v>10409</v>
      </c>
      <c r="F56" s="1" t="s">
        <v>10408</v>
      </c>
      <c r="G56" s="1">
        <v>2021</v>
      </c>
      <c r="H56" s="5">
        <v>44284</v>
      </c>
      <c r="I56" s="1" t="s">
        <v>10407</v>
      </c>
      <c r="K56" s="1" t="s">
        <v>500</v>
      </c>
    </row>
    <row r="57" spans="1:11" x14ac:dyDescent="0.25">
      <c r="A57" s="1">
        <v>34149245</v>
      </c>
      <c r="B57" s="1" t="s">
        <v>10406</v>
      </c>
      <c r="C57" s="1" t="s">
        <v>10405</v>
      </c>
      <c r="D57" s="1" t="s">
        <v>10404</v>
      </c>
      <c r="E57" s="1" t="s">
        <v>10403</v>
      </c>
      <c r="F57" s="1" t="s">
        <v>10402</v>
      </c>
      <c r="G57" s="1">
        <v>2021</v>
      </c>
      <c r="H57" s="5">
        <v>44368</v>
      </c>
      <c r="I57" s="1" t="s">
        <v>10401</v>
      </c>
      <c r="K57" s="1" t="s">
        <v>10400</v>
      </c>
    </row>
    <row r="58" spans="1:11" x14ac:dyDescent="0.25">
      <c r="A58" s="1">
        <v>35040601</v>
      </c>
      <c r="B58" s="1" t="s">
        <v>10399</v>
      </c>
      <c r="C58" s="1" t="s">
        <v>10398</v>
      </c>
      <c r="D58" s="1" t="s">
        <v>10397</v>
      </c>
      <c r="E58" s="1" t="s">
        <v>10396</v>
      </c>
      <c r="F58" s="1" t="s">
        <v>10395</v>
      </c>
      <c r="G58" s="1">
        <v>2022</v>
      </c>
      <c r="H58" s="5">
        <v>44579</v>
      </c>
      <c r="I58" s="1" t="s">
        <v>10394</v>
      </c>
      <c r="K58" s="1" t="s">
        <v>10393</v>
      </c>
    </row>
    <row r="59" spans="1:11" x14ac:dyDescent="0.25">
      <c r="A59" s="1">
        <v>33936325</v>
      </c>
      <c r="B59" s="1" t="s">
        <v>10392</v>
      </c>
      <c r="C59" s="1" t="s">
        <v>10391</v>
      </c>
      <c r="D59" s="1" t="s">
        <v>10390</v>
      </c>
      <c r="E59" s="1" t="s">
        <v>10389</v>
      </c>
      <c r="F59" s="1" t="s">
        <v>8463</v>
      </c>
      <c r="G59" s="1">
        <v>2021</v>
      </c>
      <c r="H59" s="5">
        <v>44319</v>
      </c>
      <c r="I59" s="1" t="s">
        <v>10388</v>
      </c>
      <c r="K59" s="1" t="s">
        <v>10387</v>
      </c>
    </row>
    <row r="60" spans="1:11" x14ac:dyDescent="0.25">
      <c r="A60" s="1">
        <v>33470428</v>
      </c>
      <c r="B60" s="1" t="s">
        <v>10386</v>
      </c>
      <c r="C60" s="1" t="s">
        <v>10385</v>
      </c>
      <c r="D60" s="1" t="s">
        <v>10384</v>
      </c>
      <c r="E60" s="1" t="s">
        <v>10383</v>
      </c>
      <c r="F60" s="1" t="s">
        <v>10382</v>
      </c>
      <c r="G60" s="1">
        <v>2021</v>
      </c>
      <c r="H60" s="5">
        <v>44216</v>
      </c>
      <c r="I60" s="1" t="s">
        <v>10381</v>
      </c>
      <c r="K60" s="1" t="s">
        <v>10380</v>
      </c>
    </row>
    <row r="61" spans="1:11" x14ac:dyDescent="0.25">
      <c r="A61" s="1">
        <v>34009266</v>
      </c>
      <c r="B61" s="1" t="s">
        <v>42</v>
      </c>
      <c r="C61" s="1" t="s">
        <v>10204</v>
      </c>
      <c r="D61" s="1" t="s">
        <v>10379</v>
      </c>
      <c r="E61" s="1" t="s">
        <v>10202</v>
      </c>
      <c r="F61" s="1" t="s">
        <v>9274</v>
      </c>
      <c r="G61" s="1">
        <v>2021</v>
      </c>
      <c r="H61" s="5">
        <v>44335</v>
      </c>
      <c r="I61" s="1" t="s">
        <v>10378</v>
      </c>
      <c r="K61" s="1" t="s">
        <v>43</v>
      </c>
    </row>
    <row r="62" spans="1:11" x14ac:dyDescent="0.25">
      <c r="A62" s="1">
        <v>32984242</v>
      </c>
      <c r="B62" s="1" t="s">
        <v>10377</v>
      </c>
      <c r="C62" s="1" t="s">
        <v>10376</v>
      </c>
      <c r="D62" s="1" t="s">
        <v>10375</v>
      </c>
      <c r="E62" s="1" t="s">
        <v>9952</v>
      </c>
      <c r="F62" s="1" t="s">
        <v>7966</v>
      </c>
      <c r="G62" s="1">
        <v>2020</v>
      </c>
      <c r="H62" s="5">
        <v>44102</v>
      </c>
      <c r="I62" s="1" t="s">
        <v>10374</v>
      </c>
      <c r="K62" s="1" t="s">
        <v>10373</v>
      </c>
    </row>
    <row r="63" spans="1:11" x14ac:dyDescent="0.25">
      <c r="A63" s="1">
        <v>34465820</v>
      </c>
      <c r="B63" s="1" t="s">
        <v>10372</v>
      </c>
      <c r="C63" s="1" t="s">
        <v>10371</v>
      </c>
      <c r="D63" s="1" t="s">
        <v>10370</v>
      </c>
      <c r="E63" s="1" t="s">
        <v>10369</v>
      </c>
      <c r="F63" s="1" t="s">
        <v>7551</v>
      </c>
      <c r="G63" s="1">
        <v>2021</v>
      </c>
      <c r="H63" s="5">
        <v>44440</v>
      </c>
      <c r="I63" s="1" t="s">
        <v>10368</v>
      </c>
      <c r="K63" s="1" t="s">
        <v>10367</v>
      </c>
    </row>
    <row r="64" spans="1:11" x14ac:dyDescent="0.25">
      <c r="A64" s="1">
        <v>33485917</v>
      </c>
      <c r="B64" s="1" t="s">
        <v>10366</v>
      </c>
      <c r="C64" s="1" t="s">
        <v>10365</v>
      </c>
      <c r="D64" s="1" t="s">
        <v>10364</v>
      </c>
      <c r="E64" s="1" t="s">
        <v>10363</v>
      </c>
      <c r="F64" s="1" t="s">
        <v>10362</v>
      </c>
      <c r="G64" s="1">
        <v>2021</v>
      </c>
      <c r="H64" s="5">
        <v>44220</v>
      </c>
      <c r="I64" s="1" t="s">
        <v>10361</v>
      </c>
      <c r="K64" s="1" t="s">
        <v>10360</v>
      </c>
    </row>
    <row r="65" spans="1:11" x14ac:dyDescent="0.25">
      <c r="A65" s="1">
        <v>33967576</v>
      </c>
      <c r="B65" s="1" t="s">
        <v>510</v>
      </c>
      <c r="C65" s="1" t="s">
        <v>10359</v>
      </c>
      <c r="D65" s="1" t="s">
        <v>10358</v>
      </c>
      <c r="E65" s="1" t="s">
        <v>10357</v>
      </c>
      <c r="F65" s="1" t="s">
        <v>7736</v>
      </c>
      <c r="G65" s="1">
        <v>2021</v>
      </c>
      <c r="H65" s="5">
        <v>44326</v>
      </c>
      <c r="I65" s="1" t="s">
        <v>10356</v>
      </c>
      <c r="K65" s="1" t="s">
        <v>511</v>
      </c>
    </row>
    <row r="66" spans="1:11" x14ac:dyDescent="0.25">
      <c r="A66" s="1">
        <v>33557818</v>
      </c>
      <c r="B66" s="1" t="s">
        <v>186</v>
      </c>
      <c r="C66" s="1" t="s">
        <v>10355</v>
      </c>
      <c r="D66" s="1" t="s">
        <v>10354</v>
      </c>
      <c r="E66" s="1" t="s">
        <v>10353</v>
      </c>
      <c r="F66" s="1" t="s">
        <v>9495</v>
      </c>
      <c r="G66" s="1">
        <v>2021</v>
      </c>
      <c r="H66" s="5">
        <v>44236</v>
      </c>
      <c r="I66" s="1" t="s">
        <v>10352</v>
      </c>
      <c r="K66" s="1" t="s">
        <v>187</v>
      </c>
    </row>
    <row r="67" spans="1:11" x14ac:dyDescent="0.25">
      <c r="A67" s="1">
        <v>34737382</v>
      </c>
      <c r="B67" s="1" t="s">
        <v>10351</v>
      </c>
      <c r="C67" s="1" t="s">
        <v>10350</v>
      </c>
      <c r="D67" s="1" t="s">
        <v>10349</v>
      </c>
      <c r="E67" s="1" t="s">
        <v>10348</v>
      </c>
      <c r="F67" s="1" t="s">
        <v>7551</v>
      </c>
      <c r="G67" s="1">
        <v>2021</v>
      </c>
      <c r="H67" s="5">
        <v>44505</v>
      </c>
      <c r="I67" s="1" t="s">
        <v>10347</v>
      </c>
      <c r="K67" s="1" t="s">
        <v>10346</v>
      </c>
    </row>
    <row r="68" spans="1:11" x14ac:dyDescent="0.25">
      <c r="A68" s="1">
        <v>34242153</v>
      </c>
      <c r="B68" s="1" t="s">
        <v>10345</v>
      </c>
      <c r="C68" s="1" t="s">
        <v>10344</v>
      </c>
      <c r="D68" s="1" t="s">
        <v>10343</v>
      </c>
      <c r="E68" s="1" t="s">
        <v>10342</v>
      </c>
      <c r="F68" s="1" t="s">
        <v>8469</v>
      </c>
      <c r="G68" s="1">
        <v>2022</v>
      </c>
      <c r="H68" s="5">
        <v>44386</v>
      </c>
      <c r="I68" s="1" t="s">
        <v>10341</v>
      </c>
      <c r="K68" s="1" t="s">
        <v>10340</v>
      </c>
    </row>
    <row r="69" spans="1:11" x14ac:dyDescent="0.25">
      <c r="A69" s="1">
        <v>34601140</v>
      </c>
      <c r="B69" s="1" t="s">
        <v>10339</v>
      </c>
      <c r="C69" s="1" t="s">
        <v>10338</v>
      </c>
      <c r="D69" s="1" t="s">
        <v>10337</v>
      </c>
      <c r="E69" s="1" t="s">
        <v>10336</v>
      </c>
      <c r="F69" s="1" t="s">
        <v>8009</v>
      </c>
      <c r="G69" s="1">
        <v>2021</v>
      </c>
      <c r="H69" s="5">
        <v>44472</v>
      </c>
      <c r="I69" s="1" t="s">
        <v>10335</v>
      </c>
      <c r="K69" s="1" t="s">
        <v>10334</v>
      </c>
    </row>
    <row r="70" spans="1:11" x14ac:dyDescent="0.25">
      <c r="A70" s="1">
        <v>34567236</v>
      </c>
      <c r="B70" s="1" t="s">
        <v>10333</v>
      </c>
      <c r="C70" s="1" t="s">
        <v>10332</v>
      </c>
      <c r="D70" s="1" t="s">
        <v>10331</v>
      </c>
      <c r="E70" s="1" t="s">
        <v>10330</v>
      </c>
      <c r="F70" s="1" t="s">
        <v>9263</v>
      </c>
      <c r="G70" s="1">
        <v>2022</v>
      </c>
      <c r="H70" s="5">
        <v>44466</v>
      </c>
      <c r="I70" s="1" t="s">
        <v>10329</v>
      </c>
      <c r="K70" s="1" t="s">
        <v>10328</v>
      </c>
    </row>
    <row r="71" spans="1:11" x14ac:dyDescent="0.25">
      <c r="A71" s="1">
        <v>34291025</v>
      </c>
      <c r="B71" s="1" t="s">
        <v>81</v>
      </c>
      <c r="C71" s="1" t="s">
        <v>10327</v>
      </c>
      <c r="D71" s="1" t="s">
        <v>10326</v>
      </c>
      <c r="E71" s="1" t="s">
        <v>10325</v>
      </c>
      <c r="F71" s="1" t="s">
        <v>7966</v>
      </c>
      <c r="G71" s="1">
        <v>2021</v>
      </c>
      <c r="H71" s="5">
        <v>44399</v>
      </c>
      <c r="I71" s="1" t="s">
        <v>10324</v>
      </c>
      <c r="K71" s="1" t="s">
        <v>82</v>
      </c>
    </row>
    <row r="72" spans="1:11" x14ac:dyDescent="0.25">
      <c r="A72" s="1">
        <v>34764577</v>
      </c>
      <c r="B72" s="1" t="s">
        <v>315</v>
      </c>
      <c r="C72" s="1" t="s">
        <v>10323</v>
      </c>
      <c r="D72" s="1" t="s">
        <v>10322</v>
      </c>
      <c r="E72" s="1" t="s">
        <v>10321</v>
      </c>
      <c r="F72" s="1" t="s">
        <v>7791</v>
      </c>
      <c r="G72" s="1">
        <v>2021</v>
      </c>
      <c r="H72" s="5">
        <v>44512</v>
      </c>
      <c r="I72" s="1" t="s">
        <v>10320</v>
      </c>
      <c r="K72" s="1" t="s">
        <v>316</v>
      </c>
    </row>
    <row r="73" spans="1:11" x14ac:dyDescent="0.25">
      <c r="A73" s="1">
        <v>33578223</v>
      </c>
      <c r="B73" s="1" t="s">
        <v>10319</v>
      </c>
      <c r="C73" s="1" t="s">
        <v>10318</v>
      </c>
      <c r="D73" s="1" t="s">
        <v>10317</v>
      </c>
      <c r="E73" s="1" t="s">
        <v>10316</v>
      </c>
      <c r="F73" s="1" t="s">
        <v>10315</v>
      </c>
      <c r="G73" s="1">
        <v>2021</v>
      </c>
      <c r="H73" s="5">
        <v>44239</v>
      </c>
      <c r="K73" s="1" t="s">
        <v>10314</v>
      </c>
    </row>
    <row r="74" spans="1:11" x14ac:dyDescent="0.25">
      <c r="A74" s="1">
        <v>34815733</v>
      </c>
      <c r="B74" s="1" t="s">
        <v>112</v>
      </c>
      <c r="C74" s="1" t="s">
        <v>10313</v>
      </c>
      <c r="D74" s="1" t="s">
        <v>10312</v>
      </c>
      <c r="E74" s="1" t="s">
        <v>10311</v>
      </c>
      <c r="F74" s="1" t="s">
        <v>7764</v>
      </c>
      <c r="G74" s="1">
        <v>2021</v>
      </c>
      <c r="H74" s="5">
        <v>44524</v>
      </c>
      <c r="I74" s="1" t="s">
        <v>10310</v>
      </c>
      <c r="K74" s="1" t="s">
        <v>113</v>
      </c>
    </row>
    <row r="75" spans="1:11" x14ac:dyDescent="0.25">
      <c r="A75" s="1">
        <v>32836717</v>
      </c>
      <c r="B75" s="1" t="s">
        <v>372</v>
      </c>
      <c r="C75" s="1" t="s">
        <v>10309</v>
      </c>
      <c r="D75" s="1" t="s">
        <v>10308</v>
      </c>
      <c r="E75" s="1" t="s">
        <v>10307</v>
      </c>
      <c r="F75" s="1" t="s">
        <v>10306</v>
      </c>
      <c r="G75" s="1">
        <v>2021</v>
      </c>
      <c r="H75" s="5">
        <v>44068</v>
      </c>
      <c r="I75" s="1" t="s">
        <v>10305</v>
      </c>
      <c r="K75" s="1" t="s">
        <v>374</v>
      </c>
    </row>
    <row r="76" spans="1:11" x14ac:dyDescent="0.25">
      <c r="A76" s="1">
        <v>33643375</v>
      </c>
      <c r="B76" s="1" t="s">
        <v>24</v>
      </c>
      <c r="C76" s="1" t="s">
        <v>10304</v>
      </c>
      <c r="D76" s="1" t="s">
        <v>10303</v>
      </c>
      <c r="E76" s="1" t="s">
        <v>10302</v>
      </c>
      <c r="F76" s="1" t="s">
        <v>9697</v>
      </c>
      <c r="G76" s="1">
        <v>2021</v>
      </c>
      <c r="H76" s="5">
        <v>44256</v>
      </c>
      <c r="I76" s="1" t="s">
        <v>10301</v>
      </c>
      <c r="K76" s="1" t="s">
        <v>25</v>
      </c>
    </row>
    <row r="77" spans="1:11" x14ac:dyDescent="0.25">
      <c r="A77" s="1">
        <v>34776626</v>
      </c>
      <c r="B77" s="1" t="s">
        <v>417</v>
      </c>
      <c r="C77" s="1" t="s">
        <v>10300</v>
      </c>
      <c r="D77" s="1" t="s">
        <v>10299</v>
      </c>
      <c r="E77" s="1" t="s">
        <v>10298</v>
      </c>
      <c r="F77" s="1" t="s">
        <v>8191</v>
      </c>
      <c r="G77" s="1">
        <v>2021</v>
      </c>
      <c r="H77" s="5">
        <v>44515</v>
      </c>
      <c r="I77" s="1" t="s">
        <v>10297</v>
      </c>
      <c r="K77" s="1" t="s">
        <v>418</v>
      </c>
    </row>
    <row r="78" spans="1:11" x14ac:dyDescent="0.25">
      <c r="A78" s="1">
        <v>33688661</v>
      </c>
      <c r="B78" s="1" t="s">
        <v>10296</v>
      </c>
      <c r="C78" s="1" t="s">
        <v>9305</v>
      </c>
      <c r="D78" s="1" t="s">
        <v>10295</v>
      </c>
      <c r="E78" s="1" t="s">
        <v>9303</v>
      </c>
      <c r="F78" s="1" t="s">
        <v>7571</v>
      </c>
      <c r="G78" s="1">
        <v>2021</v>
      </c>
      <c r="H78" s="5">
        <v>44265</v>
      </c>
      <c r="I78" s="1" t="s">
        <v>10294</v>
      </c>
      <c r="K78" s="1" t="s">
        <v>10293</v>
      </c>
    </row>
    <row r="79" spans="1:11" x14ac:dyDescent="0.25">
      <c r="A79" s="1">
        <v>34812385</v>
      </c>
      <c r="B79" s="1" t="s">
        <v>1626</v>
      </c>
      <c r="C79" s="1" t="s">
        <v>10292</v>
      </c>
      <c r="D79" s="1" t="s">
        <v>10291</v>
      </c>
      <c r="E79" s="1" t="s">
        <v>10290</v>
      </c>
      <c r="F79" s="1" t="s">
        <v>531</v>
      </c>
      <c r="G79" s="1">
        <v>2021</v>
      </c>
      <c r="H79" s="5">
        <v>44523</v>
      </c>
      <c r="I79" s="1" t="s">
        <v>10289</v>
      </c>
      <c r="K79" s="1" t="s">
        <v>1621</v>
      </c>
    </row>
    <row r="80" spans="1:11" x14ac:dyDescent="0.25">
      <c r="A80" s="1">
        <v>32836915</v>
      </c>
      <c r="B80" s="1" t="s">
        <v>10288</v>
      </c>
      <c r="C80" s="1" t="s">
        <v>10287</v>
      </c>
      <c r="D80" s="1" t="s">
        <v>10286</v>
      </c>
      <c r="E80" s="1" t="s">
        <v>10285</v>
      </c>
      <c r="F80" s="1" t="s">
        <v>8057</v>
      </c>
      <c r="G80" s="1">
        <v>2020</v>
      </c>
      <c r="H80" s="5">
        <v>44068</v>
      </c>
      <c r="I80" s="1" t="s">
        <v>10284</v>
      </c>
      <c r="K80" s="1" t="s">
        <v>10283</v>
      </c>
    </row>
    <row r="81" spans="1:11" x14ac:dyDescent="0.25">
      <c r="A81" s="1">
        <v>33683930</v>
      </c>
      <c r="B81" s="1" t="s">
        <v>10282</v>
      </c>
      <c r="C81" s="1" t="s">
        <v>10281</v>
      </c>
      <c r="D81" s="1" t="s">
        <v>10280</v>
      </c>
      <c r="E81" s="1" t="s">
        <v>10279</v>
      </c>
      <c r="F81" s="1" t="s">
        <v>7531</v>
      </c>
      <c r="G81" s="1">
        <v>2021</v>
      </c>
      <c r="H81" s="5">
        <v>44263</v>
      </c>
      <c r="K81" s="1" t="s">
        <v>10278</v>
      </c>
    </row>
    <row r="82" spans="1:11" x14ac:dyDescent="0.25">
      <c r="A82" s="1">
        <v>34249603</v>
      </c>
      <c r="B82" s="1" t="s">
        <v>255</v>
      </c>
      <c r="C82" s="1" t="s">
        <v>10277</v>
      </c>
      <c r="D82" s="1" t="s">
        <v>10276</v>
      </c>
      <c r="E82" s="1" t="s">
        <v>10275</v>
      </c>
      <c r="F82" s="1" t="s">
        <v>8891</v>
      </c>
      <c r="G82" s="1">
        <v>2021</v>
      </c>
      <c r="H82" s="5">
        <v>44389</v>
      </c>
      <c r="I82" s="1" t="s">
        <v>10274</v>
      </c>
      <c r="K82" s="1" t="s">
        <v>256</v>
      </c>
    </row>
    <row r="83" spans="1:11" x14ac:dyDescent="0.25">
      <c r="A83" s="1">
        <v>34864833</v>
      </c>
      <c r="B83" s="1" t="s">
        <v>10273</v>
      </c>
      <c r="C83" s="1" t="s">
        <v>10272</v>
      </c>
      <c r="D83" s="1" t="s">
        <v>10271</v>
      </c>
      <c r="E83" s="1" t="s">
        <v>10270</v>
      </c>
      <c r="F83" s="1" t="s">
        <v>10269</v>
      </c>
      <c r="G83" s="1">
        <v>2021</v>
      </c>
      <c r="H83" s="5">
        <v>44535</v>
      </c>
      <c r="K83" s="1" t="s">
        <v>10268</v>
      </c>
    </row>
    <row r="84" spans="1:11" x14ac:dyDescent="0.25">
      <c r="A84" s="1">
        <v>34360092</v>
      </c>
      <c r="B84" s="1" t="s">
        <v>86</v>
      </c>
      <c r="C84" s="1" t="s">
        <v>8911</v>
      </c>
      <c r="D84" s="1" t="s">
        <v>10267</v>
      </c>
      <c r="E84" s="1" t="s">
        <v>8010</v>
      </c>
      <c r="F84" s="1" t="s">
        <v>8151</v>
      </c>
      <c r="G84" s="1">
        <v>2021</v>
      </c>
      <c r="H84" s="5">
        <v>44415</v>
      </c>
      <c r="I84" s="1" t="s">
        <v>10266</v>
      </c>
      <c r="K84" s="1" t="s">
        <v>87</v>
      </c>
    </row>
    <row r="85" spans="1:11" x14ac:dyDescent="0.25">
      <c r="A85" s="1">
        <v>33087097</v>
      </c>
      <c r="B85" s="1" t="s">
        <v>10265</v>
      </c>
      <c r="C85" s="1" t="s">
        <v>10264</v>
      </c>
      <c r="D85" s="1" t="s">
        <v>10263</v>
      </c>
      <c r="E85" s="1" t="s">
        <v>10262</v>
      </c>
      <c r="F85" s="1" t="s">
        <v>9603</v>
      </c>
      <c r="G85" s="1">
        <v>2020</v>
      </c>
      <c r="H85" s="5">
        <v>44126</v>
      </c>
      <c r="I85" s="1" t="s">
        <v>10261</v>
      </c>
      <c r="K85" s="1" t="s">
        <v>10260</v>
      </c>
    </row>
    <row r="86" spans="1:11" x14ac:dyDescent="0.25">
      <c r="A86" s="1">
        <v>34501358</v>
      </c>
      <c r="B86" s="1" t="s">
        <v>10259</v>
      </c>
      <c r="C86" s="1" t="s">
        <v>10258</v>
      </c>
      <c r="D86" s="1" t="s">
        <v>10257</v>
      </c>
      <c r="E86" s="1" t="s">
        <v>10256</v>
      </c>
      <c r="F86" s="1" t="s">
        <v>10255</v>
      </c>
      <c r="G86" s="1">
        <v>2021</v>
      </c>
      <c r="H86" s="5">
        <v>44449</v>
      </c>
      <c r="I86" s="1" t="s">
        <v>10254</v>
      </c>
      <c r="K86" s="1" t="s">
        <v>10253</v>
      </c>
    </row>
    <row r="87" spans="1:11" x14ac:dyDescent="0.25">
      <c r="A87" s="1">
        <v>34432721</v>
      </c>
      <c r="B87" s="1" t="s">
        <v>10252</v>
      </c>
      <c r="C87" s="1" t="s">
        <v>10251</v>
      </c>
      <c r="D87" s="1" t="s">
        <v>10250</v>
      </c>
      <c r="E87" s="1" t="s">
        <v>10249</v>
      </c>
      <c r="F87" s="1" t="s">
        <v>10248</v>
      </c>
      <c r="G87" s="1">
        <v>2021</v>
      </c>
      <c r="H87" s="5">
        <v>44433</v>
      </c>
      <c r="I87" s="1" t="s">
        <v>10247</v>
      </c>
      <c r="K87" s="1" t="s">
        <v>10246</v>
      </c>
    </row>
    <row r="88" spans="1:11" x14ac:dyDescent="0.25">
      <c r="A88" s="1">
        <v>34112086</v>
      </c>
      <c r="B88" s="1" t="s">
        <v>10245</v>
      </c>
      <c r="C88" s="1" t="s">
        <v>10244</v>
      </c>
      <c r="D88" s="1" t="s">
        <v>10243</v>
      </c>
      <c r="E88" s="1" t="s">
        <v>10242</v>
      </c>
      <c r="F88" s="1" t="s">
        <v>10241</v>
      </c>
      <c r="G88" s="1">
        <v>2021</v>
      </c>
      <c r="H88" s="5">
        <v>44358</v>
      </c>
      <c r="I88" s="1" t="s">
        <v>10240</v>
      </c>
      <c r="K88" s="1" t="s">
        <v>10239</v>
      </c>
    </row>
    <row r="89" spans="1:11" x14ac:dyDescent="0.25">
      <c r="A89" s="1">
        <v>33612845</v>
      </c>
      <c r="B89" s="1" t="s">
        <v>10238</v>
      </c>
      <c r="C89" s="1" t="s">
        <v>10237</v>
      </c>
      <c r="D89" s="1" t="s">
        <v>10236</v>
      </c>
      <c r="E89" s="1" t="s">
        <v>10235</v>
      </c>
      <c r="F89" s="1" t="s">
        <v>7622</v>
      </c>
      <c r="G89" s="1">
        <v>2022</v>
      </c>
      <c r="H89" s="5">
        <v>44249</v>
      </c>
      <c r="I89" s="1" t="s">
        <v>10234</v>
      </c>
      <c r="K89" s="1" t="s">
        <v>10233</v>
      </c>
    </row>
    <row r="90" spans="1:11" x14ac:dyDescent="0.25">
      <c r="A90" s="1">
        <v>33898209</v>
      </c>
      <c r="B90" s="1" t="s">
        <v>274</v>
      </c>
      <c r="C90" s="1" t="s">
        <v>10001</v>
      </c>
      <c r="D90" s="1" t="s">
        <v>10232</v>
      </c>
      <c r="E90" s="1" t="s">
        <v>9999</v>
      </c>
      <c r="F90" s="1" t="s">
        <v>8101</v>
      </c>
      <c r="G90" s="1">
        <v>2021</v>
      </c>
      <c r="H90" s="5">
        <v>44312</v>
      </c>
      <c r="I90" s="1" t="s">
        <v>10231</v>
      </c>
      <c r="K90" s="1" t="s">
        <v>275</v>
      </c>
    </row>
    <row r="91" spans="1:11" x14ac:dyDescent="0.25">
      <c r="A91" s="1">
        <v>32839644</v>
      </c>
      <c r="B91" s="1" t="s">
        <v>76</v>
      </c>
      <c r="C91" s="1" t="s">
        <v>10230</v>
      </c>
      <c r="D91" s="1" t="s">
        <v>10229</v>
      </c>
      <c r="E91" s="1" t="s">
        <v>10228</v>
      </c>
      <c r="F91" s="1" t="s">
        <v>8057</v>
      </c>
      <c r="G91" s="1">
        <v>2020</v>
      </c>
      <c r="H91" s="5">
        <v>44069</v>
      </c>
      <c r="I91" s="1" t="s">
        <v>10227</v>
      </c>
      <c r="K91" s="1" t="s">
        <v>77</v>
      </c>
    </row>
    <row r="92" spans="1:11" x14ac:dyDescent="0.25">
      <c r="A92" s="1">
        <v>34465838</v>
      </c>
      <c r="B92" s="1" t="s">
        <v>29</v>
      </c>
      <c r="C92" s="1" t="s">
        <v>10226</v>
      </c>
      <c r="D92" s="1" t="s">
        <v>10225</v>
      </c>
      <c r="E92" s="1" t="s">
        <v>9448</v>
      </c>
      <c r="F92" s="1" t="s">
        <v>7551</v>
      </c>
      <c r="G92" s="1">
        <v>2021</v>
      </c>
      <c r="H92" s="5">
        <v>44440</v>
      </c>
      <c r="I92" s="1" t="s">
        <v>10224</v>
      </c>
      <c r="K92" s="1" t="s">
        <v>30</v>
      </c>
    </row>
    <row r="93" spans="1:11" x14ac:dyDescent="0.25">
      <c r="A93" s="1">
        <v>34061732</v>
      </c>
      <c r="B93" s="1" t="s">
        <v>10223</v>
      </c>
      <c r="C93" s="1" t="s">
        <v>10222</v>
      </c>
      <c r="D93" s="1" t="s">
        <v>10221</v>
      </c>
      <c r="E93" s="1" t="s">
        <v>10220</v>
      </c>
      <c r="F93" s="1" t="s">
        <v>10219</v>
      </c>
      <c r="G93" s="1">
        <v>2021</v>
      </c>
      <c r="H93" s="5">
        <v>44348</v>
      </c>
      <c r="K93" s="1" t="s">
        <v>10218</v>
      </c>
    </row>
    <row r="94" spans="1:11" x14ac:dyDescent="0.25">
      <c r="A94" s="1">
        <v>34678637</v>
      </c>
      <c r="B94" s="1" t="s">
        <v>10217</v>
      </c>
      <c r="C94" s="1" t="s">
        <v>10216</v>
      </c>
      <c r="D94" s="1" t="s">
        <v>10215</v>
      </c>
      <c r="E94" s="1" t="s">
        <v>10214</v>
      </c>
      <c r="F94" s="1" t="s">
        <v>10213</v>
      </c>
      <c r="G94" s="1">
        <v>2022</v>
      </c>
      <c r="H94" s="5">
        <v>44491</v>
      </c>
      <c r="I94" s="1" t="s">
        <v>10212</v>
      </c>
      <c r="K94" s="1" t="s">
        <v>10211</v>
      </c>
    </row>
    <row r="95" spans="1:11" x14ac:dyDescent="0.25">
      <c r="A95" s="1">
        <v>34832994</v>
      </c>
      <c r="B95" s="1" t="s">
        <v>222</v>
      </c>
      <c r="C95" s="1" t="s">
        <v>10210</v>
      </c>
      <c r="D95" s="1" t="s">
        <v>10209</v>
      </c>
      <c r="E95" s="1" t="s">
        <v>10208</v>
      </c>
      <c r="F95" s="1" t="s">
        <v>10207</v>
      </c>
      <c r="G95" s="1">
        <v>2021</v>
      </c>
      <c r="H95" s="5">
        <v>44527</v>
      </c>
      <c r="I95" s="1" t="s">
        <v>10206</v>
      </c>
      <c r="K95" s="1" t="s">
        <v>223</v>
      </c>
    </row>
    <row r="96" spans="1:11" x14ac:dyDescent="0.25">
      <c r="A96" s="1">
        <v>33398286</v>
      </c>
      <c r="B96" s="1" t="s">
        <v>10205</v>
      </c>
      <c r="C96" s="1" t="s">
        <v>10204</v>
      </c>
      <c r="D96" s="1" t="s">
        <v>10203</v>
      </c>
      <c r="E96" s="1" t="s">
        <v>10202</v>
      </c>
      <c r="F96" s="1" t="s">
        <v>8198</v>
      </c>
      <c r="G96" s="1">
        <v>2020</v>
      </c>
      <c r="H96" s="5">
        <v>44201</v>
      </c>
      <c r="I96" s="1" t="s">
        <v>10201</v>
      </c>
      <c r="K96" s="1" t="s">
        <v>10200</v>
      </c>
    </row>
    <row r="97" spans="1:11" x14ac:dyDescent="0.25">
      <c r="A97" s="1">
        <v>34327119</v>
      </c>
      <c r="B97" s="1" t="s">
        <v>10199</v>
      </c>
      <c r="C97" s="1" t="s">
        <v>10198</v>
      </c>
      <c r="D97" s="1" t="s">
        <v>10197</v>
      </c>
      <c r="E97" s="1" t="s">
        <v>10196</v>
      </c>
      <c r="F97" s="1" t="s">
        <v>8796</v>
      </c>
      <c r="G97" s="1">
        <v>2021</v>
      </c>
      <c r="H97" s="5">
        <v>44407</v>
      </c>
      <c r="I97" s="1" t="s">
        <v>10195</v>
      </c>
      <c r="K97" s="1" t="s">
        <v>10194</v>
      </c>
    </row>
    <row r="98" spans="1:11" x14ac:dyDescent="0.25">
      <c r="A98" s="1">
        <v>32834137</v>
      </c>
      <c r="B98" s="1" t="s">
        <v>10193</v>
      </c>
      <c r="C98" s="1" t="s">
        <v>10192</v>
      </c>
      <c r="D98" s="1" t="s">
        <v>10191</v>
      </c>
      <c r="E98" s="1" t="s">
        <v>10190</v>
      </c>
      <c r="F98" s="1" t="s">
        <v>7953</v>
      </c>
      <c r="G98" s="1">
        <v>2020</v>
      </c>
      <c r="H98" s="5">
        <v>44068</v>
      </c>
      <c r="I98" s="1" t="s">
        <v>10189</v>
      </c>
      <c r="K98" s="1" t="s">
        <v>10188</v>
      </c>
    </row>
    <row r="99" spans="1:11" x14ac:dyDescent="0.25">
      <c r="A99" s="1">
        <v>33345948</v>
      </c>
      <c r="B99" s="1" t="s">
        <v>83</v>
      </c>
      <c r="C99" s="1" t="s">
        <v>10187</v>
      </c>
      <c r="D99" s="1" t="s">
        <v>10186</v>
      </c>
      <c r="E99" s="1" t="s">
        <v>10185</v>
      </c>
      <c r="F99" s="1" t="s">
        <v>4569</v>
      </c>
      <c r="G99" s="1">
        <v>2021</v>
      </c>
      <c r="H99" s="5">
        <v>44186</v>
      </c>
      <c r="I99" s="1" t="s">
        <v>10184</v>
      </c>
      <c r="K99" s="1" t="s">
        <v>85</v>
      </c>
    </row>
    <row r="100" spans="1:11" x14ac:dyDescent="0.25">
      <c r="A100" s="1">
        <v>34382503</v>
      </c>
      <c r="B100" s="1" t="s">
        <v>10183</v>
      </c>
      <c r="C100" s="1" t="s">
        <v>10182</v>
      </c>
      <c r="D100" s="1" t="s">
        <v>10181</v>
      </c>
      <c r="E100" s="1" t="s">
        <v>10180</v>
      </c>
      <c r="F100" s="1" t="s">
        <v>7578</v>
      </c>
      <c r="G100" s="1">
        <v>2021</v>
      </c>
      <c r="H100" s="5">
        <v>44420</v>
      </c>
      <c r="I100" s="1" t="s">
        <v>10179</v>
      </c>
      <c r="K100" s="1" t="s">
        <v>10178</v>
      </c>
    </row>
    <row r="101" spans="1:11" x14ac:dyDescent="0.25">
      <c r="A101" s="1">
        <v>33967393</v>
      </c>
      <c r="B101" s="1" t="s">
        <v>10177</v>
      </c>
      <c r="C101" s="1" t="s">
        <v>10176</v>
      </c>
      <c r="D101" s="1" t="s">
        <v>10175</v>
      </c>
      <c r="E101" s="1" t="s">
        <v>10174</v>
      </c>
      <c r="F101" s="1" t="s">
        <v>8914</v>
      </c>
      <c r="G101" s="1">
        <v>2021</v>
      </c>
      <c r="H101" s="5">
        <v>44326</v>
      </c>
      <c r="I101" s="1" t="s">
        <v>10173</v>
      </c>
      <c r="K101" s="1" t="s">
        <v>10172</v>
      </c>
    </row>
    <row r="102" spans="1:11" x14ac:dyDescent="0.25">
      <c r="A102" s="1">
        <v>34365501</v>
      </c>
      <c r="B102" s="1" t="s">
        <v>10171</v>
      </c>
      <c r="C102" s="1" t="s">
        <v>10170</v>
      </c>
      <c r="D102" s="1" t="s">
        <v>10169</v>
      </c>
      <c r="E102" s="1" t="s">
        <v>10168</v>
      </c>
      <c r="F102" s="1" t="s">
        <v>10167</v>
      </c>
      <c r="G102" s="1">
        <v>2022</v>
      </c>
      <c r="H102" s="5">
        <v>44416</v>
      </c>
      <c r="I102" s="1" t="s">
        <v>10166</v>
      </c>
      <c r="K102" s="1" t="s">
        <v>10165</v>
      </c>
    </row>
    <row r="103" spans="1:11" x14ac:dyDescent="0.25">
      <c r="A103" s="1">
        <v>34660935</v>
      </c>
      <c r="B103" s="1" t="s">
        <v>10164</v>
      </c>
      <c r="C103" s="1" t="s">
        <v>10163</v>
      </c>
      <c r="D103" s="1" t="s">
        <v>10162</v>
      </c>
      <c r="E103" s="1" t="s">
        <v>10161</v>
      </c>
      <c r="F103" s="1" t="s">
        <v>4056</v>
      </c>
      <c r="G103" s="1">
        <v>2021</v>
      </c>
      <c r="H103" s="5">
        <v>44487</v>
      </c>
      <c r="I103" s="1" t="s">
        <v>10160</v>
      </c>
      <c r="K103" s="1" t="s">
        <v>10159</v>
      </c>
    </row>
    <row r="104" spans="1:11" x14ac:dyDescent="0.25">
      <c r="A104" s="1">
        <v>34118740</v>
      </c>
      <c r="B104" s="1" t="s">
        <v>10158</v>
      </c>
      <c r="C104" s="1" t="s">
        <v>10157</v>
      </c>
      <c r="D104" s="1" t="s">
        <v>10156</v>
      </c>
      <c r="E104" s="1" t="s">
        <v>10155</v>
      </c>
      <c r="F104" s="1" t="s">
        <v>8938</v>
      </c>
      <c r="G104" s="1">
        <v>2021</v>
      </c>
      <c r="H104" s="5">
        <v>44359</v>
      </c>
      <c r="I104" s="1" t="s">
        <v>10154</v>
      </c>
      <c r="K104" s="1" t="s">
        <v>10153</v>
      </c>
    </row>
    <row r="105" spans="1:11" x14ac:dyDescent="0.25">
      <c r="A105" s="1">
        <v>33075578</v>
      </c>
      <c r="B105" s="1" t="s">
        <v>10152</v>
      </c>
      <c r="C105" s="1" t="s">
        <v>10151</v>
      </c>
      <c r="D105" s="1" t="s">
        <v>10150</v>
      </c>
      <c r="E105" s="1" t="s">
        <v>10149</v>
      </c>
      <c r="F105" s="1" t="s">
        <v>8868</v>
      </c>
      <c r="G105" s="1">
        <v>2021</v>
      </c>
      <c r="H105" s="5">
        <v>44123</v>
      </c>
      <c r="I105" s="1" t="s">
        <v>10148</v>
      </c>
      <c r="K105" s="1" t="s">
        <v>10147</v>
      </c>
    </row>
    <row r="106" spans="1:11" x14ac:dyDescent="0.25">
      <c r="A106" s="1">
        <v>35098205</v>
      </c>
      <c r="B106" s="1" t="s">
        <v>10146</v>
      </c>
      <c r="C106" s="1" t="s">
        <v>10145</v>
      </c>
      <c r="D106" s="1" t="s">
        <v>10144</v>
      </c>
      <c r="E106" s="1" t="s">
        <v>10143</v>
      </c>
      <c r="F106" s="1" t="s">
        <v>10142</v>
      </c>
      <c r="G106" s="1">
        <v>2022</v>
      </c>
      <c r="H106" s="5">
        <v>44592</v>
      </c>
      <c r="I106" s="1" t="s">
        <v>10141</v>
      </c>
      <c r="K106" s="1" t="s">
        <v>10140</v>
      </c>
    </row>
    <row r="107" spans="1:11" x14ac:dyDescent="0.25">
      <c r="A107" s="1">
        <v>34244333</v>
      </c>
      <c r="B107" s="1" t="s">
        <v>10139</v>
      </c>
      <c r="C107" s="1" t="s">
        <v>10138</v>
      </c>
      <c r="D107" s="1" t="s">
        <v>10137</v>
      </c>
      <c r="E107" s="1" t="s">
        <v>10136</v>
      </c>
      <c r="F107" s="1" t="s">
        <v>10135</v>
      </c>
      <c r="G107" s="1">
        <v>2021</v>
      </c>
      <c r="H107" s="5">
        <v>44387</v>
      </c>
      <c r="K107" s="1" t="s">
        <v>10134</v>
      </c>
    </row>
    <row r="108" spans="1:11" x14ac:dyDescent="0.25">
      <c r="A108" s="1">
        <v>33422330</v>
      </c>
      <c r="B108" s="1" t="s">
        <v>4105</v>
      </c>
      <c r="C108" s="1" t="s">
        <v>10133</v>
      </c>
      <c r="D108" s="1" t="s">
        <v>10132</v>
      </c>
      <c r="E108" s="1" t="s">
        <v>10131</v>
      </c>
      <c r="F108" s="1" t="s">
        <v>8521</v>
      </c>
      <c r="G108" s="1">
        <v>2021</v>
      </c>
      <c r="H108" s="5">
        <v>44206</v>
      </c>
      <c r="I108" s="1" t="s">
        <v>10130</v>
      </c>
      <c r="K108" s="1" t="s">
        <v>10129</v>
      </c>
    </row>
    <row r="109" spans="1:11" x14ac:dyDescent="0.25">
      <c r="A109" s="1">
        <v>33629918</v>
      </c>
      <c r="B109" s="1" t="s">
        <v>10128</v>
      </c>
      <c r="C109" s="1" t="s">
        <v>10127</v>
      </c>
      <c r="D109" s="1" t="s">
        <v>10126</v>
      </c>
      <c r="E109" s="1" t="s">
        <v>10125</v>
      </c>
      <c r="F109" s="1" t="s">
        <v>7578</v>
      </c>
      <c r="G109" s="1">
        <v>2021</v>
      </c>
      <c r="H109" s="5">
        <v>44252</v>
      </c>
      <c r="I109" s="1" t="s">
        <v>10124</v>
      </c>
      <c r="K109" s="1" t="s">
        <v>10123</v>
      </c>
    </row>
    <row r="110" spans="1:11" x14ac:dyDescent="0.25">
      <c r="A110" s="1">
        <v>33465142</v>
      </c>
      <c r="B110" s="1" t="s">
        <v>10122</v>
      </c>
      <c r="C110" s="1" t="s">
        <v>10121</v>
      </c>
      <c r="D110" s="1" t="s">
        <v>10120</v>
      </c>
      <c r="E110" s="1" t="s">
        <v>10119</v>
      </c>
      <c r="F110" s="1" t="s">
        <v>8089</v>
      </c>
      <c r="G110" s="1">
        <v>2021</v>
      </c>
      <c r="H110" s="5">
        <v>44215</v>
      </c>
      <c r="I110" s="1" t="s">
        <v>10118</v>
      </c>
      <c r="K110" s="1" t="s">
        <v>10117</v>
      </c>
    </row>
    <row r="111" spans="1:11" x14ac:dyDescent="0.25">
      <c r="A111" s="1">
        <v>33426422</v>
      </c>
      <c r="B111" s="1" t="s">
        <v>10116</v>
      </c>
      <c r="C111" s="1" t="s">
        <v>10115</v>
      </c>
      <c r="D111" s="1" t="s">
        <v>10114</v>
      </c>
      <c r="E111" s="1" t="s">
        <v>9338</v>
      </c>
      <c r="F111" s="1" t="s">
        <v>10113</v>
      </c>
      <c r="G111" s="1">
        <v>2021</v>
      </c>
      <c r="H111" s="5">
        <v>44207</v>
      </c>
      <c r="I111" s="1" t="s">
        <v>10112</v>
      </c>
      <c r="K111" s="1" t="s">
        <v>10111</v>
      </c>
    </row>
    <row r="112" spans="1:11" x14ac:dyDescent="0.25">
      <c r="A112" s="1">
        <v>34307058</v>
      </c>
      <c r="B112" s="1" t="s">
        <v>10110</v>
      </c>
      <c r="C112" s="1" t="s">
        <v>10109</v>
      </c>
      <c r="D112" s="1" t="s">
        <v>10108</v>
      </c>
      <c r="E112" s="1" t="s">
        <v>10107</v>
      </c>
      <c r="F112" s="1" t="s">
        <v>8932</v>
      </c>
      <c r="G112" s="1">
        <v>2021</v>
      </c>
      <c r="H112" s="5">
        <v>44403</v>
      </c>
      <c r="I112" s="1" t="s">
        <v>10106</v>
      </c>
      <c r="K112" s="1" t="s">
        <v>10105</v>
      </c>
    </row>
    <row r="113" spans="1:11" x14ac:dyDescent="0.25">
      <c r="A113" s="1">
        <v>34533806</v>
      </c>
      <c r="B113" s="1" t="s">
        <v>10104</v>
      </c>
      <c r="C113" s="1" t="s">
        <v>10103</v>
      </c>
      <c r="D113" s="1" t="s">
        <v>10102</v>
      </c>
      <c r="E113" s="1" t="s">
        <v>10101</v>
      </c>
      <c r="F113" s="1" t="s">
        <v>8329</v>
      </c>
      <c r="G113" s="1">
        <v>2021</v>
      </c>
      <c r="H113" s="5">
        <v>44456</v>
      </c>
      <c r="K113" s="1" t="s">
        <v>10100</v>
      </c>
    </row>
    <row r="114" spans="1:11" x14ac:dyDescent="0.25">
      <c r="A114" s="1">
        <v>34513573</v>
      </c>
      <c r="B114" s="1" t="s">
        <v>10099</v>
      </c>
      <c r="C114" s="1" t="s">
        <v>10098</v>
      </c>
      <c r="D114" s="1" t="s">
        <v>10097</v>
      </c>
      <c r="E114" s="1" t="s">
        <v>10096</v>
      </c>
      <c r="F114" s="1" t="s">
        <v>8618</v>
      </c>
      <c r="G114" s="1">
        <v>2021</v>
      </c>
      <c r="H114" s="5">
        <v>44452</v>
      </c>
      <c r="I114" s="1" t="s">
        <v>10095</v>
      </c>
      <c r="K114" s="1" t="s">
        <v>10094</v>
      </c>
    </row>
    <row r="115" spans="1:11" x14ac:dyDescent="0.25">
      <c r="A115" s="1">
        <v>32854265</v>
      </c>
      <c r="B115" s="1" t="s">
        <v>448</v>
      </c>
      <c r="C115" s="1" t="s">
        <v>10093</v>
      </c>
      <c r="D115" s="1" t="s">
        <v>10092</v>
      </c>
      <c r="E115" s="1" t="s">
        <v>10091</v>
      </c>
      <c r="F115" s="1" t="s">
        <v>8151</v>
      </c>
      <c r="G115" s="1">
        <v>2020</v>
      </c>
      <c r="H115" s="5">
        <v>44072</v>
      </c>
      <c r="I115" s="1" t="s">
        <v>10090</v>
      </c>
      <c r="K115" s="1" t="s">
        <v>449</v>
      </c>
    </row>
    <row r="116" spans="1:11" x14ac:dyDescent="0.25">
      <c r="A116" s="1">
        <v>34198547</v>
      </c>
      <c r="B116" s="1" t="s">
        <v>266</v>
      </c>
      <c r="C116" s="1" t="s">
        <v>10089</v>
      </c>
      <c r="D116" s="1" t="s">
        <v>10088</v>
      </c>
      <c r="E116" s="1" t="s">
        <v>10087</v>
      </c>
      <c r="F116" s="1" t="s">
        <v>8151</v>
      </c>
      <c r="G116" s="1">
        <v>2021</v>
      </c>
      <c r="H116" s="5">
        <v>44379</v>
      </c>
      <c r="I116" s="1" t="s">
        <v>10086</v>
      </c>
      <c r="K116" s="1" t="s">
        <v>267</v>
      </c>
    </row>
    <row r="117" spans="1:11" x14ac:dyDescent="0.25">
      <c r="A117" s="1">
        <v>34859879</v>
      </c>
      <c r="B117" s="1" t="s">
        <v>10085</v>
      </c>
      <c r="C117" s="1" t="s">
        <v>10084</v>
      </c>
      <c r="D117" s="1" t="s">
        <v>10083</v>
      </c>
      <c r="E117" s="1" t="s">
        <v>10082</v>
      </c>
      <c r="F117" s="1" t="s">
        <v>8329</v>
      </c>
      <c r="G117" s="1">
        <v>2021</v>
      </c>
      <c r="H117" s="5">
        <v>44533</v>
      </c>
      <c r="K117" s="1" t="s">
        <v>10081</v>
      </c>
    </row>
    <row r="118" spans="1:11" x14ac:dyDescent="0.25">
      <c r="A118" s="1">
        <v>33177237</v>
      </c>
      <c r="B118" s="1" t="s">
        <v>10080</v>
      </c>
      <c r="C118" s="1" t="s">
        <v>10079</v>
      </c>
      <c r="D118" s="1" t="s">
        <v>10078</v>
      </c>
      <c r="E118" s="1" t="s">
        <v>10077</v>
      </c>
      <c r="F118" s="1" t="s">
        <v>8839</v>
      </c>
      <c r="G118" s="1">
        <v>2020</v>
      </c>
      <c r="H118" s="5">
        <v>44147</v>
      </c>
      <c r="I118" s="1" t="s">
        <v>10076</v>
      </c>
      <c r="K118" s="1" t="s">
        <v>10075</v>
      </c>
    </row>
    <row r="119" spans="1:11" x14ac:dyDescent="0.25">
      <c r="A119" s="1">
        <v>32914632</v>
      </c>
      <c r="B119" s="1" t="s">
        <v>10074</v>
      </c>
      <c r="C119" s="1" t="s">
        <v>10073</v>
      </c>
      <c r="D119" s="1" t="s">
        <v>10072</v>
      </c>
      <c r="E119" s="1" t="s">
        <v>10071</v>
      </c>
      <c r="F119" s="1" t="s">
        <v>10070</v>
      </c>
      <c r="G119" s="1">
        <v>2020</v>
      </c>
      <c r="H119" s="5">
        <v>44085</v>
      </c>
      <c r="I119" s="1" t="s">
        <v>10069</v>
      </c>
      <c r="K119" s="1" t="s">
        <v>10068</v>
      </c>
    </row>
    <row r="120" spans="1:11" x14ac:dyDescent="0.25">
      <c r="A120" s="1">
        <v>32989426</v>
      </c>
      <c r="B120" s="1" t="s">
        <v>10067</v>
      </c>
      <c r="C120" s="1" t="s">
        <v>10066</v>
      </c>
      <c r="D120" s="1" t="s">
        <v>10065</v>
      </c>
      <c r="E120" s="1" t="s">
        <v>10064</v>
      </c>
      <c r="F120" s="1" t="s">
        <v>8649</v>
      </c>
      <c r="G120" s="1">
        <v>2020</v>
      </c>
      <c r="H120" s="5">
        <v>44103</v>
      </c>
      <c r="I120" s="1" t="s">
        <v>10063</v>
      </c>
      <c r="K120" s="1" t="s">
        <v>10062</v>
      </c>
    </row>
    <row r="121" spans="1:11" x14ac:dyDescent="0.25">
      <c r="A121" s="1">
        <v>33070540</v>
      </c>
      <c r="B121" s="1" t="s">
        <v>426</v>
      </c>
      <c r="C121" s="1" t="s">
        <v>10061</v>
      </c>
      <c r="D121" s="1" t="s">
        <v>10060</v>
      </c>
      <c r="E121" s="1" t="s">
        <v>10059</v>
      </c>
      <c r="F121" s="1" t="s">
        <v>10058</v>
      </c>
      <c r="G121" s="1">
        <v>2020</v>
      </c>
      <c r="H121" s="5">
        <v>44123</v>
      </c>
      <c r="K121" s="1" t="s">
        <v>427</v>
      </c>
    </row>
    <row r="122" spans="1:11" x14ac:dyDescent="0.25">
      <c r="A122" s="1">
        <v>35194090</v>
      </c>
      <c r="B122" s="1" t="s">
        <v>10057</v>
      </c>
      <c r="C122" s="1" t="s">
        <v>10056</v>
      </c>
      <c r="D122" s="1" t="s">
        <v>10055</v>
      </c>
      <c r="E122" s="1" t="s">
        <v>10054</v>
      </c>
      <c r="F122" s="1" t="s">
        <v>7551</v>
      </c>
      <c r="G122" s="1">
        <v>2022</v>
      </c>
      <c r="H122" s="5">
        <v>44615</v>
      </c>
      <c r="I122" s="1" t="s">
        <v>10053</v>
      </c>
      <c r="K122" s="1" t="s">
        <v>10052</v>
      </c>
    </row>
    <row r="123" spans="1:11" x14ac:dyDescent="0.25">
      <c r="A123" s="1">
        <v>34305259</v>
      </c>
      <c r="B123" s="1" t="s">
        <v>214</v>
      </c>
      <c r="C123" s="1" t="s">
        <v>10051</v>
      </c>
      <c r="D123" s="1" t="s">
        <v>10050</v>
      </c>
      <c r="E123" s="1" t="s">
        <v>10049</v>
      </c>
      <c r="F123" s="1" t="s">
        <v>10048</v>
      </c>
      <c r="G123" s="1">
        <v>2021</v>
      </c>
      <c r="H123" s="5">
        <v>44403</v>
      </c>
      <c r="I123" s="1" t="s">
        <v>10047</v>
      </c>
      <c r="K123" s="1" t="s">
        <v>215</v>
      </c>
    </row>
    <row r="124" spans="1:11" x14ac:dyDescent="0.25">
      <c r="A124" s="1">
        <v>34848909</v>
      </c>
      <c r="B124" s="1" t="s">
        <v>52</v>
      </c>
      <c r="C124" s="1" t="s">
        <v>10046</v>
      </c>
      <c r="D124" s="1" t="s">
        <v>10045</v>
      </c>
      <c r="E124" s="1" t="s">
        <v>10044</v>
      </c>
      <c r="F124" s="1" t="s">
        <v>7538</v>
      </c>
      <c r="G124" s="1">
        <v>2021</v>
      </c>
      <c r="H124" s="5">
        <v>44531</v>
      </c>
      <c r="I124" s="1" t="s">
        <v>10043</v>
      </c>
      <c r="K124" s="1" t="s">
        <v>53</v>
      </c>
    </row>
    <row r="125" spans="1:11" x14ac:dyDescent="0.25">
      <c r="A125" s="1">
        <v>34013251</v>
      </c>
      <c r="B125" s="1" t="s">
        <v>10037</v>
      </c>
      <c r="C125" s="1" t="s">
        <v>10042</v>
      </c>
      <c r="D125" s="1" t="s">
        <v>10041</v>
      </c>
      <c r="E125" s="1" t="s">
        <v>10034</v>
      </c>
      <c r="F125" s="1" t="s">
        <v>10040</v>
      </c>
      <c r="G125" s="1">
        <v>2021</v>
      </c>
      <c r="H125" s="5">
        <v>44336</v>
      </c>
      <c r="I125" s="1" t="s">
        <v>10039</v>
      </c>
      <c r="K125" s="1" t="s">
        <v>10038</v>
      </c>
    </row>
    <row r="126" spans="1:11" x14ac:dyDescent="0.25">
      <c r="A126" s="1">
        <v>33907761</v>
      </c>
      <c r="B126" s="1" t="s">
        <v>10037</v>
      </c>
      <c r="C126" s="1" t="s">
        <v>10036</v>
      </c>
      <c r="D126" s="1" t="s">
        <v>10035</v>
      </c>
      <c r="E126" s="1" t="s">
        <v>10034</v>
      </c>
      <c r="F126" s="1" t="s">
        <v>7571</v>
      </c>
      <c r="G126" s="1">
        <v>2021</v>
      </c>
      <c r="H126" s="5">
        <v>44314</v>
      </c>
      <c r="I126" s="1" t="s">
        <v>10033</v>
      </c>
      <c r="K126" s="1" t="s">
        <v>10032</v>
      </c>
    </row>
    <row r="127" spans="1:11" x14ac:dyDescent="0.25">
      <c r="A127" s="1">
        <v>34812356</v>
      </c>
      <c r="B127" s="1" t="s">
        <v>631</v>
      </c>
      <c r="C127" s="1" t="s">
        <v>10031</v>
      </c>
      <c r="D127" s="1" t="s">
        <v>10030</v>
      </c>
      <c r="E127" s="1" t="s">
        <v>10029</v>
      </c>
      <c r="F127" s="1" t="s">
        <v>531</v>
      </c>
      <c r="G127" s="1">
        <v>2020</v>
      </c>
      <c r="H127" s="5">
        <v>44523</v>
      </c>
      <c r="I127" s="1" t="s">
        <v>10028</v>
      </c>
      <c r="K127" s="1" t="s">
        <v>627</v>
      </c>
    </row>
    <row r="128" spans="1:11" x14ac:dyDescent="0.25">
      <c r="A128" s="1">
        <v>35064759</v>
      </c>
      <c r="B128" s="1" t="s">
        <v>10027</v>
      </c>
      <c r="C128" s="1" t="s">
        <v>10026</v>
      </c>
      <c r="D128" s="1" t="s">
        <v>10025</v>
      </c>
      <c r="E128" s="1" t="s">
        <v>10024</v>
      </c>
      <c r="F128" s="1" t="s">
        <v>10023</v>
      </c>
      <c r="G128" s="1">
        <v>2022</v>
      </c>
      <c r="H128" s="5">
        <v>44583</v>
      </c>
      <c r="K128" s="1" t="s">
        <v>10022</v>
      </c>
    </row>
    <row r="129" spans="1:11" x14ac:dyDescent="0.25">
      <c r="A129" s="1">
        <v>33491974</v>
      </c>
      <c r="B129" s="1" t="s">
        <v>10021</v>
      </c>
      <c r="C129" s="1" t="s">
        <v>10020</v>
      </c>
      <c r="D129" s="1" t="s">
        <v>10019</v>
      </c>
      <c r="E129" s="1" t="s">
        <v>10018</v>
      </c>
      <c r="F129" s="1" t="s">
        <v>7744</v>
      </c>
      <c r="G129" s="1">
        <v>2021</v>
      </c>
      <c r="H129" s="5">
        <v>44221</v>
      </c>
      <c r="K129" s="1" t="s">
        <v>10017</v>
      </c>
    </row>
    <row r="130" spans="1:11" x14ac:dyDescent="0.25">
      <c r="A130" s="1">
        <v>34687416</v>
      </c>
      <c r="B130" s="1" t="s">
        <v>123</v>
      </c>
      <c r="C130" s="1" t="s">
        <v>10016</v>
      </c>
      <c r="D130" s="1" t="s">
        <v>10015</v>
      </c>
      <c r="E130" s="1" t="s">
        <v>10014</v>
      </c>
      <c r="F130" s="1" t="s">
        <v>8774</v>
      </c>
      <c r="G130" s="1">
        <v>2022</v>
      </c>
      <c r="H130" s="5">
        <v>44492</v>
      </c>
      <c r="I130" s="1" t="s">
        <v>10013</v>
      </c>
      <c r="K130" s="1" t="s">
        <v>124</v>
      </c>
    </row>
    <row r="131" spans="1:11" x14ac:dyDescent="0.25">
      <c r="A131" s="1">
        <v>35153386</v>
      </c>
      <c r="B131" s="1" t="s">
        <v>218</v>
      </c>
      <c r="C131" s="1" t="s">
        <v>10012</v>
      </c>
      <c r="D131" s="1" t="s">
        <v>10011</v>
      </c>
      <c r="E131" s="1" t="s">
        <v>10010</v>
      </c>
      <c r="F131" s="1" t="s">
        <v>8367</v>
      </c>
      <c r="G131" s="1">
        <v>2022</v>
      </c>
      <c r="H131" s="5">
        <v>44606</v>
      </c>
      <c r="I131" s="1" t="s">
        <v>10009</v>
      </c>
      <c r="K131" s="1" t="s">
        <v>219</v>
      </c>
    </row>
    <row r="132" spans="1:11" x14ac:dyDescent="0.25">
      <c r="A132" s="1">
        <v>35153389</v>
      </c>
      <c r="B132" s="1" t="s">
        <v>10008</v>
      </c>
      <c r="C132" s="1" t="s">
        <v>10007</v>
      </c>
      <c r="D132" s="1" t="s">
        <v>10006</v>
      </c>
      <c r="E132" s="1" t="s">
        <v>10005</v>
      </c>
      <c r="F132" s="1" t="s">
        <v>7960</v>
      </c>
      <c r="G132" s="1">
        <v>2022</v>
      </c>
      <c r="H132" s="5">
        <v>44606</v>
      </c>
      <c r="I132" s="1" t="s">
        <v>10004</v>
      </c>
      <c r="K132" s="1" t="s">
        <v>10003</v>
      </c>
    </row>
    <row r="133" spans="1:11" x14ac:dyDescent="0.25">
      <c r="A133" s="1">
        <v>34013282</v>
      </c>
      <c r="B133" s="1" t="s">
        <v>10002</v>
      </c>
      <c r="C133" s="1" t="s">
        <v>10001</v>
      </c>
      <c r="D133" s="1" t="s">
        <v>10000</v>
      </c>
      <c r="E133" s="1" t="s">
        <v>9999</v>
      </c>
      <c r="F133" s="1" t="s">
        <v>7571</v>
      </c>
      <c r="G133" s="1">
        <v>2021</v>
      </c>
      <c r="H133" s="5">
        <v>44336</v>
      </c>
      <c r="I133" s="1" t="s">
        <v>9998</v>
      </c>
      <c r="K133" s="1" t="s">
        <v>9997</v>
      </c>
    </row>
    <row r="134" spans="1:11" x14ac:dyDescent="0.25">
      <c r="A134" s="1">
        <v>34794082</v>
      </c>
      <c r="B134" s="1" t="s">
        <v>9996</v>
      </c>
      <c r="C134" s="1" t="s">
        <v>9995</v>
      </c>
      <c r="D134" s="1" t="s">
        <v>9994</v>
      </c>
      <c r="E134" s="1" t="s">
        <v>9993</v>
      </c>
      <c r="F134" s="1" t="s">
        <v>9790</v>
      </c>
      <c r="G134" s="1">
        <v>2021</v>
      </c>
      <c r="H134" s="5">
        <v>44518</v>
      </c>
      <c r="I134" s="1" t="s">
        <v>9992</v>
      </c>
      <c r="K134" s="1" t="s">
        <v>9991</v>
      </c>
    </row>
    <row r="135" spans="1:11" x14ac:dyDescent="0.25">
      <c r="A135" s="1">
        <v>34512104</v>
      </c>
      <c r="B135" s="1" t="s">
        <v>430</v>
      </c>
      <c r="C135" s="1" t="s">
        <v>9990</v>
      </c>
      <c r="D135" s="1" t="s">
        <v>9989</v>
      </c>
      <c r="E135" s="1" t="s">
        <v>9988</v>
      </c>
      <c r="F135" s="1" t="s">
        <v>9987</v>
      </c>
      <c r="G135" s="1">
        <v>2021</v>
      </c>
      <c r="H135" s="5">
        <v>44452</v>
      </c>
      <c r="I135" s="1" t="s">
        <v>9986</v>
      </c>
      <c r="K135" s="1" t="s">
        <v>431</v>
      </c>
    </row>
    <row r="136" spans="1:11" x14ac:dyDescent="0.25">
      <c r="A136" s="1">
        <v>34563855</v>
      </c>
      <c r="B136" s="1" t="s">
        <v>54</v>
      </c>
      <c r="C136" s="1" t="s">
        <v>9985</v>
      </c>
      <c r="D136" s="1" t="s">
        <v>9984</v>
      </c>
      <c r="E136" s="1" t="s">
        <v>9983</v>
      </c>
      <c r="F136" s="1" t="s">
        <v>9790</v>
      </c>
      <c r="G136" s="1">
        <v>2021</v>
      </c>
      <c r="H136" s="5">
        <v>44465</v>
      </c>
      <c r="I136" s="1" t="s">
        <v>9982</v>
      </c>
      <c r="K136" s="1" t="s">
        <v>55</v>
      </c>
    </row>
    <row r="137" spans="1:11" x14ac:dyDescent="0.25">
      <c r="A137" s="1">
        <v>33994895</v>
      </c>
      <c r="B137" s="1" t="s">
        <v>9981</v>
      </c>
      <c r="C137" s="1" t="s">
        <v>9980</v>
      </c>
      <c r="D137" s="1" t="s">
        <v>9979</v>
      </c>
      <c r="E137" s="1" t="s">
        <v>9978</v>
      </c>
      <c r="F137" s="1" t="s">
        <v>8019</v>
      </c>
      <c r="G137" s="1">
        <v>2021</v>
      </c>
      <c r="H137" s="5">
        <v>44333</v>
      </c>
      <c r="I137" s="1" t="s">
        <v>9977</v>
      </c>
      <c r="K137" s="1" t="s">
        <v>9976</v>
      </c>
    </row>
    <row r="138" spans="1:11" x14ac:dyDescent="0.25">
      <c r="A138" s="1">
        <v>34722410</v>
      </c>
      <c r="B138" s="1" t="s">
        <v>9975</v>
      </c>
      <c r="C138" s="1" t="s">
        <v>9974</v>
      </c>
      <c r="D138" s="1" t="s">
        <v>9973</v>
      </c>
      <c r="E138" s="1" t="s">
        <v>9972</v>
      </c>
      <c r="F138" s="1" t="s">
        <v>9971</v>
      </c>
      <c r="G138" s="1">
        <v>2021</v>
      </c>
      <c r="H138" s="5">
        <v>44501</v>
      </c>
      <c r="I138" s="1" t="s">
        <v>9970</v>
      </c>
      <c r="K138" s="1" t="s">
        <v>9969</v>
      </c>
    </row>
    <row r="139" spans="1:11" x14ac:dyDescent="0.25">
      <c r="A139" s="1">
        <v>34178593</v>
      </c>
      <c r="B139" s="1" t="s">
        <v>9968</v>
      </c>
      <c r="C139" s="1" t="s">
        <v>9967</v>
      </c>
      <c r="D139" s="1" t="s">
        <v>9966</v>
      </c>
      <c r="E139" s="1" t="s">
        <v>9965</v>
      </c>
      <c r="F139" s="1" t="s">
        <v>8101</v>
      </c>
      <c r="G139" s="1">
        <v>2021</v>
      </c>
      <c r="H139" s="5">
        <v>44375</v>
      </c>
      <c r="I139" s="1" t="s">
        <v>9964</v>
      </c>
      <c r="K139" s="1" t="s">
        <v>9963</v>
      </c>
    </row>
    <row r="140" spans="1:11" x14ac:dyDescent="0.25">
      <c r="A140" s="1">
        <v>34260813</v>
      </c>
      <c r="B140" s="1" t="s">
        <v>9962</v>
      </c>
      <c r="C140" s="1" t="s">
        <v>9961</v>
      </c>
      <c r="D140" s="1" t="s">
        <v>9960</v>
      </c>
      <c r="E140" s="1" t="s">
        <v>9959</v>
      </c>
      <c r="F140" s="1" t="s">
        <v>9958</v>
      </c>
      <c r="G140" s="1">
        <v>2021</v>
      </c>
      <c r="H140" s="5">
        <v>44391</v>
      </c>
      <c r="I140" s="1" t="s">
        <v>9957</v>
      </c>
      <c r="K140" s="1" t="s">
        <v>9956</v>
      </c>
    </row>
    <row r="141" spans="1:11" x14ac:dyDescent="0.25">
      <c r="A141" s="1">
        <v>34394298</v>
      </c>
      <c r="B141" s="1" t="s">
        <v>9955</v>
      </c>
      <c r="C141" s="1" t="s">
        <v>9954</v>
      </c>
      <c r="D141" s="1" t="s">
        <v>9953</v>
      </c>
      <c r="E141" s="1" t="s">
        <v>9952</v>
      </c>
      <c r="F141" s="1" t="s">
        <v>9951</v>
      </c>
      <c r="G141" s="1">
        <v>2021</v>
      </c>
      <c r="H141" s="5">
        <v>44424</v>
      </c>
      <c r="I141" s="1" t="s">
        <v>9950</v>
      </c>
      <c r="K141" s="1" t="s">
        <v>9949</v>
      </c>
    </row>
    <row r="142" spans="1:11" x14ac:dyDescent="0.25">
      <c r="A142" s="1">
        <v>32545581</v>
      </c>
      <c r="B142" s="1" t="s">
        <v>9948</v>
      </c>
      <c r="C142" s="1" t="s">
        <v>9947</v>
      </c>
      <c r="D142" s="1" t="s">
        <v>9946</v>
      </c>
      <c r="E142" s="1" t="s">
        <v>9945</v>
      </c>
      <c r="F142" s="1" t="s">
        <v>8151</v>
      </c>
      <c r="G142" s="1">
        <v>2020</v>
      </c>
      <c r="H142" s="5">
        <v>44000</v>
      </c>
      <c r="I142" s="1" t="s">
        <v>9944</v>
      </c>
      <c r="K142" s="1" t="s">
        <v>9943</v>
      </c>
    </row>
    <row r="143" spans="1:11" x14ac:dyDescent="0.25">
      <c r="A143" s="1">
        <v>34996524</v>
      </c>
      <c r="B143" s="1" t="s">
        <v>9942</v>
      </c>
      <c r="C143" s="1" t="s">
        <v>9941</v>
      </c>
      <c r="D143" s="1" t="s">
        <v>9940</v>
      </c>
      <c r="E143" s="1" t="s">
        <v>9939</v>
      </c>
      <c r="F143" s="1" t="s">
        <v>9938</v>
      </c>
      <c r="G143" s="1">
        <v>2022</v>
      </c>
      <c r="H143" s="5">
        <v>44569</v>
      </c>
      <c r="I143" s="1" t="s">
        <v>9937</v>
      </c>
      <c r="K143" s="1" t="s">
        <v>9936</v>
      </c>
    </row>
    <row r="144" spans="1:11" x14ac:dyDescent="0.25">
      <c r="A144" s="1">
        <v>33576611</v>
      </c>
      <c r="B144" s="1" t="s">
        <v>9935</v>
      </c>
      <c r="C144" s="1" t="s">
        <v>9934</v>
      </c>
      <c r="D144" s="1" t="s">
        <v>9933</v>
      </c>
      <c r="E144" s="1" t="s">
        <v>9932</v>
      </c>
      <c r="F144" s="1" t="s">
        <v>9931</v>
      </c>
      <c r="G144" s="1">
        <v>2021</v>
      </c>
      <c r="H144" s="5">
        <v>44239</v>
      </c>
      <c r="K144" s="1" t="s">
        <v>9930</v>
      </c>
    </row>
    <row r="145" spans="1:11" x14ac:dyDescent="0.25">
      <c r="A145" s="1">
        <v>34376920</v>
      </c>
      <c r="B145" s="1" t="s">
        <v>9929</v>
      </c>
      <c r="C145" s="1" t="s">
        <v>9928</v>
      </c>
      <c r="D145" s="1" t="s">
        <v>9927</v>
      </c>
      <c r="E145" s="1" t="s">
        <v>9926</v>
      </c>
      <c r="F145" s="1" t="s">
        <v>8914</v>
      </c>
      <c r="G145" s="1">
        <v>2021</v>
      </c>
      <c r="H145" s="5">
        <v>44419</v>
      </c>
      <c r="I145" s="1" t="s">
        <v>9925</v>
      </c>
      <c r="K145" s="1" t="s">
        <v>9924</v>
      </c>
    </row>
    <row r="146" spans="1:11" x14ac:dyDescent="0.25">
      <c r="A146" s="1">
        <v>35031444</v>
      </c>
      <c r="B146" s="1" t="s">
        <v>9923</v>
      </c>
      <c r="C146" s="1" t="s">
        <v>9922</v>
      </c>
      <c r="D146" s="1" t="s">
        <v>9921</v>
      </c>
      <c r="E146" s="1" t="s">
        <v>9920</v>
      </c>
      <c r="F146" s="1" t="s">
        <v>9919</v>
      </c>
      <c r="G146" s="1">
        <v>2022</v>
      </c>
      <c r="H146" s="5">
        <v>44576</v>
      </c>
      <c r="I146" s="1" t="s">
        <v>9918</v>
      </c>
      <c r="K146" s="1" t="s">
        <v>9917</v>
      </c>
    </row>
    <row r="147" spans="1:11" x14ac:dyDescent="0.25">
      <c r="A147" s="1">
        <v>33554119</v>
      </c>
      <c r="B147" s="1" t="s">
        <v>9916</v>
      </c>
      <c r="C147" s="1" t="s">
        <v>9915</v>
      </c>
      <c r="D147" s="1" t="s">
        <v>9914</v>
      </c>
      <c r="E147" s="1" t="s">
        <v>9275</v>
      </c>
      <c r="F147" s="1" t="s">
        <v>9913</v>
      </c>
      <c r="G147" s="1">
        <v>2021</v>
      </c>
      <c r="H147" s="5">
        <v>44235</v>
      </c>
      <c r="I147" s="1" t="s">
        <v>9912</v>
      </c>
      <c r="K147" s="1" t="s">
        <v>9911</v>
      </c>
    </row>
    <row r="148" spans="1:11" x14ac:dyDescent="0.25">
      <c r="A148" s="1">
        <v>34556753</v>
      </c>
      <c r="B148" s="1" t="s">
        <v>9910</v>
      </c>
      <c r="C148" s="1" t="s">
        <v>9909</v>
      </c>
      <c r="D148" s="1" t="s">
        <v>9908</v>
      </c>
      <c r="E148" s="1" t="s">
        <v>9907</v>
      </c>
      <c r="F148" s="1" t="s">
        <v>7551</v>
      </c>
      <c r="G148" s="1">
        <v>2021</v>
      </c>
      <c r="H148" s="5">
        <v>44463</v>
      </c>
      <c r="I148" s="1" t="s">
        <v>9906</v>
      </c>
      <c r="K148" s="1" t="s">
        <v>9905</v>
      </c>
    </row>
    <row r="149" spans="1:11" x14ac:dyDescent="0.25">
      <c r="A149" s="1">
        <v>32834831</v>
      </c>
      <c r="B149" s="1" t="s">
        <v>9904</v>
      </c>
      <c r="C149" s="1" t="s">
        <v>9903</v>
      </c>
      <c r="D149" s="1" t="s">
        <v>9902</v>
      </c>
      <c r="E149" s="1" t="s">
        <v>9901</v>
      </c>
      <c r="F149" s="1" t="s">
        <v>9263</v>
      </c>
      <c r="G149" s="1">
        <v>2020</v>
      </c>
      <c r="H149" s="5">
        <v>44068</v>
      </c>
      <c r="I149" s="1" t="s">
        <v>9900</v>
      </c>
      <c r="K149" s="1" t="s">
        <v>9899</v>
      </c>
    </row>
    <row r="150" spans="1:11" x14ac:dyDescent="0.25">
      <c r="A150" s="1">
        <v>34735351</v>
      </c>
      <c r="B150" s="1" t="s">
        <v>2862</v>
      </c>
      <c r="C150" s="1" t="s">
        <v>9898</v>
      </c>
      <c r="D150" s="1" t="s">
        <v>9897</v>
      </c>
      <c r="E150" s="1" t="s">
        <v>9896</v>
      </c>
      <c r="F150" s="1" t="s">
        <v>8458</v>
      </c>
      <c r="G150" s="1">
        <v>2021</v>
      </c>
      <c r="H150" s="5">
        <v>44504</v>
      </c>
      <c r="K150" s="1" t="s">
        <v>2858</v>
      </c>
    </row>
    <row r="151" spans="1:11" x14ac:dyDescent="0.25">
      <c r="A151" s="1">
        <v>34939043</v>
      </c>
      <c r="B151" s="1" t="s">
        <v>9895</v>
      </c>
      <c r="C151" s="1" t="s">
        <v>9894</v>
      </c>
      <c r="D151" s="1" t="s">
        <v>9893</v>
      </c>
      <c r="E151" s="1" t="s">
        <v>9892</v>
      </c>
      <c r="F151" s="1" t="s">
        <v>9891</v>
      </c>
      <c r="G151" s="1">
        <v>2021</v>
      </c>
      <c r="H151" s="5">
        <v>44553</v>
      </c>
      <c r="I151" s="1" t="s">
        <v>9890</v>
      </c>
      <c r="K151" s="1" t="s">
        <v>9889</v>
      </c>
    </row>
    <row r="152" spans="1:11" x14ac:dyDescent="0.25">
      <c r="A152" s="1">
        <v>34115607</v>
      </c>
      <c r="B152" s="1" t="s">
        <v>9888</v>
      </c>
      <c r="C152" s="1" t="s">
        <v>9887</v>
      </c>
      <c r="D152" s="1" t="s">
        <v>9886</v>
      </c>
      <c r="E152" s="1" t="s">
        <v>9885</v>
      </c>
      <c r="F152" s="1" t="s">
        <v>9884</v>
      </c>
      <c r="G152" s="1">
        <v>2021</v>
      </c>
      <c r="H152" s="5">
        <v>44358</v>
      </c>
      <c r="I152" s="1" t="s">
        <v>9883</v>
      </c>
      <c r="K152" s="1" t="s">
        <v>9882</v>
      </c>
    </row>
    <row r="153" spans="1:11" x14ac:dyDescent="0.25">
      <c r="A153" s="1">
        <v>34122093</v>
      </c>
      <c r="B153" s="1" t="s">
        <v>9881</v>
      </c>
      <c r="C153" s="1" t="s">
        <v>9880</v>
      </c>
      <c r="D153" s="1" t="s">
        <v>9879</v>
      </c>
      <c r="E153" s="1" t="s">
        <v>9878</v>
      </c>
      <c r="F153" s="1" t="s">
        <v>9877</v>
      </c>
      <c r="G153" s="1">
        <v>2021</v>
      </c>
      <c r="H153" s="5">
        <v>44361</v>
      </c>
      <c r="I153" s="1" t="s">
        <v>9876</v>
      </c>
      <c r="K153" s="1" t="s">
        <v>9875</v>
      </c>
    </row>
    <row r="154" spans="1:11" x14ac:dyDescent="0.25">
      <c r="A154" s="1">
        <v>34554359</v>
      </c>
      <c r="B154" s="1" t="s">
        <v>9874</v>
      </c>
      <c r="C154" s="1" t="s">
        <v>9873</v>
      </c>
      <c r="D154" s="1" t="s">
        <v>9872</v>
      </c>
      <c r="E154" s="1" t="s">
        <v>9871</v>
      </c>
      <c r="F154" s="1" t="s">
        <v>9870</v>
      </c>
      <c r="G154" s="1">
        <v>2021</v>
      </c>
      <c r="H154" s="5">
        <v>44462</v>
      </c>
      <c r="I154" s="1" t="s">
        <v>9869</v>
      </c>
      <c r="K154" s="1" t="s">
        <v>9868</v>
      </c>
    </row>
    <row r="155" spans="1:11" x14ac:dyDescent="0.25">
      <c r="A155" s="1">
        <v>34764607</v>
      </c>
      <c r="B155" s="1" t="s">
        <v>9867</v>
      </c>
      <c r="C155" s="1" t="s">
        <v>9866</v>
      </c>
      <c r="D155" s="1" t="s">
        <v>9865</v>
      </c>
      <c r="E155" s="1" t="s">
        <v>9864</v>
      </c>
      <c r="F155" s="1" t="s">
        <v>7791</v>
      </c>
      <c r="G155" s="1">
        <v>2021</v>
      </c>
      <c r="H155" s="5">
        <v>44512</v>
      </c>
      <c r="I155" s="1" t="s">
        <v>9863</v>
      </c>
      <c r="K155" s="1" t="s">
        <v>9862</v>
      </c>
    </row>
    <row r="156" spans="1:11" x14ac:dyDescent="0.25">
      <c r="A156" s="1">
        <v>34741093</v>
      </c>
      <c r="B156" s="1" t="s">
        <v>432</v>
      </c>
      <c r="C156" s="1" t="s">
        <v>9861</v>
      </c>
      <c r="D156" s="1" t="s">
        <v>9860</v>
      </c>
      <c r="E156" s="1" t="s">
        <v>9859</v>
      </c>
      <c r="F156" s="1" t="s">
        <v>7551</v>
      </c>
      <c r="G156" s="1">
        <v>2021</v>
      </c>
      <c r="H156" s="5">
        <v>44506</v>
      </c>
      <c r="I156" s="1" t="s">
        <v>9858</v>
      </c>
      <c r="K156" s="1" t="s">
        <v>433</v>
      </c>
    </row>
    <row r="157" spans="1:11" x14ac:dyDescent="0.25">
      <c r="A157" s="1">
        <v>33680869</v>
      </c>
      <c r="B157" s="1" t="s">
        <v>9857</v>
      </c>
      <c r="C157" s="1" t="s">
        <v>9856</v>
      </c>
      <c r="D157" s="1" t="s">
        <v>9855</v>
      </c>
      <c r="E157" s="1" t="s">
        <v>9854</v>
      </c>
      <c r="F157" s="1" t="s">
        <v>8932</v>
      </c>
      <c r="G157" s="1">
        <v>2021</v>
      </c>
      <c r="H157" s="5">
        <v>44263</v>
      </c>
      <c r="I157" s="1" t="s">
        <v>9853</v>
      </c>
      <c r="K157" s="1" t="s">
        <v>9852</v>
      </c>
    </row>
    <row r="158" spans="1:11" x14ac:dyDescent="0.25">
      <c r="A158" s="1">
        <v>34301657</v>
      </c>
      <c r="B158" s="1" t="s">
        <v>9851</v>
      </c>
      <c r="C158" s="1" t="s">
        <v>7574</v>
      </c>
      <c r="D158" s="1" t="s">
        <v>9850</v>
      </c>
      <c r="E158" s="1" t="s">
        <v>7572</v>
      </c>
      <c r="F158" s="1" t="s">
        <v>7660</v>
      </c>
      <c r="G158" s="1">
        <v>2021</v>
      </c>
      <c r="H158" s="5">
        <v>44401</v>
      </c>
      <c r="I158" s="1" t="s">
        <v>9849</v>
      </c>
      <c r="K158" s="1" t="s">
        <v>9848</v>
      </c>
    </row>
    <row r="159" spans="1:11" x14ac:dyDescent="0.25">
      <c r="A159" s="1">
        <v>34525746</v>
      </c>
      <c r="B159" s="1" t="s">
        <v>9847</v>
      </c>
      <c r="C159" s="1" t="s">
        <v>9846</v>
      </c>
      <c r="D159" s="1" t="s">
        <v>9845</v>
      </c>
      <c r="E159" s="1" t="s">
        <v>9844</v>
      </c>
      <c r="F159" s="1" t="s">
        <v>8496</v>
      </c>
      <c r="G159" s="1">
        <v>2022</v>
      </c>
      <c r="H159" s="5">
        <v>44455</v>
      </c>
      <c r="I159" s="1" t="s">
        <v>9843</v>
      </c>
      <c r="K159" s="1" t="s">
        <v>9842</v>
      </c>
    </row>
    <row r="160" spans="1:11" x14ac:dyDescent="0.25">
      <c r="A160" s="1">
        <v>34364406</v>
      </c>
      <c r="B160" s="1" t="s">
        <v>9841</v>
      </c>
      <c r="C160" s="1" t="s">
        <v>9840</v>
      </c>
      <c r="D160" s="1" t="s">
        <v>9839</v>
      </c>
      <c r="E160" s="1" t="s">
        <v>9838</v>
      </c>
      <c r="F160" s="1" t="s">
        <v>9837</v>
      </c>
      <c r="G160" s="1">
        <v>2021</v>
      </c>
      <c r="H160" s="5">
        <v>44416</v>
      </c>
      <c r="I160" s="1" t="s">
        <v>9836</v>
      </c>
      <c r="K160" s="1" t="s">
        <v>9835</v>
      </c>
    </row>
    <row r="161" spans="1:11" x14ac:dyDescent="0.25">
      <c r="A161" s="1">
        <v>33613099</v>
      </c>
      <c r="B161" s="1" t="s">
        <v>163</v>
      </c>
      <c r="C161" s="1" t="s">
        <v>9834</v>
      </c>
      <c r="D161" s="1" t="s">
        <v>9833</v>
      </c>
      <c r="E161" s="1" t="s">
        <v>9832</v>
      </c>
      <c r="F161" s="1" t="s">
        <v>9831</v>
      </c>
      <c r="G161" s="1">
        <v>2021</v>
      </c>
      <c r="H161" s="5">
        <v>44249</v>
      </c>
      <c r="I161" s="1" t="s">
        <v>9830</v>
      </c>
      <c r="K161" s="1" t="s">
        <v>164</v>
      </c>
    </row>
    <row r="162" spans="1:11" x14ac:dyDescent="0.25">
      <c r="A162" s="1">
        <v>32565882</v>
      </c>
      <c r="B162" s="1" t="s">
        <v>9829</v>
      </c>
      <c r="C162" s="1" t="s">
        <v>9828</v>
      </c>
      <c r="D162" s="1" t="s">
        <v>9827</v>
      </c>
      <c r="E162" s="1" t="s">
        <v>9826</v>
      </c>
      <c r="F162" s="1" t="s">
        <v>9825</v>
      </c>
      <c r="G162" s="1">
        <v>2020</v>
      </c>
      <c r="H162" s="5">
        <v>44005</v>
      </c>
      <c r="I162" s="1" t="s">
        <v>9824</v>
      </c>
      <c r="K162" s="1" t="s">
        <v>9823</v>
      </c>
    </row>
    <row r="163" spans="1:11" x14ac:dyDescent="0.25">
      <c r="A163" s="1">
        <v>32843824</v>
      </c>
      <c r="B163" s="1" t="s">
        <v>78</v>
      </c>
      <c r="C163" s="1" t="s">
        <v>9822</v>
      </c>
      <c r="D163" s="1" t="s">
        <v>9821</v>
      </c>
      <c r="E163" s="1" t="s">
        <v>9820</v>
      </c>
      <c r="F163" s="1" t="s">
        <v>8057</v>
      </c>
      <c r="G163" s="1">
        <v>2020</v>
      </c>
      <c r="H163" s="5">
        <v>44070</v>
      </c>
      <c r="I163" s="1" t="s">
        <v>9819</v>
      </c>
      <c r="K163" s="1" t="s">
        <v>79</v>
      </c>
    </row>
    <row r="164" spans="1:11" x14ac:dyDescent="0.25">
      <c r="A164" s="1">
        <v>34400853</v>
      </c>
      <c r="B164" s="1" t="s">
        <v>9818</v>
      </c>
      <c r="C164" s="1" t="s">
        <v>9817</v>
      </c>
      <c r="D164" s="1" t="s">
        <v>9816</v>
      </c>
      <c r="E164" s="1" t="s">
        <v>9815</v>
      </c>
      <c r="F164" s="1" t="s">
        <v>8367</v>
      </c>
      <c r="G164" s="1">
        <v>2021</v>
      </c>
      <c r="H164" s="5">
        <v>44425</v>
      </c>
      <c r="I164" s="1" t="s">
        <v>9814</v>
      </c>
      <c r="K164" s="1" t="s">
        <v>9813</v>
      </c>
    </row>
    <row r="165" spans="1:11" x14ac:dyDescent="0.25">
      <c r="A165" s="1">
        <v>33157267</v>
      </c>
      <c r="B165" s="1" t="s">
        <v>9812</v>
      </c>
      <c r="C165" s="1" t="s">
        <v>9811</v>
      </c>
      <c r="D165" s="1" t="s">
        <v>9810</v>
      </c>
      <c r="E165" s="1" t="s">
        <v>9809</v>
      </c>
      <c r="F165" s="1" t="s">
        <v>8868</v>
      </c>
      <c r="G165" s="1">
        <v>2021</v>
      </c>
      <c r="H165" s="5">
        <v>44141</v>
      </c>
      <c r="I165" s="1" t="s">
        <v>9808</v>
      </c>
      <c r="K165" s="1" t="s">
        <v>9807</v>
      </c>
    </row>
    <row r="166" spans="1:11" x14ac:dyDescent="0.25">
      <c r="A166" s="1">
        <v>33330881</v>
      </c>
      <c r="B166" s="1" t="s">
        <v>9806</v>
      </c>
      <c r="C166" s="1" t="s">
        <v>9805</v>
      </c>
      <c r="D166" s="1" t="s">
        <v>9804</v>
      </c>
      <c r="E166" s="1" t="s">
        <v>9803</v>
      </c>
      <c r="F166" s="1" t="s">
        <v>7571</v>
      </c>
      <c r="G166" s="1">
        <v>2021</v>
      </c>
      <c r="H166" s="5">
        <v>44182</v>
      </c>
      <c r="I166" s="1" t="s">
        <v>9802</v>
      </c>
      <c r="K166" s="1" t="s">
        <v>9801</v>
      </c>
    </row>
    <row r="167" spans="1:11" x14ac:dyDescent="0.25">
      <c r="A167" s="1">
        <v>33263111</v>
      </c>
      <c r="B167" s="1" t="s">
        <v>9800</v>
      </c>
      <c r="C167" s="1" t="s">
        <v>9799</v>
      </c>
      <c r="D167" s="1" t="s">
        <v>9798</v>
      </c>
      <c r="E167" s="1" t="s">
        <v>9797</v>
      </c>
      <c r="F167" s="1" t="s">
        <v>8082</v>
      </c>
      <c r="G167" s="1">
        <v>2021</v>
      </c>
      <c r="H167" s="5">
        <v>44167</v>
      </c>
      <c r="I167" s="1" t="s">
        <v>9796</v>
      </c>
      <c r="K167" s="1" t="s">
        <v>9795</v>
      </c>
    </row>
    <row r="168" spans="1:11" x14ac:dyDescent="0.25">
      <c r="A168" s="1">
        <v>34091385</v>
      </c>
      <c r="B168" s="1" t="s">
        <v>9794</v>
      </c>
      <c r="C168" s="1" t="s">
        <v>9793</v>
      </c>
      <c r="D168" s="1" t="s">
        <v>9792</v>
      </c>
      <c r="E168" s="1" t="s">
        <v>9791</v>
      </c>
      <c r="F168" s="1" t="s">
        <v>9790</v>
      </c>
      <c r="G168" s="1">
        <v>2021</v>
      </c>
      <c r="H168" s="5">
        <v>44353</v>
      </c>
      <c r="I168" s="1" t="s">
        <v>9789</v>
      </c>
      <c r="K168" s="1" t="s">
        <v>9788</v>
      </c>
    </row>
    <row r="169" spans="1:11" x14ac:dyDescent="0.25">
      <c r="A169" s="1">
        <v>34977438</v>
      </c>
      <c r="B169" s="1" t="s">
        <v>9787</v>
      </c>
      <c r="C169" s="1" t="s">
        <v>9786</v>
      </c>
      <c r="D169" s="1" t="s">
        <v>9785</v>
      </c>
      <c r="E169" s="1" t="s">
        <v>9784</v>
      </c>
      <c r="F169" s="1" t="s">
        <v>8649</v>
      </c>
      <c r="G169" s="1">
        <v>2022</v>
      </c>
      <c r="H169" s="5">
        <v>44564</v>
      </c>
      <c r="I169" s="1" t="s">
        <v>9783</v>
      </c>
      <c r="K169" s="1" t="s">
        <v>9782</v>
      </c>
    </row>
    <row r="170" spans="1:11" x14ac:dyDescent="0.25">
      <c r="A170" s="1">
        <v>32588674</v>
      </c>
      <c r="B170" s="1" t="s">
        <v>9781</v>
      </c>
      <c r="C170" s="1" t="s">
        <v>9780</v>
      </c>
      <c r="D170" s="1" t="s">
        <v>9779</v>
      </c>
      <c r="E170" s="1" t="s">
        <v>9778</v>
      </c>
      <c r="F170" s="1" t="s">
        <v>9777</v>
      </c>
      <c r="G170" s="1">
        <v>2020</v>
      </c>
      <c r="H170" s="5">
        <v>44009</v>
      </c>
      <c r="I170" s="1" t="s">
        <v>9776</v>
      </c>
      <c r="K170" s="1" t="s">
        <v>9775</v>
      </c>
    </row>
    <row r="171" spans="1:11" x14ac:dyDescent="0.25">
      <c r="A171" s="1">
        <v>33619672</v>
      </c>
      <c r="B171" s="1" t="s">
        <v>9774</v>
      </c>
      <c r="C171" s="1" t="s">
        <v>9773</v>
      </c>
      <c r="D171" s="1" t="s">
        <v>9772</v>
      </c>
      <c r="E171" s="1" t="s">
        <v>9771</v>
      </c>
      <c r="F171" s="1" t="s">
        <v>9770</v>
      </c>
      <c r="G171" s="1">
        <v>2021</v>
      </c>
      <c r="H171" s="5">
        <v>44250</v>
      </c>
      <c r="I171" s="1" t="s">
        <v>9769</v>
      </c>
      <c r="K171" s="1" t="s">
        <v>9768</v>
      </c>
    </row>
    <row r="172" spans="1:11" x14ac:dyDescent="0.25">
      <c r="A172" s="1">
        <v>34460393</v>
      </c>
      <c r="B172" s="1" t="s">
        <v>9767</v>
      </c>
      <c r="C172" s="1" t="s">
        <v>9766</v>
      </c>
      <c r="D172" s="1" t="s">
        <v>9765</v>
      </c>
      <c r="E172" s="1" t="s">
        <v>9764</v>
      </c>
      <c r="F172" s="1" t="s">
        <v>9763</v>
      </c>
      <c r="G172" s="1">
        <v>2021</v>
      </c>
      <c r="H172" s="5">
        <v>44438</v>
      </c>
      <c r="K172" s="1" t="s">
        <v>2341</v>
      </c>
    </row>
    <row r="173" spans="1:11" x14ac:dyDescent="0.25">
      <c r="A173" s="1">
        <v>34349156</v>
      </c>
      <c r="B173" s="1" t="s">
        <v>9762</v>
      </c>
      <c r="C173" s="1" t="s">
        <v>9761</v>
      </c>
      <c r="D173" s="1" t="s">
        <v>9760</v>
      </c>
      <c r="E173" s="1" t="s">
        <v>9759</v>
      </c>
      <c r="F173" s="1" t="s">
        <v>7551</v>
      </c>
      <c r="G173" s="1">
        <v>2021</v>
      </c>
      <c r="H173" s="5">
        <v>44413</v>
      </c>
      <c r="I173" s="1" t="s">
        <v>9758</v>
      </c>
      <c r="K173" s="1" t="s">
        <v>9757</v>
      </c>
    </row>
    <row r="174" spans="1:11" x14ac:dyDescent="0.25">
      <c r="A174" s="1">
        <v>33507932</v>
      </c>
      <c r="B174" s="1" t="s">
        <v>9756</v>
      </c>
      <c r="C174" s="1" t="s">
        <v>9755</v>
      </c>
      <c r="D174" s="1" t="s">
        <v>9754</v>
      </c>
      <c r="E174" s="1" t="s">
        <v>9753</v>
      </c>
      <c r="F174" s="1" t="s">
        <v>8089</v>
      </c>
      <c r="G174" s="1">
        <v>2021</v>
      </c>
      <c r="H174" s="5">
        <v>44224</v>
      </c>
      <c r="I174" s="1" t="s">
        <v>9752</v>
      </c>
      <c r="K174" s="1" t="s">
        <v>9751</v>
      </c>
    </row>
    <row r="175" spans="1:11" x14ac:dyDescent="0.25">
      <c r="A175" s="1">
        <v>34098885</v>
      </c>
      <c r="B175" s="1" t="s">
        <v>9750</v>
      </c>
      <c r="C175" s="1" t="s">
        <v>9749</v>
      </c>
      <c r="D175" s="1" t="s">
        <v>9748</v>
      </c>
      <c r="E175" s="1" t="s">
        <v>9747</v>
      </c>
      <c r="F175" s="1" t="s">
        <v>9746</v>
      </c>
      <c r="G175" s="1">
        <v>2021</v>
      </c>
      <c r="H175" s="5">
        <v>44355</v>
      </c>
      <c r="I175" s="1" t="s">
        <v>9745</v>
      </c>
      <c r="K175" s="1" t="s">
        <v>9744</v>
      </c>
    </row>
    <row r="176" spans="1:11" x14ac:dyDescent="0.25">
      <c r="A176" s="1">
        <v>34392141</v>
      </c>
      <c r="B176" s="1" t="s">
        <v>9743</v>
      </c>
      <c r="C176" s="1" t="s">
        <v>9742</v>
      </c>
      <c r="D176" s="1" t="s">
        <v>9741</v>
      </c>
      <c r="E176" s="1" t="s">
        <v>9740</v>
      </c>
      <c r="F176" s="1" t="s">
        <v>9412</v>
      </c>
      <c r="G176" s="1">
        <v>2021</v>
      </c>
      <c r="H176" s="5">
        <v>44423</v>
      </c>
      <c r="I176" s="1" t="s">
        <v>9739</v>
      </c>
      <c r="K176" s="1" t="s">
        <v>9738</v>
      </c>
    </row>
    <row r="177" spans="1:11" x14ac:dyDescent="0.25">
      <c r="A177" s="1">
        <v>33840175</v>
      </c>
      <c r="B177" s="1" t="s">
        <v>9737</v>
      </c>
      <c r="C177" s="1" t="s">
        <v>9736</v>
      </c>
      <c r="D177" s="1" t="s">
        <v>9735</v>
      </c>
      <c r="E177" s="1" t="s">
        <v>9734</v>
      </c>
      <c r="F177" s="1" t="s">
        <v>9733</v>
      </c>
      <c r="G177" s="1">
        <v>2021</v>
      </c>
      <c r="H177" s="5">
        <v>44298</v>
      </c>
      <c r="I177" s="1" t="s">
        <v>9732</v>
      </c>
      <c r="K177" s="1" t="s">
        <v>9731</v>
      </c>
    </row>
    <row r="178" spans="1:11" x14ac:dyDescent="0.25">
      <c r="A178" s="1">
        <v>34001937</v>
      </c>
      <c r="B178" s="1" t="s">
        <v>504</v>
      </c>
      <c r="C178" s="1" t="s">
        <v>9730</v>
      </c>
      <c r="D178" s="1" t="s">
        <v>9729</v>
      </c>
      <c r="E178" s="1" t="s">
        <v>9728</v>
      </c>
      <c r="F178" s="1" t="s">
        <v>7551</v>
      </c>
      <c r="G178" s="1">
        <v>2021</v>
      </c>
      <c r="H178" s="5">
        <v>44334</v>
      </c>
      <c r="I178" s="1" t="s">
        <v>9727</v>
      </c>
      <c r="K178" s="1" t="s">
        <v>505</v>
      </c>
    </row>
    <row r="179" spans="1:11" x14ac:dyDescent="0.25">
      <c r="A179" s="1">
        <v>33431398</v>
      </c>
      <c r="B179" s="1" t="s">
        <v>9726</v>
      </c>
      <c r="C179" s="1" t="s">
        <v>9725</v>
      </c>
      <c r="D179" s="1" t="s">
        <v>9724</v>
      </c>
      <c r="E179" s="1" t="s">
        <v>9723</v>
      </c>
      <c r="F179" s="1" t="s">
        <v>9722</v>
      </c>
      <c r="G179" s="1">
        <v>2021</v>
      </c>
      <c r="H179" s="5">
        <v>44208</v>
      </c>
      <c r="I179" s="1" t="s">
        <v>9721</v>
      </c>
      <c r="K179" s="1" t="s">
        <v>9720</v>
      </c>
    </row>
    <row r="180" spans="1:11" x14ac:dyDescent="0.25">
      <c r="A180" s="1">
        <v>34456617</v>
      </c>
      <c r="B180" s="1" t="s">
        <v>36</v>
      </c>
      <c r="C180" s="1" t="s">
        <v>9719</v>
      </c>
      <c r="D180" s="1" t="s">
        <v>9718</v>
      </c>
      <c r="E180" s="1" t="s">
        <v>9717</v>
      </c>
      <c r="F180" s="1" t="s">
        <v>7764</v>
      </c>
      <c r="G180" s="1">
        <v>2021</v>
      </c>
      <c r="H180" s="5">
        <v>44438</v>
      </c>
      <c r="I180" s="1" t="s">
        <v>9716</v>
      </c>
      <c r="K180" s="1" t="s">
        <v>37</v>
      </c>
    </row>
    <row r="181" spans="1:11" x14ac:dyDescent="0.25">
      <c r="A181" s="1">
        <v>34863260</v>
      </c>
      <c r="B181" s="1" t="s">
        <v>9715</v>
      </c>
      <c r="C181" s="1" t="s">
        <v>9714</v>
      </c>
      <c r="D181" s="1" t="s">
        <v>9713</v>
      </c>
      <c r="E181" s="1" t="s">
        <v>9712</v>
      </c>
      <c r="F181" s="1" t="s">
        <v>9711</v>
      </c>
      <c r="G181" s="1">
        <v>2021</v>
      </c>
      <c r="H181" s="5">
        <v>44535</v>
      </c>
      <c r="I181" s="1" t="s">
        <v>9710</v>
      </c>
      <c r="K181" s="1" t="s">
        <v>9709</v>
      </c>
    </row>
    <row r="182" spans="1:11" x14ac:dyDescent="0.25">
      <c r="A182" s="1">
        <v>34404458</v>
      </c>
      <c r="B182" s="1" t="s">
        <v>9708</v>
      </c>
      <c r="C182" s="1" t="s">
        <v>9707</v>
      </c>
      <c r="D182" s="1" t="s">
        <v>9706</v>
      </c>
      <c r="E182" s="1" t="s">
        <v>9705</v>
      </c>
      <c r="F182" s="1" t="s">
        <v>9704</v>
      </c>
      <c r="G182" s="1">
        <v>2021</v>
      </c>
      <c r="H182" s="5">
        <v>44426</v>
      </c>
      <c r="I182" s="1" t="s">
        <v>9703</v>
      </c>
      <c r="K182" s="1" t="s">
        <v>9702</v>
      </c>
    </row>
    <row r="183" spans="1:11" x14ac:dyDescent="0.25">
      <c r="A183" s="1">
        <v>34603366</v>
      </c>
      <c r="B183" s="1" t="s">
        <v>9701</v>
      </c>
      <c r="C183" s="1" t="s">
        <v>9700</v>
      </c>
      <c r="D183" s="1" t="s">
        <v>9699</v>
      </c>
      <c r="E183" s="1" t="s">
        <v>9698</v>
      </c>
      <c r="F183" s="1" t="s">
        <v>9697</v>
      </c>
      <c r="G183" s="1">
        <v>2021</v>
      </c>
      <c r="H183" s="5">
        <v>44473</v>
      </c>
      <c r="I183" s="1" t="s">
        <v>9696</v>
      </c>
      <c r="K183" s="1" t="s">
        <v>9695</v>
      </c>
    </row>
    <row r="184" spans="1:11" x14ac:dyDescent="0.25">
      <c r="A184" s="1">
        <v>34764586</v>
      </c>
      <c r="B184" s="1" t="s">
        <v>9694</v>
      </c>
      <c r="C184" s="1" t="s">
        <v>9693</v>
      </c>
      <c r="D184" s="1" t="s">
        <v>9692</v>
      </c>
      <c r="E184" s="1" t="s">
        <v>9691</v>
      </c>
      <c r="F184" s="1" t="s">
        <v>7791</v>
      </c>
      <c r="G184" s="1">
        <v>2021</v>
      </c>
      <c r="H184" s="5">
        <v>44512</v>
      </c>
      <c r="I184" s="1" t="s">
        <v>9690</v>
      </c>
      <c r="K184" s="1" t="s">
        <v>9689</v>
      </c>
    </row>
    <row r="185" spans="1:11" x14ac:dyDescent="0.25">
      <c r="A185" s="1">
        <v>33571234</v>
      </c>
      <c r="B185" s="1" t="s">
        <v>9688</v>
      </c>
      <c r="C185" s="1" t="s">
        <v>9687</v>
      </c>
      <c r="D185" s="1" t="s">
        <v>9686</v>
      </c>
      <c r="E185" s="1" t="s">
        <v>9685</v>
      </c>
      <c r="F185" s="1" t="s">
        <v>8089</v>
      </c>
      <c r="G185" s="1">
        <v>2021</v>
      </c>
      <c r="H185" s="5">
        <v>44238</v>
      </c>
      <c r="I185" s="1" t="s">
        <v>9684</v>
      </c>
      <c r="K185" s="1" t="s">
        <v>9683</v>
      </c>
    </row>
    <row r="186" spans="1:11" x14ac:dyDescent="0.25">
      <c r="A186" s="1">
        <v>34051491</v>
      </c>
      <c r="B186" s="1" t="s">
        <v>9682</v>
      </c>
      <c r="C186" s="1" t="s">
        <v>9681</v>
      </c>
      <c r="D186" s="1" t="s">
        <v>9680</v>
      </c>
      <c r="E186" s="1" t="s">
        <v>9679</v>
      </c>
      <c r="F186" s="1" t="s">
        <v>8496</v>
      </c>
      <c r="G186" s="1">
        <v>2021</v>
      </c>
      <c r="H186" s="5">
        <v>44345</v>
      </c>
      <c r="I186" s="1" t="s">
        <v>9678</v>
      </c>
      <c r="K186" s="1" t="s">
        <v>9677</v>
      </c>
    </row>
    <row r="187" spans="1:11" x14ac:dyDescent="0.25">
      <c r="A187" s="1">
        <v>33539308</v>
      </c>
      <c r="B187" s="1" t="s">
        <v>334</v>
      </c>
      <c r="C187" s="1" t="s">
        <v>9676</v>
      </c>
      <c r="D187" s="1" t="s">
        <v>9675</v>
      </c>
      <c r="E187" s="1" t="s">
        <v>9674</v>
      </c>
      <c r="F187" s="1" t="s">
        <v>7940</v>
      </c>
      <c r="G187" s="1">
        <v>2021</v>
      </c>
      <c r="H187" s="5">
        <v>44231</v>
      </c>
      <c r="I187" s="1" t="s">
        <v>9673</v>
      </c>
      <c r="K187" s="1" t="s">
        <v>335</v>
      </c>
    </row>
    <row r="188" spans="1:11" x14ac:dyDescent="0.25">
      <c r="A188" s="1">
        <v>34725416</v>
      </c>
      <c r="B188" s="1" t="s">
        <v>9672</v>
      </c>
      <c r="C188" s="1" t="s">
        <v>9671</v>
      </c>
      <c r="D188" s="1" t="s">
        <v>9670</v>
      </c>
      <c r="E188" s="1" t="s">
        <v>9669</v>
      </c>
      <c r="F188" s="1" t="s">
        <v>7551</v>
      </c>
      <c r="G188" s="1">
        <v>2021</v>
      </c>
      <c r="H188" s="5">
        <v>44502</v>
      </c>
      <c r="I188" s="1" t="s">
        <v>9668</v>
      </c>
      <c r="K188" s="1" t="s">
        <v>9667</v>
      </c>
    </row>
    <row r="189" spans="1:11" x14ac:dyDescent="0.25">
      <c r="A189" s="1">
        <v>34622475</v>
      </c>
      <c r="B189" s="1" t="s">
        <v>9666</v>
      </c>
      <c r="C189" s="1" t="s">
        <v>9665</v>
      </c>
      <c r="D189" s="1" t="s">
        <v>9664</v>
      </c>
      <c r="E189" s="1" t="s">
        <v>9663</v>
      </c>
      <c r="F189" s="1" t="s">
        <v>9662</v>
      </c>
      <c r="G189" s="1">
        <v>2021</v>
      </c>
      <c r="H189" s="5">
        <v>44477</v>
      </c>
      <c r="K189" s="1" t="s">
        <v>9661</v>
      </c>
    </row>
    <row r="190" spans="1:11" x14ac:dyDescent="0.25">
      <c r="A190" s="1">
        <v>33303516</v>
      </c>
      <c r="B190" s="1" t="s">
        <v>9660</v>
      </c>
      <c r="C190" s="1" t="s">
        <v>9659</v>
      </c>
      <c r="D190" s="1" t="s">
        <v>9658</v>
      </c>
      <c r="E190" s="1" t="s">
        <v>9657</v>
      </c>
      <c r="F190" s="1" t="s">
        <v>9656</v>
      </c>
      <c r="G190" s="1">
        <v>2020</v>
      </c>
      <c r="H190" s="5">
        <v>44176</v>
      </c>
      <c r="I190" s="1" t="s">
        <v>9655</v>
      </c>
      <c r="K190" s="1" t="s">
        <v>9654</v>
      </c>
    </row>
    <row r="191" spans="1:11" x14ac:dyDescent="0.25">
      <c r="A191" s="1">
        <v>34786287</v>
      </c>
      <c r="B191" s="1" t="s">
        <v>106</v>
      </c>
      <c r="C191" s="1" t="s">
        <v>9653</v>
      </c>
      <c r="D191" s="1" t="s">
        <v>9652</v>
      </c>
      <c r="E191" s="1" t="s">
        <v>9651</v>
      </c>
      <c r="F191" s="1" t="s">
        <v>531</v>
      </c>
      <c r="G191" s="1">
        <v>2020</v>
      </c>
      <c r="H191" s="5">
        <v>44517</v>
      </c>
      <c r="I191" s="1" t="s">
        <v>9650</v>
      </c>
      <c r="K191" s="1" t="s">
        <v>108</v>
      </c>
    </row>
    <row r="192" spans="1:11" x14ac:dyDescent="0.25">
      <c r="A192" s="1">
        <v>34335992</v>
      </c>
      <c r="B192" s="1" t="s">
        <v>289</v>
      </c>
      <c r="C192" s="1" t="s">
        <v>9649</v>
      </c>
      <c r="D192" s="1" t="s">
        <v>9648</v>
      </c>
      <c r="E192" s="1" t="s">
        <v>9647</v>
      </c>
      <c r="F192" s="1" t="s">
        <v>9646</v>
      </c>
      <c r="G192" s="1">
        <v>2021</v>
      </c>
      <c r="H192" s="5">
        <v>44410</v>
      </c>
      <c r="I192" s="1" t="s">
        <v>9645</v>
      </c>
      <c r="K192" s="1" t="s">
        <v>290</v>
      </c>
    </row>
    <row r="193" spans="1:11" x14ac:dyDescent="0.25">
      <c r="A193" s="1">
        <v>33204404</v>
      </c>
      <c r="B193" s="1" t="s">
        <v>507</v>
      </c>
      <c r="C193" s="1" t="s">
        <v>9644</v>
      </c>
      <c r="D193" s="1" t="s">
        <v>9643</v>
      </c>
      <c r="E193" s="1" t="s">
        <v>9642</v>
      </c>
      <c r="F193" s="1" t="s">
        <v>9119</v>
      </c>
      <c r="G193" s="1">
        <v>2020</v>
      </c>
      <c r="H193" s="5">
        <v>44153</v>
      </c>
      <c r="I193" s="1" t="s">
        <v>9641</v>
      </c>
      <c r="K193" s="1" t="s">
        <v>508</v>
      </c>
    </row>
    <row r="194" spans="1:11" x14ac:dyDescent="0.25">
      <c r="A194" s="1">
        <v>33855318</v>
      </c>
      <c r="B194" s="1" t="s">
        <v>9640</v>
      </c>
      <c r="C194" s="1" t="s">
        <v>9639</v>
      </c>
      <c r="D194" s="1" t="s">
        <v>9638</v>
      </c>
      <c r="E194" s="1" t="s">
        <v>9637</v>
      </c>
      <c r="F194" s="1" t="s">
        <v>9636</v>
      </c>
      <c r="G194" s="1">
        <v>2021</v>
      </c>
      <c r="H194" s="5">
        <v>44301</v>
      </c>
      <c r="K194" s="1" t="s">
        <v>9635</v>
      </c>
    </row>
    <row r="195" spans="1:11" x14ac:dyDescent="0.25">
      <c r="A195" s="1">
        <v>34402804</v>
      </c>
      <c r="B195" s="1" t="s">
        <v>9634</v>
      </c>
      <c r="C195" s="1" t="s">
        <v>9633</v>
      </c>
      <c r="D195" s="1" t="s">
        <v>9632</v>
      </c>
      <c r="E195" s="1" t="s">
        <v>9631</v>
      </c>
      <c r="F195" s="1" t="s">
        <v>7744</v>
      </c>
      <c r="G195" s="1">
        <v>2021</v>
      </c>
      <c r="H195" s="5">
        <v>44425</v>
      </c>
      <c r="K195" s="1" t="s">
        <v>9630</v>
      </c>
    </row>
    <row r="196" spans="1:11" x14ac:dyDescent="0.25">
      <c r="A196" s="1">
        <v>33939951</v>
      </c>
      <c r="B196" s="1" t="s">
        <v>9629</v>
      </c>
      <c r="C196" s="1" t="s">
        <v>9628</v>
      </c>
      <c r="D196" s="1" t="s">
        <v>9627</v>
      </c>
      <c r="E196" s="1" t="s">
        <v>9626</v>
      </c>
      <c r="F196" s="1" t="s">
        <v>9625</v>
      </c>
      <c r="G196" s="1">
        <v>2021</v>
      </c>
      <c r="H196" s="5">
        <v>44319</v>
      </c>
      <c r="K196" s="1" t="s">
        <v>9624</v>
      </c>
    </row>
    <row r="197" spans="1:11" x14ac:dyDescent="0.25">
      <c r="A197" s="1">
        <v>35043028</v>
      </c>
      <c r="B197" s="1" t="s">
        <v>9623</v>
      </c>
      <c r="C197" s="1" t="s">
        <v>9622</v>
      </c>
      <c r="D197" s="1" t="s">
        <v>9621</v>
      </c>
      <c r="E197" s="1" t="s">
        <v>9620</v>
      </c>
      <c r="F197" s="1" t="s">
        <v>9619</v>
      </c>
      <c r="G197" s="1">
        <v>2022</v>
      </c>
      <c r="H197" s="5">
        <v>44580</v>
      </c>
      <c r="I197" s="1" t="s">
        <v>9618</v>
      </c>
      <c r="K197" s="1" t="s">
        <v>9617</v>
      </c>
    </row>
    <row r="198" spans="1:11" x14ac:dyDescent="0.25">
      <c r="A198" s="1">
        <v>33868501</v>
      </c>
      <c r="B198" s="1" t="s">
        <v>9616</v>
      </c>
      <c r="C198" s="1" t="s">
        <v>9615</v>
      </c>
      <c r="D198" s="1" t="s">
        <v>9614</v>
      </c>
      <c r="E198" s="1" t="s">
        <v>9613</v>
      </c>
      <c r="F198" s="1" t="s">
        <v>8228</v>
      </c>
      <c r="G198" s="1">
        <v>2021</v>
      </c>
      <c r="H198" s="5">
        <v>44305</v>
      </c>
      <c r="I198" s="1" t="s">
        <v>9612</v>
      </c>
      <c r="K198" s="1" t="s">
        <v>9611</v>
      </c>
    </row>
    <row r="199" spans="1:11" x14ac:dyDescent="0.25">
      <c r="A199" s="1">
        <v>33199801</v>
      </c>
      <c r="B199" s="1" t="s">
        <v>196</v>
      </c>
      <c r="C199" s="1" t="s">
        <v>9610</v>
      </c>
      <c r="D199" s="1" t="s">
        <v>9609</v>
      </c>
      <c r="E199" s="1" t="s">
        <v>9608</v>
      </c>
      <c r="F199" s="1" t="s">
        <v>7551</v>
      </c>
      <c r="G199" s="1">
        <v>2020</v>
      </c>
      <c r="H199" s="5">
        <v>44152</v>
      </c>
      <c r="I199" s="1" t="s">
        <v>9607</v>
      </c>
      <c r="K199" s="1" t="s">
        <v>197</v>
      </c>
    </row>
    <row r="200" spans="1:11" x14ac:dyDescent="0.25">
      <c r="A200" s="1">
        <v>34380456</v>
      </c>
      <c r="B200" s="1" t="s">
        <v>9606</v>
      </c>
      <c r="C200" s="1" t="s">
        <v>9605</v>
      </c>
      <c r="D200" s="1" t="s">
        <v>9604</v>
      </c>
      <c r="E200" s="1" t="s">
        <v>8108</v>
      </c>
      <c r="F200" s="1" t="s">
        <v>9603</v>
      </c>
      <c r="G200" s="1">
        <v>2021</v>
      </c>
      <c r="H200" s="5">
        <v>44420</v>
      </c>
      <c r="I200" s="1" t="s">
        <v>9602</v>
      </c>
      <c r="K200" s="1" t="s">
        <v>9601</v>
      </c>
    </row>
    <row r="201" spans="1:11" x14ac:dyDescent="0.25">
      <c r="A201" s="1">
        <v>33907222</v>
      </c>
      <c r="B201" s="1" t="s">
        <v>9600</v>
      </c>
      <c r="C201" s="1" t="s">
        <v>9599</v>
      </c>
      <c r="D201" s="1" t="s">
        <v>9598</v>
      </c>
      <c r="E201" s="1" t="s">
        <v>8515</v>
      </c>
      <c r="F201" s="1" t="s">
        <v>7551</v>
      </c>
      <c r="G201" s="1">
        <v>2021</v>
      </c>
      <c r="H201" s="5">
        <v>44314</v>
      </c>
      <c r="I201" s="1" t="s">
        <v>9597</v>
      </c>
      <c r="K201" s="1" t="s">
        <v>9596</v>
      </c>
    </row>
    <row r="202" spans="1:11" x14ac:dyDescent="0.25">
      <c r="A202" s="1">
        <v>32391439</v>
      </c>
      <c r="B202" s="1" t="s">
        <v>9595</v>
      </c>
      <c r="C202" s="1" t="s">
        <v>9594</v>
      </c>
      <c r="D202" s="1" t="s">
        <v>9593</v>
      </c>
      <c r="E202" s="1" t="s">
        <v>9592</v>
      </c>
      <c r="F202" s="1" t="s">
        <v>9591</v>
      </c>
      <c r="G202" s="1">
        <v>2020</v>
      </c>
      <c r="H202" s="5">
        <v>43963</v>
      </c>
      <c r="I202" s="1" t="s">
        <v>9590</v>
      </c>
      <c r="K202" s="1" t="s">
        <v>9589</v>
      </c>
    </row>
    <row r="203" spans="1:11" x14ac:dyDescent="0.25">
      <c r="A203" s="1">
        <v>34541278</v>
      </c>
      <c r="B203" s="1" t="s">
        <v>9588</v>
      </c>
      <c r="C203" s="1" t="s">
        <v>9587</v>
      </c>
      <c r="D203" s="1" t="s">
        <v>9586</v>
      </c>
      <c r="E203" s="1" t="s">
        <v>9585</v>
      </c>
      <c r="F203" s="1" t="s">
        <v>9584</v>
      </c>
      <c r="G203" s="1">
        <v>2021</v>
      </c>
      <c r="H203" s="5">
        <v>44459</v>
      </c>
      <c r="I203" s="1" t="s">
        <v>9583</v>
      </c>
      <c r="K203" s="1" t="s">
        <v>9582</v>
      </c>
    </row>
    <row r="204" spans="1:11" x14ac:dyDescent="0.25">
      <c r="A204" s="1">
        <v>32834585</v>
      </c>
      <c r="B204" s="1" t="s">
        <v>9581</v>
      </c>
      <c r="C204" s="1" t="s">
        <v>9580</v>
      </c>
      <c r="D204" s="1" t="s">
        <v>9579</v>
      </c>
      <c r="E204" s="1" t="s">
        <v>9400</v>
      </c>
      <c r="F204" s="1" t="s">
        <v>8057</v>
      </c>
      <c r="G204" s="1">
        <v>2020</v>
      </c>
      <c r="H204" s="5">
        <v>44068</v>
      </c>
      <c r="I204" s="1" t="s">
        <v>9578</v>
      </c>
      <c r="K204" s="1" t="s">
        <v>9577</v>
      </c>
    </row>
    <row r="205" spans="1:11" x14ac:dyDescent="0.25">
      <c r="A205" s="1">
        <v>32259197</v>
      </c>
      <c r="B205" s="1" t="s">
        <v>9576</v>
      </c>
      <c r="C205" s="1" t="s">
        <v>9575</v>
      </c>
      <c r="D205" s="1" t="s">
        <v>9574</v>
      </c>
      <c r="E205" s="1" t="s">
        <v>9573</v>
      </c>
      <c r="F205" s="1" t="s">
        <v>7531</v>
      </c>
      <c r="G205" s="1">
        <v>2020</v>
      </c>
      <c r="H205" s="5">
        <v>43929</v>
      </c>
      <c r="I205" s="1" t="s">
        <v>9572</v>
      </c>
      <c r="K205" s="1" t="s">
        <v>9571</v>
      </c>
    </row>
    <row r="206" spans="1:11" x14ac:dyDescent="0.25">
      <c r="A206" s="1">
        <v>34188610</v>
      </c>
      <c r="B206" s="1" t="s">
        <v>9570</v>
      </c>
      <c r="C206" s="1" t="s">
        <v>9569</v>
      </c>
      <c r="D206" s="1" t="s">
        <v>9568</v>
      </c>
      <c r="E206" s="1" t="s">
        <v>9567</v>
      </c>
      <c r="F206" s="1" t="s">
        <v>8019</v>
      </c>
      <c r="G206" s="1">
        <v>2021</v>
      </c>
      <c r="H206" s="5">
        <v>44377</v>
      </c>
      <c r="I206" s="1" t="s">
        <v>9566</v>
      </c>
      <c r="K206" s="1" t="s">
        <v>9565</v>
      </c>
    </row>
    <row r="207" spans="1:11" x14ac:dyDescent="0.25">
      <c r="A207" s="1">
        <v>34857194</v>
      </c>
      <c r="B207" s="1" t="s">
        <v>9564</v>
      </c>
      <c r="C207" s="1" t="s">
        <v>9563</v>
      </c>
      <c r="D207" s="1" t="s">
        <v>9562</v>
      </c>
      <c r="E207" s="1" t="s">
        <v>9561</v>
      </c>
      <c r="F207" s="1" t="s">
        <v>9560</v>
      </c>
      <c r="G207" s="1">
        <v>2021</v>
      </c>
      <c r="H207" s="5">
        <v>44533</v>
      </c>
      <c r="I207" s="1" t="s">
        <v>9559</v>
      </c>
      <c r="K207" s="1" t="s">
        <v>9558</v>
      </c>
    </row>
    <row r="208" spans="1:11" x14ac:dyDescent="0.25">
      <c r="A208" s="1">
        <v>33102686</v>
      </c>
      <c r="B208" s="1" t="s">
        <v>9557</v>
      </c>
      <c r="C208" s="1" t="s">
        <v>9556</v>
      </c>
      <c r="D208" s="1" t="s">
        <v>9555</v>
      </c>
      <c r="E208" s="1" t="s">
        <v>7817</v>
      </c>
      <c r="F208" s="1" t="s">
        <v>8295</v>
      </c>
      <c r="G208" s="1">
        <v>2020</v>
      </c>
      <c r="H208" s="5">
        <v>44130</v>
      </c>
      <c r="I208" s="1" t="s">
        <v>9554</v>
      </c>
      <c r="K208" s="1" t="s">
        <v>9553</v>
      </c>
    </row>
    <row r="209" spans="1:11" x14ac:dyDescent="0.25">
      <c r="A209" s="1">
        <v>32834591</v>
      </c>
      <c r="B209" s="1" t="s">
        <v>4575</v>
      </c>
      <c r="C209" s="1" t="s">
        <v>9552</v>
      </c>
      <c r="D209" s="1" t="s">
        <v>9551</v>
      </c>
      <c r="E209" s="1" t="s">
        <v>9550</v>
      </c>
      <c r="F209" s="1" t="s">
        <v>8057</v>
      </c>
      <c r="G209" s="1">
        <v>2020</v>
      </c>
      <c r="H209" s="5">
        <v>44068</v>
      </c>
      <c r="I209" s="1" t="s">
        <v>9549</v>
      </c>
      <c r="K209" s="1" t="s">
        <v>9548</v>
      </c>
    </row>
    <row r="210" spans="1:11" x14ac:dyDescent="0.25">
      <c r="A210" s="1">
        <v>33758734</v>
      </c>
      <c r="B210" s="1" t="s">
        <v>9547</v>
      </c>
      <c r="C210" s="1" t="s">
        <v>9546</v>
      </c>
      <c r="D210" s="1" t="s">
        <v>9545</v>
      </c>
      <c r="E210" s="1" t="s">
        <v>9544</v>
      </c>
      <c r="F210" s="1" t="s">
        <v>9543</v>
      </c>
      <c r="G210" s="1">
        <v>2021</v>
      </c>
      <c r="H210" s="5">
        <v>44279</v>
      </c>
      <c r="I210" s="1" t="s">
        <v>9542</v>
      </c>
      <c r="K210" s="1" t="s">
        <v>9541</v>
      </c>
    </row>
    <row r="211" spans="1:11" x14ac:dyDescent="0.25">
      <c r="A211" s="1">
        <v>34104256</v>
      </c>
      <c r="B211" s="1" t="s">
        <v>9540</v>
      </c>
      <c r="C211" s="1" t="s">
        <v>9539</v>
      </c>
      <c r="D211" s="1" t="s">
        <v>9538</v>
      </c>
      <c r="E211" s="1" t="s">
        <v>9537</v>
      </c>
      <c r="F211" s="1" t="s">
        <v>8228</v>
      </c>
      <c r="G211" s="1">
        <v>2021</v>
      </c>
      <c r="H211" s="5">
        <v>44356</v>
      </c>
      <c r="I211" s="1" t="s">
        <v>9536</v>
      </c>
      <c r="K211" s="1" t="s">
        <v>9535</v>
      </c>
    </row>
    <row r="212" spans="1:11" x14ac:dyDescent="0.25">
      <c r="A212" s="1">
        <v>35192526</v>
      </c>
      <c r="B212" s="1" t="s">
        <v>9534</v>
      </c>
      <c r="C212" s="1" t="s">
        <v>9533</v>
      </c>
      <c r="D212" s="1" t="s">
        <v>9532</v>
      </c>
      <c r="E212" s="1" t="s">
        <v>9531</v>
      </c>
      <c r="F212" s="1" t="s">
        <v>9530</v>
      </c>
      <c r="G212" s="1">
        <v>2022</v>
      </c>
      <c r="H212" s="5">
        <v>44614</v>
      </c>
      <c r="K212" s="1" t="s">
        <v>9529</v>
      </c>
    </row>
    <row r="213" spans="1:11" x14ac:dyDescent="0.25">
      <c r="A213" s="1">
        <v>33895377</v>
      </c>
      <c r="B213" s="1" t="s">
        <v>9528</v>
      </c>
      <c r="C213" s="1" t="s">
        <v>9527</v>
      </c>
      <c r="D213" s="1" t="s">
        <v>9526</v>
      </c>
      <c r="E213" s="1" t="s">
        <v>9525</v>
      </c>
      <c r="F213" s="1" t="s">
        <v>8009</v>
      </c>
      <c r="G213" s="1">
        <v>2021</v>
      </c>
      <c r="H213" s="5">
        <v>44311</v>
      </c>
      <c r="I213" s="1" t="s">
        <v>9524</v>
      </c>
      <c r="K213" s="1" t="s">
        <v>9523</v>
      </c>
    </row>
    <row r="214" spans="1:11" x14ac:dyDescent="0.25">
      <c r="A214" s="1">
        <v>33224735</v>
      </c>
      <c r="B214" s="1" t="s">
        <v>9522</v>
      </c>
      <c r="C214" s="1" t="s">
        <v>9521</v>
      </c>
      <c r="D214" s="1" t="s">
        <v>9520</v>
      </c>
      <c r="E214" s="1" t="s">
        <v>9519</v>
      </c>
      <c r="F214" s="1" t="s">
        <v>8932</v>
      </c>
      <c r="G214" s="1">
        <v>2020</v>
      </c>
      <c r="H214" s="5">
        <v>44158</v>
      </c>
      <c r="I214" s="1" t="s">
        <v>9518</v>
      </c>
      <c r="K214" s="1" t="s">
        <v>9517</v>
      </c>
    </row>
    <row r="215" spans="1:11" x14ac:dyDescent="0.25">
      <c r="A215" s="1">
        <v>33776248</v>
      </c>
      <c r="B215" s="1" t="s">
        <v>9516</v>
      </c>
      <c r="C215" s="1" t="s">
        <v>9515</v>
      </c>
      <c r="D215" s="1" t="s">
        <v>9514</v>
      </c>
      <c r="E215" s="1" t="s">
        <v>9513</v>
      </c>
      <c r="F215" s="1" t="s">
        <v>9512</v>
      </c>
      <c r="G215" s="1">
        <v>2021</v>
      </c>
      <c r="H215" s="5">
        <v>44284</v>
      </c>
      <c r="I215" s="1" t="s">
        <v>9511</v>
      </c>
      <c r="K215" s="1" t="s">
        <v>9510</v>
      </c>
    </row>
    <row r="216" spans="1:11" x14ac:dyDescent="0.25">
      <c r="A216" s="1">
        <v>34703079</v>
      </c>
      <c r="B216" s="1" t="s">
        <v>459</v>
      </c>
      <c r="C216" s="1" t="s">
        <v>9509</v>
      </c>
      <c r="D216" s="1" t="s">
        <v>9508</v>
      </c>
      <c r="E216" s="1" t="s">
        <v>9507</v>
      </c>
      <c r="F216" s="1" t="s">
        <v>6092</v>
      </c>
      <c r="G216" s="1">
        <v>2022</v>
      </c>
      <c r="H216" s="5">
        <v>44496</v>
      </c>
      <c r="I216" s="1" t="s">
        <v>9506</v>
      </c>
      <c r="K216" s="1" t="s">
        <v>460</v>
      </c>
    </row>
    <row r="217" spans="1:11" x14ac:dyDescent="0.25">
      <c r="A217" s="1">
        <v>34178594</v>
      </c>
      <c r="B217" s="1" t="s">
        <v>9505</v>
      </c>
      <c r="C217" s="1" t="s">
        <v>9504</v>
      </c>
      <c r="D217" s="1" t="s">
        <v>9503</v>
      </c>
      <c r="E217" s="1" t="s">
        <v>9502</v>
      </c>
      <c r="F217" s="1" t="s">
        <v>8101</v>
      </c>
      <c r="G217" s="1">
        <v>2021</v>
      </c>
      <c r="H217" s="5">
        <v>44375</v>
      </c>
      <c r="I217" s="1" t="s">
        <v>9501</v>
      </c>
      <c r="K217" s="1" t="s">
        <v>9500</v>
      </c>
    </row>
    <row r="218" spans="1:11" x14ac:dyDescent="0.25">
      <c r="A218" s="1">
        <v>34330253</v>
      </c>
      <c r="B218" s="1" t="s">
        <v>9499</v>
      </c>
      <c r="C218" s="1" t="s">
        <v>9498</v>
      </c>
      <c r="D218" s="1" t="s">
        <v>9497</v>
      </c>
      <c r="E218" s="1" t="s">
        <v>9496</v>
      </c>
      <c r="F218" s="1" t="s">
        <v>9495</v>
      </c>
      <c r="G218" s="1">
        <v>2021</v>
      </c>
      <c r="H218" s="5">
        <v>44408</v>
      </c>
      <c r="I218" s="1" t="s">
        <v>9494</v>
      </c>
      <c r="K218" s="1" t="s">
        <v>9493</v>
      </c>
    </row>
    <row r="219" spans="1:11" x14ac:dyDescent="0.25">
      <c r="A219" s="1">
        <v>34764608</v>
      </c>
      <c r="B219" s="1" t="s">
        <v>9492</v>
      </c>
      <c r="C219" s="1" t="s">
        <v>9491</v>
      </c>
      <c r="D219" s="1" t="s">
        <v>9490</v>
      </c>
      <c r="E219" s="1" t="s">
        <v>9489</v>
      </c>
      <c r="F219" s="1" t="s">
        <v>7791</v>
      </c>
      <c r="G219" s="1">
        <v>2021</v>
      </c>
      <c r="H219" s="5">
        <v>44512</v>
      </c>
      <c r="I219" s="1" t="s">
        <v>9488</v>
      </c>
      <c r="K219" s="1" t="s">
        <v>9487</v>
      </c>
    </row>
    <row r="220" spans="1:11" x14ac:dyDescent="0.25">
      <c r="A220" s="1">
        <v>33378751</v>
      </c>
      <c r="B220" s="1" t="s">
        <v>9486</v>
      </c>
      <c r="C220" s="1" t="s">
        <v>9485</v>
      </c>
      <c r="D220" s="1" t="s">
        <v>9484</v>
      </c>
      <c r="E220" s="1" t="s">
        <v>9483</v>
      </c>
      <c r="F220" s="1" t="s">
        <v>9482</v>
      </c>
      <c r="G220" s="1">
        <v>2021</v>
      </c>
      <c r="H220" s="5">
        <v>44195</v>
      </c>
      <c r="K220" s="1" t="s">
        <v>9481</v>
      </c>
    </row>
    <row r="221" spans="1:11" x14ac:dyDescent="0.25">
      <c r="A221" s="1">
        <v>35090748</v>
      </c>
      <c r="B221" s="1" t="s">
        <v>9480</v>
      </c>
      <c r="C221" s="1" t="s">
        <v>9479</v>
      </c>
      <c r="D221" s="1" t="s">
        <v>9478</v>
      </c>
      <c r="E221" s="1" t="s">
        <v>9477</v>
      </c>
      <c r="F221" s="1" t="s">
        <v>7860</v>
      </c>
      <c r="G221" s="1">
        <v>2022</v>
      </c>
      <c r="H221" s="5">
        <v>44590</v>
      </c>
      <c r="K221" s="1" t="s">
        <v>9476</v>
      </c>
    </row>
    <row r="222" spans="1:11" x14ac:dyDescent="0.25">
      <c r="A222" s="1">
        <v>33536460</v>
      </c>
      <c r="B222" s="1" t="s">
        <v>477</v>
      </c>
      <c r="C222" s="1" t="s">
        <v>9475</v>
      </c>
      <c r="D222" s="1" t="s">
        <v>9474</v>
      </c>
      <c r="E222" s="1" t="s">
        <v>9473</v>
      </c>
      <c r="F222" s="1" t="s">
        <v>7551</v>
      </c>
      <c r="G222" s="1">
        <v>2021</v>
      </c>
      <c r="H222" s="5">
        <v>44231</v>
      </c>
      <c r="I222" s="1" t="s">
        <v>9472</v>
      </c>
      <c r="K222" s="1" t="s">
        <v>478</v>
      </c>
    </row>
    <row r="223" spans="1:11" x14ac:dyDescent="0.25">
      <c r="A223" s="1">
        <v>34838661</v>
      </c>
      <c r="B223" s="1" t="s">
        <v>9471</v>
      </c>
      <c r="C223" s="1" t="s">
        <v>9470</v>
      </c>
      <c r="D223" s="1" t="s">
        <v>9469</v>
      </c>
      <c r="E223" s="1" t="s">
        <v>9468</v>
      </c>
      <c r="F223" s="1" t="s">
        <v>9467</v>
      </c>
      <c r="G223" s="1">
        <v>2022</v>
      </c>
      <c r="H223" s="5">
        <v>44528</v>
      </c>
      <c r="I223" s="1" t="s">
        <v>9466</v>
      </c>
      <c r="K223" s="1" t="s">
        <v>9465</v>
      </c>
    </row>
    <row r="224" spans="1:11" x14ac:dyDescent="0.25">
      <c r="A224" s="1">
        <v>32458121</v>
      </c>
      <c r="B224" s="1" t="s">
        <v>9464</v>
      </c>
      <c r="C224" s="1" t="s">
        <v>9463</v>
      </c>
      <c r="D224" s="1" t="s">
        <v>9462</v>
      </c>
      <c r="E224" s="1" t="s">
        <v>9461</v>
      </c>
      <c r="F224" s="1" t="s">
        <v>9460</v>
      </c>
      <c r="G224" s="1">
        <v>2020</v>
      </c>
      <c r="H224" s="5">
        <v>43979</v>
      </c>
      <c r="I224" s="1" t="s">
        <v>9459</v>
      </c>
      <c r="K224" s="1" t="s">
        <v>9458</v>
      </c>
    </row>
    <row r="225" spans="1:11" x14ac:dyDescent="0.25">
      <c r="A225" s="1">
        <v>33614024</v>
      </c>
      <c r="B225" s="1" t="s">
        <v>9457</v>
      </c>
      <c r="C225" s="1" t="s">
        <v>9456</v>
      </c>
      <c r="D225" s="1" t="s">
        <v>9455</v>
      </c>
      <c r="E225" s="1" t="s">
        <v>9454</v>
      </c>
      <c r="F225" s="1" t="s">
        <v>8205</v>
      </c>
      <c r="G225" s="1">
        <v>2021</v>
      </c>
      <c r="H225" s="5">
        <v>44249</v>
      </c>
      <c r="I225" s="1" t="s">
        <v>9453</v>
      </c>
      <c r="K225" s="1" t="s">
        <v>9452</v>
      </c>
    </row>
    <row r="226" spans="1:11" x14ac:dyDescent="0.25">
      <c r="A226" s="1">
        <v>33415612</v>
      </c>
      <c r="B226" s="1" t="s">
        <v>9451</v>
      </c>
      <c r="C226" s="1" t="s">
        <v>9450</v>
      </c>
      <c r="D226" s="1" t="s">
        <v>9449</v>
      </c>
      <c r="E226" s="1" t="s">
        <v>9448</v>
      </c>
      <c r="F226" s="1" t="s">
        <v>8774</v>
      </c>
      <c r="G226" s="1">
        <v>2021</v>
      </c>
      <c r="H226" s="5">
        <v>44204</v>
      </c>
      <c r="I226" s="1" t="s">
        <v>9447</v>
      </c>
      <c r="K226" s="1" t="s">
        <v>9446</v>
      </c>
    </row>
    <row r="227" spans="1:11" x14ac:dyDescent="0.25">
      <c r="A227" s="1">
        <v>34511689</v>
      </c>
      <c r="B227" s="1" t="s">
        <v>9445</v>
      </c>
      <c r="C227" s="1" t="s">
        <v>9444</v>
      </c>
      <c r="D227" s="1" t="s">
        <v>9443</v>
      </c>
      <c r="E227" s="1" t="s">
        <v>9442</v>
      </c>
      <c r="F227" s="1" t="s">
        <v>9103</v>
      </c>
      <c r="G227" s="1">
        <v>2021</v>
      </c>
      <c r="H227" s="5">
        <v>44452</v>
      </c>
      <c r="I227" s="1" t="s">
        <v>9441</v>
      </c>
      <c r="K227" s="1" t="s">
        <v>9440</v>
      </c>
    </row>
    <row r="228" spans="1:11" x14ac:dyDescent="0.25">
      <c r="A228" s="1">
        <v>34115603</v>
      </c>
      <c r="B228" s="1" t="s">
        <v>9439</v>
      </c>
      <c r="C228" s="1" t="s">
        <v>9438</v>
      </c>
      <c r="D228" s="1" t="s">
        <v>9437</v>
      </c>
      <c r="E228" s="1" t="s">
        <v>9115</v>
      </c>
      <c r="F228" s="1" t="s">
        <v>8453</v>
      </c>
      <c r="G228" s="1">
        <v>2021</v>
      </c>
      <c r="H228" s="5">
        <v>44358</v>
      </c>
      <c r="I228" s="1" t="s">
        <v>9436</v>
      </c>
      <c r="K228" s="1" t="s">
        <v>9435</v>
      </c>
    </row>
    <row r="229" spans="1:11" x14ac:dyDescent="0.25">
      <c r="A229" s="1">
        <v>34673644</v>
      </c>
      <c r="B229" s="1" t="s">
        <v>9434</v>
      </c>
      <c r="C229" s="1" t="s">
        <v>9433</v>
      </c>
      <c r="D229" s="1" t="s">
        <v>9432</v>
      </c>
      <c r="E229" s="1" t="s">
        <v>9431</v>
      </c>
      <c r="F229" s="1" t="s">
        <v>9430</v>
      </c>
      <c r="G229" s="1">
        <v>2021</v>
      </c>
      <c r="H229" s="5">
        <v>44490</v>
      </c>
      <c r="K229" s="1" t="s">
        <v>9429</v>
      </c>
    </row>
    <row r="230" spans="1:11" x14ac:dyDescent="0.25">
      <c r="A230" s="1">
        <v>34312455</v>
      </c>
      <c r="B230" s="1" t="s">
        <v>9428</v>
      </c>
      <c r="C230" s="1" t="s">
        <v>9427</v>
      </c>
      <c r="D230" s="1" t="s">
        <v>9426</v>
      </c>
      <c r="E230" s="1" t="s">
        <v>9425</v>
      </c>
      <c r="F230" s="1" t="s">
        <v>7551</v>
      </c>
      <c r="G230" s="1">
        <v>2021</v>
      </c>
      <c r="H230" s="5">
        <v>44404</v>
      </c>
      <c r="I230" s="1" t="s">
        <v>9424</v>
      </c>
      <c r="K230" s="1" t="s">
        <v>9423</v>
      </c>
    </row>
    <row r="231" spans="1:11" x14ac:dyDescent="0.25">
      <c r="A231" s="1">
        <v>34908628</v>
      </c>
      <c r="B231" s="1" t="s">
        <v>9422</v>
      </c>
      <c r="C231" s="1" t="s">
        <v>9421</v>
      </c>
      <c r="D231" s="1" t="s">
        <v>9420</v>
      </c>
      <c r="E231" s="1" t="s">
        <v>9419</v>
      </c>
      <c r="F231" s="1" t="s">
        <v>9418</v>
      </c>
      <c r="G231" s="1">
        <v>2021</v>
      </c>
      <c r="H231" s="5">
        <v>44545</v>
      </c>
      <c r="I231" s="1" t="s">
        <v>9417</v>
      </c>
      <c r="K231" s="1" t="s">
        <v>9416</v>
      </c>
    </row>
    <row r="232" spans="1:11" x14ac:dyDescent="0.25">
      <c r="A232" s="1">
        <v>34111834</v>
      </c>
      <c r="B232" s="1" t="s">
        <v>4337</v>
      </c>
      <c r="C232" s="1" t="s">
        <v>9415</v>
      </c>
      <c r="D232" s="1" t="s">
        <v>9414</v>
      </c>
      <c r="E232" s="1" t="s">
        <v>9413</v>
      </c>
      <c r="F232" s="1" t="s">
        <v>9412</v>
      </c>
      <c r="G232" s="1">
        <v>2021</v>
      </c>
      <c r="H232" s="5">
        <v>44357</v>
      </c>
      <c r="I232" s="1" t="s">
        <v>9411</v>
      </c>
      <c r="J232" s="1" t="s">
        <v>9410</v>
      </c>
      <c r="K232" s="1" t="s">
        <v>9409</v>
      </c>
    </row>
    <row r="233" spans="1:11" x14ac:dyDescent="0.25">
      <c r="A233" s="1">
        <v>32837309</v>
      </c>
      <c r="B233" s="1" t="s">
        <v>9408</v>
      </c>
      <c r="C233" s="1" t="s">
        <v>9407</v>
      </c>
      <c r="D233" s="1" t="s">
        <v>9406</v>
      </c>
      <c r="E233" s="1" t="s">
        <v>9405</v>
      </c>
      <c r="F233" s="1" t="s">
        <v>9109</v>
      </c>
      <c r="G233" s="1">
        <v>2020</v>
      </c>
      <c r="H233" s="5">
        <v>44068</v>
      </c>
      <c r="I233" s="1" t="s">
        <v>9404</v>
      </c>
      <c r="K233" s="1" t="s">
        <v>9403</v>
      </c>
    </row>
    <row r="234" spans="1:11" x14ac:dyDescent="0.25">
      <c r="A234" s="1">
        <v>35095204</v>
      </c>
      <c r="B234" s="1" t="s">
        <v>278</v>
      </c>
      <c r="C234" s="1" t="s">
        <v>9402</v>
      </c>
      <c r="D234" s="1" t="s">
        <v>9401</v>
      </c>
      <c r="E234" s="1" t="s">
        <v>9400</v>
      </c>
      <c r="F234" s="1" t="s">
        <v>9399</v>
      </c>
      <c r="G234" s="1">
        <v>2022</v>
      </c>
      <c r="H234" s="5">
        <v>44592</v>
      </c>
      <c r="I234" s="1" t="s">
        <v>9398</v>
      </c>
      <c r="K234" s="1" t="s">
        <v>279</v>
      </c>
    </row>
    <row r="235" spans="1:11" x14ac:dyDescent="0.25">
      <c r="A235" s="1">
        <v>33551665</v>
      </c>
      <c r="B235" s="1" t="s">
        <v>135</v>
      </c>
      <c r="C235" s="1" t="s">
        <v>9397</v>
      </c>
      <c r="D235" s="1" t="s">
        <v>9396</v>
      </c>
      <c r="E235" s="1" t="s">
        <v>9395</v>
      </c>
      <c r="F235" s="1" t="s">
        <v>9394</v>
      </c>
      <c r="G235" s="1">
        <v>2021</v>
      </c>
      <c r="H235" s="5">
        <v>44235</v>
      </c>
      <c r="I235" s="1" t="s">
        <v>9393</v>
      </c>
      <c r="K235" s="1" t="s">
        <v>136</v>
      </c>
    </row>
    <row r="236" spans="1:11" x14ac:dyDescent="0.25">
      <c r="A236" s="1">
        <v>33107909</v>
      </c>
      <c r="B236" s="1" t="s">
        <v>9392</v>
      </c>
      <c r="C236" s="1" t="s">
        <v>9391</v>
      </c>
      <c r="D236" s="1" t="s">
        <v>9390</v>
      </c>
      <c r="E236" s="1" t="s">
        <v>9389</v>
      </c>
      <c r="F236" s="1" t="s">
        <v>9388</v>
      </c>
      <c r="G236" s="1">
        <v>2021</v>
      </c>
      <c r="H236" s="5">
        <v>44131</v>
      </c>
      <c r="I236" s="1" t="s">
        <v>9387</v>
      </c>
      <c r="K236" s="1" t="s">
        <v>9386</v>
      </c>
    </row>
    <row r="237" spans="1:11" x14ac:dyDescent="0.25">
      <c r="A237" s="1">
        <v>34299827</v>
      </c>
      <c r="B237" s="1" t="s">
        <v>9385</v>
      </c>
      <c r="C237" s="1" t="s">
        <v>9384</v>
      </c>
      <c r="D237" s="1" t="s">
        <v>9383</v>
      </c>
      <c r="E237" s="1" t="s">
        <v>9382</v>
      </c>
      <c r="F237" s="1" t="s">
        <v>8151</v>
      </c>
      <c r="G237" s="1">
        <v>2021</v>
      </c>
      <c r="H237" s="5">
        <v>44401</v>
      </c>
      <c r="I237" s="1" t="s">
        <v>9381</v>
      </c>
      <c r="K237" s="1" t="s">
        <v>9380</v>
      </c>
    </row>
    <row r="238" spans="1:11" x14ac:dyDescent="0.25">
      <c r="A238" s="1">
        <v>32838124</v>
      </c>
      <c r="B238" s="1" t="s">
        <v>9379</v>
      </c>
      <c r="C238" s="1" t="s">
        <v>9378</v>
      </c>
      <c r="D238" s="1" t="s">
        <v>9377</v>
      </c>
      <c r="E238" s="1" t="s">
        <v>9376</v>
      </c>
      <c r="F238" s="1" t="s">
        <v>9375</v>
      </c>
      <c r="G238" s="1">
        <v>2020</v>
      </c>
      <c r="H238" s="5">
        <v>44068</v>
      </c>
      <c r="I238" s="1" t="s">
        <v>9374</v>
      </c>
      <c r="K238" s="1" t="s">
        <v>9373</v>
      </c>
    </row>
    <row r="239" spans="1:11" x14ac:dyDescent="0.25">
      <c r="A239" s="1">
        <v>33442560</v>
      </c>
      <c r="B239" s="1" t="s">
        <v>9372</v>
      </c>
      <c r="C239" s="1" t="s">
        <v>9371</v>
      </c>
      <c r="D239" s="1" t="s">
        <v>9370</v>
      </c>
      <c r="E239" s="1" t="s">
        <v>9212</v>
      </c>
      <c r="F239" s="1" t="s">
        <v>8642</v>
      </c>
      <c r="G239" s="1">
        <v>2021</v>
      </c>
      <c r="H239" s="5">
        <v>44210</v>
      </c>
      <c r="I239" s="1" t="s">
        <v>9369</v>
      </c>
    </row>
    <row r="240" spans="1:11" x14ac:dyDescent="0.25">
      <c r="A240" s="1">
        <v>33721651</v>
      </c>
      <c r="B240" s="1" t="s">
        <v>9368</v>
      </c>
      <c r="C240" s="1" t="s">
        <v>9367</v>
      </c>
      <c r="D240" s="1" t="s">
        <v>9366</v>
      </c>
      <c r="E240" s="1" t="s">
        <v>9365</v>
      </c>
      <c r="F240" s="1" t="s">
        <v>8496</v>
      </c>
      <c r="G240" s="1">
        <v>2021</v>
      </c>
      <c r="H240" s="5">
        <v>44270</v>
      </c>
      <c r="I240" s="1" t="s">
        <v>9364</v>
      </c>
      <c r="K240" s="1" t="s">
        <v>9363</v>
      </c>
    </row>
    <row r="241" spans="1:11" x14ac:dyDescent="0.25">
      <c r="A241" s="1">
        <v>33520010</v>
      </c>
      <c r="B241" s="1" t="s">
        <v>9362</v>
      </c>
      <c r="C241" s="1" t="s">
        <v>9361</v>
      </c>
      <c r="D241" s="1" t="s">
        <v>9360</v>
      </c>
      <c r="E241" s="1" t="s">
        <v>9359</v>
      </c>
      <c r="F241" s="1" t="s">
        <v>9358</v>
      </c>
      <c r="G241" s="1">
        <v>2021</v>
      </c>
      <c r="H241" s="5">
        <v>44228</v>
      </c>
      <c r="I241" s="1" t="s">
        <v>9357</v>
      </c>
      <c r="K241" s="1" t="s">
        <v>9356</v>
      </c>
    </row>
    <row r="242" spans="1:11" x14ac:dyDescent="0.25">
      <c r="A242" s="1">
        <v>34723227</v>
      </c>
      <c r="B242" s="1" t="s">
        <v>422</v>
      </c>
      <c r="C242" s="1" t="s">
        <v>9355</v>
      </c>
      <c r="D242" s="1" t="s">
        <v>9354</v>
      </c>
      <c r="E242" s="1" t="s">
        <v>9212</v>
      </c>
      <c r="F242" s="1" t="s">
        <v>8350</v>
      </c>
      <c r="G242" s="1">
        <v>2021</v>
      </c>
      <c r="H242" s="5">
        <v>44501</v>
      </c>
      <c r="I242" s="1" t="s">
        <v>9353</v>
      </c>
      <c r="K242" s="1" t="s">
        <v>424</v>
      </c>
    </row>
    <row r="243" spans="1:11" x14ac:dyDescent="0.25">
      <c r="A243" s="1">
        <v>34764603</v>
      </c>
      <c r="B243" s="1" t="s">
        <v>9352</v>
      </c>
      <c r="C243" s="1" t="s">
        <v>9351</v>
      </c>
      <c r="D243" s="1" t="s">
        <v>9350</v>
      </c>
      <c r="E243" s="1" t="s">
        <v>9349</v>
      </c>
      <c r="F243" s="1" t="s">
        <v>7791</v>
      </c>
      <c r="G243" s="1">
        <v>2021</v>
      </c>
      <c r="H243" s="5">
        <v>44512</v>
      </c>
      <c r="I243" s="1" t="s">
        <v>9348</v>
      </c>
      <c r="K243" s="1" t="s">
        <v>9347</v>
      </c>
    </row>
    <row r="244" spans="1:11" x14ac:dyDescent="0.25">
      <c r="A244" s="1">
        <v>32853285</v>
      </c>
      <c r="B244" s="1" t="s">
        <v>9346</v>
      </c>
      <c r="C244" s="1" t="s">
        <v>9345</v>
      </c>
      <c r="D244" s="1" t="s">
        <v>9344</v>
      </c>
      <c r="E244" s="1" t="s">
        <v>9343</v>
      </c>
      <c r="F244" s="1" t="s">
        <v>8089</v>
      </c>
      <c r="G244" s="1">
        <v>2020</v>
      </c>
      <c r="H244" s="5">
        <v>44071</v>
      </c>
      <c r="I244" s="1" t="s">
        <v>9342</v>
      </c>
      <c r="K244" s="1" t="s">
        <v>9341</v>
      </c>
    </row>
    <row r="245" spans="1:11" x14ac:dyDescent="0.25">
      <c r="A245" s="1">
        <v>33102426</v>
      </c>
      <c r="B245" s="1" t="s">
        <v>237</v>
      </c>
      <c r="C245" s="1" t="s">
        <v>9340</v>
      </c>
      <c r="D245" s="1" t="s">
        <v>9339</v>
      </c>
      <c r="E245" s="1" t="s">
        <v>9338</v>
      </c>
      <c r="F245" s="1" t="s">
        <v>7966</v>
      </c>
      <c r="G245" s="1">
        <v>2020</v>
      </c>
      <c r="H245" s="5">
        <v>44130</v>
      </c>
      <c r="I245" s="1" t="s">
        <v>9337</v>
      </c>
      <c r="K245" s="1" t="s">
        <v>238</v>
      </c>
    </row>
    <row r="246" spans="1:11" x14ac:dyDescent="0.25">
      <c r="A246" s="1">
        <v>32435961</v>
      </c>
      <c r="B246" s="1" t="s">
        <v>9336</v>
      </c>
      <c r="C246" s="1" t="s">
        <v>9335</v>
      </c>
      <c r="D246" s="1" t="s">
        <v>9334</v>
      </c>
      <c r="E246" s="1" t="s">
        <v>9333</v>
      </c>
      <c r="F246" s="1" t="s">
        <v>9332</v>
      </c>
      <c r="G246" s="1">
        <v>2020</v>
      </c>
      <c r="H246" s="5">
        <v>43973</v>
      </c>
      <c r="I246" s="1" t="s">
        <v>9331</v>
      </c>
      <c r="K246" s="1" t="s">
        <v>9330</v>
      </c>
    </row>
    <row r="247" spans="1:11" x14ac:dyDescent="0.25">
      <c r="A247" s="1">
        <v>33619490</v>
      </c>
      <c r="B247" s="1" t="s">
        <v>9329</v>
      </c>
      <c r="C247" s="1" t="s">
        <v>9328</v>
      </c>
      <c r="D247" s="1" t="s">
        <v>9327</v>
      </c>
      <c r="E247" s="1" t="s">
        <v>9326</v>
      </c>
      <c r="F247" s="1" t="s">
        <v>8198</v>
      </c>
      <c r="G247" s="1">
        <v>2021</v>
      </c>
      <c r="H247" s="5">
        <v>44250</v>
      </c>
      <c r="I247" s="1" t="s">
        <v>9325</v>
      </c>
      <c r="K247" s="1" t="s">
        <v>9324</v>
      </c>
    </row>
    <row r="248" spans="1:11" x14ac:dyDescent="0.25">
      <c r="A248" s="1">
        <v>35125526</v>
      </c>
      <c r="B248" s="1" t="s">
        <v>9323</v>
      </c>
      <c r="C248" s="1" t="s">
        <v>9322</v>
      </c>
      <c r="D248" s="1" t="s">
        <v>9321</v>
      </c>
      <c r="E248" s="1" t="s">
        <v>9320</v>
      </c>
      <c r="F248" s="1" t="s">
        <v>8699</v>
      </c>
      <c r="G248" s="1">
        <v>2022</v>
      </c>
      <c r="H248" s="5">
        <v>44599</v>
      </c>
      <c r="I248" s="1" t="s">
        <v>9319</v>
      </c>
      <c r="K248" s="1" t="s">
        <v>9318</v>
      </c>
    </row>
    <row r="249" spans="1:11" x14ac:dyDescent="0.25">
      <c r="A249" s="1">
        <v>34646110</v>
      </c>
      <c r="B249" s="1" t="s">
        <v>9317</v>
      </c>
      <c r="C249" s="1" t="s">
        <v>9316</v>
      </c>
      <c r="D249" s="1" t="s">
        <v>9315</v>
      </c>
      <c r="E249" s="1" t="s">
        <v>9314</v>
      </c>
      <c r="F249" s="1" t="s">
        <v>8019</v>
      </c>
      <c r="G249" s="1">
        <v>2021</v>
      </c>
      <c r="H249" s="5">
        <v>44483</v>
      </c>
      <c r="I249" s="1" t="s">
        <v>9313</v>
      </c>
      <c r="K249" s="1" t="s">
        <v>9312</v>
      </c>
    </row>
    <row r="250" spans="1:11" x14ac:dyDescent="0.25">
      <c r="A250" s="1">
        <v>34825057</v>
      </c>
      <c r="B250" s="1" t="s">
        <v>392</v>
      </c>
      <c r="C250" s="1" t="s">
        <v>9311</v>
      </c>
      <c r="D250" s="1" t="s">
        <v>9310</v>
      </c>
      <c r="E250" s="1" t="s">
        <v>9309</v>
      </c>
      <c r="F250" s="1" t="s">
        <v>9308</v>
      </c>
      <c r="G250" s="1">
        <v>2021</v>
      </c>
      <c r="H250" s="5">
        <v>44526</v>
      </c>
      <c r="I250" s="1" t="s">
        <v>9307</v>
      </c>
      <c r="K250" s="1" t="s">
        <v>393</v>
      </c>
    </row>
    <row r="251" spans="1:11" x14ac:dyDescent="0.25">
      <c r="A251" s="1">
        <v>34932550</v>
      </c>
      <c r="B251" s="1" t="s">
        <v>9306</v>
      </c>
      <c r="C251" s="1" t="s">
        <v>9305</v>
      </c>
      <c r="D251" s="1" t="s">
        <v>9304</v>
      </c>
      <c r="E251" s="1" t="s">
        <v>9303</v>
      </c>
      <c r="F251" s="1" t="s">
        <v>9302</v>
      </c>
      <c r="G251" s="1">
        <v>2021</v>
      </c>
      <c r="H251" s="5">
        <v>44551</v>
      </c>
      <c r="I251" s="1" t="s">
        <v>9301</v>
      </c>
      <c r="K251" s="1" t="s">
        <v>221</v>
      </c>
    </row>
    <row r="252" spans="1:11" x14ac:dyDescent="0.25">
      <c r="A252" s="1">
        <v>33837675</v>
      </c>
      <c r="B252" s="1" t="s">
        <v>45</v>
      </c>
      <c r="C252" s="1" t="s">
        <v>9300</v>
      </c>
      <c r="D252" s="1" t="s">
        <v>9299</v>
      </c>
      <c r="E252" s="1" t="s">
        <v>9298</v>
      </c>
      <c r="F252" s="1" t="s">
        <v>9297</v>
      </c>
      <c r="G252" s="1">
        <v>2021</v>
      </c>
      <c r="H252" s="5">
        <v>44296</v>
      </c>
      <c r="I252" s="1" t="s">
        <v>9296</v>
      </c>
      <c r="K252" s="1" t="s">
        <v>46</v>
      </c>
    </row>
    <row r="253" spans="1:11" x14ac:dyDescent="0.25">
      <c r="A253" s="1">
        <v>33764883</v>
      </c>
      <c r="B253" s="1" t="s">
        <v>9295</v>
      </c>
      <c r="C253" s="1" t="s">
        <v>9294</v>
      </c>
      <c r="D253" s="1" t="s">
        <v>9293</v>
      </c>
      <c r="E253" s="1" t="s">
        <v>9292</v>
      </c>
      <c r="F253" s="1" t="s">
        <v>7940</v>
      </c>
      <c r="G253" s="1">
        <v>2021</v>
      </c>
      <c r="H253" s="5">
        <v>44280</v>
      </c>
      <c r="I253" s="1" t="s">
        <v>9291</v>
      </c>
      <c r="K253" s="1" t="s">
        <v>9290</v>
      </c>
    </row>
    <row r="254" spans="1:11" x14ac:dyDescent="0.25">
      <c r="A254" s="1">
        <v>34398784</v>
      </c>
      <c r="B254" s="1" t="s">
        <v>9289</v>
      </c>
      <c r="C254" s="1" t="s">
        <v>9288</v>
      </c>
      <c r="D254" s="1" t="s">
        <v>9287</v>
      </c>
      <c r="E254" s="1" t="s">
        <v>9286</v>
      </c>
      <c r="F254" s="1" t="s">
        <v>8453</v>
      </c>
      <c r="G254" s="1">
        <v>2021</v>
      </c>
      <c r="H254" s="5">
        <v>44424</v>
      </c>
      <c r="I254" s="1" t="s">
        <v>9285</v>
      </c>
      <c r="K254" s="1" t="s">
        <v>9284</v>
      </c>
    </row>
    <row r="255" spans="1:11" x14ac:dyDescent="0.25">
      <c r="A255" s="1">
        <v>34151290</v>
      </c>
      <c r="B255" s="1" t="s">
        <v>9283</v>
      </c>
      <c r="C255" s="1" t="s">
        <v>9282</v>
      </c>
      <c r="D255" s="1" t="s">
        <v>9281</v>
      </c>
      <c r="E255" s="1" t="s">
        <v>9280</v>
      </c>
      <c r="F255" s="1" t="s">
        <v>8082</v>
      </c>
      <c r="G255" s="1">
        <v>2021</v>
      </c>
      <c r="H255" s="5">
        <v>44368</v>
      </c>
      <c r="I255" s="1" t="s">
        <v>9279</v>
      </c>
      <c r="K255" s="1" t="s">
        <v>9278</v>
      </c>
    </row>
    <row r="256" spans="1:11" x14ac:dyDescent="0.25">
      <c r="A256" s="1">
        <v>34297793</v>
      </c>
      <c r="B256" s="1" t="s">
        <v>91</v>
      </c>
      <c r="C256" s="1" t="s">
        <v>9277</v>
      </c>
      <c r="D256" s="1" t="s">
        <v>9276</v>
      </c>
      <c r="E256" s="1" t="s">
        <v>9275</v>
      </c>
      <c r="F256" s="1" t="s">
        <v>9274</v>
      </c>
      <c r="G256" s="1">
        <v>2021</v>
      </c>
      <c r="H256" s="5">
        <v>44400</v>
      </c>
      <c r="K256" s="1" t="s">
        <v>92</v>
      </c>
    </row>
    <row r="257" spans="1:11" x14ac:dyDescent="0.25">
      <c r="A257" s="1">
        <v>34126698</v>
      </c>
      <c r="B257" s="1" t="s">
        <v>9273</v>
      </c>
      <c r="C257" s="1" t="s">
        <v>9272</v>
      </c>
      <c r="D257" s="1" t="s">
        <v>9271</v>
      </c>
      <c r="E257" s="1" t="s">
        <v>9270</v>
      </c>
      <c r="F257" s="1" t="s">
        <v>9269</v>
      </c>
      <c r="G257" s="1">
        <v>2021</v>
      </c>
      <c r="H257" s="5">
        <v>44362</v>
      </c>
      <c r="K257" s="1" t="s">
        <v>9268</v>
      </c>
    </row>
    <row r="258" spans="1:11" x14ac:dyDescent="0.25">
      <c r="A258" s="1">
        <v>33594301</v>
      </c>
      <c r="B258" s="1" t="s">
        <v>9267</v>
      </c>
      <c r="C258" s="1" t="s">
        <v>9266</v>
      </c>
      <c r="D258" s="1" t="s">
        <v>9265</v>
      </c>
      <c r="E258" s="1" t="s">
        <v>9264</v>
      </c>
      <c r="F258" s="1" t="s">
        <v>9263</v>
      </c>
      <c r="G258" s="1">
        <v>2021</v>
      </c>
      <c r="H258" s="5">
        <v>44244</v>
      </c>
      <c r="I258" s="1" t="s">
        <v>9262</v>
      </c>
      <c r="K258" s="1" t="s">
        <v>9261</v>
      </c>
    </row>
    <row r="259" spans="1:11" x14ac:dyDescent="0.25">
      <c r="A259" s="1">
        <v>34786308</v>
      </c>
      <c r="B259" s="1" t="s">
        <v>294</v>
      </c>
      <c r="C259" s="1" t="s">
        <v>9260</v>
      </c>
      <c r="D259" s="1" t="s">
        <v>9259</v>
      </c>
      <c r="E259" s="1" t="s">
        <v>9258</v>
      </c>
      <c r="F259" s="1" t="s">
        <v>531</v>
      </c>
      <c r="G259" s="1">
        <v>2021</v>
      </c>
      <c r="H259" s="5">
        <v>44517</v>
      </c>
      <c r="I259" s="1" t="s">
        <v>9257</v>
      </c>
      <c r="K259" s="1" t="s">
        <v>295</v>
      </c>
    </row>
    <row r="260" spans="1:11" x14ac:dyDescent="0.25">
      <c r="A260" s="1">
        <v>34409900</v>
      </c>
      <c r="B260" s="1" t="s">
        <v>9256</v>
      </c>
      <c r="C260" s="1" t="s">
        <v>9255</v>
      </c>
      <c r="D260" s="1" t="s">
        <v>9254</v>
      </c>
      <c r="E260" s="1" t="s">
        <v>9253</v>
      </c>
      <c r="F260" s="1" t="s">
        <v>7578</v>
      </c>
      <c r="G260" s="1">
        <v>2021</v>
      </c>
      <c r="H260" s="5">
        <v>44427</v>
      </c>
      <c r="I260" s="1" t="s">
        <v>9252</v>
      </c>
      <c r="K260" s="1" t="s">
        <v>9251</v>
      </c>
    </row>
    <row r="261" spans="1:11" x14ac:dyDescent="0.25">
      <c r="A261" s="1">
        <v>33332363</v>
      </c>
      <c r="B261" s="1" t="s">
        <v>9250</v>
      </c>
      <c r="C261" s="1" t="s">
        <v>9249</v>
      </c>
      <c r="D261" s="1" t="s">
        <v>9248</v>
      </c>
      <c r="E261" s="1" t="s">
        <v>8551</v>
      </c>
      <c r="F261" s="1" t="s">
        <v>8089</v>
      </c>
      <c r="G261" s="1">
        <v>2020</v>
      </c>
      <c r="H261" s="5">
        <v>44182</v>
      </c>
      <c r="I261" s="1" t="s">
        <v>9247</v>
      </c>
      <c r="K261" s="1" t="s">
        <v>9246</v>
      </c>
    </row>
    <row r="262" spans="1:11" x14ac:dyDescent="0.25">
      <c r="A262" s="1">
        <v>33898529</v>
      </c>
      <c r="B262" s="1" t="s">
        <v>515</v>
      </c>
      <c r="C262" s="1" t="s">
        <v>9245</v>
      </c>
      <c r="D262" s="1" t="s">
        <v>9244</v>
      </c>
      <c r="E262" s="1" t="s">
        <v>9243</v>
      </c>
      <c r="F262" s="1" t="s">
        <v>9242</v>
      </c>
      <c r="G262" s="1">
        <v>2021</v>
      </c>
      <c r="H262" s="5">
        <v>44312</v>
      </c>
      <c r="I262" s="1" t="s">
        <v>9241</v>
      </c>
      <c r="K262" s="1" t="s">
        <v>516</v>
      </c>
    </row>
    <row r="263" spans="1:11" x14ac:dyDescent="0.25">
      <c r="A263" s="1">
        <v>34395821</v>
      </c>
      <c r="B263" s="1" t="s">
        <v>9240</v>
      </c>
      <c r="C263" s="1" t="s">
        <v>9239</v>
      </c>
      <c r="D263" s="1" t="s">
        <v>9238</v>
      </c>
      <c r="E263" s="1" t="s">
        <v>9237</v>
      </c>
      <c r="F263" s="1" t="s">
        <v>8295</v>
      </c>
      <c r="G263" s="1">
        <v>2021</v>
      </c>
      <c r="H263" s="5">
        <v>44424</v>
      </c>
      <c r="I263" s="1" t="s">
        <v>9236</v>
      </c>
      <c r="K263" s="1" t="s">
        <v>9235</v>
      </c>
    </row>
    <row r="264" spans="1:11" x14ac:dyDescent="0.25">
      <c r="A264" s="1">
        <v>32458963</v>
      </c>
      <c r="B264" s="1" t="s">
        <v>9234</v>
      </c>
      <c r="C264" s="1" t="s">
        <v>9233</v>
      </c>
      <c r="D264" s="1" t="s">
        <v>9232</v>
      </c>
      <c r="E264" s="1" t="s">
        <v>9231</v>
      </c>
      <c r="F264" s="1" t="s">
        <v>9206</v>
      </c>
      <c r="G264" s="1">
        <v>2020</v>
      </c>
      <c r="H264" s="5">
        <v>43979</v>
      </c>
      <c r="I264" s="1" t="s">
        <v>9230</v>
      </c>
      <c r="K264" s="1" t="s">
        <v>9229</v>
      </c>
    </row>
    <row r="265" spans="1:11" x14ac:dyDescent="0.25">
      <c r="A265" s="1">
        <v>34081139</v>
      </c>
      <c r="B265" s="1" t="s">
        <v>9228</v>
      </c>
      <c r="C265" s="1" t="s">
        <v>9227</v>
      </c>
      <c r="D265" s="1" t="s">
        <v>9226</v>
      </c>
      <c r="E265" s="1" t="s">
        <v>9225</v>
      </c>
      <c r="F265" s="1" t="s">
        <v>7524</v>
      </c>
      <c r="G265" s="1">
        <v>2021</v>
      </c>
      <c r="H265" s="5">
        <v>44350</v>
      </c>
      <c r="I265" s="1" t="s">
        <v>9224</v>
      </c>
      <c r="K265" s="1" t="s">
        <v>9223</v>
      </c>
    </row>
    <row r="266" spans="1:11" x14ac:dyDescent="0.25">
      <c r="A266" s="1">
        <v>32572310</v>
      </c>
      <c r="B266" s="1" t="s">
        <v>88</v>
      </c>
      <c r="C266" s="1" t="s">
        <v>9222</v>
      </c>
      <c r="D266" s="1" t="s">
        <v>9221</v>
      </c>
      <c r="E266" s="1" t="s">
        <v>9220</v>
      </c>
      <c r="F266" s="1" t="s">
        <v>8057</v>
      </c>
      <c r="G266" s="1">
        <v>2020</v>
      </c>
      <c r="H266" s="5">
        <v>44006</v>
      </c>
      <c r="I266" s="1" t="s">
        <v>9219</v>
      </c>
      <c r="K266" s="1" t="s">
        <v>89</v>
      </c>
    </row>
    <row r="267" spans="1:11" x14ac:dyDescent="0.25">
      <c r="A267" s="1">
        <v>34305251</v>
      </c>
      <c r="B267" s="1" t="s">
        <v>336</v>
      </c>
      <c r="C267" s="1" t="s">
        <v>9218</v>
      </c>
      <c r="D267" s="1" t="s">
        <v>9217</v>
      </c>
      <c r="E267" s="1" t="s">
        <v>9216</v>
      </c>
      <c r="F267" s="1" t="s">
        <v>8857</v>
      </c>
      <c r="G267" s="1">
        <v>2021</v>
      </c>
      <c r="H267" s="5">
        <v>44403</v>
      </c>
      <c r="I267" s="1" t="s">
        <v>9215</v>
      </c>
      <c r="K267" s="1" t="s">
        <v>337</v>
      </c>
    </row>
    <row r="268" spans="1:11" x14ac:dyDescent="0.25">
      <c r="A268" s="1">
        <v>33768136</v>
      </c>
      <c r="B268" s="1" t="s">
        <v>446</v>
      </c>
      <c r="C268" s="1" t="s">
        <v>9214</v>
      </c>
      <c r="D268" s="1" t="s">
        <v>9213</v>
      </c>
      <c r="E268" s="1" t="s">
        <v>9212</v>
      </c>
      <c r="F268" s="1" t="s">
        <v>9211</v>
      </c>
      <c r="G268" s="1">
        <v>2021</v>
      </c>
      <c r="H268" s="5">
        <v>44281</v>
      </c>
      <c r="I268" s="1" t="s">
        <v>9210</v>
      </c>
      <c r="J268" s="1" t="s">
        <v>9209</v>
      </c>
      <c r="K268" s="1" t="s">
        <v>9208</v>
      </c>
    </row>
    <row r="269" spans="1:11" x14ac:dyDescent="0.25">
      <c r="A269" s="1">
        <v>33486527</v>
      </c>
      <c r="B269" s="1" t="s">
        <v>282</v>
      </c>
      <c r="C269" s="1" t="s">
        <v>8645</v>
      </c>
      <c r="D269" s="1" t="s">
        <v>9207</v>
      </c>
      <c r="E269" s="1" t="s">
        <v>8643</v>
      </c>
      <c r="F269" s="1" t="s">
        <v>9206</v>
      </c>
      <c r="G269" s="1">
        <v>2021</v>
      </c>
      <c r="H269" s="5">
        <v>44220</v>
      </c>
      <c r="I269" s="1" t="s">
        <v>9205</v>
      </c>
      <c r="K269" s="1" t="s">
        <v>283</v>
      </c>
    </row>
    <row r="270" spans="1:11" x14ac:dyDescent="0.25">
      <c r="A270" s="1">
        <v>34608374</v>
      </c>
      <c r="B270" s="1" t="s">
        <v>9204</v>
      </c>
      <c r="C270" s="1" t="s">
        <v>9203</v>
      </c>
      <c r="D270" s="1" t="s">
        <v>9202</v>
      </c>
      <c r="E270" s="1" t="s">
        <v>9201</v>
      </c>
      <c r="F270" s="1" t="s">
        <v>9109</v>
      </c>
      <c r="G270" s="1">
        <v>2021</v>
      </c>
      <c r="H270" s="5">
        <v>44474</v>
      </c>
      <c r="I270" s="1" t="s">
        <v>9200</v>
      </c>
      <c r="K270" s="1" t="s">
        <v>9199</v>
      </c>
    </row>
    <row r="271" spans="1:11" x14ac:dyDescent="0.25">
      <c r="A271" s="1">
        <v>34121965</v>
      </c>
      <c r="B271" s="1" t="s">
        <v>9198</v>
      </c>
      <c r="C271" s="1" t="s">
        <v>9197</v>
      </c>
      <c r="D271" s="1" t="s">
        <v>9196</v>
      </c>
      <c r="E271" s="1" t="s">
        <v>9195</v>
      </c>
      <c r="F271" s="1" t="s">
        <v>8019</v>
      </c>
      <c r="G271" s="1">
        <v>2021</v>
      </c>
      <c r="H271" s="5">
        <v>44361</v>
      </c>
      <c r="I271" s="1" t="s">
        <v>9194</v>
      </c>
      <c r="K271" s="1" t="s">
        <v>9193</v>
      </c>
    </row>
    <row r="272" spans="1:11" x14ac:dyDescent="0.25">
      <c r="A272" s="1">
        <v>34228740</v>
      </c>
      <c r="B272" s="1" t="s">
        <v>9192</v>
      </c>
      <c r="C272" s="1" t="s">
        <v>9191</v>
      </c>
      <c r="D272" s="1" t="s">
        <v>9190</v>
      </c>
      <c r="E272" s="1" t="s">
        <v>8152</v>
      </c>
      <c r="F272" s="1" t="s">
        <v>8089</v>
      </c>
      <c r="G272" s="1">
        <v>2021</v>
      </c>
      <c r="H272" s="5">
        <v>44383</v>
      </c>
      <c r="I272" s="1" t="s">
        <v>9189</v>
      </c>
      <c r="K272" s="1" t="s">
        <v>9188</v>
      </c>
    </row>
    <row r="273" spans="1:11" x14ac:dyDescent="0.25">
      <c r="A273" s="1">
        <v>33761909</v>
      </c>
      <c r="B273" s="1" t="s">
        <v>33</v>
      </c>
      <c r="C273" s="1" t="s">
        <v>9187</v>
      </c>
      <c r="D273" s="1" t="s">
        <v>9186</v>
      </c>
      <c r="E273" s="1" t="s">
        <v>9185</v>
      </c>
      <c r="F273" s="1" t="s">
        <v>9184</v>
      </c>
      <c r="G273" s="1">
        <v>2021</v>
      </c>
      <c r="H273" s="5">
        <v>44280</v>
      </c>
      <c r="I273" s="1" t="s">
        <v>9183</v>
      </c>
      <c r="K273" s="1" t="s">
        <v>34</v>
      </c>
    </row>
    <row r="274" spans="1:11" x14ac:dyDescent="0.25">
      <c r="A274" s="1">
        <v>33102151</v>
      </c>
      <c r="B274" s="1" t="s">
        <v>9182</v>
      </c>
      <c r="C274" s="1" t="s">
        <v>9181</v>
      </c>
      <c r="D274" s="1" t="s">
        <v>9180</v>
      </c>
      <c r="E274" s="1" t="s">
        <v>9179</v>
      </c>
      <c r="F274" s="1" t="s">
        <v>8796</v>
      </c>
      <c r="G274" s="1">
        <v>2020</v>
      </c>
      <c r="H274" s="5">
        <v>44130</v>
      </c>
      <c r="I274" s="1" t="s">
        <v>9178</v>
      </c>
      <c r="K274" s="1" t="s">
        <v>9177</v>
      </c>
    </row>
    <row r="275" spans="1:11" x14ac:dyDescent="0.25">
      <c r="A275" s="1">
        <v>35157021</v>
      </c>
      <c r="B275" s="1" t="s">
        <v>9176</v>
      </c>
      <c r="C275" s="1" t="s">
        <v>9175</v>
      </c>
      <c r="D275" s="1" t="s">
        <v>9174</v>
      </c>
      <c r="E275" s="1" t="s">
        <v>8840</v>
      </c>
      <c r="F275" s="1" t="s">
        <v>8898</v>
      </c>
      <c r="G275" s="1">
        <v>2022</v>
      </c>
      <c r="H275" s="5">
        <v>44606</v>
      </c>
      <c r="K275" s="1" t="s">
        <v>9173</v>
      </c>
    </row>
    <row r="276" spans="1:11" x14ac:dyDescent="0.25">
      <c r="A276" s="1">
        <v>34336143</v>
      </c>
      <c r="B276" s="1" t="s">
        <v>9172</v>
      </c>
      <c r="C276" s="1" t="s">
        <v>9171</v>
      </c>
      <c r="D276" s="1" t="s">
        <v>9170</v>
      </c>
      <c r="E276" s="1" t="s">
        <v>9169</v>
      </c>
      <c r="F276" s="1" t="s">
        <v>9168</v>
      </c>
      <c r="G276" s="1">
        <v>2021</v>
      </c>
      <c r="H276" s="5">
        <v>44410</v>
      </c>
      <c r="I276" s="1" t="s">
        <v>9167</v>
      </c>
      <c r="K276" s="1" t="s">
        <v>9166</v>
      </c>
    </row>
    <row r="277" spans="1:11" x14ac:dyDescent="0.25">
      <c r="A277" s="1">
        <v>34248448</v>
      </c>
      <c r="B277" s="1" t="s">
        <v>9165</v>
      </c>
      <c r="C277" s="1" t="s">
        <v>9164</v>
      </c>
      <c r="D277" s="1" t="s">
        <v>9163</v>
      </c>
      <c r="E277" s="1" t="s">
        <v>9162</v>
      </c>
      <c r="F277" s="1" t="s">
        <v>8019</v>
      </c>
      <c r="G277" s="1">
        <v>2021</v>
      </c>
      <c r="H277" s="5">
        <v>44389</v>
      </c>
      <c r="I277" s="1" t="s">
        <v>9161</v>
      </c>
      <c r="K277" s="1" t="s">
        <v>9160</v>
      </c>
    </row>
    <row r="278" spans="1:11" x14ac:dyDescent="0.25">
      <c r="A278" s="1">
        <v>35186668</v>
      </c>
      <c r="B278" s="1" t="s">
        <v>9159</v>
      </c>
      <c r="C278" s="1" t="s">
        <v>9158</v>
      </c>
      <c r="D278" s="1" t="s">
        <v>9157</v>
      </c>
      <c r="E278" s="1" t="s">
        <v>9156</v>
      </c>
      <c r="F278" s="1" t="s">
        <v>8618</v>
      </c>
      <c r="G278" s="1">
        <v>2022</v>
      </c>
      <c r="H278" s="5">
        <v>44613</v>
      </c>
      <c r="I278" s="1" t="s">
        <v>9155</v>
      </c>
      <c r="K278" s="1" t="s">
        <v>9154</v>
      </c>
    </row>
    <row r="279" spans="1:11" x14ac:dyDescent="0.25">
      <c r="A279" s="1">
        <v>34690432</v>
      </c>
      <c r="B279" s="1" t="s">
        <v>159</v>
      </c>
      <c r="C279" s="1" t="s">
        <v>9153</v>
      </c>
      <c r="D279" s="1" t="s">
        <v>9152</v>
      </c>
      <c r="E279" s="1" t="s">
        <v>9151</v>
      </c>
      <c r="F279" s="1" t="s">
        <v>6092</v>
      </c>
      <c r="G279" s="1">
        <v>2022</v>
      </c>
      <c r="H279" s="5">
        <v>44494</v>
      </c>
      <c r="I279" s="1" t="s">
        <v>9150</v>
      </c>
      <c r="K279" s="1" t="s">
        <v>161</v>
      </c>
    </row>
    <row r="280" spans="1:11" x14ac:dyDescent="0.25">
      <c r="A280" s="1">
        <v>32856307</v>
      </c>
      <c r="B280" s="1" t="s">
        <v>9149</v>
      </c>
      <c r="C280" s="1" t="s">
        <v>9148</v>
      </c>
      <c r="D280" s="1" t="s">
        <v>9147</v>
      </c>
      <c r="E280" s="1" t="s">
        <v>9146</v>
      </c>
      <c r="F280" s="1" t="s">
        <v>9145</v>
      </c>
      <c r="G280" s="1">
        <v>2020</v>
      </c>
      <c r="H280" s="5">
        <v>44072</v>
      </c>
      <c r="K280" s="1" t="s">
        <v>9144</v>
      </c>
    </row>
    <row r="281" spans="1:11" x14ac:dyDescent="0.25">
      <c r="A281" s="1">
        <v>33690143</v>
      </c>
      <c r="B281" s="1" t="s">
        <v>411</v>
      </c>
      <c r="C281" s="1" t="s">
        <v>9143</v>
      </c>
      <c r="D281" s="1" t="s">
        <v>9142</v>
      </c>
      <c r="E281" s="1" t="s">
        <v>9141</v>
      </c>
      <c r="F281" s="1" t="s">
        <v>9060</v>
      </c>
      <c r="G281" s="1">
        <v>2021</v>
      </c>
      <c r="H281" s="5">
        <v>44265</v>
      </c>
      <c r="I281" s="1" t="s">
        <v>9140</v>
      </c>
      <c r="K281" s="1" t="s">
        <v>413</v>
      </c>
    </row>
    <row r="282" spans="1:11" x14ac:dyDescent="0.25">
      <c r="A282" s="1">
        <v>34998067</v>
      </c>
      <c r="B282" s="1" t="s">
        <v>9139</v>
      </c>
      <c r="C282" s="1" t="s">
        <v>9138</v>
      </c>
      <c r="D282" s="1" t="s">
        <v>9137</v>
      </c>
      <c r="E282" s="1" t="s">
        <v>9136</v>
      </c>
      <c r="F282" s="1" t="s">
        <v>8051</v>
      </c>
      <c r="G282" s="1">
        <v>2022</v>
      </c>
      <c r="H282" s="5">
        <v>44569</v>
      </c>
      <c r="I282" s="1" t="s">
        <v>9135</v>
      </c>
      <c r="K282" s="1" t="s">
        <v>9134</v>
      </c>
    </row>
    <row r="283" spans="1:11" x14ac:dyDescent="0.25">
      <c r="A283" s="1">
        <v>35169598</v>
      </c>
      <c r="B283" s="1" t="s">
        <v>9133</v>
      </c>
      <c r="C283" s="1" t="s">
        <v>9132</v>
      </c>
      <c r="D283" s="1" t="s">
        <v>9131</v>
      </c>
      <c r="E283" s="1" t="s">
        <v>9130</v>
      </c>
      <c r="F283" s="1" t="s">
        <v>8642</v>
      </c>
      <c r="G283" s="1">
        <v>2022</v>
      </c>
      <c r="H283" s="5">
        <v>44608</v>
      </c>
      <c r="I283" s="1" t="s">
        <v>9129</v>
      </c>
    </row>
    <row r="284" spans="1:11" x14ac:dyDescent="0.25">
      <c r="A284" s="1">
        <v>33798095</v>
      </c>
      <c r="B284" s="1" t="s">
        <v>9128</v>
      </c>
      <c r="C284" s="1" t="s">
        <v>9127</v>
      </c>
      <c r="D284" s="1" t="s">
        <v>9126</v>
      </c>
      <c r="E284" s="1" t="s">
        <v>9125</v>
      </c>
      <c r="F284" s="1" t="s">
        <v>8839</v>
      </c>
      <c r="G284" s="1">
        <v>2021</v>
      </c>
      <c r="H284" s="5">
        <v>44288</v>
      </c>
      <c r="I284" s="1" t="s">
        <v>9124</v>
      </c>
      <c r="K284" s="1" t="s">
        <v>9123</v>
      </c>
    </row>
    <row r="285" spans="1:11" x14ac:dyDescent="0.25">
      <c r="A285" s="1">
        <v>34745489</v>
      </c>
      <c r="B285" s="1" t="s">
        <v>192</v>
      </c>
      <c r="C285" s="1" t="s">
        <v>9122</v>
      </c>
      <c r="D285" s="1" t="s">
        <v>9121</v>
      </c>
      <c r="E285" s="1" t="s">
        <v>9120</v>
      </c>
      <c r="F285" s="1" t="s">
        <v>9119</v>
      </c>
      <c r="G285" s="1">
        <v>2021</v>
      </c>
      <c r="H285" s="5">
        <v>44508</v>
      </c>
      <c r="I285" s="1" t="s">
        <v>9118</v>
      </c>
      <c r="K285" s="1" t="s">
        <v>193</v>
      </c>
    </row>
    <row r="286" spans="1:11" x14ac:dyDescent="0.25">
      <c r="A286" s="1">
        <v>32735549</v>
      </c>
      <c r="B286" s="1" t="s">
        <v>114</v>
      </c>
      <c r="C286" s="1" t="s">
        <v>9117</v>
      </c>
      <c r="D286" s="1" t="s">
        <v>9116</v>
      </c>
      <c r="E286" s="1" t="s">
        <v>9115</v>
      </c>
      <c r="F286" s="1" t="s">
        <v>7940</v>
      </c>
      <c r="G286" s="1">
        <v>2020</v>
      </c>
      <c r="H286" s="5">
        <v>44044</v>
      </c>
      <c r="I286" s="1" t="s">
        <v>9114</v>
      </c>
      <c r="K286" s="1" t="s">
        <v>115</v>
      </c>
    </row>
    <row r="287" spans="1:11" x14ac:dyDescent="0.25">
      <c r="A287" s="1">
        <v>35095341</v>
      </c>
      <c r="B287" s="1" t="s">
        <v>9113</v>
      </c>
      <c r="C287" s="1" t="s">
        <v>9112</v>
      </c>
      <c r="D287" s="1" t="s">
        <v>9111</v>
      </c>
      <c r="E287" s="1" t="s">
        <v>9110</v>
      </c>
      <c r="F287" s="1" t="s">
        <v>9109</v>
      </c>
      <c r="G287" s="1">
        <v>2022</v>
      </c>
      <c r="H287" s="5">
        <v>44592</v>
      </c>
      <c r="I287" s="1" t="s">
        <v>9108</v>
      </c>
      <c r="K287" s="1" t="s">
        <v>9107</v>
      </c>
    </row>
    <row r="288" spans="1:11" x14ac:dyDescent="0.25">
      <c r="A288" s="1">
        <v>34898797</v>
      </c>
      <c r="B288" s="1" t="s">
        <v>346</v>
      </c>
      <c r="C288" s="1" t="s">
        <v>9106</v>
      </c>
      <c r="D288" s="1" t="s">
        <v>9105</v>
      </c>
      <c r="E288" s="1" t="s">
        <v>9104</v>
      </c>
      <c r="F288" s="1" t="s">
        <v>9103</v>
      </c>
      <c r="G288" s="1">
        <v>2021</v>
      </c>
      <c r="H288" s="5">
        <v>44543</v>
      </c>
      <c r="I288" s="1" t="s">
        <v>9102</v>
      </c>
      <c r="K288" s="1" t="s">
        <v>347</v>
      </c>
    </row>
    <row r="289" spans="1:11" x14ac:dyDescent="0.25">
      <c r="A289" s="1">
        <v>33495725</v>
      </c>
      <c r="B289" s="1" t="s">
        <v>9101</v>
      </c>
      <c r="C289" s="1" t="s">
        <v>9100</v>
      </c>
      <c r="D289" s="1" t="s">
        <v>9099</v>
      </c>
      <c r="E289" s="1" t="s">
        <v>9098</v>
      </c>
      <c r="F289" s="1" t="s">
        <v>8101</v>
      </c>
      <c r="G289" s="1">
        <v>2021</v>
      </c>
      <c r="H289" s="5">
        <v>44222</v>
      </c>
      <c r="I289" s="1" t="s">
        <v>9097</v>
      </c>
      <c r="K289" s="1" t="s">
        <v>9096</v>
      </c>
    </row>
    <row r="290" spans="1:11" x14ac:dyDescent="0.25">
      <c r="A290" s="1">
        <v>34258586</v>
      </c>
      <c r="B290" s="1" t="s">
        <v>9095</v>
      </c>
      <c r="C290" s="1" t="s">
        <v>9094</v>
      </c>
      <c r="D290" s="1" t="s">
        <v>9093</v>
      </c>
      <c r="E290" s="1" t="s">
        <v>8944</v>
      </c>
      <c r="F290" s="1" t="s">
        <v>8082</v>
      </c>
      <c r="G290" s="1">
        <v>2021</v>
      </c>
      <c r="H290" s="5">
        <v>44391</v>
      </c>
      <c r="I290" s="1" t="s">
        <v>9092</v>
      </c>
      <c r="K290" s="1" t="s">
        <v>9091</v>
      </c>
    </row>
    <row r="291" spans="1:11" x14ac:dyDescent="0.25">
      <c r="A291" s="1">
        <v>34692627</v>
      </c>
      <c r="B291" s="1" t="s">
        <v>9090</v>
      </c>
      <c r="C291" s="1" t="s">
        <v>9089</v>
      </c>
      <c r="D291" s="1" t="s">
        <v>9088</v>
      </c>
      <c r="E291" s="1" t="s">
        <v>9087</v>
      </c>
      <c r="F291" s="1" t="s">
        <v>7966</v>
      </c>
      <c r="G291" s="1">
        <v>2021</v>
      </c>
      <c r="H291" s="5">
        <v>44494</v>
      </c>
      <c r="I291" s="1" t="s">
        <v>9086</v>
      </c>
      <c r="K291" s="1" t="s">
        <v>9085</v>
      </c>
    </row>
    <row r="292" spans="1:11" x14ac:dyDescent="0.25">
      <c r="A292" s="1">
        <v>33746373</v>
      </c>
      <c r="B292" s="1" t="s">
        <v>385</v>
      </c>
      <c r="C292" s="1" t="s">
        <v>9084</v>
      </c>
      <c r="D292" s="1" t="s">
        <v>9083</v>
      </c>
      <c r="E292" s="1" t="s">
        <v>9082</v>
      </c>
      <c r="F292" s="1" t="s">
        <v>8057</v>
      </c>
      <c r="G292" s="1">
        <v>2021</v>
      </c>
      <c r="H292" s="5">
        <v>44277</v>
      </c>
      <c r="I292" s="1" t="s">
        <v>9081</v>
      </c>
      <c r="K292" s="1" t="s">
        <v>386</v>
      </c>
    </row>
    <row r="293" spans="1:11" x14ac:dyDescent="0.25">
      <c r="A293" s="1">
        <v>32782048</v>
      </c>
      <c r="B293" s="1" t="s">
        <v>9080</v>
      </c>
      <c r="C293" s="1" t="s">
        <v>9079</v>
      </c>
      <c r="D293" s="1" t="s">
        <v>9078</v>
      </c>
      <c r="E293" s="1" t="s">
        <v>9077</v>
      </c>
      <c r="F293" s="1" t="s">
        <v>9076</v>
      </c>
      <c r="G293" s="1">
        <v>2020</v>
      </c>
      <c r="H293" s="5">
        <v>44056</v>
      </c>
      <c r="I293" s="1" t="s">
        <v>9075</v>
      </c>
      <c r="K293" s="1" t="s">
        <v>9074</v>
      </c>
    </row>
    <row r="294" spans="1:11" x14ac:dyDescent="0.25">
      <c r="A294" s="1">
        <v>34421230</v>
      </c>
      <c r="B294" s="1" t="s">
        <v>321</v>
      </c>
      <c r="C294" s="1" t="s">
        <v>9073</v>
      </c>
      <c r="D294" s="1" t="s">
        <v>9072</v>
      </c>
      <c r="E294" s="1" t="s">
        <v>9071</v>
      </c>
      <c r="F294" s="1" t="s">
        <v>8057</v>
      </c>
      <c r="G294" s="1">
        <v>2021</v>
      </c>
      <c r="H294" s="5">
        <v>44431</v>
      </c>
      <c r="I294" s="1" t="s">
        <v>9070</v>
      </c>
      <c r="K294" s="1" t="s">
        <v>322</v>
      </c>
    </row>
    <row r="295" spans="1:11" x14ac:dyDescent="0.25">
      <c r="A295" s="1">
        <v>32766597</v>
      </c>
      <c r="B295" s="1" t="s">
        <v>9069</v>
      </c>
      <c r="C295" s="1" t="s">
        <v>9068</v>
      </c>
      <c r="D295" s="1" t="s">
        <v>9067</v>
      </c>
      <c r="E295" s="1" t="s">
        <v>9066</v>
      </c>
      <c r="F295" s="1" t="s">
        <v>7571</v>
      </c>
      <c r="G295" s="1">
        <v>2020</v>
      </c>
      <c r="H295" s="5">
        <v>44052</v>
      </c>
      <c r="I295" s="1" t="s">
        <v>9065</v>
      </c>
      <c r="K295" s="1" t="s">
        <v>9064</v>
      </c>
    </row>
    <row r="296" spans="1:11" x14ac:dyDescent="0.25">
      <c r="A296" s="1">
        <v>32234709</v>
      </c>
      <c r="B296" s="1" t="s">
        <v>257</v>
      </c>
      <c r="C296" s="1" t="s">
        <v>9063</v>
      </c>
      <c r="D296" s="1" t="s">
        <v>9062</v>
      </c>
      <c r="E296" s="1" t="s">
        <v>9061</v>
      </c>
      <c r="F296" s="1" t="s">
        <v>9060</v>
      </c>
      <c r="G296" s="1">
        <v>2020</v>
      </c>
      <c r="H296" s="5">
        <v>43924</v>
      </c>
      <c r="I296" s="1" t="s">
        <v>9059</v>
      </c>
      <c r="K296" s="1" t="s">
        <v>259</v>
      </c>
    </row>
    <row r="297" spans="1:11" x14ac:dyDescent="0.25">
      <c r="A297" s="1">
        <v>33900932</v>
      </c>
      <c r="B297" s="1" t="s">
        <v>60</v>
      </c>
      <c r="C297" s="1" t="s">
        <v>7943</v>
      </c>
      <c r="D297" s="1" t="s">
        <v>9058</v>
      </c>
      <c r="E297" s="1" t="s">
        <v>7941</v>
      </c>
      <c r="F297" s="1" t="s">
        <v>7940</v>
      </c>
      <c r="G297" s="1">
        <v>2021</v>
      </c>
      <c r="H297" s="5">
        <v>44312</v>
      </c>
      <c r="I297" s="1" t="s">
        <v>9057</v>
      </c>
      <c r="K297" s="1" t="s">
        <v>62</v>
      </c>
    </row>
    <row r="298" spans="1:11" x14ac:dyDescent="0.25">
      <c r="A298" s="1">
        <v>34260529</v>
      </c>
      <c r="B298" s="1" t="s">
        <v>9056</v>
      </c>
      <c r="C298" s="1" t="s">
        <v>9055</v>
      </c>
      <c r="D298" s="1" t="s">
        <v>9054</v>
      </c>
      <c r="E298" s="1" t="s">
        <v>9053</v>
      </c>
      <c r="F298" s="1" t="s">
        <v>8418</v>
      </c>
      <c r="G298" s="1">
        <v>2021</v>
      </c>
      <c r="H298" s="5">
        <v>44391</v>
      </c>
      <c r="I298" s="1" t="s">
        <v>9052</v>
      </c>
      <c r="K298" s="1" t="s">
        <v>9051</v>
      </c>
    </row>
    <row r="299" spans="1:11" x14ac:dyDescent="0.25">
      <c r="A299" s="1">
        <v>34870131</v>
      </c>
      <c r="B299" s="1" t="s">
        <v>168</v>
      </c>
      <c r="C299" s="1" t="s">
        <v>9050</v>
      </c>
      <c r="D299" s="1" t="s">
        <v>9049</v>
      </c>
      <c r="E299" s="1" t="s">
        <v>9048</v>
      </c>
      <c r="F299" s="1" t="s">
        <v>7157</v>
      </c>
      <c r="G299" s="1">
        <v>2021</v>
      </c>
      <c r="H299" s="5">
        <v>44536</v>
      </c>
      <c r="I299" s="1" t="s">
        <v>9047</v>
      </c>
      <c r="K299" s="1" t="s">
        <v>170</v>
      </c>
    </row>
    <row r="300" spans="1:11" x14ac:dyDescent="0.25">
      <c r="A300" s="1">
        <v>33162213</v>
      </c>
      <c r="B300" s="1" t="s">
        <v>9046</v>
      </c>
      <c r="C300" s="1" t="s">
        <v>9045</v>
      </c>
      <c r="D300" s="1" t="s">
        <v>9044</v>
      </c>
      <c r="E300" s="1" t="s">
        <v>9043</v>
      </c>
      <c r="F300" s="1" t="s">
        <v>9042</v>
      </c>
      <c r="G300" s="1">
        <v>2021</v>
      </c>
      <c r="H300" s="5">
        <v>44144</v>
      </c>
      <c r="I300" s="1" t="s">
        <v>9041</v>
      </c>
      <c r="K300" s="1" t="s">
        <v>9040</v>
      </c>
    </row>
    <row r="301" spans="1:11" x14ac:dyDescent="0.25">
      <c r="A301" s="1">
        <v>32390691</v>
      </c>
      <c r="B301" s="1" t="s">
        <v>332</v>
      </c>
      <c r="C301" s="1" t="s">
        <v>9039</v>
      </c>
      <c r="D301" s="1" t="s">
        <v>9038</v>
      </c>
      <c r="E301" s="1" t="s">
        <v>9037</v>
      </c>
      <c r="F301" s="1" t="s">
        <v>8057</v>
      </c>
      <c r="G301" s="1">
        <v>2020</v>
      </c>
      <c r="H301" s="5">
        <v>43963</v>
      </c>
      <c r="I301" s="1" t="s">
        <v>9036</v>
      </c>
      <c r="K301" s="1" t="s">
        <v>333</v>
      </c>
    </row>
    <row r="302" spans="1:11" x14ac:dyDescent="0.25">
      <c r="A302" s="1">
        <v>32989148</v>
      </c>
      <c r="B302" s="1" t="s">
        <v>9035</v>
      </c>
      <c r="C302" s="1" t="s">
        <v>9034</v>
      </c>
      <c r="D302" s="1" t="s">
        <v>9033</v>
      </c>
      <c r="E302" s="1" t="s">
        <v>9032</v>
      </c>
      <c r="F302" s="1" t="s">
        <v>8839</v>
      </c>
      <c r="G302" s="1">
        <v>2020</v>
      </c>
      <c r="H302" s="5">
        <v>44103</v>
      </c>
      <c r="I302" s="1" t="s">
        <v>9031</v>
      </c>
      <c r="K302" s="1" t="s">
        <v>9030</v>
      </c>
    </row>
    <row r="303" spans="1:11" x14ac:dyDescent="0.25">
      <c r="A303" s="1">
        <v>33764580</v>
      </c>
      <c r="B303" s="1" t="s">
        <v>9029</v>
      </c>
      <c r="C303" s="1" t="s">
        <v>9028</v>
      </c>
      <c r="D303" s="1" t="s">
        <v>9027</v>
      </c>
      <c r="E303" s="1" t="s">
        <v>9026</v>
      </c>
      <c r="F303" s="1" t="s">
        <v>8563</v>
      </c>
      <c r="G303" s="1">
        <v>2021</v>
      </c>
      <c r="H303" s="5">
        <v>44280</v>
      </c>
      <c r="I303" s="1" t="s">
        <v>9025</v>
      </c>
      <c r="K303" s="1" t="s">
        <v>9024</v>
      </c>
    </row>
    <row r="304" spans="1:11" x14ac:dyDescent="0.25">
      <c r="A304" s="1">
        <v>34268211</v>
      </c>
      <c r="B304" s="1" t="s">
        <v>9023</v>
      </c>
      <c r="C304" s="1" t="s">
        <v>9022</v>
      </c>
      <c r="D304" s="1" t="s">
        <v>9021</v>
      </c>
      <c r="E304" s="1" t="s">
        <v>9020</v>
      </c>
      <c r="F304" s="1" t="s">
        <v>9019</v>
      </c>
      <c r="G304" s="1">
        <v>2020</v>
      </c>
      <c r="H304" s="5">
        <v>44393</v>
      </c>
      <c r="I304" s="1" t="s">
        <v>9018</v>
      </c>
      <c r="K304" s="1" t="s">
        <v>9017</v>
      </c>
    </row>
    <row r="305" spans="1:11" x14ac:dyDescent="0.25">
      <c r="A305" s="1">
        <v>34815624</v>
      </c>
      <c r="B305" s="1" t="s">
        <v>9016</v>
      </c>
      <c r="C305" s="1" t="s">
        <v>9015</v>
      </c>
      <c r="D305" s="1" t="s">
        <v>9014</v>
      </c>
      <c r="E305" s="1" t="s">
        <v>9013</v>
      </c>
      <c r="F305" s="1" t="s">
        <v>8057</v>
      </c>
      <c r="G305" s="1">
        <v>2022</v>
      </c>
      <c r="H305" s="5">
        <v>44524</v>
      </c>
      <c r="I305" s="1" t="s">
        <v>9012</v>
      </c>
      <c r="K305" s="1" t="s">
        <v>9011</v>
      </c>
    </row>
    <row r="306" spans="1:11" x14ac:dyDescent="0.25">
      <c r="A306" s="1">
        <v>34391035</v>
      </c>
      <c r="B306" s="1" t="s">
        <v>9010</v>
      </c>
      <c r="C306" s="1" t="s">
        <v>9009</v>
      </c>
      <c r="D306" s="1" t="s">
        <v>9008</v>
      </c>
      <c r="E306" s="1" t="s">
        <v>9007</v>
      </c>
      <c r="F306" s="1" t="s">
        <v>9006</v>
      </c>
      <c r="G306" s="1">
        <v>2021</v>
      </c>
      <c r="H306" s="5">
        <v>44422</v>
      </c>
      <c r="I306" s="1" t="s">
        <v>9005</v>
      </c>
      <c r="K306" s="1" t="s">
        <v>9004</v>
      </c>
    </row>
    <row r="307" spans="1:11" x14ac:dyDescent="0.25">
      <c r="A307" s="1">
        <v>34248288</v>
      </c>
      <c r="B307" s="1" t="s">
        <v>154</v>
      </c>
      <c r="C307" s="1" t="s">
        <v>9003</v>
      </c>
      <c r="D307" s="1" t="s">
        <v>9002</v>
      </c>
      <c r="E307" s="1" t="s">
        <v>9001</v>
      </c>
      <c r="F307" s="1" t="s">
        <v>8367</v>
      </c>
      <c r="G307" s="1">
        <v>2021</v>
      </c>
      <c r="H307" s="5">
        <v>44389</v>
      </c>
      <c r="I307" s="1" t="s">
        <v>9000</v>
      </c>
      <c r="K307" s="1" t="s">
        <v>155</v>
      </c>
    </row>
    <row r="308" spans="1:11" x14ac:dyDescent="0.25">
      <c r="A308" s="1">
        <v>32877350</v>
      </c>
      <c r="B308" s="1" t="s">
        <v>147</v>
      </c>
      <c r="C308" s="1" t="s">
        <v>8999</v>
      </c>
      <c r="D308" s="1" t="s">
        <v>8998</v>
      </c>
      <c r="E308" s="1" t="s">
        <v>8997</v>
      </c>
      <c r="F308" s="1" t="s">
        <v>7940</v>
      </c>
      <c r="G308" s="1">
        <v>2020</v>
      </c>
      <c r="H308" s="5">
        <v>44077</v>
      </c>
      <c r="I308" s="1" t="s">
        <v>8996</v>
      </c>
      <c r="K308" s="1" t="s">
        <v>148</v>
      </c>
    </row>
    <row r="309" spans="1:11" x14ac:dyDescent="0.25">
      <c r="A309" s="1">
        <v>34538992</v>
      </c>
      <c r="B309" s="1" t="s">
        <v>8995</v>
      </c>
      <c r="C309" s="1" t="s">
        <v>8994</v>
      </c>
      <c r="D309" s="1" t="s">
        <v>8993</v>
      </c>
      <c r="E309" s="1" t="s">
        <v>8992</v>
      </c>
      <c r="F309" s="1" t="s">
        <v>8991</v>
      </c>
      <c r="G309" s="1">
        <v>2021</v>
      </c>
      <c r="H309" s="5">
        <v>44459</v>
      </c>
      <c r="I309" s="1" t="s">
        <v>8990</v>
      </c>
      <c r="K309" s="1" t="s">
        <v>8989</v>
      </c>
    </row>
    <row r="310" spans="1:11" x14ac:dyDescent="0.25">
      <c r="A310" s="1">
        <v>33842686</v>
      </c>
      <c r="B310" s="1" t="s">
        <v>8988</v>
      </c>
      <c r="C310" s="1" t="s">
        <v>8987</v>
      </c>
      <c r="D310" s="1" t="s">
        <v>8986</v>
      </c>
      <c r="E310" s="1" t="s">
        <v>8985</v>
      </c>
      <c r="F310" s="1" t="s">
        <v>8295</v>
      </c>
      <c r="G310" s="1">
        <v>2021</v>
      </c>
      <c r="H310" s="5">
        <v>44298</v>
      </c>
      <c r="I310" s="1" t="s">
        <v>8984</v>
      </c>
      <c r="K310" s="1" t="s">
        <v>8983</v>
      </c>
    </row>
    <row r="311" spans="1:11" x14ac:dyDescent="0.25">
      <c r="A311" s="1">
        <v>34770108</v>
      </c>
      <c r="B311" s="1" t="s">
        <v>263</v>
      </c>
      <c r="C311" s="1" t="s">
        <v>8982</v>
      </c>
      <c r="D311" s="1" t="s">
        <v>8981</v>
      </c>
      <c r="E311" s="1" t="s">
        <v>8213</v>
      </c>
      <c r="F311" s="1" t="s">
        <v>8151</v>
      </c>
      <c r="G311" s="1">
        <v>2021</v>
      </c>
      <c r="H311" s="5">
        <v>44513</v>
      </c>
      <c r="I311" s="1" t="s">
        <v>8980</v>
      </c>
      <c r="K311" s="1" t="s">
        <v>264</v>
      </c>
    </row>
    <row r="312" spans="1:11" x14ac:dyDescent="0.25">
      <c r="A312" s="1">
        <v>32700937</v>
      </c>
      <c r="B312" s="1" t="s">
        <v>8979</v>
      </c>
      <c r="C312" s="1" t="s">
        <v>8978</v>
      </c>
      <c r="D312" s="1" t="s">
        <v>8977</v>
      </c>
      <c r="E312" s="1" t="s">
        <v>8976</v>
      </c>
      <c r="F312" s="1" t="s">
        <v>8975</v>
      </c>
      <c r="G312" s="1">
        <v>2021</v>
      </c>
      <c r="H312" s="5">
        <v>44036</v>
      </c>
      <c r="K312" s="1" t="s">
        <v>8974</v>
      </c>
    </row>
    <row r="313" spans="1:11" x14ac:dyDescent="0.25">
      <c r="A313" s="1">
        <v>34797482</v>
      </c>
      <c r="B313" s="1" t="s">
        <v>8973</v>
      </c>
      <c r="C313" s="1" t="s">
        <v>8972</v>
      </c>
      <c r="D313" s="1" t="s">
        <v>8971</v>
      </c>
      <c r="E313" s="1" t="s">
        <v>8970</v>
      </c>
      <c r="F313" s="1" t="s">
        <v>8969</v>
      </c>
      <c r="G313" s="1">
        <v>2022</v>
      </c>
      <c r="H313" s="5">
        <v>44519</v>
      </c>
      <c r="I313" s="1" t="s">
        <v>8968</v>
      </c>
      <c r="K313" s="1" t="s">
        <v>8967</v>
      </c>
    </row>
    <row r="314" spans="1:11" x14ac:dyDescent="0.25">
      <c r="A314" s="1">
        <v>33504336</v>
      </c>
      <c r="B314" s="1" t="s">
        <v>8966</v>
      </c>
      <c r="C314" s="1" t="s">
        <v>8965</v>
      </c>
      <c r="D314" s="1" t="s">
        <v>8964</v>
      </c>
      <c r="E314" s="1" t="s">
        <v>8963</v>
      </c>
      <c r="F314" s="1" t="s">
        <v>8962</v>
      </c>
      <c r="G314" s="1">
        <v>2021</v>
      </c>
      <c r="H314" s="5">
        <v>44224</v>
      </c>
      <c r="I314" s="1" t="s">
        <v>8961</v>
      </c>
      <c r="K314" s="1" t="s">
        <v>8960</v>
      </c>
    </row>
    <row r="315" spans="1:11" x14ac:dyDescent="0.25">
      <c r="A315" s="1">
        <v>33898386</v>
      </c>
      <c r="B315" s="1" t="s">
        <v>8959</v>
      </c>
      <c r="C315" s="1" t="s">
        <v>8958</v>
      </c>
      <c r="D315" s="1" t="s">
        <v>8957</v>
      </c>
      <c r="E315" s="1" t="s">
        <v>8956</v>
      </c>
      <c r="F315" s="1" t="s">
        <v>7966</v>
      </c>
      <c r="G315" s="1">
        <v>2021</v>
      </c>
      <c r="H315" s="5">
        <v>44312</v>
      </c>
      <c r="I315" s="1" t="s">
        <v>8955</v>
      </c>
      <c r="K315" s="1" t="s">
        <v>8954</v>
      </c>
    </row>
    <row r="316" spans="1:11" x14ac:dyDescent="0.25">
      <c r="A316" s="1">
        <v>35035627</v>
      </c>
      <c r="B316" s="1" t="s">
        <v>8953</v>
      </c>
      <c r="C316" s="1" t="s">
        <v>8952</v>
      </c>
      <c r="D316" s="1" t="s">
        <v>8951</v>
      </c>
      <c r="E316" s="1" t="s">
        <v>8950</v>
      </c>
      <c r="F316" s="1" t="s">
        <v>8463</v>
      </c>
      <c r="G316" s="1">
        <v>2022</v>
      </c>
      <c r="H316" s="5">
        <v>44578</v>
      </c>
      <c r="I316" s="1" t="s">
        <v>8949</v>
      </c>
      <c r="K316" s="1" t="s">
        <v>8948</v>
      </c>
    </row>
    <row r="317" spans="1:11" x14ac:dyDescent="0.25">
      <c r="A317" s="1">
        <v>33610034</v>
      </c>
      <c r="B317" s="1" t="s">
        <v>8947</v>
      </c>
      <c r="C317" s="1" t="s">
        <v>8946</v>
      </c>
      <c r="D317" s="1" t="s">
        <v>8945</v>
      </c>
      <c r="E317" s="1" t="s">
        <v>8944</v>
      </c>
      <c r="F317" s="1" t="s">
        <v>8411</v>
      </c>
      <c r="G317" s="1">
        <v>2021</v>
      </c>
      <c r="H317" s="5">
        <v>44247</v>
      </c>
      <c r="I317" s="1" t="s">
        <v>8943</v>
      </c>
      <c r="K317" s="1" t="s">
        <v>8942</v>
      </c>
    </row>
    <row r="318" spans="1:11" x14ac:dyDescent="0.25">
      <c r="A318" s="1">
        <v>34118730</v>
      </c>
      <c r="B318" s="1" t="s">
        <v>4598</v>
      </c>
      <c r="C318" s="1" t="s">
        <v>8941</v>
      </c>
      <c r="D318" s="1" t="s">
        <v>8940</v>
      </c>
      <c r="E318" s="1" t="s">
        <v>8939</v>
      </c>
      <c r="F318" s="1" t="s">
        <v>8938</v>
      </c>
      <c r="G318" s="1">
        <v>2021</v>
      </c>
      <c r="H318" s="5">
        <v>44359</v>
      </c>
      <c r="I318" s="1" t="s">
        <v>8937</v>
      </c>
      <c r="K318" s="1" t="s">
        <v>8936</v>
      </c>
    </row>
    <row r="319" spans="1:11" x14ac:dyDescent="0.25">
      <c r="A319" s="1">
        <v>33134090</v>
      </c>
      <c r="B319" s="1" t="s">
        <v>4256</v>
      </c>
      <c r="C319" s="1" t="s">
        <v>8935</v>
      </c>
      <c r="D319" s="1" t="s">
        <v>8934</v>
      </c>
      <c r="E319" s="1" t="s">
        <v>8933</v>
      </c>
      <c r="F319" s="1" t="s">
        <v>8932</v>
      </c>
      <c r="G319" s="1">
        <v>2021</v>
      </c>
      <c r="H319" s="5">
        <v>44137</v>
      </c>
      <c r="I319" s="1" t="s">
        <v>8931</v>
      </c>
      <c r="K319" s="1" t="s">
        <v>8930</v>
      </c>
    </row>
    <row r="320" spans="1:11" x14ac:dyDescent="0.25">
      <c r="A320" s="1">
        <v>32565626</v>
      </c>
      <c r="B320" s="1" t="s">
        <v>8929</v>
      </c>
      <c r="C320" s="1" t="s">
        <v>8928</v>
      </c>
      <c r="D320" s="1" t="s">
        <v>8927</v>
      </c>
      <c r="E320" s="1" t="s">
        <v>8926</v>
      </c>
      <c r="F320" s="1" t="s">
        <v>8057</v>
      </c>
      <c r="G320" s="1">
        <v>2020</v>
      </c>
      <c r="H320" s="5">
        <v>44005</v>
      </c>
      <c r="I320" s="1" t="s">
        <v>8925</v>
      </c>
      <c r="K320" s="1" t="s">
        <v>8924</v>
      </c>
    </row>
    <row r="321" spans="1:11" x14ac:dyDescent="0.25">
      <c r="A321" s="1">
        <v>34430677</v>
      </c>
      <c r="B321" s="1" t="s">
        <v>388</v>
      </c>
      <c r="C321" s="1" t="s">
        <v>8923</v>
      </c>
      <c r="D321" s="1" t="s">
        <v>8922</v>
      </c>
      <c r="E321" s="1" t="s">
        <v>8921</v>
      </c>
      <c r="F321" s="1" t="s">
        <v>8920</v>
      </c>
      <c r="G321" s="1">
        <v>2021</v>
      </c>
      <c r="H321" s="5">
        <v>44433</v>
      </c>
      <c r="I321" s="1" t="s">
        <v>8919</v>
      </c>
      <c r="K321" s="1" t="s">
        <v>389</v>
      </c>
    </row>
    <row r="322" spans="1:11" x14ac:dyDescent="0.25">
      <c r="A322" s="1">
        <v>35039713</v>
      </c>
      <c r="B322" s="1" t="s">
        <v>8918</v>
      </c>
      <c r="C322" s="1" t="s">
        <v>8917</v>
      </c>
      <c r="D322" s="1" t="s">
        <v>8916</v>
      </c>
      <c r="E322" s="1" t="s">
        <v>8915</v>
      </c>
      <c r="F322" s="1" t="s">
        <v>8914</v>
      </c>
      <c r="G322" s="1">
        <v>2022</v>
      </c>
      <c r="H322" s="5">
        <v>44579</v>
      </c>
      <c r="I322" s="1" t="s">
        <v>8913</v>
      </c>
      <c r="K322" s="1" t="s">
        <v>8912</v>
      </c>
    </row>
    <row r="323" spans="1:11" x14ac:dyDescent="0.25">
      <c r="A323" s="1">
        <v>34071801</v>
      </c>
      <c r="B323" s="1" t="s">
        <v>233</v>
      </c>
      <c r="C323" s="1" t="s">
        <v>8911</v>
      </c>
      <c r="D323" s="1" t="s">
        <v>8910</v>
      </c>
      <c r="E323" s="1" t="s">
        <v>8010</v>
      </c>
      <c r="F323" s="1" t="s">
        <v>8151</v>
      </c>
      <c r="G323" s="1">
        <v>2021</v>
      </c>
      <c r="H323" s="5">
        <v>44349</v>
      </c>
      <c r="I323" s="1" t="s">
        <v>8909</v>
      </c>
      <c r="K323" s="1" t="s">
        <v>234</v>
      </c>
    </row>
    <row r="324" spans="1:11" x14ac:dyDescent="0.25">
      <c r="A324" s="1">
        <v>33899004</v>
      </c>
      <c r="B324" s="1" t="s">
        <v>8908</v>
      </c>
      <c r="C324" s="1" t="s">
        <v>8907</v>
      </c>
      <c r="D324" s="1" t="s">
        <v>8906</v>
      </c>
      <c r="E324" s="1" t="s">
        <v>8905</v>
      </c>
      <c r="F324" s="1" t="s">
        <v>8082</v>
      </c>
      <c r="G324" s="1">
        <v>2021</v>
      </c>
      <c r="H324" s="5">
        <v>44312</v>
      </c>
      <c r="I324" s="1" t="s">
        <v>8904</v>
      </c>
      <c r="K324" s="1" t="s">
        <v>8903</v>
      </c>
    </row>
    <row r="325" spans="1:11" x14ac:dyDescent="0.25">
      <c r="A325" s="1">
        <v>32777818</v>
      </c>
      <c r="B325" s="1" t="s">
        <v>8902</v>
      </c>
      <c r="C325" s="1" t="s">
        <v>8901</v>
      </c>
      <c r="D325" s="1" t="s">
        <v>8900</v>
      </c>
      <c r="E325" s="1" t="s">
        <v>8899</v>
      </c>
      <c r="F325" s="1" t="s">
        <v>8898</v>
      </c>
      <c r="G325" s="1">
        <v>2021</v>
      </c>
      <c r="H325" s="5">
        <v>44054</v>
      </c>
      <c r="I325" s="1" t="s">
        <v>8897</v>
      </c>
      <c r="K325" s="1" t="s">
        <v>8896</v>
      </c>
    </row>
    <row r="326" spans="1:11" x14ac:dyDescent="0.25">
      <c r="A326" s="1">
        <v>33723498</v>
      </c>
      <c r="B326" s="1" t="s">
        <v>8895</v>
      </c>
      <c r="C326" s="1" t="s">
        <v>8894</v>
      </c>
      <c r="D326" s="1" t="s">
        <v>8893</v>
      </c>
      <c r="E326" s="1" t="s">
        <v>8892</v>
      </c>
      <c r="F326" s="1" t="s">
        <v>8891</v>
      </c>
      <c r="G326" s="1">
        <v>2021</v>
      </c>
      <c r="H326" s="5">
        <v>44271</v>
      </c>
      <c r="I326" s="1" t="s">
        <v>8890</v>
      </c>
      <c r="K326" s="1" t="s">
        <v>8889</v>
      </c>
    </row>
    <row r="327" spans="1:11" x14ac:dyDescent="0.25">
      <c r="A327" s="1">
        <v>34444425</v>
      </c>
      <c r="B327" s="1" t="s">
        <v>8888</v>
      </c>
      <c r="C327" s="1" t="s">
        <v>8887</v>
      </c>
      <c r="D327" s="1" t="s">
        <v>8886</v>
      </c>
      <c r="E327" s="1" t="s">
        <v>8885</v>
      </c>
      <c r="F327" s="1" t="s">
        <v>8151</v>
      </c>
      <c r="G327" s="1">
        <v>2021</v>
      </c>
      <c r="H327" s="5">
        <v>44435</v>
      </c>
      <c r="I327" s="1" t="s">
        <v>8884</v>
      </c>
      <c r="K327" s="1" t="s">
        <v>8883</v>
      </c>
    </row>
    <row r="328" spans="1:11" x14ac:dyDescent="0.25">
      <c r="A328" s="1">
        <v>34221854</v>
      </c>
      <c r="B328" s="1" t="s">
        <v>130</v>
      </c>
      <c r="C328" s="1" t="s">
        <v>8882</v>
      </c>
      <c r="D328" s="1" t="s">
        <v>8881</v>
      </c>
      <c r="E328" s="1" t="s">
        <v>8880</v>
      </c>
      <c r="F328" s="1" t="s">
        <v>8101</v>
      </c>
      <c r="G328" s="1">
        <v>2021</v>
      </c>
      <c r="H328" s="5">
        <v>44382</v>
      </c>
      <c r="I328" s="1" t="s">
        <v>8879</v>
      </c>
      <c r="K328" s="1" t="s">
        <v>132</v>
      </c>
    </row>
    <row r="329" spans="1:11" x14ac:dyDescent="0.25">
      <c r="A329" s="1">
        <v>34566272</v>
      </c>
      <c r="B329" s="1" t="s">
        <v>8878</v>
      </c>
      <c r="C329" s="1" t="s">
        <v>8877</v>
      </c>
      <c r="D329" s="1" t="s">
        <v>8876</v>
      </c>
      <c r="E329" s="1" t="s">
        <v>8875</v>
      </c>
      <c r="F329" s="1" t="s">
        <v>7960</v>
      </c>
      <c r="G329" s="1">
        <v>2022</v>
      </c>
      <c r="H329" s="5">
        <v>44466</v>
      </c>
      <c r="I329" s="1" t="s">
        <v>8874</v>
      </c>
      <c r="K329" s="1" t="s">
        <v>8873</v>
      </c>
    </row>
    <row r="330" spans="1:11" x14ac:dyDescent="0.25">
      <c r="A330" s="1">
        <v>33864948</v>
      </c>
      <c r="B330" s="1" t="s">
        <v>8872</v>
      </c>
      <c r="C330" s="1" t="s">
        <v>8871</v>
      </c>
      <c r="D330" s="1" t="s">
        <v>8870</v>
      </c>
      <c r="E330" s="1" t="s">
        <v>8869</v>
      </c>
      <c r="F330" s="1" t="s">
        <v>8868</v>
      </c>
      <c r="G330" s="1">
        <v>2021</v>
      </c>
      <c r="H330" s="5">
        <v>44303</v>
      </c>
      <c r="I330" s="1" t="s">
        <v>8867</v>
      </c>
      <c r="K330" s="1" t="s">
        <v>8866</v>
      </c>
    </row>
    <row r="331" spans="1:11" x14ac:dyDescent="0.25">
      <c r="A331" s="1">
        <v>34881612</v>
      </c>
      <c r="B331" s="1" t="s">
        <v>171</v>
      </c>
      <c r="C331" s="1" t="s">
        <v>8865</v>
      </c>
      <c r="D331" s="1" t="s">
        <v>8864</v>
      </c>
      <c r="E331" s="1" t="s">
        <v>8863</v>
      </c>
      <c r="F331" s="1" t="s">
        <v>8862</v>
      </c>
      <c r="G331" s="1">
        <v>2021</v>
      </c>
      <c r="H331" s="5">
        <v>44539</v>
      </c>
      <c r="K331" s="1" t="s">
        <v>172</v>
      </c>
    </row>
    <row r="332" spans="1:11" x14ac:dyDescent="0.25">
      <c r="A332" s="1">
        <v>33907345</v>
      </c>
      <c r="B332" s="1" t="s">
        <v>8861</v>
      </c>
      <c r="C332" s="1" t="s">
        <v>8860</v>
      </c>
      <c r="D332" s="1" t="s">
        <v>8859</v>
      </c>
      <c r="E332" s="1" t="s">
        <v>8858</v>
      </c>
      <c r="F332" s="1" t="s">
        <v>8857</v>
      </c>
      <c r="G332" s="1">
        <v>2021</v>
      </c>
      <c r="H332" s="5">
        <v>44314</v>
      </c>
      <c r="I332" s="1" t="s">
        <v>8856</v>
      </c>
      <c r="K332" s="1" t="s">
        <v>8855</v>
      </c>
    </row>
    <row r="333" spans="1:11" x14ac:dyDescent="0.25">
      <c r="A333" s="1">
        <v>34803236</v>
      </c>
      <c r="B333" s="1" t="s">
        <v>479</v>
      </c>
      <c r="C333" s="1" t="s">
        <v>8854</v>
      </c>
      <c r="D333" s="1" t="s">
        <v>8853</v>
      </c>
      <c r="E333" s="1" t="s">
        <v>8852</v>
      </c>
      <c r="F333" s="1" t="s">
        <v>8367</v>
      </c>
      <c r="G333" s="1">
        <v>2021</v>
      </c>
      <c r="H333" s="5">
        <v>44522</v>
      </c>
      <c r="I333" s="1" t="s">
        <v>8851</v>
      </c>
      <c r="K333" s="1" t="s">
        <v>480</v>
      </c>
    </row>
    <row r="334" spans="1:11" x14ac:dyDescent="0.25">
      <c r="A334" s="1">
        <v>34347175</v>
      </c>
      <c r="B334" s="1" t="s">
        <v>8850</v>
      </c>
      <c r="C334" s="1" t="s">
        <v>8849</v>
      </c>
      <c r="D334" s="1" t="s">
        <v>8848</v>
      </c>
      <c r="E334" s="1" t="s">
        <v>8847</v>
      </c>
      <c r="F334" s="1" t="s">
        <v>8846</v>
      </c>
      <c r="G334" s="1">
        <v>2021</v>
      </c>
      <c r="H334" s="5">
        <v>44412</v>
      </c>
      <c r="I334" s="1" t="s">
        <v>8845</v>
      </c>
      <c r="K334" s="1" t="s">
        <v>8844</v>
      </c>
    </row>
    <row r="335" spans="1:11" x14ac:dyDescent="0.25">
      <c r="A335" s="1">
        <v>34380740</v>
      </c>
      <c r="B335" s="1" t="s">
        <v>8843</v>
      </c>
      <c r="C335" s="1" t="s">
        <v>8842</v>
      </c>
      <c r="D335" s="1" t="s">
        <v>8841</v>
      </c>
      <c r="E335" s="1" t="s">
        <v>8840</v>
      </c>
      <c r="F335" s="1" t="s">
        <v>8839</v>
      </c>
      <c r="G335" s="1">
        <v>2021</v>
      </c>
      <c r="H335" s="5">
        <v>44420</v>
      </c>
      <c r="I335" s="1" t="s">
        <v>8838</v>
      </c>
      <c r="K335" s="1" t="s">
        <v>8837</v>
      </c>
    </row>
    <row r="336" spans="1:11" x14ac:dyDescent="0.25">
      <c r="A336" s="1">
        <v>33360755</v>
      </c>
      <c r="B336" s="1" t="s">
        <v>8836</v>
      </c>
      <c r="C336" s="1" t="s">
        <v>8835</v>
      </c>
      <c r="D336" s="1" t="s">
        <v>8834</v>
      </c>
      <c r="E336" s="1" t="s">
        <v>8833</v>
      </c>
      <c r="F336" s="1" t="s">
        <v>8832</v>
      </c>
      <c r="G336" s="1">
        <v>2021</v>
      </c>
      <c r="H336" s="5">
        <v>44193</v>
      </c>
      <c r="I336" s="1" t="s">
        <v>8831</v>
      </c>
      <c r="K336" s="1" t="s">
        <v>8830</v>
      </c>
    </row>
    <row r="337" spans="1:11" x14ac:dyDescent="0.25">
      <c r="A337" s="1">
        <v>32679861</v>
      </c>
      <c r="B337" s="1" t="s">
        <v>8829</v>
      </c>
      <c r="C337" s="1" t="s">
        <v>8828</v>
      </c>
      <c r="D337" s="1" t="s">
        <v>8827</v>
      </c>
      <c r="E337" s="1" t="s">
        <v>8826</v>
      </c>
      <c r="F337" s="1" t="s">
        <v>8151</v>
      </c>
      <c r="G337" s="1">
        <v>2020</v>
      </c>
      <c r="H337" s="5">
        <v>44031</v>
      </c>
      <c r="I337" s="1" t="s">
        <v>8825</v>
      </c>
      <c r="K337" s="1" t="s">
        <v>8824</v>
      </c>
    </row>
    <row r="338" spans="1:11" x14ac:dyDescent="0.25">
      <c r="A338" s="1">
        <v>34253768</v>
      </c>
      <c r="B338" s="1" t="s">
        <v>231</v>
      </c>
      <c r="C338" s="1" t="s">
        <v>8823</v>
      </c>
      <c r="D338" s="1" t="s">
        <v>8822</v>
      </c>
      <c r="E338" s="1" t="s">
        <v>8821</v>
      </c>
      <c r="F338" s="1" t="s">
        <v>7551</v>
      </c>
      <c r="G338" s="1">
        <v>2021</v>
      </c>
      <c r="H338" s="5">
        <v>44390</v>
      </c>
      <c r="I338" s="1" t="s">
        <v>8820</v>
      </c>
      <c r="K338" s="1" t="s">
        <v>232</v>
      </c>
    </row>
    <row r="339" spans="1:11" x14ac:dyDescent="0.25">
      <c r="A339" s="1">
        <v>34802278</v>
      </c>
      <c r="B339" s="1" t="s">
        <v>470</v>
      </c>
      <c r="C339" s="1" t="s">
        <v>8819</v>
      </c>
      <c r="D339" s="1" t="s">
        <v>8818</v>
      </c>
      <c r="E339" s="1" t="s">
        <v>8817</v>
      </c>
      <c r="F339" s="1" t="s">
        <v>8816</v>
      </c>
      <c r="G339" s="1">
        <v>2022</v>
      </c>
      <c r="H339" s="5">
        <v>44522</v>
      </c>
      <c r="I339" s="1" t="s">
        <v>8815</v>
      </c>
      <c r="K339" s="1" t="s">
        <v>471</v>
      </c>
    </row>
    <row r="340" spans="1:11" x14ac:dyDescent="0.25">
      <c r="A340" s="1">
        <v>32836916</v>
      </c>
      <c r="B340" s="1" t="s">
        <v>38</v>
      </c>
      <c r="C340" s="1" t="s">
        <v>8814</v>
      </c>
      <c r="D340" s="1" t="s">
        <v>8813</v>
      </c>
      <c r="E340" s="1" t="s">
        <v>8812</v>
      </c>
      <c r="F340" s="1" t="s">
        <v>8057</v>
      </c>
      <c r="G340" s="1">
        <v>2020</v>
      </c>
      <c r="H340" s="5">
        <v>44068</v>
      </c>
      <c r="I340" s="1" t="s">
        <v>8811</v>
      </c>
      <c r="K340" s="1" t="s">
        <v>40</v>
      </c>
    </row>
    <row r="341" spans="1:11" x14ac:dyDescent="0.25">
      <c r="A341" s="1">
        <v>34449401</v>
      </c>
      <c r="B341" s="1" t="s">
        <v>47</v>
      </c>
      <c r="C341" s="1" t="s">
        <v>8810</v>
      </c>
      <c r="D341" s="1" t="s">
        <v>8809</v>
      </c>
      <c r="E341" s="1" t="s">
        <v>8808</v>
      </c>
      <c r="F341" s="1" t="s">
        <v>7940</v>
      </c>
      <c r="G341" s="1">
        <v>2021</v>
      </c>
      <c r="H341" s="5">
        <v>44435</v>
      </c>
      <c r="I341" s="1" t="s">
        <v>8807</v>
      </c>
      <c r="K341" s="1" t="s">
        <v>49</v>
      </c>
    </row>
    <row r="342" spans="1:11" x14ac:dyDescent="0.25">
      <c r="A342" s="1">
        <v>34351990</v>
      </c>
      <c r="B342" s="1" t="s">
        <v>8806</v>
      </c>
      <c r="C342" s="1" t="s">
        <v>8805</v>
      </c>
      <c r="D342" s="1" t="s">
        <v>8804</v>
      </c>
      <c r="E342" s="1" t="s">
        <v>8803</v>
      </c>
      <c r="F342" s="1" t="s">
        <v>8089</v>
      </c>
      <c r="G342" s="1">
        <v>2021</v>
      </c>
      <c r="H342" s="5">
        <v>44413</v>
      </c>
      <c r="I342" s="1" t="s">
        <v>8802</v>
      </c>
      <c r="K342" s="1" t="s">
        <v>8801</v>
      </c>
    </row>
    <row r="343" spans="1:11" x14ac:dyDescent="0.25">
      <c r="A343" s="1">
        <v>32874935</v>
      </c>
      <c r="B343" s="1" t="s">
        <v>8800</v>
      </c>
      <c r="C343" s="1" t="s">
        <v>8799</v>
      </c>
      <c r="D343" s="1" t="s">
        <v>8798</v>
      </c>
      <c r="E343" s="1" t="s">
        <v>8797</v>
      </c>
      <c r="F343" s="1" t="s">
        <v>8796</v>
      </c>
      <c r="G343" s="1">
        <v>2020</v>
      </c>
      <c r="H343" s="5">
        <v>44077</v>
      </c>
      <c r="I343" s="1" t="s">
        <v>8795</v>
      </c>
      <c r="K343" s="1" t="s">
        <v>8794</v>
      </c>
    </row>
    <row r="344" spans="1:11" x14ac:dyDescent="0.25">
      <c r="A344" s="1">
        <v>35055559</v>
      </c>
      <c r="B344" s="1" t="s">
        <v>211</v>
      </c>
      <c r="C344" s="1" t="s">
        <v>8793</v>
      </c>
      <c r="D344" s="1" t="s">
        <v>8792</v>
      </c>
      <c r="E344" s="1" t="s">
        <v>8791</v>
      </c>
      <c r="F344" s="1" t="s">
        <v>8151</v>
      </c>
      <c r="G344" s="1">
        <v>2022</v>
      </c>
      <c r="H344" s="5">
        <v>44582</v>
      </c>
      <c r="I344" s="1" t="s">
        <v>8790</v>
      </c>
      <c r="K344" s="1" t="s">
        <v>212</v>
      </c>
    </row>
    <row r="345" spans="1:11" x14ac:dyDescent="0.25">
      <c r="A345" s="1">
        <v>34557468</v>
      </c>
      <c r="B345" s="1" t="s">
        <v>8789</v>
      </c>
      <c r="C345" s="1" t="s">
        <v>8788</v>
      </c>
      <c r="D345" s="1" t="s">
        <v>8787</v>
      </c>
      <c r="E345" s="1" t="s">
        <v>8786</v>
      </c>
      <c r="F345" s="1" t="s">
        <v>7966</v>
      </c>
      <c r="G345" s="1">
        <v>2021</v>
      </c>
      <c r="H345" s="5">
        <v>44463</v>
      </c>
      <c r="I345" s="1" t="s">
        <v>8785</v>
      </c>
      <c r="K345" s="1" t="s">
        <v>8784</v>
      </c>
    </row>
    <row r="346" spans="1:11" x14ac:dyDescent="0.25">
      <c r="A346" s="1">
        <v>33145799</v>
      </c>
      <c r="B346" s="1" t="s">
        <v>8783</v>
      </c>
      <c r="C346" s="1" t="s">
        <v>8782</v>
      </c>
      <c r="D346" s="1" t="s">
        <v>8781</v>
      </c>
      <c r="E346" s="1" t="s">
        <v>8780</v>
      </c>
      <c r="F346" s="1" t="s">
        <v>8779</v>
      </c>
      <c r="G346" s="1">
        <v>2020</v>
      </c>
      <c r="H346" s="5">
        <v>44139</v>
      </c>
      <c r="K346" s="1" t="s">
        <v>8778</v>
      </c>
    </row>
    <row r="347" spans="1:11" x14ac:dyDescent="0.25">
      <c r="A347" s="1">
        <v>34043172</v>
      </c>
      <c r="B347" s="1" t="s">
        <v>379</v>
      </c>
      <c r="C347" s="1" t="s">
        <v>8777</v>
      </c>
      <c r="D347" s="1" t="s">
        <v>8776</v>
      </c>
      <c r="E347" s="1" t="s">
        <v>8775</v>
      </c>
      <c r="F347" s="1" t="s">
        <v>8774</v>
      </c>
      <c r="G347" s="1">
        <v>2021</v>
      </c>
      <c r="H347" s="5">
        <v>44343</v>
      </c>
      <c r="I347" s="1" t="s">
        <v>8773</v>
      </c>
      <c r="K347" s="1" t="s">
        <v>380</v>
      </c>
    </row>
    <row r="348" spans="1:11" x14ac:dyDescent="0.25">
      <c r="A348" s="1">
        <v>34690451</v>
      </c>
      <c r="B348" s="1" t="s">
        <v>8772</v>
      </c>
      <c r="C348" s="1" t="s">
        <v>8771</v>
      </c>
      <c r="D348" s="1" t="s">
        <v>8770</v>
      </c>
      <c r="E348" s="1" t="s">
        <v>8769</v>
      </c>
      <c r="F348" s="1" t="s">
        <v>8768</v>
      </c>
      <c r="G348" s="1">
        <v>2021</v>
      </c>
      <c r="H348" s="5">
        <v>44494</v>
      </c>
      <c r="I348" s="1" t="s">
        <v>8767</v>
      </c>
      <c r="K348" s="1" t="s">
        <v>8766</v>
      </c>
    </row>
    <row r="349" spans="1:11" x14ac:dyDescent="0.25">
      <c r="A349" s="1">
        <v>34778510</v>
      </c>
      <c r="B349" s="1" t="s">
        <v>406</v>
      </c>
      <c r="C349" s="1" t="s">
        <v>8765</v>
      </c>
      <c r="D349" s="1" t="s">
        <v>8764</v>
      </c>
      <c r="E349" s="1" t="s">
        <v>8763</v>
      </c>
      <c r="F349" s="1" t="s">
        <v>8762</v>
      </c>
      <c r="G349" s="1">
        <v>2021</v>
      </c>
      <c r="H349" s="5">
        <v>44515</v>
      </c>
      <c r="I349" s="1" t="s">
        <v>8761</v>
      </c>
      <c r="K349" s="1" t="s">
        <v>407</v>
      </c>
    </row>
    <row r="350" spans="1:11" x14ac:dyDescent="0.25">
      <c r="A350" s="1">
        <v>33456433</v>
      </c>
      <c r="B350" s="1" t="s">
        <v>338</v>
      </c>
      <c r="C350" s="1" t="s">
        <v>8760</v>
      </c>
      <c r="D350" s="1" t="s">
        <v>8759</v>
      </c>
      <c r="E350" s="1" t="s">
        <v>8758</v>
      </c>
      <c r="F350" s="1" t="s">
        <v>8569</v>
      </c>
      <c r="G350" s="1">
        <v>2021</v>
      </c>
      <c r="H350" s="5">
        <v>44214</v>
      </c>
      <c r="I350" s="1" t="s">
        <v>8757</v>
      </c>
      <c r="K350" s="1" t="s">
        <v>339</v>
      </c>
    </row>
    <row r="351" spans="1:11" x14ac:dyDescent="0.25">
      <c r="A351" s="1">
        <v>33316174</v>
      </c>
      <c r="B351" s="1" t="s">
        <v>8756</v>
      </c>
      <c r="C351" s="1" t="s">
        <v>8755</v>
      </c>
      <c r="D351" s="1" t="s">
        <v>8754</v>
      </c>
      <c r="E351" s="1" t="s">
        <v>8753</v>
      </c>
      <c r="F351" s="1" t="s">
        <v>7531</v>
      </c>
      <c r="G351" s="1">
        <v>2021</v>
      </c>
      <c r="H351" s="5">
        <v>44179</v>
      </c>
      <c r="I351" s="1" t="s">
        <v>8752</v>
      </c>
      <c r="K351" s="1" t="s">
        <v>8751</v>
      </c>
    </row>
    <row r="352" spans="1:11" x14ac:dyDescent="0.25">
      <c r="A352" s="1">
        <v>34226777</v>
      </c>
      <c r="B352" s="1" t="s">
        <v>72</v>
      </c>
      <c r="C352" s="1" t="s">
        <v>8370</v>
      </c>
      <c r="D352" s="1" t="s">
        <v>8750</v>
      </c>
      <c r="E352" s="1" t="s">
        <v>8368</v>
      </c>
      <c r="F352" s="1" t="s">
        <v>8749</v>
      </c>
      <c r="G352" s="1">
        <v>2021</v>
      </c>
      <c r="H352" s="5">
        <v>44383</v>
      </c>
      <c r="I352" s="1" t="s">
        <v>8748</v>
      </c>
      <c r="K352" s="1" t="s">
        <v>73</v>
      </c>
    </row>
    <row r="353" spans="1:11" x14ac:dyDescent="0.25">
      <c r="A353" s="1">
        <v>33035991</v>
      </c>
      <c r="B353" s="1" t="s">
        <v>8747</v>
      </c>
      <c r="C353" s="1" t="s">
        <v>8746</v>
      </c>
      <c r="D353" s="1" t="s">
        <v>8745</v>
      </c>
      <c r="E353" s="1" t="s">
        <v>8744</v>
      </c>
      <c r="F353" s="1" t="s">
        <v>8743</v>
      </c>
      <c r="G353" s="1">
        <v>2020</v>
      </c>
      <c r="H353" s="5">
        <v>44113</v>
      </c>
      <c r="I353" s="1" t="s">
        <v>8742</v>
      </c>
      <c r="K353" s="1" t="s">
        <v>8741</v>
      </c>
    </row>
    <row r="354" spans="1:11" x14ac:dyDescent="0.25">
      <c r="A354" s="1">
        <v>32835075</v>
      </c>
      <c r="B354" s="1" t="s">
        <v>4387</v>
      </c>
      <c r="C354" s="1" t="s">
        <v>8740</v>
      </c>
      <c r="D354" s="1" t="s">
        <v>8739</v>
      </c>
      <c r="E354" s="1" t="s">
        <v>8738</v>
      </c>
      <c r="F354" s="1" t="s">
        <v>8295</v>
      </c>
      <c r="G354" s="1">
        <v>2020</v>
      </c>
      <c r="H354" s="5">
        <v>44068</v>
      </c>
      <c r="I354" s="1" t="s">
        <v>8737</v>
      </c>
      <c r="K354" s="1" t="s">
        <v>8736</v>
      </c>
    </row>
    <row r="355" spans="1:11" x14ac:dyDescent="0.25">
      <c r="A355" s="1">
        <v>34764592</v>
      </c>
      <c r="B355" s="1" t="s">
        <v>243</v>
      </c>
      <c r="C355" s="1" t="s">
        <v>8735</v>
      </c>
      <c r="D355" s="1" t="s">
        <v>8734</v>
      </c>
      <c r="E355" s="1" t="s">
        <v>8733</v>
      </c>
      <c r="F355" s="1" t="s">
        <v>7791</v>
      </c>
      <c r="G355" s="1">
        <v>2021</v>
      </c>
      <c r="H355" s="5">
        <v>44512</v>
      </c>
      <c r="I355" s="1" t="s">
        <v>8732</v>
      </c>
      <c r="K355" s="1" t="s">
        <v>244</v>
      </c>
    </row>
    <row r="356" spans="1:11" x14ac:dyDescent="0.25">
      <c r="A356" s="1">
        <v>34354055</v>
      </c>
      <c r="B356" s="1" t="s">
        <v>156</v>
      </c>
      <c r="C356" s="1" t="s">
        <v>8731</v>
      </c>
      <c r="D356" s="1" t="s">
        <v>8730</v>
      </c>
      <c r="E356" s="1" t="s">
        <v>8729</v>
      </c>
      <c r="F356" s="1" t="s">
        <v>8728</v>
      </c>
      <c r="G356" s="1">
        <v>2021</v>
      </c>
      <c r="H356" s="5">
        <v>44414</v>
      </c>
      <c r="I356" s="1" t="s">
        <v>8727</v>
      </c>
      <c r="K356" s="1" t="s">
        <v>157</v>
      </c>
    </row>
    <row r="357" spans="1:11" x14ac:dyDescent="0.25">
      <c r="A357" s="1">
        <v>34155418</v>
      </c>
      <c r="B357" s="1" t="s">
        <v>8726</v>
      </c>
      <c r="C357" s="1" t="s">
        <v>8725</v>
      </c>
      <c r="D357" s="1" t="s">
        <v>8724</v>
      </c>
      <c r="E357" s="1" t="s">
        <v>8723</v>
      </c>
      <c r="F357" s="1" t="s">
        <v>7538</v>
      </c>
      <c r="G357" s="1">
        <v>2021</v>
      </c>
      <c r="H357" s="5">
        <v>44369</v>
      </c>
      <c r="I357" s="1" t="s">
        <v>8722</v>
      </c>
      <c r="K357" s="1" t="s">
        <v>8721</v>
      </c>
    </row>
    <row r="358" spans="1:11" x14ac:dyDescent="0.25">
      <c r="A358" s="1">
        <v>33513487</v>
      </c>
      <c r="B358" s="1" t="s">
        <v>14</v>
      </c>
      <c r="C358" s="1" t="s">
        <v>8720</v>
      </c>
      <c r="D358" s="1" t="s">
        <v>8719</v>
      </c>
      <c r="E358" s="1" t="s">
        <v>8718</v>
      </c>
      <c r="F358" s="1" t="s">
        <v>8411</v>
      </c>
      <c r="G358" s="1">
        <v>2021</v>
      </c>
      <c r="H358" s="5">
        <v>44225</v>
      </c>
      <c r="I358" s="1" t="s">
        <v>8717</v>
      </c>
      <c r="K358" s="1" t="s">
        <v>15</v>
      </c>
    </row>
    <row r="359" spans="1:11" x14ac:dyDescent="0.25">
      <c r="A359" s="1">
        <v>34267565</v>
      </c>
      <c r="B359" s="1" t="s">
        <v>8716</v>
      </c>
      <c r="C359" s="1" t="s">
        <v>8715</v>
      </c>
      <c r="D359" s="1" t="s">
        <v>8714</v>
      </c>
      <c r="E359" s="1" t="s">
        <v>8713</v>
      </c>
      <c r="F359" s="1" t="s">
        <v>8712</v>
      </c>
      <c r="G359" s="1">
        <v>2021</v>
      </c>
      <c r="H359" s="5">
        <v>44393</v>
      </c>
      <c r="I359" s="1" t="s">
        <v>8711</v>
      </c>
      <c r="K359" s="1" t="s">
        <v>8710</v>
      </c>
    </row>
    <row r="360" spans="1:11" x14ac:dyDescent="0.25">
      <c r="A360" s="1">
        <v>34324697</v>
      </c>
      <c r="B360" s="1" t="s">
        <v>8709</v>
      </c>
      <c r="C360" s="1" t="s">
        <v>8708</v>
      </c>
      <c r="D360" s="1" t="s">
        <v>8707</v>
      </c>
      <c r="E360" s="1" t="s">
        <v>8706</v>
      </c>
      <c r="F360" s="1" t="s">
        <v>8705</v>
      </c>
      <c r="G360" s="1">
        <v>2021</v>
      </c>
      <c r="H360" s="5">
        <v>44406</v>
      </c>
      <c r="K360" s="1" t="s">
        <v>8704</v>
      </c>
    </row>
    <row r="361" spans="1:11" x14ac:dyDescent="0.25">
      <c r="A361" s="1">
        <v>33250530</v>
      </c>
      <c r="B361" s="1" t="s">
        <v>8703</v>
      </c>
      <c r="C361" s="1" t="s">
        <v>8702</v>
      </c>
      <c r="D361" s="1" t="s">
        <v>8701</v>
      </c>
      <c r="E361" s="1" t="s">
        <v>8700</v>
      </c>
      <c r="F361" s="1" t="s">
        <v>8699</v>
      </c>
      <c r="G361" s="1">
        <v>2020</v>
      </c>
      <c r="H361" s="5">
        <v>44165</v>
      </c>
      <c r="I361" s="1" t="s">
        <v>8698</v>
      </c>
      <c r="K361" s="1" t="s">
        <v>8697</v>
      </c>
    </row>
    <row r="362" spans="1:11" x14ac:dyDescent="0.25">
      <c r="A362" s="1">
        <v>32486055</v>
      </c>
      <c r="B362" s="1" t="s">
        <v>249</v>
      </c>
      <c r="C362" s="1" t="s">
        <v>8696</v>
      </c>
      <c r="D362" s="1" t="s">
        <v>8695</v>
      </c>
      <c r="E362" s="1" t="s">
        <v>8694</v>
      </c>
      <c r="F362" s="1" t="s">
        <v>8069</v>
      </c>
      <c r="G362" s="1">
        <v>2020</v>
      </c>
      <c r="H362" s="5">
        <v>43986</v>
      </c>
      <c r="I362" s="1" t="s">
        <v>8693</v>
      </c>
      <c r="K362" s="1" t="s">
        <v>250</v>
      </c>
    </row>
    <row r="363" spans="1:11" x14ac:dyDescent="0.25">
      <c r="A363" s="1">
        <v>34081744</v>
      </c>
      <c r="B363" s="1" t="s">
        <v>8692</v>
      </c>
      <c r="C363" s="1" t="s">
        <v>8691</v>
      </c>
      <c r="D363" s="1" t="s">
        <v>8690</v>
      </c>
      <c r="E363" s="1" t="s">
        <v>8689</v>
      </c>
      <c r="F363" s="1" t="s">
        <v>8688</v>
      </c>
      <c r="G363" s="1">
        <v>2021</v>
      </c>
      <c r="H363" s="5">
        <v>44350</v>
      </c>
      <c r="I363" s="1" t="s">
        <v>8687</v>
      </c>
      <c r="K363" s="1" t="s">
        <v>8686</v>
      </c>
    </row>
    <row r="364" spans="1:11" x14ac:dyDescent="0.25">
      <c r="A364" s="1">
        <v>34502841</v>
      </c>
      <c r="B364" s="1" t="s">
        <v>361</v>
      </c>
      <c r="C364" s="1" t="s">
        <v>8685</v>
      </c>
      <c r="D364" s="1" t="s">
        <v>8684</v>
      </c>
      <c r="E364" s="1" t="s">
        <v>8683</v>
      </c>
      <c r="F364" s="1" t="s">
        <v>8069</v>
      </c>
      <c r="G364" s="1">
        <v>2021</v>
      </c>
      <c r="H364" s="5">
        <v>44449</v>
      </c>
      <c r="I364" s="1" t="s">
        <v>8682</v>
      </c>
      <c r="K364" s="1" t="s">
        <v>362</v>
      </c>
    </row>
    <row r="365" spans="1:11" x14ac:dyDescent="0.25">
      <c r="A365" s="1">
        <v>35161806</v>
      </c>
      <c r="B365" s="1" t="s">
        <v>8681</v>
      </c>
      <c r="C365" s="1" t="s">
        <v>8680</v>
      </c>
      <c r="D365" s="1" t="s">
        <v>8679</v>
      </c>
      <c r="E365" s="1" t="s">
        <v>8678</v>
      </c>
      <c r="F365" s="1" t="s">
        <v>8069</v>
      </c>
      <c r="G365" s="1">
        <v>2022</v>
      </c>
      <c r="H365" s="5">
        <v>44607</v>
      </c>
      <c r="I365" s="1" t="s">
        <v>8677</v>
      </c>
      <c r="K365" s="1" t="s">
        <v>8676</v>
      </c>
    </row>
    <row r="366" spans="1:11" x14ac:dyDescent="0.25">
      <c r="A366" s="1">
        <v>33974985</v>
      </c>
      <c r="B366" s="1" t="s">
        <v>8675</v>
      </c>
      <c r="C366" s="1" t="s">
        <v>8674</v>
      </c>
      <c r="D366" s="1" t="s">
        <v>8673</v>
      </c>
      <c r="E366" s="1" t="s">
        <v>8672</v>
      </c>
      <c r="F366" s="1" t="s">
        <v>8671</v>
      </c>
      <c r="G366" s="1">
        <v>2021</v>
      </c>
      <c r="H366" s="5">
        <v>44327</v>
      </c>
      <c r="K366" s="1" t="s">
        <v>8670</v>
      </c>
    </row>
    <row r="367" spans="1:11" x14ac:dyDescent="0.25">
      <c r="A367" s="1">
        <v>34156966</v>
      </c>
      <c r="B367" s="1" t="s">
        <v>8669</v>
      </c>
      <c r="C367" s="1" t="s">
        <v>8668</v>
      </c>
      <c r="D367" s="1" t="s">
        <v>8667</v>
      </c>
      <c r="E367" s="1" t="s">
        <v>8666</v>
      </c>
      <c r="F367" s="1" t="s">
        <v>7940</v>
      </c>
      <c r="G367" s="1">
        <v>2021</v>
      </c>
      <c r="H367" s="5">
        <v>44369</v>
      </c>
      <c r="I367" s="1" t="s">
        <v>8665</v>
      </c>
      <c r="K367" s="1" t="s">
        <v>8664</v>
      </c>
    </row>
    <row r="368" spans="1:11" x14ac:dyDescent="0.25">
      <c r="A368" s="1">
        <v>33442559</v>
      </c>
      <c r="B368" s="1" t="s">
        <v>8663</v>
      </c>
      <c r="C368" s="1" t="s">
        <v>8662</v>
      </c>
      <c r="D368" s="1" t="s">
        <v>8661</v>
      </c>
      <c r="E368" s="1" t="s">
        <v>8660</v>
      </c>
      <c r="F368" s="1" t="s">
        <v>8642</v>
      </c>
      <c r="G368" s="1">
        <v>2021</v>
      </c>
      <c r="H368" s="5">
        <v>44210</v>
      </c>
      <c r="I368" s="1" t="s">
        <v>8659</v>
      </c>
    </row>
    <row r="369" spans="1:11" x14ac:dyDescent="0.25">
      <c r="A369" s="1">
        <v>34511743</v>
      </c>
      <c r="B369" s="1" t="s">
        <v>4730</v>
      </c>
      <c r="C369" s="1" t="s">
        <v>8658</v>
      </c>
      <c r="D369" s="1" t="s">
        <v>8657</v>
      </c>
      <c r="E369" s="1" t="s">
        <v>8656</v>
      </c>
      <c r="F369" s="1" t="s">
        <v>8057</v>
      </c>
      <c r="G369" s="1">
        <v>2021</v>
      </c>
      <c r="H369" s="5">
        <v>44452</v>
      </c>
      <c r="I369" s="1" t="s">
        <v>8655</v>
      </c>
      <c r="K369" s="1" t="s">
        <v>8654</v>
      </c>
    </row>
    <row r="370" spans="1:11" x14ac:dyDescent="0.25">
      <c r="A370" s="1">
        <v>33294750</v>
      </c>
      <c r="B370" s="1" t="s">
        <v>8653</v>
      </c>
      <c r="C370" s="1" t="s">
        <v>8652</v>
      </c>
      <c r="D370" s="1" t="s">
        <v>8651</v>
      </c>
      <c r="E370" s="1" t="s">
        <v>8650</v>
      </c>
      <c r="F370" s="1" t="s">
        <v>8649</v>
      </c>
      <c r="G370" s="1">
        <v>2021</v>
      </c>
      <c r="H370" s="5">
        <v>44174</v>
      </c>
      <c r="I370" s="1" t="s">
        <v>8648</v>
      </c>
      <c r="K370" s="1" t="s">
        <v>8647</v>
      </c>
    </row>
    <row r="371" spans="1:11" x14ac:dyDescent="0.25">
      <c r="A371" s="1">
        <v>33330741</v>
      </c>
      <c r="B371" s="1" t="s">
        <v>8646</v>
      </c>
      <c r="C371" s="1" t="s">
        <v>8645</v>
      </c>
      <c r="D371" s="1" t="s">
        <v>8644</v>
      </c>
      <c r="E371" s="1" t="s">
        <v>8643</v>
      </c>
      <c r="F371" s="1" t="s">
        <v>8642</v>
      </c>
      <c r="G371" s="1">
        <v>2020</v>
      </c>
      <c r="H371" s="5">
        <v>44182</v>
      </c>
      <c r="I371" s="1" t="s">
        <v>8641</v>
      </c>
    </row>
    <row r="372" spans="1:11" x14ac:dyDescent="0.25">
      <c r="A372" s="1">
        <v>33399500</v>
      </c>
      <c r="B372" s="1" t="s">
        <v>8640</v>
      </c>
      <c r="C372" s="1" t="s">
        <v>8639</v>
      </c>
      <c r="D372" s="1" t="s">
        <v>8638</v>
      </c>
      <c r="E372" s="1" t="s">
        <v>8637</v>
      </c>
      <c r="F372" s="1" t="s">
        <v>8636</v>
      </c>
      <c r="G372" s="1">
        <v>2021</v>
      </c>
      <c r="H372" s="5">
        <v>44201</v>
      </c>
      <c r="K372" s="1" t="s">
        <v>8635</v>
      </c>
    </row>
    <row r="373" spans="1:11" x14ac:dyDescent="0.25">
      <c r="A373" s="1">
        <v>33424076</v>
      </c>
      <c r="B373" s="1" t="s">
        <v>8634</v>
      </c>
      <c r="C373" s="1" t="s">
        <v>8633</v>
      </c>
      <c r="D373" s="1" t="s">
        <v>8632</v>
      </c>
      <c r="E373" s="1" t="s">
        <v>8631</v>
      </c>
      <c r="F373" s="1" t="s">
        <v>7538</v>
      </c>
      <c r="G373" s="1">
        <v>2021</v>
      </c>
      <c r="H373" s="5">
        <v>44207</v>
      </c>
      <c r="I373" s="1" t="s">
        <v>8630</v>
      </c>
      <c r="K373" s="1" t="s">
        <v>8629</v>
      </c>
    </row>
    <row r="374" spans="1:11" x14ac:dyDescent="0.25">
      <c r="A374" s="1">
        <v>33643496</v>
      </c>
      <c r="B374" s="1" t="s">
        <v>8628</v>
      </c>
      <c r="C374" s="1" t="s">
        <v>8627</v>
      </c>
      <c r="D374" s="1" t="s">
        <v>8626</v>
      </c>
      <c r="E374" s="1" t="s">
        <v>8625</v>
      </c>
      <c r="F374" s="1" t="s">
        <v>8463</v>
      </c>
      <c r="G374" s="1">
        <v>2021</v>
      </c>
      <c r="H374" s="5">
        <v>44256</v>
      </c>
      <c r="I374" s="1" t="s">
        <v>8624</v>
      </c>
      <c r="K374" s="1" t="s">
        <v>8623</v>
      </c>
    </row>
    <row r="375" spans="1:11" x14ac:dyDescent="0.25">
      <c r="A375" s="1">
        <v>35127340</v>
      </c>
      <c r="B375" s="1" t="s">
        <v>8622</v>
      </c>
      <c r="C375" s="1" t="s">
        <v>8621</v>
      </c>
      <c r="D375" s="1" t="s">
        <v>8620</v>
      </c>
      <c r="E375" s="1" t="s">
        <v>8619</v>
      </c>
      <c r="F375" s="1" t="s">
        <v>8618</v>
      </c>
      <c r="G375" s="1">
        <v>2022</v>
      </c>
      <c r="H375" s="5">
        <v>44599</v>
      </c>
      <c r="I375" s="1" t="s">
        <v>8617</v>
      </c>
      <c r="K375" s="1" t="s">
        <v>8616</v>
      </c>
    </row>
    <row r="376" spans="1:11" x14ac:dyDescent="0.25">
      <c r="A376" s="1">
        <v>32334157</v>
      </c>
      <c r="B376" s="1" t="s">
        <v>8615</v>
      </c>
      <c r="C376" s="1" t="s">
        <v>8614</v>
      </c>
      <c r="D376" s="1" t="s">
        <v>8613</v>
      </c>
      <c r="E376" s="1" t="s">
        <v>8612</v>
      </c>
      <c r="F376" s="1" t="s">
        <v>8496</v>
      </c>
      <c r="G376" s="1">
        <v>2020</v>
      </c>
      <c r="H376" s="5">
        <v>43947</v>
      </c>
      <c r="I376" s="1" t="s">
        <v>8611</v>
      </c>
      <c r="K376" s="1" t="s">
        <v>8610</v>
      </c>
    </row>
    <row r="377" spans="1:11" x14ac:dyDescent="0.25">
      <c r="A377" s="1">
        <v>32919321</v>
      </c>
      <c r="B377" s="1" t="s">
        <v>8609</v>
      </c>
      <c r="C377" s="1" t="s">
        <v>8608</v>
      </c>
      <c r="D377" s="1" t="s">
        <v>8607</v>
      </c>
      <c r="E377" s="1" t="s">
        <v>8606</v>
      </c>
      <c r="F377" s="1" t="s">
        <v>8605</v>
      </c>
      <c r="G377" s="1">
        <v>2020</v>
      </c>
      <c r="H377" s="5">
        <v>44086</v>
      </c>
      <c r="I377" s="1" t="s">
        <v>8604</v>
      </c>
      <c r="K377" s="1" t="s">
        <v>8603</v>
      </c>
    </row>
    <row r="378" spans="1:11" x14ac:dyDescent="0.25">
      <c r="A378" s="1">
        <v>34798873</v>
      </c>
      <c r="B378" s="1" t="s">
        <v>8602</v>
      </c>
      <c r="C378" s="1" t="s">
        <v>8601</v>
      </c>
      <c r="D378" s="1" t="s">
        <v>8600</v>
      </c>
      <c r="E378" s="1" t="s">
        <v>8599</v>
      </c>
      <c r="F378" s="1" t="s">
        <v>8598</v>
      </c>
      <c r="G378" s="1">
        <v>2021</v>
      </c>
      <c r="H378" s="5">
        <v>44520</v>
      </c>
      <c r="I378" s="1" t="s">
        <v>8597</v>
      </c>
      <c r="K378" s="1" t="s">
        <v>8596</v>
      </c>
    </row>
    <row r="379" spans="1:11" x14ac:dyDescent="0.25">
      <c r="A379" s="1">
        <v>35036611</v>
      </c>
      <c r="B379" s="1" t="s">
        <v>4057</v>
      </c>
      <c r="C379" s="1" t="s">
        <v>8595</v>
      </c>
      <c r="D379" s="1" t="s">
        <v>8594</v>
      </c>
      <c r="E379" s="1" t="s">
        <v>8593</v>
      </c>
      <c r="F379" s="1" t="s">
        <v>4056</v>
      </c>
      <c r="G379" s="1">
        <v>2022</v>
      </c>
      <c r="H379" s="5">
        <v>44578</v>
      </c>
      <c r="I379" s="1" t="s">
        <v>8592</v>
      </c>
      <c r="K379" s="1" t="s">
        <v>8591</v>
      </c>
    </row>
    <row r="380" spans="1:11" x14ac:dyDescent="0.25">
      <c r="A380" s="1">
        <v>33301414</v>
      </c>
      <c r="B380" s="1" t="s">
        <v>8590</v>
      </c>
      <c r="C380" s="1" t="s">
        <v>8589</v>
      </c>
      <c r="D380" s="1" t="s">
        <v>8588</v>
      </c>
      <c r="E380" s="1" t="s">
        <v>8587</v>
      </c>
      <c r="F380" s="1" t="s">
        <v>7940</v>
      </c>
      <c r="G380" s="1">
        <v>2020</v>
      </c>
      <c r="H380" s="5">
        <v>44175</v>
      </c>
      <c r="I380" s="1" t="s">
        <v>8586</v>
      </c>
      <c r="K380" s="1" t="s">
        <v>8585</v>
      </c>
    </row>
    <row r="381" spans="1:11" x14ac:dyDescent="0.25">
      <c r="A381" s="1">
        <v>33311861</v>
      </c>
      <c r="B381" s="1" t="s">
        <v>8584</v>
      </c>
      <c r="C381" s="1" t="s">
        <v>8583</v>
      </c>
      <c r="D381" s="1" t="s">
        <v>8582</v>
      </c>
      <c r="E381" s="1" t="s">
        <v>8581</v>
      </c>
      <c r="F381" s="1" t="s">
        <v>8057</v>
      </c>
      <c r="G381" s="1">
        <v>2021</v>
      </c>
      <c r="H381" s="5">
        <v>44179</v>
      </c>
      <c r="I381" s="1" t="s">
        <v>8580</v>
      </c>
      <c r="K381" s="1" t="s">
        <v>8579</v>
      </c>
    </row>
    <row r="382" spans="1:11" x14ac:dyDescent="0.25">
      <c r="A382" s="1">
        <v>32992643</v>
      </c>
      <c r="B382" s="1" t="s">
        <v>8578</v>
      </c>
      <c r="C382" s="1" t="s">
        <v>8577</v>
      </c>
      <c r="D382" s="1" t="s">
        <v>8576</v>
      </c>
      <c r="E382" s="1" t="s">
        <v>8575</v>
      </c>
      <c r="F382" s="1" t="s">
        <v>8151</v>
      </c>
      <c r="G382" s="1">
        <v>2020</v>
      </c>
      <c r="H382" s="5">
        <v>44104</v>
      </c>
      <c r="I382" s="1" t="s">
        <v>8574</v>
      </c>
      <c r="K382" s="1" t="s">
        <v>8573</v>
      </c>
    </row>
    <row r="383" spans="1:11" x14ac:dyDescent="0.25">
      <c r="A383" s="1">
        <v>33679282</v>
      </c>
      <c r="B383" s="1" t="s">
        <v>311</v>
      </c>
      <c r="C383" s="1" t="s">
        <v>8572</v>
      </c>
      <c r="D383" s="1" t="s">
        <v>8571</v>
      </c>
      <c r="E383" s="1" t="s">
        <v>8570</v>
      </c>
      <c r="F383" s="1" t="s">
        <v>8569</v>
      </c>
      <c r="G383" s="1">
        <v>2021</v>
      </c>
      <c r="H383" s="5">
        <v>44263</v>
      </c>
      <c r="I383" s="1" t="s">
        <v>8568</v>
      </c>
      <c r="K383" s="1" t="s">
        <v>312</v>
      </c>
    </row>
    <row r="384" spans="1:11" x14ac:dyDescent="0.25">
      <c r="A384" s="1">
        <v>34212400</v>
      </c>
      <c r="B384" s="1" t="s">
        <v>8567</v>
      </c>
      <c r="C384" s="1" t="s">
        <v>8566</v>
      </c>
      <c r="D384" s="1" t="s">
        <v>8565</v>
      </c>
      <c r="E384" s="1" t="s">
        <v>8564</v>
      </c>
      <c r="F384" s="1" t="s">
        <v>8563</v>
      </c>
      <c r="G384" s="1">
        <v>2021</v>
      </c>
      <c r="H384" s="5">
        <v>44379</v>
      </c>
      <c r="K384" s="1" t="s">
        <v>8562</v>
      </c>
    </row>
    <row r="385" spans="1:11" x14ac:dyDescent="0.25">
      <c r="A385" s="1">
        <v>35083430</v>
      </c>
      <c r="B385" s="1" t="s">
        <v>8561</v>
      </c>
      <c r="C385" s="1" t="s">
        <v>8560</v>
      </c>
      <c r="D385" s="1" t="s">
        <v>8559</v>
      </c>
      <c r="E385" s="1" t="s">
        <v>8558</v>
      </c>
      <c r="F385" s="1" t="s">
        <v>8557</v>
      </c>
      <c r="G385" s="1">
        <v>2021</v>
      </c>
      <c r="H385" s="5">
        <v>44588</v>
      </c>
      <c r="I385" s="1" t="s">
        <v>8556</v>
      </c>
      <c r="K385" s="1" t="s">
        <v>8555</v>
      </c>
    </row>
    <row r="386" spans="1:11" x14ac:dyDescent="0.25">
      <c r="A386" s="1">
        <v>32834663</v>
      </c>
      <c r="B386" s="1" t="s">
        <v>8554</v>
      </c>
      <c r="C386" s="1" t="s">
        <v>8553</v>
      </c>
      <c r="D386" s="1" t="s">
        <v>8552</v>
      </c>
      <c r="E386" s="1" t="s">
        <v>8551</v>
      </c>
      <c r="F386" s="1" t="s">
        <v>8057</v>
      </c>
      <c r="G386" s="1">
        <v>2020</v>
      </c>
      <c r="H386" s="5">
        <v>44068</v>
      </c>
      <c r="I386" s="1" t="s">
        <v>8550</v>
      </c>
      <c r="K386" s="1" t="s">
        <v>8549</v>
      </c>
    </row>
    <row r="387" spans="1:11" x14ac:dyDescent="0.25">
      <c r="A387" s="1">
        <v>33803384</v>
      </c>
      <c r="B387" s="1" t="s">
        <v>8548</v>
      </c>
      <c r="C387" s="1" t="s">
        <v>8547</v>
      </c>
      <c r="D387" s="1" t="s">
        <v>8546</v>
      </c>
      <c r="E387" s="1" t="s">
        <v>8545</v>
      </c>
      <c r="F387" s="1" t="s">
        <v>8361</v>
      </c>
      <c r="G387" s="1">
        <v>2021</v>
      </c>
      <c r="H387" s="5">
        <v>44289</v>
      </c>
      <c r="I387" s="1" t="s">
        <v>8544</v>
      </c>
      <c r="K387" s="1" t="s">
        <v>8543</v>
      </c>
    </row>
    <row r="388" spans="1:11" x14ac:dyDescent="0.25">
      <c r="A388" s="1">
        <v>33518847</v>
      </c>
      <c r="B388" s="1" t="s">
        <v>399</v>
      </c>
      <c r="C388" s="1" t="s">
        <v>8542</v>
      </c>
      <c r="D388" s="1" t="s">
        <v>8541</v>
      </c>
      <c r="E388" s="1" t="s">
        <v>8540</v>
      </c>
      <c r="F388" s="1" t="s">
        <v>7751</v>
      </c>
      <c r="G388" s="1">
        <v>2021</v>
      </c>
      <c r="H388" s="5">
        <v>44228</v>
      </c>
      <c r="I388" s="1" t="s">
        <v>8539</v>
      </c>
      <c r="K388" s="1" t="s">
        <v>401</v>
      </c>
    </row>
    <row r="389" spans="1:11" x14ac:dyDescent="0.25">
      <c r="A389" s="1">
        <v>34899108</v>
      </c>
      <c r="B389" s="1" t="s">
        <v>8538</v>
      </c>
      <c r="C389" s="1" t="s">
        <v>8537</v>
      </c>
      <c r="D389" s="1" t="s">
        <v>8536</v>
      </c>
      <c r="E389" s="1" t="s">
        <v>8535</v>
      </c>
      <c r="F389" s="1" t="s">
        <v>8019</v>
      </c>
      <c r="G389" s="1">
        <v>2021</v>
      </c>
      <c r="H389" s="5">
        <v>44543</v>
      </c>
      <c r="I389" s="1" t="s">
        <v>8534</v>
      </c>
      <c r="K389" s="1" t="s">
        <v>8533</v>
      </c>
    </row>
    <row r="390" spans="1:11" x14ac:dyDescent="0.25">
      <c r="A390" s="1">
        <v>34409244</v>
      </c>
      <c r="B390" s="1" t="s">
        <v>8532</v>
      </c>
      <c r="C390" s="1" t="s">
        <v>8531</v>
      </c>
      <c r="D390" s="1" t="s">
        <v>8530</v>
      </c>
      <c r="E390" s="1" t="s">
        <v>8529</v>
      </c>
      <c r="F390" s="1" t="s">
        <v>8528</v>
      </c>
      <c r="G390" s="1">
        <v>2021</v>
      </c>
      <c r="H390" s="5">
        <v>44427</v>
      </c>
      <c r="I390" s="1" t="s">
        <v>8527</v>
      </c>
      <c r="K390" s="1" t="s">
        <v>8526</v>
      </c>
    </row>
    <row r="391" spans="1:11" x14ac:dyDescent="0.25">
      <c r="A391" s="1">
        <v>34412892</v>
      </c>
      <c r="B391" s="1" t="s">
        <v>8525</v>
      </c>
      <c r="C391" s="1" t="s">
        <v>8524</v>
      </c>
      <c r="D391" s="1" t="s">
        <v>8523</v>
      </c>
      <c r="E391" s="1" t="s">
        <v>8522</v>
      </c>
      <c r="F391" s="1" t="s">
        <v>8521</v>
      </c>
      <c r="G391" s="1">
        <v>2021</v>
      </c>
      <c r="H391" s="5">
        <v>44428</v>
      </c>
      <c r="I391" s="1" t="s">
        <v>8520</v>
      </c>
      <c r="K391" s="1" t="s">
        <v>8519</v>
      </c>
    </row>
    <row r="392" spans="1:11" x14ac:dyDescent="0.25">
      <c r="A392" s="1">
        <v>34507859</v>
      </c>
      <c r="B392" s="1" t="s">
        <v>8518</v>
      </c>
      <c r="C392" s="1" t="s">
        <v>8517</v>
      </c>
      <c r="D392" s="1" t="s">
        <v>8516</v>
      </c>
      <c r="E392" s="1" t="s">
        <v>8515</v>
      </c>
      <c r="F392" s="1" t="s">
        <v>8258</v>
      </c>
      <c r="G392" s="1">
        <v>2021</v>
      </c>
      <c r="H392" s="5">
        <v>44450</v>
      </c>
      <c r="I392" s="1" t="s">
        <v>8514</v>
      </c>
      <c r="K392" s="1" t="s">
        <v>8513</v>
      </c>
    </row>
    <row r="393" spans="1:11" x14ac:dyDescent="0.25">
      <c r="A393" s="1">
        <v>34235131</v>
      </c>
      <c r="B393" s="1" t="s">
        <v>8512</v>
      </c>
      <c r="C393" s="1" t="s">
        <v>8511</v>
      </c>
      <c r="D393" s="1" t="s">
        <v>8510</v>
      </c>
      <c r="E393" s="1" t="s">
        <v>8509</v>
      </c>
      <c r="F393" s="1" t="s">
        <v>7966</v>
      </c>
      <c r="G393" s="1">
        <v>2021</v>
      </c>
      <c r="H393" s="5">
        <v>44385</v>
      </c>
      <c r="I393" s="1" t="s">
        <v>8508</v>
      </c>
      <c r="K393" s="1" t="s">
        <v>8507</v>
      </c>
    </row>
    <row r="394" spans="1:11" x14ac:dyDescent="0.25">
      <c r="A394" s="1">
        <v>34586364</v>
      </c>
      <c r="B394" s="1" t="s">
        <v>8506</v>
      </c>
      <c r="C394" s="1" t="s">
        <v>8505</v>
      </c>
      <c r="D394" s="1" t="s">
        <v>8504</v>
      </c>
      <c r="E394" s="1" t="s">
        <v>8503</v>
      </c>
      <c r="F394" s="1" t="s">
        <v>7524</v>
      </c>
      <c r="G394" s="1">
        <v>2021</v>
      </c>
      <c r="H394" s="5">
        <v>44468</v>
      </c>
      <c r="I394" s="1" t="s">
        <v>8502</v>
      </c>
      <c r="K394" s="1" t="s">
        <v>8501</v>
      </c>
    </row>
    <row r="395" spans="1:11" x14ac:dyDescent="0.25">
      <c r="A395" s="1">
        <v>32920418</v>
      </c>
      <c r="B395" s="1" t="s">
        <v>8500</v>
      </c>
      <c r="C395" s="1" t="s">
        <v>8499</v>
      </c>
      <c r="D395" s="1" t="s">
        <v>8498</v>
      </c>
      <c r="E395" s="1" t="s">
        <v>8497</v>
      </c>
      <c r="F395" s="1" t="s">
        <v>8496</v>
      </c>
      <c r="G395" s="1">
        <v>2021</v>
      </c>
      <c r="H395" s="5">
        <v>44087</v>
      </c>
      <c r="I395" s="1" t="s">
        <v>8495</v>
      </c>
      <c r="K395" s="1" t="s">
        <v>8494</v>
      </c>
    </row>
    <row r="396" spans="1:11" x14ac:dyDescent="0.25">
      <c r="A396" s="1">
        <v>33017421</v>
      </c>
      <c r="B396" s="1" t="s">
        <v>8493</v>
      </c>
      <c r="C396" s="1" t="s">
        <v>8492</v>
      </c>
      <c r="D396" s="1" t="s">
        <v>8491</v>
      </c>
      <c r="E396" s="1" t="s">
        <v>8490</v>
      </c>
      <c r="F396" s="1" t="s">
        <v>8089</v>
      </c>
      <c r="G396" s="1">
        <v>2020</v>
      </c>
      <c r="H396" s="5">
        <v>44109</v>
      </c>
      <c r="I396" s="1" t="s">
        <v>8489</v>
      </c>
      <c r="K396" s="1" t="s">
        <v>8488</v>
      </c>
    </row>
    <row r="397" spans="1:11" x14ac:dyDescent="0.25">
      <c r="A397" s="1">
        <v>34219974</v>
      </c>
      <c r="B397" s="1" t="s">
        <v>8487</v>
      </c>
      <c r="C397" s="1" t="s">
        <v>8486</v>
      </c>
      <c r="D397" s="1" t="s">
        <v>8485</v>
      </c>
      <c r="E397" s="1" t="s">
        <v>8484</v>
      </c>
      <c r="F397" s="1" t="s">
        <v>8483</v>
      </c>
      <c r="G397" s="1">
        <v>2021</v>
      </c>
      <c r="H397" s="5">
        <v>44382</v>
      </c>
      <c r="I397" s="1" t="s">
        <v>8482</v>
      </c>
      <c r="K397" s="1" t="s">
        <v>8481</v>
      </c>
    </row>
    <row r="398" spans="1:11" x14ac:dyDescent="0.25">
      <c r="A398" s="1">
        <v>34192255</v>
      </c>
      <c r="B398" s="1" t="s">
        <v>8480</v>
      </c>
      <c r="C398" s="1" t="s">
        <v>8479</v>
      </c>
      <c r="D398" s="1" t="s">
        <v>8478</v>
      </c>
      <c r="E398" s="1" t="s">
        <v>8477</v>
      </c>
      <c r="F398" s="1" t="s">
        <v>8476</v>
      </c>
      <c r="G398" s="1">
        <v>2021</v>
      </c>
      <c r="H398" s="5">
        <v>44377</v>
      </c>
      <c r="I398" s="1" t="s">
        <v>8475</v>
      </c>
      <c r="K398" s="1" t="s">
        <v>8474</v>
      </c>
    </row>
    <row r="399" spans="1:11" x14ac:dyDescent="0.25">
      <c r="A399" s="1">
        <v>33357088</v>
      </c>
      <c r="B399" s="1" t="s">
        <v>8473</v>
      </c>
      <c r="C399" s="1" t="s">
        <v>8472</v>
      </c>
      <c r="D399" s="1" t="s">
        <v>8471</v>
      </c>
      <c r="E399" s="1" t="s">
        <v>8470</v>
      </c>
      <c r="F399" s="1" t="s">
        <v>8469</v>
      </c>
      <c r="G399" s="1">
        <v>2021</v>
      </c>
      <c r="H399" s="5">
        <v>44193</v>
      </c>
      <c r="I399" s="1" t="s">
        <v>8468</v>
      </c>
      <c r="K399" s="1" t="s">
        <v>8467</v>
      </c>
    </row>
    <row r="400" spans="1:11" x14ac:dyDescent="0.25">
      <c r="A400" s="1">
        <v>33520018</v>
      </c>
      <c r="B400" s="1" t="s">
        <v>268</v>
      </c>
      <c r="C400" s="1" t="s">
        <v>8466</v>
      </c>
      <c r="D400" s="1" t="s">
        <v>8465</v>
      </c>
      <c r="E400" s="1" t="s">
        <v>8464</v>
      </c>
      <c r="F400" s="1" t="s">
        <v>8463</v>
      </c>
      <c r="G400" s="1">
        <v>2020</v>
      </c>
      <c r="H400" s="5">
        <v>44228</v>
      </c>
      <c r="I400" s="1" t="s">
        <v>8462</v>
      </c>
      <c r="K400" s="1" t="s">
        <v>270</v>
      </c>
    </row>
    <row r="401" spans="1:11" x14ac:dyDescent="0.25">
      <c r="A401" s="1">
        <v>32396126</v>
      </c>
      <c r="B401" s="1" t="s">
        <v>549</v>
      </c>
      <c r="C401" s="1" t="s">
        <v>8461</v>
      </c>
      <c r="D401" s="1" t="s">
        <v>8460</v>
      </c>
      <c r="E401" s="1" t="s">
        <v>8459</v>
      </c>
      <c r="F401" s="1" t="s">
        <v>8458</v>
      </c>
      <c r="G401" s="1">
        <v>2020</v>
      </c>
      <c r="H401" s="5">
        <v>43964</v>
      </c>
      <c r="K401" s="1" t="s">
        <v>543</v>
      </c>
    </row>
    <row r="402" spans="1:11" x14ac:dyDescent="0.25">
      <c r="A402" s="1">
        <v>34694234</v>
      </c>
      <c r="B402" s="1" t="s">
        <v>8457</v>
      </c>
      <c r="C402" s="1" t="s">
        <v>8456</v>
      </c>
      <c r="D402" s="1" t="s">
        <v>8455</v>
      </c>
      <c r="E402" s="1" t="s">
        <v>8454</v>
      </c>
      <c r="F402" s="1" t="s">
        <v>8453</v>
      </c>
      <c r="G402" s="1">
        <v>2021</v>
      </c>
      <c r="H402" s="5">
        <v>44494</v>
      </c>
      <c r="I402" s="1" t="s">
        <v>8452</v>
      </c>
      <c r="K402" s="1" t="s">
        <v>8451</v>
      </c>
    </row>
    <row r="403" spans="1:11" x14ac:dyDescent="0.25">
      <c r="A403" s="1">
        <v>35177406</v>
      </c>
      <c r="B403" s="1" t="s">
        <v>8450</v>
      </c>
      <c r="C403" s="1" t="s">
        <v>8449</v>
      </c>
      <c r="D403" s="1" t="s">
        <v>8448</v>
      </c>
      <c r="E403" s="1" t="s">
        <v>8447</v>
      </c>
      <c r="F403" s="1" t="s">
        <v>8446</v>
      </c>
      <c r="G403" s="1">
        <v>2022</v>
      </c>
      <c r="H403" s="5">
        <v>44610</v>
      </c>
      <c r="I403" s="1" t="s">
        <v>8445</v>
      </c>
      <c r="K403" s="1" t="s">
        <v>8444</v>
      </c>
    </row>
    <row r="404" spans="1:11" x14ac:dyDescent="0.25">
      <c r="A404" s="1">
        <v>34172467</v>
      </c>
      <c r="B404" s="1" t="s">
        <v>8443</v>
      </c>
      <c r="C404" s="1" t="s">
        <v>8442</v>
      </c>
      <c r="D404" s="1" t="s">
        <v>8441</v>
      </c>
      <c r="E404" s="1" t="s">
        <v>8440</v>
      </c>
      <c r="F404" s="1" t="s">
        <v>8439</v>
      </c>
      <c r="G404" s="1">
        <v>2022</v>
      </c>
      <c r="H404" s="5">
        <v>44373</v>
      </c>
      <c r="I404" s="1" t="s">
        <v>8438</v>
      </c>
      <c r="K404" s="1" t="s">
        <v>8437</v>
      </c>
    </row>
    <row r="405" spans="1:11" x14ac:dyDescent="0.25">
      <c r="A405" s="1">
        <v>34208000</v>
      </c>
      <c r="B405" s="1" t="s">
        <v>8436</v>
      </c>
      <c r="C405" s="1" t="s">
        <v>8435</v>
      </c>
      <c r="D405" s="1" t="s">
        <v>8434</v>
      </c>
      <c r="E405" s="1" t="s">
        <v>8433</v>
      </c>
      <c r="F405" s="1" t="s">
        <v>8432</v>
      </c>
      <c r="G405" s="1">
        <v>2021</v>
      </c>
      <c r="H405" s="5">
        <v>44379</v>
      </c>
      <c r="I405" s="1" t="s">
        <v>8431</v>
      </c>
      <c r="K405" s="1" t="s">
        <v>8430</v>
      </c>
    </row>
    <row r="406" spans="1:11" x14ac:dyDescent="0.25">
      <c r="A406" s="1">
        <v>34322832</v>
      </c>
      <c r="B406" s="1" t="s">
        <v>8429</v>
      </c>
      <c r="C406" s="1" t="s">
        <v>8428</v>
      </c>
      <c r="D406" s="1" t="s">
        <v>8427</v>
      </c>
      <c r="E406" s="1" t="s">
        <v>8426</v>
      </c>
      <c r="F406" s="1" t="s">
        <v>8425</v>
      </c>
      <c r="G406" s="1">
        <v>2021</v>
      </c>
      <c r="H406" s="5">
        <v>44406</v>
      </c>
      <c r="I406" s="1" t="s">
        <v>8424</v>
      </c>
      <c r="K406" s="1" t="s">
        <v>8423</v>
      </c>
    </row>
    <row r="407" spans="1:11" x14ac:dyDescent="0.25">
      <c r="A407" s="1">
        <v>34622851</v>
      </c>
      <c r="B407" s="1" t="s">
        <v>8422</v>
      </c>
      <c r="C407" s="1" t="s">
        <v>8421</v>
      </c>
      <c r="D407" s="1" t="s">
        <v>8420</v>
      </c>
      <c r="E407" s="1" t="s">
        <v>8419</v>
      </c>
      <c r="F407" s="1" t="s">
        <v>8418</v>
      </c>
      <c r="G407" s="1">
        <v>2021</v>
      </c>
      <c r="H407" s="5">
        <v>44477</v>
      </c>
      <c r="I407" s="1" t="s">
        <v>8417</v>
      </c>
      <c r="K407" s="1" t="s">
        <v>8416</v>
      </c>
    </row>
    <row r="408" spans="1:11" x14ac:dyDescent="0.25">
      <c r="A408" s="1">
        <v>34560604</v>
      </c>
      <c r="B408" s="1" t="s">
        <v>8415</v>
      </c>
      <c r="C408" s="1" t="s">
        <v>8414</v>
      </c>
      <c r="D408" s="1" t="s">
        <v>8413</v>
      </c>
      <c r="E408" s="1" t="s">
        <v>8412</v>
      </c>
      <c r="F408" s="1" t="s">
        <v>8411</v>
      </c>
      <c r="G408" s="1">
        <v>2021</v>
      </c>
      <c r="H408" s="5">
        <v>44463</v>
      </c>
      <c r="I408" s="1" t="s">
        <v>8410</v>
      </c>
      <c r="K408" s="1" t="s">
        <v>8409</v>
      </c>
    </row>
    <row r="409" spans="1:11" x14ac:dyDescent="0.25">
      <c r="A409" s="1">
        <v>32834174</v>
      </c>
      <c r="B409" s="1" t="s">
        <v>104</v>
      </c>
      <c r="C409" s="1" t="s">
        <v>8408</v>
      </c>
      <c r="D409" s="1" t="s">
        <v>8407</v>
      </c>
      <c r="E409" s="1" t="s">
        <v>8406</v>
      </c>
      <c r="F409" s="1" t="s">
        <v>8405</v>
      </c>
      <c r="G409" s="1">
        <v>2020</v>
      </c>
      <c r="H409" s="5">
        <v>44068</v>
      </c>
      <c r="I409" s="1" t="s">
        <v>8404</v>
      </c>
      <c r="K409" s="1" t="s">
        <v>105</v>
      </c>
    </row>
    <row r="410" spans="1:11" x14ac:dyDescent="0.25">
      <c r="A410" s="1">
        <v>34462700</v>
      </c>
      <c r="B410" s="1" t="s">
        <v>8403</v>
      </c>
      <c r="C410" s="1" t="s">
        <v>8402</v>
      </c>
      <c r="D410" s="1" t="s">
        <v>8401</v>
      </c>
      <c r="E410" s="1" t="s">
        <v>8400</v>
      </c>
      <c r="F410" s="1" t="s">
        <v>8399</v>
      </c>
      <c r="G410" s="1">
        <v>2021</v>
      </c>
      <c r="H410" s="5">
        <v>44439</v>
      </c>
      <c r="I410" s="1" t="s">
        <v>8398</v>
      </c>
      <c r="K410" s="1" t="s">
        <v>8397</v>
      </c>
    </row>
    <row r="411" spans="1:11" x14ac:dyDescent="0.25">
      <c r="A411" s="1">
        <v>35013634</v>
      </c>
      <c r="B411" s="1" t="s">
        <v>8396</v>
      </c>
      <c r="C411" s="1" t="s">
        <v>8395</v>
      </c>
      <c r="D411" s="1" t="s">
        <v>8394</v>
      </c>
      <c r="E411" s="1" t="s">
        <v>8393</v>
      </c>
      <c r="F411" s="1" t="s">
        <v>7538</v>
      </c>
      <c r="G411" s="1">
        <v>2022</v>
      </c>
      <c r="H411" s="5">
        <v>44572</v>
      </c>
      <c r="I411" s="1" t="s">
        <v>8392</v>
      </c>
      <c r="K411" s="1" t="s">
        <v>8391</v>
      </c>
    </row>
    <row r="412" spans="1:11" x14ac:dyDescent="0.25">
      <c r="A412" s="1">
        <v>33258533</v>
      </c>
      <c r="B412" s="1" t="s">
        <v>8390</v>
      </c>
      <c r="C412" s="1" t="s">
        <v>8389</v>
      </c>
      <c r="D412" s="1" t="s">
        <v>8388</v>
      </c>
      <c r="E412" s="1" t="s">
        <v>8387</v>
      </c>
      <c r="F412" s="1" t="s">
        <v>8386</v>
      </c>
      <c r="G412" s="1">
        <v>2021</v>
      </c>
      <c r="H412" s="5">
        <v>44166</v>
      </c>
      <c r="I412" s="1" t="s">
        <v>8385</v>
      </c>
      <c r="K412" s="1" t="s">
        <v>8384</v>
      </c>
    </row>
    <row r="413" spans="1:11" x14ac:dyDescent="0.25">
      <c r="A413" s="1">
        <v>33805559</v>
      </c>
      <c r="B413" s="1" t="s">
        <v>8383</v>
      </c>
      <c r="C413" s="1" t="s">
        <v>8382</v>
      </c>
      <c r="D413" s="1" t="s">
        <v>8381</v>
      </c>
      <c r="E413" s="1" t="s">
        <v>8380</v>
      </c>
      <c r="F413" s="1" t="s">
        <v>8069</v>
      </c>
      <c r="G413" s="1">
        <v>2021</v>
      </c>
      <c r="H413" s="5">
        <v>44289</v>
      </c>
      <c r="I413" s="1" t="s">
        <v>8379</v>
      </c>
      <c r="K413" s="1" t="s">
        <v>8378</v>
      </c>
    </row>
    <row r="414" spans="1:11" x14ac:dyDescent="0.25">
      <c r="A414" s="1">
        <v>34511751</v>
      </c>
      <c r="B414" s="1" t="s">
        <v>8377</v>
      </c>
      <c r="C414" s="1" t="s">
        <v>8376</v>
      </c>
      <c r="D414" s="1" t="s">
        <v>8375</v>
      </c>
      <c r="E414" s="1" t="s">
        <v>8374</v>
      </c>
      <c r="F414" s="1" t="s">
        <v>8373</v>
      </c>
      <c r="G414" s="1">
        <v>2021</v>
      </c>
      <c r="H414" s="5">
        <v>44452</v>
      </c>
      <c r="I414" s="1" t="s">
        <v>8372</v>
      </c>
      <c r="K414" s="1" t="s">
        <v>8371</v>
      </c>
    </row>
    <row r="415" spans="1:11" x14ac:dyDescent="0.25">
      <c r="A415" s="1">
        <v>34658536</v>
      </c>
      <c r="B415" s="1" t="s">
        <v>70</v>
      </c>
      <c r="C415" s="1" t="s">
        <v>8370</v>
      </c>
      <c r="D415" s="1" t="s">
        <v>8369</v>
      </c>
      <c r="E415" s="1" t="s">
        <v>8368</v>
      </c>
      <c r="F415" s="1" t="s">
        <v>8367</v>
      </c>
      <c r="G415" s="1">
        <v>2021</v>
      </c>
      <c r="H415" s="5">
        <v>44487</v>
      </c>
      <c r="I415" s="1" t="s">
        <v>8366</v>
      </c>
      <c r="K415" s="1" t="s">
        <v>71</v>
      </c>
    </row>
    <row r="416" spans="1:11" x14ac:dyDescent="0.25">
      <c r="A416" s="1">
        <v>34441158</v>
      </c>
      <c r="B416" s="1" t="s">
        <v>8365</v>
      </c>
      <c r="C416" s="1" t="s">
        <v>8364</v>
      </c>
      <c r="D416" s="1" t="s">
        <v>8363</v>
      </c>
      <c r="E416" s="1" t="s">
        <v>8362</v>
      </c>
      <c r="F416" s="1" t="s">
        <v>8361</v>
      </c>
      <c r="G416" s="1">
        <v>2021</v>
      </c>
      <c r="H416" s="5">
        <v>44435</v>
      </c>
      <c r="I416" s="1" t="s">
        <v>8360</v>
      </c>
      <c r="K416" s="1" t="s">
        <v>8359</v>
      </c>
    </row>
    <row r="417" spans="1:11" x14ac:dyDescent="0.25">
      <c r="A417" s="1">
        <v>33519324</v>
      </c>
      <c r="B417" s="1" t="s">
        <v>184</v>
      </c>
      <c r="C417" s="1" t="s">
        <v>8358</v>
      </c>
      <c r="D417" s="1" t="s">
        <v>8357</v>
      </c>
      <c r="E417" s="1" t="s">
        <v>8356</v>
      </c>
      <c r="F417" s="1" t="s">
        <v>8019</v>
      </c>
      <c r="G417" s="1">
        <v>2021</v>
      </c>
      <c r="H417" s="5">
        <v>44228</v>
      </c>
      <c r="I417" s="1" t="s">
        <v>8355</v>
      </c>
      <c r="K417" s="1" t="s">
        <v>185</v>
      </c>
    </row>
    <row r="418" spans="1:11" x14ac:dyDescent="0.25">
      <c r="A418" s="1">
        <v>35128492</v>
      </c>
      <c r="B418" s="1" t="s">
        <v>8354</v>
      </c>
      <c r="C418" s="1" t="s">
        <v>8353</v>
      </c>
      <c r="D418" s="1" t="s">
        <v>8352</v>
      </c>
      <c r="E418" s="1" t="s">
        <v>8351</v>
      </c>
      <c r="F418" s="1" t="s">
        <v>8350</v>
      </c>
      <c r="G418" s="1">
        <v>2022</v>
      </c>
      <c r="H418" s="5">
        <v>44599</v>
      </c>
      <c r="I418" s="1" t="s">
        <v>8349</v>
      </c>
      <c r="K418" s="1" t="s">
        <v>8348</v>
      </c>
    </row>
    <row r="419" spans="1:11" x14ac:dyDescent="0.25">
      <c r="A419" s="1">
        <v>33012377</v>
      </c>
      <c r="B419" s="1" t="s">
        <v>8347</v>
      </c>
      <c r="C419" s="1" t="s">
        <v>8346</v>
      </c>
      <c r="D419" s="1" t="s">
        <v>8345</v>
      </c>
      <c r="E419" s="1" t="s">
        <v>8344</v>
      </c>
      <c r="F419" s="1" t="s">
        <v>8343</v>
      </c>
      <c r="G419" s="1">
        <v>2020</v>
      </c>
      <c r="H419" s="5">
        <v>44109</v>
      </c>
      <c r="I419" s="1" t="s">
        <v>8342</v>
      </c>
      <c r="J419" s="1" t="s">
        <v>8341</v>
      </c>
      <c r="K419" s="1" t="s">
        <v>8340</v>
      </c>
    </row>
    <row r="420" spans="1:11" x14ac:dyDescent="0.25">
      <c r="A420" s="1">
        <v>34587189</v>
      </c>
      <c r="B420" s="1" t="s">
        <v>8339</v>
      </c>
      <c r="C420" s="1" t="s">
        <v>8338</v>
      </c>
      <c r="D420" s="1" t="s">
        <v>8337</v>
      </c>
      <c r="E420" s="1" t="s">
        <v>8336</v>
      </c>
      <c r="F420" s="1" t="s">
        <v>8089</v>
      </c>
      <c r="G420" s="1">
        <v>2021</v>
      </c>
      <c r="H420" s="5">
        <v>44468</v>
      </c>
      <c r="I420" s="1" t="s">
        <v>8335</v>
      </c>
      <c r="K420" s="1" t="s">
        <v>8334</v>
      </c>
    </row>
    <row r="421" spans="1:11" x14ac:dyDescent="0.25">
      <c r="A421" s="1">
        <v>32271458</v>
      </c>
      <c r="B421" s="1" t="s">
        <v>8333</v>
      </c>
      <c r="C421" s="1" t="s">
        <v>8332</v>
      </c>
      <c r="D421" s="1" t="s">
        <v>8331</v>
      </c>
      <c r="E421" s="1" t="s">
        <v>8330</v>
      </c>
      <c r="F421" s="1" t="s">
        <v>8329</v>
      </c>
      <c r="G421" s="1">
        <v>2020</v>
      </c>
      <c r="H421" s="5">
        <v>43931</v>
      </c>
      <c r="K421" s="1" t="s">
        <v>8328</v>
      </c>
    </row>
    <row r="422" spans="1:11" x14ac:dyDescent="0.25">
      <c r="A422" s="1">
        <v>34934420</v>
      </c>
      <c r="B422" s="1" t="s">
        <v>8327</v>
      </c>
      <c r="C422" s="1" t="s">
        <v>8326</v>
      </c>
      <c r="D422" s="1" t="s">
        <v>8325</v>
      </c>
      <c r="E422" s="1" t="s">
        <v>8324</v>
      </c>
      <c r="F422" s="1" t="s">
        <v>8323</v>
      </c>
      <c r="G422" s="1">
        <v>2021</v>
      </c>
      <c r="H422" s="5">
        <v>44552</v>
      </c>
      <c r="I422" s="1" t="s">
        <v>8322</v>
      </c>
      <c r="K422" s="1" t="s">
        <v>8321</v>
      </c>
    </row>
    <row r="423" spans="1:11" x14ac:dyDescent="0.25">
      <c r="A423" s="1">
        <v>34407487</v>
      </c>
      <c r="B423" s="1" t="s">
        <v>4228</v>
      </c>
      <c r="C423" s="1" t="s">
        <v>8320</v>
      </c>
      <c r="D423" s="1" t="s">
        <v>8319</v>
      </c>
      <c r="E423" s="1" t="s">
        <v>8318</v>
      </c>
      <c r="F423" s="1" t="s">
        <v>8009</v>
      </c>
      <c r="G423" s="1">
        <v>2021</v>
      </c>
      <c r="H423" s="5">
        <v>44426</v>
      </c>
      <c r="I423" s="1" t="s">
        <v>8317</v>
      </c>
      <c r="K423" s="1" t="s">
        <v>8316</v>
      </c>
    </row>
    <row r="424" spans="1:11" x14ac:dyDescent="0.25">
      <c r="A424" s="1">
        <v>35071733</v>
      </c>
      <c r="B424" s="1" t="s">
        <v>299</v>
      </c>
      <c r="C424" s="1" t="s">
        <v>8315</v>
      </c>
      <c r="D424" s="1" t="s">
        <v>8314</v>
      </c>
      <c r="E424" s="1" t="s">
        <v>8313</v>
      </c>
      <c r="F424" s="1" t="s">
        <v>8312</v>
      </c>
      <c r="G424" s="1">
        <v>2022</v>
      </c>
      <c r="H424" s="5">
        <v>44585</v>
      </c>
      <c r="I424" s="1" t="s">
        <v>8311</v>
      </c>
      <c r="K424" s="1" t="s">
        <v>300</v>
      </c>
    </row>
    <row r="425" spans="1:11" x14ac:dyDescent="0.25">
      <c r="A425" s="1">
        <v>32259195</v>
      </c>
      <c r="B425" s="1" t="s">
        <v>8310</v>
      </c>
      <c r="C425" s="1" t="s">
        <v>8309</v>
      </c>
      <c r="D425" s="1" t="s">
        <v>8308</v>
      </c>
      <c r="E425" s="1" t="s">
        <v>8307</v>
      </c>
      <c r="F425" s="1" t="s">
        <v>7531</v>
      </c>
      <c r="G425" s="1">
        <v>2020</v>
      </c>
      <c r="H425" s="5">
        <v>43929</v>
      </c>
      <c r="I425" s="1" t="s">
        <v>8306</v>
      </c>
      <c r="K425" s="1" t="s">
        <v>8305</v>
      </c>
    </row>
    <row r="426" spans="1:11" x14ac:dyDescent="0.25">
      <c r="A426" s="1">
        <v>34548599</v>
      </c>
      <c r="B426" s="1" t="s">
        <v>8304</v>
      </c>
      <c r="C426" s="1" t="s">
        <v>8303</v>
      </c>
      <c r="D426" s="1" t="s">
        <v>8302</v>
      </c>
      <c r="E426" s="1" t="s">
        <v>8108</v>
      </c>
      <c r="F426" s="1" t="s">
        <v>7551</v>
      </c>
      <c r="G426" s="1">
        <v>2021</v>
      </c>
      <c r="H426" s="5">
        <v>44461</v>
      </c>
      <c r="I426" s="1" t="s">
        <v>8301</v>
      </c>
      <c r="K426" s="1" t="s">
        <v>8300</v>
      </c>
    </row>
    <row r="427" spans="1:11" x14ac:dyDescent="0.25">
      <c r="A427" s="1">
        <v>34977330</v>
      </c>
      <c r="B427" s="1" t="s">
        <v>8299</v>
      </c>
      <c r="C427" s="1" t="s">
        <v>8298</v>
      </c>
      <c r="D427" s="1" t="s">
        <v>8297</v>
      </c>
      <c r="E427" s="1" t="s">
        <v>8296</v>
      </c>
      <c r="F427" s="1" t="s">
        <v>8295</v>
      </c>
      <c r="G427" s="1">
        <v>2022</v>
      </c>
      <c r="H427" s="5">
        <v>44564</v>
      </c>
      <c r="I427" s="1" t="s">
        <v>8294</v>
      </c>
      <c r="K427" s="1" t="s">
        <v>8293</v>
      </c>
    </row>
    <row r="428" spans="1:11" x14ac:dyDescent="0.25">
      <c r="A428" s="1">
        <v>34629690</v>
      </c>
      <c r="B428" s="1" t="s">
        <v>8292</v>
      </c>
      <c r="C428" s="1" t="s">
        <v>8291</v>
      </c>
      <c r="D428" s="1" t="s">
        <v>8290</v>
      </c>
      <c r="E428" s="1" t="s">
        <v>8289</v>
      </c>
      <c r="F428" s="1" t="s">
        <v>8288</v>
      </c>
      <c r="G428" s="1">
        <v>2021</v>
      </c>
      <c r="H428" s="5">
        <v>44480</v>
      </c>
      <c r="I428" s="1" t="s">
        <v>8287</v>
      </c>
      <c r="K428" s="1" t="s">
        <v>351</v>
      </c>
    </row>
    <row r="429" spans="1:11" x14ac:dyDescent="0.25">
      <c r="A429" s="1">
        <v>32716641</v>
      </c>
      <c r="B429" s="1" t="s">
        <v>280</v>
      </c>
      <c r="C429" s="1" t="s">
        <v>8286</v>
      </c>
      <c r="D429" s="1" t="s">
        <v>8285</v>
      </c>
      <c r="E429" s="1" t="s">
        <v>8284</v>
      </c>
      <c r="F429" s="1" t="s">
        <v>8283</v>
      </c>
      <c r="G429" s="1">
        <v>2020</v>
      </c>
      <c r="H429" s="5">
        <v>44040</v>
      </c>
      <c r="K429" s="1" t="s">
        <v>281</v>
      </c>
    </row>
    <row r="430" spans="1:11" x14ac:dyDescent="0.25">
      <c r="A430" s="1">
        <v>34833656</v>
      </c>
      <c r="B430" s="1" t="s">
        <v>455</v>
      </c>
      <c r="C430" s="1" t="s">
        <v>8282</v>
      </c>
      <c r="D430" s="1" t="s">
        <v>8281</v>
      </c>
      <c r="E430" s="1" t="s">
        <v>8280</v>
      </c>
      <c r="F430" s="1" t="s">
        <v>8069</v>
      </c>
      <c r="G430" s="1">
        <v>2021</v>
      </c>
      <c r="H430" s="5">
        <v>44527</v>
      </c>
      <c r="I430" s="1" t="s">
        <v>8279</v>
      </c>
      <c r="K430" s="1" t="s">
        <v>456</v>
      </c>
    </row>
    <row r="431" spans="1:11" x14ac:dyDescent="0.25">
      <c r="A431" s="1">
        <v>34939832</v>
      </c>
      <c r="B431" s="1" t="s">
        <v>8278</v>
      </c>
      <c r="C431" s="1" t="s">
        <v>8277</v>
      </c>
      <c r="D431" s="1" t="s">
        <v>8276</v>
      </c>
      <c r="E431" s="1" t="s">
        <v>8275</v>
      </c>
      <c r="F431" s="1" t="s">
        <v>7584</v>
      </c>
      <c r="G431" s="1">
        <v>2021</v>
      </c>
      <c r="H431" s="5">
        <v>44553</v>
      </c>
      <c r="K431" s="1" t="s">
        <v>8274</v>
      </c>
    </row>
    <row r="432" spans="1:11" x14ac:dyDescent="0.25">
      <c r="A432" s="1">
        <v>35071611</v>
      </c>
      <c r="B432" s="1" t="s">
        <v>8273</v>
      </c>
      <c r="C432" s="1" t="s">
        <v>8272</v>
      </c>
      <c r="D432" s="1" t="s">
        <v>8271</v>
      </c>
      <c r="E432" s="1" t="s">
        <v>8270</v>
      </c>
      <c r="F432" s="1" t="s">
        <v>8269</v>
      </c>
      <c r="G432" s="1">
        <v>2021</v>
      </c>
      <c r="H432" s="5">
        <v>44585</v>
      </c>
      <c r="I432" s="1" t="s">
        <v>8268</v>
      </c>
      <c r="K432" s="1" t="s">
        <v>8267</v>
      </c>
    </row>
    <row r="433" spans="1:11" x14ac:dyDescent="0.25">
      <c r="A433" s="1">
        <v>33230389</v>
      </c>
      <c r="B433" s="1" t="s">
        <v>8266</v>
      </c>
      <c r="C433" s="1" t="s">
        <v>7843</v>
      </c>
      <c r="D433" s="1" t="s">
        <v>8265</v>
      </c>
      <c r="E433" s="1" t="s">
        <v>7841</v>
      </c>
      <c r="F433" s="1" t="s">
        <v>7764</v>
      </c>
      <c r="G433" s="1">
        <v>2020</v>
      </c>
      <c r="H433" s="5">
        <v>44159</v>
      </c>
      <c r="I433" s="1" t="s">
        <v>8264</v>
      </c>
      <c r="K433" s="1" t="s">
        <v>8263</v>
      </c>
    </row>
    <row r="434" spans="1:11" x14ac:dyDescent="0.25">
      <c r="A434" s="1">
        <v>33012602</v>
      </c>
      <c r="B434" s="1" t="s">
        <v>8262</v>
      </c>
      <c r="C434" s="1" t="s">
        <v>8261</v>
      </c>
      <c r="D434" s="1" t="s">
        <v>8260</v>
      </c>
      <c r="E434" s="1" t="s">
        <v>8259</v>
      </c>
      <c r="F434" s="1" t="s">
        <v>8258</v>
      </c>
      <c r="G434" s="1">
        <v>2020</v>
      </c>
      <c r="H434" s="5">
        <v>44109</v>
      </c>
      <c r="I434" s="1" t="s">
        <v>8257</v>
      </c>
      <c r="K434" s="1" t="s">
        <v>8256</v>
      </c>
    </row>
    <row r="435" spans="1:11" x14ac:dyDescent="0.25">
      <c r="A435" s="1">
        <v>33013002</v>
      </c>
      <c r="B435" s="1" t="s">
        <v>8255</v>
      </c>
      <c r="C435" s="1" t="s">
        <v>8254</v>
      </c>
      <c r="D435" s="1" t="s">
        <v>8253</v>
      </c>
      <c r="E435" s="1" t="s">
        <v>8252</v>
      </c>
      <c r="F435" s="1" t="s">
        <v>8251</v>
      </c>
      <c r="G435" s="1">
        <v>2020</v>
      </c>
      <c r="H435" s="5">
        <v>44109</v>
      </c>
      <c r="I435" s="1" t="s">
        <v>8250</v>
      </c>
      <c r="K435" s="1" t="s">
        <v>8249</v>
      </c>
    </row>
    <row r="436" spans="1:11" x14ac:dyDescent="0.25">
      <c r="A436" s="1">
        <v>34245809</v>
      </c>
      <c r="B436" s="1" t="s">
        <v>8248</v>
      </c>
      <c r="C436" s="1" t="s">
        <v>8247</v>
      </c>
      <c r="D436" s="1" t="s">
        <v>8246</v>
      </c>
      <c r="E436" s="1" t="s">
        <v>8245</v>
      </c>
      <c r="F436" s="1" t="s">
        <v>8244</v>
      </c>
      <c r="G436" s="1">
        <v>2021</v>
      </c>
      <c r="H436" s="5">
        <v>44387</v>
      </c>
      <c r="I436" s="1" t="s">
        <v>8243</v>
      </c>
      <c r="K436" s="1" t="s">
        <v>8242</v>
      </c>
    </row>
    <row r="437" spans="1:11" x14ac:dyDescent="0.25">
      <c r="A437" s="1">
        <v>33456340</v>
      </c>
      <c r="B437" s="1" t="s">
        <v>8241</v>
      </c>
      <c r="C437" s="1" t="s">
        <v>8240</v>
      </c>
      <c r="D437" s="1" t="s">
        <v>8239</v>
      </c>
      <c r="E437" s="1" t="s">
        <v>7841</v>
      </c>
      <c r="F437" s="1" t="s">
        <v>7764</v>
      </c>
      <c r="G437" s="1">
        <v>2021</v>
      </c>
      <c r="H437" s="5">
        <v>44214</v>
      </c>
      <c r="I437" s="1" t="s">
        <v>8238</v>
      </c>
      <c r="K437" s="1" t="s">
        <v>8237</v>
      </c>
    </row>
    <row r="438" spans="1:11" x14ac:dyDescent="0.25">
      <c r="A438" s="1">
        <v>32839643</v>
      </c>
      <c r="B438" s="1" t="s">
        <v>216</v>
      </c>
      <c r="C438" s="1" t="s">
        <v>8236</v>
      </c>
      <c r="D438" s="1" t="s">
        <v>8235</v>
      </c>
      <c r="E438" s="1" t="s">
        <v>8234</v>
      </c>
      <c r="F438" s="1" t="s">
        <v>8057</v>
      </c>
      <c r="G438" s="1">
        <v>2020</v>
      </c>
      <c r="H438" s="5">
        <v>44069</v>
      </c>
      <c r="I438" s="1" t="s">
        <v>8233</v>
      </c>
      <c r="K438" s="1" t="s">
        <v>217</v>
      </c>
    </row>
    <row r="439" spans="1:11" x14ac:dyDescent="0.25">
      <c r="A439" s="1">
        <v>33619436</v>
      </c>
      <c r="B439" s="1" t="s">
        <v>8232</v>
      </c>
      <c r="C439" s="1" t="s">
        <v>8231</v>
      </c>
      <c r="D439" s="1" t="s">
        <v>8230</v>
      </c>
      <c r="E439" s="1" t="s">
        <v>8229</v>
      </c>
      <c r="F439" s="1" t="s">
        <v>8228</v>
      </c>
      <c r="G439" s="1">
        <v>2021</v>
      </c>
      <c r="H439" s="5">
        <v>44250</v>
      </c>
      <c r="I439" s="1" t="s">
        <v>8227</v>
      </c>
      <c r="K439" s="1" t="s">
        <v>8226</v>
      </c>
    </row>
    <row r="440" spans="1:11" x14ac:dyDescent="0.25">
      <c r="A440" s="1">
        <v>34731188</v>
      </c>
      <c r="B440" s="1" t="s">
        <v>8222</v>
      </c>
      <c r="C440" s="1" t="s">
        <v>8221</v>
      </c>
      <c r="D440" s="1" t="s">
        <v>8225</v>
      </c>
      <c r="E440" s="1" t="s">
        <v>8219</v>
      </c>
      <c r="F440" s="1" t="s">
        <v>8089</v>
      </c>
      <c r="G440" s="1">
        <v>2021</v>
      </c>
      <c r="H440" s="5">
        <v>44503</v>
      </c>
      <c r="I440" s="1" t="s">
        <v>8224</v>
      </c>
      <c r="K440" s="1" t="s">
        <v>8223</v>
      </c>
    </row>
    <row r="441" spans="1:11" x14ac:dyDescent="0.25">
      <c r="A441" s="1">
        <v>34642701</v>
      </c>
      <c r="B441" s="1" t="s">
        <v>8222</v>
      </c>
      <c r="C441" s="1" t="s">
        <v>8221</v>
      </c>
      <c r="D441" s="1" t="s">
        <v>8220</v>
      </c>
      <c r="E441" s="1" t="s">
        <v>8219</v>
      </c>
      <c r="F441" s="1" t="s">
        <v>7571</v>
      </c>
      <c r="G441" s="1">
        <v>2021</v>
      </c>
      <c r="H441" s="5">
        <v>44482</v>
      </c>
      <c r="I441" s="1" t="s">
        <v>8218</v>
      </c>
      <c r="K441" s="1" t="s">
        <v>8217</v>
      </c>
    </row>
    <row r="442" spans="1:11" x14ac:dyDescent="0.25">
      <c r="A442" s="1">
        <v>34767822</v>
      </c>
      <c r="B442" s="1" t="s">
        <v>8216</v>
      </c>
      <c r="C442" s="1" t="s">
        <v>8215</v>
      </c>
      <c r="D442" s="1" t="s">
        <v>8214</v>
      </c>
      <c r="E442" s="1" t="s">
        <v>8213</v>
      </c>
      <c r="F442" s="1" t="s">
        <v>8212</v>
      </c>
      <c r="G442" s="1">
        <v>2022</v>
      </c>
      <c r="H442" s="5">
        <v>44512</v>
      </c>
      <c r="I442" s="1" t="s">
        <v>8211</v>
      </c>
      <c r="K442" s="1" t="s">
        <v>8210</v>
      </c>
    </row>
    <row r="443" spans="1:11" x14ac:dyDescent="0.25">
      <c r="A443" s="1">
        <v>33042536</v>
      </c>
      <c r="B443" s="1" t="s">
        <v>8209</v>
      </c>
      <c r="C443" s="1" t="s">
        <v>8208</v>
      </c>
      <c r="D443" s="1" t="s">
        <v>8207</v>
      </c>
      <c r="E443" s="1" t="s">
        <v>8206</v>
      </c>
      <c r="F443" s="1" t="s">
        <v>8205</v>
      </c>
      <c r="G443" s="1">
        <v>2020</v>
      </c>
      <c r="H443" s="5">
        <v>44116</v>
      </c>
      <c r="I443" s="1" t="s">
        <v>8204</v>
      </c>
      <c r="K443" s="1" t="s">
        <v>8203</v>
      </c>
    </row>
    <row r="444" spans="1:11" x14ac:dyDescent="0.25">
      <c r="A444" s="1">
        <v>35194608</v>
      </c>
      <c r="B444" s="1" t="s">
        <v>8202</v>
      </c>
      <c r="C444" s="1" t="s">
        <v>8201</v>
      </c>
      <c r="D444" s="1" t="s">
        <v>8200</v>
      </c>
      <c r="E444" s="1" t="s">
        <v>8199</v>
      </c>
      <c r="F444" s="1" t="s">
        <v>8198</v>
      </c>
      <c r="G444" s="1">
        <v>2022</v>
      </c>
      <c r="H444" s="5">
        <v>44615</v>
      </c>
      <c r="I444" s="1" t="s">
        <v>8197</v>
      </c>
      <c r="K444" s="1" t="s">
        <v>8196</v>
      </c>
    </row>
    <row r="445" spans="1:11" x14ac:dyDescent="0.25">
      <c r="A445" s="1">
        <v>34177116</v>
      </c>
      <c r="B445" s="1" t="s">
        <v>8195</v>
      </c>
      <c r="C445" s="1" t="s">
        <v>8194</v>
      </c>
      <c r="D445" s="1" t="s">
        <v>8193</v>
      </c>
      <c r="E445" s="1" t="s">
        <v>8192</v>
      </c>
      <c r="F445" s="1" t="s">
        <v>8191</v>
      </c>
      <c r="G445" s="1">
        <v>2022</v>
      </c>
      <c r="H445" s="5">
        <v>44375</v>
      </c>
      <c r="I445" s="1" t="s">
        <v>8190</v>
      </c>
      <c r="K445" s="1" t="s">
        <v>8189</v>
      </c>
    </row>
    <row r="446" spans="1:11" x14ac:dyDescent="0.25">
      <c r="A446" s="1">
        <v>33354685</v>
      </c>
      <c r="B446" s="1" t="s">
        <v>8188</v>
      </c>
      <c r="C446" s="1" t="s">
        <v>8187</v>
      </c>
      <c r="D446" s="1" t="s">
        <v>8186</v>
      </c>
      <c r="E446" s="1" t="s">
        <v>8185</v>
      </c>
      <c r="F446" s="1" t="s">
        <v>7571</v>
      </c>
      <c r="G446" s="1">
        <v>2020</v>
      </c>
      <c r="H446" s="5">
        <v>44188</v>
      </c>
      <c r="I446" s="1" t="s">
        <v>8184</v>
      </c>
      <c r="K446" s="1" t="s">
        <v>8183</v>
      </c>
    </row>
    <row r="447" spans="1:11" x14ac:dyDescent="0.25">
      <c r="A447" s="1">
        <v>35218049</v>
      </c>
      <c r="B447" s="1" t="s">
        <v>8182</v>
      </c>
      <c r="C447" s="1" t="s">
        <v>8181</v>
      </c>
      <c r="D447" s="1" t="s">
        <v>8180</v>
      </c>
      <c r="E447" s="1" t="s">
        <v>8179</v>
      </c>
      <c r="F447" s="1" t="s">
        <v>8178</v>
      </c>
      <c r="G447" s="1">
        <v>2022</v>
      </c>
      <c r="H447" s="5">
        <v>44618</v>
      </c>
      <c r="K447" s="1" t="s">
        <v>8177</v>
      </c>
    </row>
    <row r="448" spans="1:11" x14ac:dyDescent="0.25">
      <c r="A448" s="1">
        <v>33558809</v>
      </c>
      <c r="B448" s="1" t="s">
        <v>8176</v>
      </c>
      <c r="C448" s="1" t="s">
        <v>8175</v>
      </c>
      <c r="D448" s="1" t="s">
        <v>8174</v>
      </c>
      <c r="E448" s="1" t="s">
        <v>8173</v>
      </c>
      <c r="F448" s="1" t="s">
        <v>8172</v>
      </c>
      <c r="G448" s="1">
        <v>2021</v>
      </c>
      <c r="H448" s="5">
        <v>44236</v>
      </c>
      <c r="I448" s="1" t="s">
        <v>8171</v>
      </c>
      <c r="K448" s="1" t="s">
        <v>8170</v>
      </c>
    </row>
    <row r="449" spans="1:11" x14ac:dyDescent="0.25">
      <c r="A449" s="1">
        <v>34764574</v>
      </c>
      <c r="B449" s="1" t="s">
        <v>8169</v>
      </c>
      <c r="C449" s="1" t="s">
        <v>8168</v>
      </c>
      <c r="D449" s="1" t="s">
        <v>8167</v>
      </c>
      <c r="E449" s="1" t="s">
        <v>8114</v>
      </c>
      <c r="F449" s="1" t="s">
        <v>7791</v>
      </c>
      <c r="G449" s="1">
        <v>2021</v>
      </c>
      <c r="H449" s="5">
        <v>44512</v>
      </c>
      <c r="I449" s="1" t="s">
        <v>8166</v>
      </c>
      <c r="K449" s="1" t="s">
        <v>8165</v>
      </c>
    </row>
    <row r="450" spans="1:11" x14ac:dyDescent="0.25">
      <c r="A450" s="1">
        <v>33711543</v>
      </c>
      <c r="B450" s="1" t="s">
        <v>340</v>
      </c>
      <c r="C450" s="1" t="s">
        <v>8164</v>
      </c>
      <c r="D450" s="1" t="s">
        <v>8163</v>
      </c>
      <c r="E450" s="1" t="s">
        <v>8162</v>
      </c>
      <c r="F450" s="1" t="s">
        <v>8009</v>
      </c>
      <c r="G450" s="1">
        <v>2021</v>
      </c>
      <c r="H450" s="5">
        <v>44267</v>
      </c>
      <c r="K450" s="1" t="s">
        <v>341</v>
      </c>
    </row>
    <row r="451" spans="1:11" x14ac:dyDescent="0.25">
      <c r="A451" s="1">
        <v>34746807</v>
      </c>
      <c r="B451" s="1" t="s">
        <v>8161</v>
      </c>
      <c r="C451" s="1" t="s">
        <v>8160</v>
      </c>
      <c r="D451" s="1" t="s">
        <v>8159</v>
      </c>
      <c r="E451" s="1" t="s">
        <v>8158</v>
      </c>
      <c r="F451" s="1" t="s">
        <v>8082</v>
      </c>
      <c r="G451" s="1">
        <v>2022</v>
      </c>
      <c r="H451" s="5">
        <v>44508</v>
      </c>
      <c r="I451" s="1" t="s">
        <v>8157</v>
      </c>
      <c r="K451" s="1" t="s">
        <v>8156</v>
      </c>
    </row>
    <row r="452" spans="1:11" x14ac:dyDescent="0.25">
      <c r="A452" s="1">
        <v>33917544</v>
      </c>
      <c r="B452" s="1" t="s">
        <v>8155</v>
      </c>
      <c r="C452" s="1" t="s">
        <v>8154</v>
      </c>
      <c r="D452" s="1" t="s">
        <v>8153</v>
      </c>
      <c r="E452" s="1" t="s">
        <v>8152</v>
      </c>
      <c r="F452" s="1" t="s">
        <v>8151</v>
      </c>
      <c r="G452" s="1">
        <v>2021</v>
      </c>
      <c r="H452" s="5">
        <v>44316</v>
      </c>
      <c r="I452" s="1" t="s">
        <v>8150</v>
      </c>
      <c r="K452" s="1" t="s">
        <v>8149</v>
      </c>
    </row>
    <row r="453" spans="1:11" x14ac:dyDescent="0.25">
      <c r="A453" s="1">
        <v>32951626</v>
      </c>
      <c r="B453" s="1" t="s">
        <v>8148</v>
      </c>
      <c r="C453" s="1" t="s">
        <v>8147</v>
      </c>
      <c r="D453" s="1" t="s">
        <v>8146</v>
      </c>
      <c r="E453" s="1" t="s">
        <v>8145</v>
      </c>
      <c r="F453" s="1" t="s">
        <v>8144</v>
      </c>
      <c r="G453" s="1">
        <v>2020</v>
      </c>
      <c r="H453" s="5">
        <v>44095</v>
      </c>
      <c r="I453" s="1" t="s">
        <v>8143</v>
      </c>
      <c r="K453" s="1" t="s">
        <v>8142</v>
      </c>
    </row>
    <row r="454" spans="1:11" x14ac:dyDescent="0.25">
      <c r="A454" s="1">
        <v>32839733</v>
      </c>
      <c r="B454" s="1" t="s">
        <v>352</v>
      </c>
      <c r="C454" s="1" t="s">
        <v>8141</v>
      </c>
      <c r="D454" s="1" t="s">
        <v>8140</v>
      </c>
      <c r="E454" s="1" t="s">
        <v>8139</v>
      </c>
      <c r="F454" s="1" t="s">
        <v>8138</v>
      </c>
      <c r="G454" s="1">
        <v>2020</v>
      </c>
      <c r="H454" s="5">
        <v>44069</v>
      </c>
      <c r="I454" s="1" t="s">
        <v>8137</v>
      </c>
      <c r="K454" s="1" t="s">
        <v>354</v>
      </c>
    </row>
    <row r="455" spans="1:11" x14ac:dyDescent="0.25">
      <c r="A455" s="1">
        <v>35005705</v>
      </c>
      <c r="B455" s="1" t="s">
        <v>8136</v>
      </c>
      <c r="C455" s="1" t="s">
        <v>8135</v>
      </c>
      <c r="D455" s="1" t="s">
        <v>8134</v>
      </c>
      <c r="E455" s="1" t="s">
        <v>8133</v>
      </c>
      <c r="F455" s="1" t="s">
        <v>8132</v>
      </c>
      <c r="G455" s="1">
        <v>2021</v>
      </c>
      <c r="H455" s="5">
        <v>44571</v>
      </c>
      <c r="I455" s="1" t="s">
        <v>8131</v>
      </c>
      <c r="K455" s="1" t="s">
        <v>8130</v>
      </c>
    </row>
    <row r="456" spans="1:11" x14ac:dyDescent="0.25">
      <c r="A456" s="1">
        <v>34603944</v>
      </c>
      <c r="B456" s="1" t="s">
        <v>4631</v>
      </c>
      <c r="C456" s="1" t="s">
        <v>8129</v>
      </c>
      <c r="D456" s="1" t="s">
        <v>8128</v>
      </c>
      <c r="E456" s="1" t="s">
        <v>8127</v>
      </c>
      <c r="F456" s="1" t="s">
        <v>8101</v>
      </c>
      <c r="G456" s="1">
        <v>2021</v>
      </c>
      <c r="H456" s="5">
        <v>44473</v>
      </c>
      <c r="I456" s="1" t="s">
        <v>8126</v>
      </c>
      <c r="K456" s="1" t="s">
        <v>8125</v>
      </c>
    </row>
    <row r="457" spans="1:11" x14ac:dyDescent="0.25">
      <c r="A457" s="1">
        <v>34767791</v>
      </c>
      <c r="B457" s="1" t="s">
        <v>8124</v>
      </c>
      <c r="C457" s="1" t="s">
        <v>8123</v>
      </c>
      <c r="D457" s="1" t="s">
        <v>8122</v>
      </c>
      <c r="E457" s="1" t="s">
        <v>8121</v>
      </c>
      <c r="F457" s="1" t="s">
        <v>8120</v>
      </c>
      <c r="G457" s="1">
        <v>2022</v>
      </c>
      <c r="H457" s="5">
        <v>44512</v>
      </c>
      <c r="I457" s="1" t="s">
        <v>8119</v>
      </c>
      <c r="K457" s="1" t="s">
        <v>8118</v>
      </c>
    </row>
    <row r="458" spans="1:11" x14ac:dyDescent="0.25">
      <c r="A458" s="1">
        <v>33873177</v>
      </c>
      <c r="B458" s="1" t="s">
        <v>8117</v>
      </c>
      <c r="C458" s="1" t="s">
        <v>8116</v>
      </c>
      <c r="D458" s="1" t="s">
        <v>8115</v>
      </c>
      <c r="E458" s="1" t="s">
        <v>8114</v>
      </c>
      <c r="F458" s="1" t="s">
        <v>8113</v>
      </c>
      <c r="G458" s="1">
        <v>2021</v>
      </c>
      <c r="H458" s="5">
        <v>44305</v>
      </c>
      <c r="K458" s="1" t="s">
        <v>8112</v>
      </c>
    </row>
    <row r="459" spans="1:11" x14ac:dyDescent="0.25">
      <c r="A459" s="1">
        <v>33066922</v>
      </c>
      <c r="B459" s="1" t="s">
        <v>8111</v>
      </c>
      <c r="C459" s="1" t="s">
        <v>8110</v>
      </c>
      <c r="D459" s="1" t="s">
        <v>8109</v>
      </c>
      <c r="E459" s="1" t="s">
        <v>8108</v>
      </c>
      <c r="F459" s="1" t="s">
        <v>8107</v>
      </c>
      <c r="G459" s="1">
        <v>2020</v>
      </c>
      <c r="H459" s="5">
        <v>44121</v>
      </c>
      <c r="I459" s="1" t="s">
        <v>8106</v>
      </c>
      <c r="K459" s="1" t="s">
        <v>8105</v>
      </c>
    </row>
    <row r="460" spans="1:11" x14ac:dyDescent="0.25">
      <c r="A460" s="1">
        <v>33996401</v>
      </c>
      <c r="B460" s="1" t="s">
        <v>202</v>
      </c>
      <c r="C460" s="1" t="s">
        <v>8104</v>
      </c>
      <c r="D460" s="1" t="s">
        <v>8103</v>
      </c>
      <c r="E460" s="1" t="s">
        <v>8102</v>
      </c>
      <c r="F460" s="1" t="s">
        <v>8101</v>
      </c>
      <c r="G460" s="1">
        <v>2021</v>
      </c>
      <c r="H460" s="5">
        <v>44333</v>
      </c>
      <c r="I460" s="1" t="s">
        <v>8100</v>
      </c>
      <c r="K460" s="1" t="s">
        <v>203</v>
      </c>
    </row>
    <row r="461" spans="1:11" x14ac:dyDescent="0.25">
      <c r="A461" s="1">
        <v>35224743</v>
      </c>
      <c r="B461" s="1" t="s">
        <v>8099</v>
      </c>
      <c r="C461" s="1" t="s">
        <v>8098</v>
      </c>
      <c r="D461" s="1" t="s">
        <v>8097</v>
      </c>
      <c r="E461" s="1" t="s">
        <v>8096</v>
      </c>
      <c r="F461" s="1" t="s">
        <v>8095</v>
      </c>
      <c r="G461" s="1">
        <v>2022</v>
      </c>
      <c r="H461" s="5">
        <v>44620</v>
      </c>
      <c r="K461" s="1" t="s">
        <v>8094</v>
      </c>
    </row>
    <row r="462" spans="1:11" x14ac:dyDescent="0.25">
      <c r="A462" s="1">
        <v>32692753</v>
      </c>
      <c r="B462" s="1" t="s">
        <v>8093</v>
      </c>
      <c r="C462" s="1" t="s">
        <v>8092</v>
      </c>
      <c r="D462" s="1" t="s">
        <v>8091</v>
      </c>
      <c r="E462" s="1" t="s">
        <v>8090</v>
      </c>
      <c r="F462" s="1" t="s">
        <v>8089</v>
      </c>
      <c r="G462" s="1">
        <v>2020</v>
      </c>
      <c r="H462" s="5">
        <v>44034</v>
      </c>
      <c r="I462" s="1" t="s">
        <v>8088</v>
      </c>
      <c r="K462" s="1" t="s">
        <v>8087</v>
      </c>
    </row>
    <row r="463" spans="1:11" x14ac:dyDescent="0.25">
      <c r="A463" s="1">
        <v>34568837</v>
      </c>
      <c r="B463" s="1" t="s">
        <v>8086</v>
      </c>
      <c r="C463" s="1" t="s">
        <v>8085</v>
      </c>
      <c r="D463" s="1" t="s">
        <v>8084</v>
      </c>
      <c r="E463" s="1" t="s">
        <v>8083</v>
      </c>
      <c r="F463" s="1" t="s">
        <v>8082</v>
      </c>
      <c r="G463" s="1">
        <v>2021</v>
      </c>
      <c r="H463" s="5">
        <v>44466</v>
      </c>
      <c r="I463" s="1" t="s">
        <v>8081</v>
      </c>
      <c r="K463" s="1" t="s">
        <v>8080</v>
      </c>
    </row>
    <row r="464" spans="1:11" x14ac:dyDescent="0.25">
      <c r="A464" s="1">
        <v>32565625</v>
      </c>
      <c r="B464" s="1" t="s">
        <v>8079</v>
      </c>
      <c r="C464" s="1" t="s">
        <v>8078</v>
      </c>
      <c r="D464" s="1" t="s">
        <v>8077</v>
      </c>
      <c r="E464" s="1" t="s">
        <v>8076</v>
      </c>
      <c r="F464" s="1" t="s">
        <v>8057</v>
      </c>
      <c r="G464" s="1">
        <v>2020</v>
      </c>
      <c r="H464" s="5">
        <v>44005</v>
      </c>
      <c r="I464" s="1" t="s">
        <v>8075</v>
      </c>
      <c r="K464" s="1" t="s">
        <v>8074</v>
      </c>
    </row>
    <row r="465" spans="1:11" x14ac:dyDescent="0.25">
      <c r="A465" s="1">
        <v>34640700</v>
      </c>
      <c r="B465" s="1" t="s">
        <v>8073</v>
      </c>
      <c r="C465" s="1" t="s">
        <v>8072</v>
      </c>
      <c r="D465" s="1" t="s">
        <v>8071</v>
      </c>
      <c r="E465" s="1" t="s">
        <v>8070</v>
      </c>
      <c r="F465" s="1" t="s">
        <v>8069</v>
      </c>
      <c r="G465" s="1">
        <v>2021</v>
      </c>
      <c r="H465" s="5">
        <v>44482</v>
      </c>
      <c r="I465" s="1" t="s">
        <v>8068</v>
      </c>
      <c r="K465" s="1" t="s">
        <v>8067</v>
      </c>
    </row>
    <row r="466" spans="1:11" x14ac:dyDescent="0.25">
      <c r="A466" s="1">
        <v>32675706</v>
      </c>
      <c r="B466" s="1" t="s">
        <v>8066</v>
      </c>
      <c r="C466" s="1" t="s">
        <v>8065</v>
      </c>
      <c r="D466" s="1" t="s">
        <v>8064</v>
      </c>
      <c r="E466" s="1" t="s">
        <v>8063</v>
      </c>
      <c r="F466" s="1" t="s">
        <v>8062</v>
      </c>
      <c r="G466" s="1">
        <v>2020</v>
      </c>
      <c r="H466" s="5">
        <v>44030</v>
      </c>
      <c r="I466" s="1" t="s">
        <v>8061</v>
      </c>
      <c r="K466" s="1" t="s">
        <v>8060</v>
      </c>
    </row>
    <row r="467" spans="1:11" x14ac:dyDescent="0.25">
      <c r="A467" s="1">
        <v>32501376</v>
      </c>
      <c r="B467" s="1" t="s">
        <v>8059</v>
      </c>
      <c r="C467" s="1" t="s">
        <v>7843</v>
      </c>
      <c r="D467" s="1" t="s">
        <v>8058</v>
      </c>
      <c r="E467" s="1" t="s">
        <v>7841</v>
      </c>
      <c r="F467" s="1" t="s">
        <v>8057</v>
      </c>
      <c r="G467" s="1">
        <v>2020</v>
      </c>
      <c r="H467" s="5">
        <v>43988</v>
      </c>
      <c r="I467" s="1" t="s">
        <v>8056</v>
      </c>
      <c r="K467" s="1" t="s">
        <v>8055</v>
      </c>
    </row>
    <row r="468" spans="1:11" x14ac:dyDescent="0.25">
      <c r="A468" s="1">
        <v>34392096</v>
      </c>
      <c r="B468" s="1" t="s">
        <v>5340</v>
      </c>
      <c r="C468" s="1" t="s">
        <v>8054</v>
      </c>
      <c r="D468" s="1" t="s">
        <v>8053</v>
      </c>
      <c r="E468" s="1" t="s">
        <v>8052</v>
      </c>
      <c r="F468" s="1" t="s">
        <v>8051</v>
      </c>
      <c r="G468" s="1">
        <v>2021</v>
      </c>
      <c r="H468" s="5">
        <v>44423</v>
      </c>
      <c r="I468" s="1" t="s">
        <v>8050</v>
      </c>
      <c r="K468" s="1" t="s">
        <v>8049</v>
      </c>
    </row>
    <row r="469" spans="1:11" x14ac:dyDescent="0.25">
      <c r="A469" s="1">
        <v>32693249</v>
      </c>
      <c r="B469" s="1" t="s">
        <v>8048</v>
      </c>
      <c r="C469" s="1" t="s">
        <v>8047</v>
      </c>
      <c r="D469" s="1" t="s">
        <v>8046</v>
      </c>
      <c r="E469" s="1" t="s">
        <v>8045</v>
      </c>
      <c r="F469" s="1" t="s">
        <v>8044</v>
      </c>
      <c r="G469" s="1">
        <v>2020</v>
      </c>
      <c r="H469" s="5">
        <v>44034</v>
      </c>
      <c r="I469" s="1" t="s">
        <v>8043</v>
      </c>
      <c r="K469" s="1" t="s">
        <v>8042</v>
      </c>
    </row>
    <row r="470" spans="1:11" x14ac:dyDescent="0.25">
      <c r="A470" s="1">
        <v>35169809</v>
      </c>
      <c r="B470" s="1" t="s">
        <v>8041</v>
      </c>
      <c r="C470" s="1" t="s">
        <v>8040</v>
      </c>
      <c r="D470" s="1" t="s">
        <v>8039</v>
      </c>
      <c r="E470" s="1" t="s">
        <v>8038</v>
      </c>
      <c r="F470" s="1" t="s">
        <v>7571</v>
      </c>
      <c r="G470" s="1">
        <v>2022</v>
      </c>
      <c r="H470" s="5">
        <v>44608</v>
      </c>
      <c r="I470" s="1" t="s">
        <v>8037</v>
      </c>
      <c r="K470" s="1" t="s">
        <v>8036</v>
      </c>
    </row>
    <row r="471" spans="1:11" x14ac:dyDescent="0.25">
      <c r="A471" s="1">
        <v>32587995</v>
      </c>
      <c r="B471" s="1" t="s">
        <v>8035</v>
      </c>
      <c r="C471" s="1" t="s">
        <v>8034</v>
      </c>
      <c r="D471" s="1" t="s">
        <v>8033</v>
      </c>
      <c r="E471" s="1" t="s">
        <v>8032</v>
      </c>
      <c r="F471" s="1" t="s">
        <v>7571</v>
      </c>
      <c r="G471" s="1">
        <v>2020</v>
      </c>
      <c r="H471" s="5">
        <v>44009</v>
      </c>
      <c r="I471" s="1" t="s">
        <v>8031</v>
      </c>
      <c r="K471" s="1" t="s">
        <v>8030</v>
      </c>
    </row>
    <row r="472" spans="1:11" x14ac:dyDescent="0.25">
      <c r="A472" s="1">
        <v>34131413</v>
      </c>
      <c r="B472" s="1" t="s">
        <v>8029</v>
      </c>
      <c r="C472" s="1" t="s">
        <v>8028</v>
      </c>
      <c r="D472" s="1" t="s">
        <v>8027</v>
      </c>
      <c r="E472" s="1" t="s">
        <v>8026</v>
      </c>
      <c r="F472" s="1" t="s">
        <v>8025</v>
      </c>
      <c r="G472" s="1">
        <v>2021</v>
      </c>
      <c r="H472" s="5">
        <v>44363</v>
      </c>
      <c r="I472" s="1" t="s">
        <v>8024</v>
      </c>
      <c r="K472" s="1" t="s">
        <v>8023</v>
      </c>
    </row>
    <row r="473" spans="1:11" x14ac:dyDescent="0.25">
      <c r="A473" s="1">
        <v>32362799</v>
      </c>
      <c r="B473" s="1" t="s">
        <v>109</v>
      </c>
      <c r="C473" s="1" t="s">
        <v>8022</v>
      </c>
      <c r="D473" s="1" t="s">
        <v>8021</v>
      </c>
      <c r="E473" s="1" t="s">
        <v>8020</v>
      </c>
      <c r="F473" s="1" t="s">
        <v>8019</v>
      </c>
      <c r="G473" s="1">
        <v>2020</v>
      </c>
      <c r="H473" s="5">
        <v>43956</v>
      </c>
      <c r="I473" s="1" t="s">
        <v>8018</v>
      </c>
      <c r="K473" s="1" t="s">
        <v>111</v>
      </c>
    </row>
    <row r="474" spans="1:11" x14ac:dyDescent="0.25">
      <c r="A474" s="1">
        <v>35132336</v>
      </c>
      <c r="B474" s="1" t="s">
        <v>95</v>
      </c>
      <c r="C474" s="1" t="s">
        <v>8017</v>
      </c>
      <c r="D474" s="1" t="s">
        <v>8016</v>
      </c>
      <c r="E474" s="1" t="s">
        <v>8015</v>
      </c>
      <c r="F474" s="1" t="s">
        <v>8014</v>
      </c>
      <c r="G474" s="1">
        <v>2022</v>
      </c>
      <c r="H474" s="5">
        <v>44600</v>
      </c>
      <c r="I474" s="1" t="s">
        <v>8013</v>
      </c>
      <c r="K474" s="1" t="s">
        <v>96</v>
      </c>
    </row>
    <row r="475" spans="1:11" x14ac:dyDescent="0.25">
      <c r="A475" s="1">
        <v>33753268</v>
      </c>
      <c r="B475" s="1" t="s">
        <v>306</v>
      </c>
      <c r="C475" s="1" t="s">
        <v>8012</v>
      </c>
      <c r="D475" s="1" t="s">
        <v>8011</v>
      </c>
      <c r="E475" s="1" t="s">
        <v>8010</v>
      </c>
      <c r="F475" s="1" t="s">
        <v>8009</v>
      </c>
      <c r="G475" s="1">
        <v>2021</v>
      </c>
      <c r="H475" s="5">
        <v>44278</v>
      </c>
      <c r="I475" s="1" t="s">
        <v>8008</v>
      </c>
      <c r="K475" s="1" t="s">
        <v>308</v>
      </c>
    </row>
    <row r="476" spans="1:11" x14ac:dyDescent="0.25">
      <c r="A476" s="1">
        <v>32909495</v>
      </c>
      <c r="B476" s="1" t="s">
        <v>8007</v>
      </c>
      <c r="C476" s="1" t="s">
        <v>8006</v>
      </c>
      <c r="D476" s="1" t="s">
        <v>8005</v>
      </c>
      <c r="E476" s="1" t="s">
        <v>8004</v>
      </c>
      <c r="F476" s="1" t="s">
        <v>8003</v>
      </c>
      <c r="G476" s="1">
        <v>2020</v>
      </c>
      <c r="H476" s="5">
        <v>44084</v>
      </c>
      <c r="K476" s="1" t="s">
        <v>8002</v>
      </c>
    </row>
    <row r="477" spans="1:11" x14ac:dyDescent="0.25">
      <c r="A477" s="1">
        <v>32145465</v>
      </c>
      <c r="B477" s="1" t="s">
        <v>8001</v>
      </c>
      <c r="C477" s="1" t="s">
        <v>8000</v>
      </c>
      <c r="D477" s="1" t="s">
        <v>7999</v>
      </c>
      <c r="E477" s="1" t="s">
        <v>7998</v>
      </c>
      <c r="F477" s="1" t="s">
        <v>7997</v>
      </c>
      <c r="G477" s="1">
        <v>2020</v>
      </c>
      <c r="H477" s="5">
        <v>43898</v>
      </c>
      <c r="I477" s="1" t="s">
        <v>7996</v>
      </c>
      <c r="K477" s="1" t="s">
        <v>7995</v>
      </c>
    </row>
    <row r="478" spans="1:11" x14ac:dyDescent="0.25">
      <c r="A478" s="1">
        <v>33711754</v>
      </c>
      <c r="B478" s="1" t="s">
        <v>7994</v>
      </c>
      <c r="C478" s="1" t="s">
        <v>7993</v>
      </c>
      <c r="D478" s="1" t="s">
        <v>7992</v>
      </c>
      <c r="E478" s="1" t="s">
        <v>7991</v>
      </c>
      <c r="F478" s="1" t="s">
        <v>7990</v>
      </c>
      <c r="G478" s="1">
        <v>2021</v>
      </c>
      <c r="H478" s="5">
        <v>44267</v>
      </c>
      <c r="I478" s="1" t="s">
        <v>7989</v>
      </c>
      <c r="K478" s="1" t="s">
        <v>7988</v>
      </c>
    </row>
    <row r="479" spans="1:11" x14ac:dyDescent="0.25">
      <c r="A479" s="1">
        <v>32473399</v>
      </c>
      <c r="B479" s="1" t="s">
        <v>7987</v>
      </c>
      <c r="C479" s="1" t="s">
        <v>7986</v>
      </c>
      <c r="D479" s="1" t="s">
        <v>7985</v>
      </c>
      <c r="E479" s="1" t="s">
        <v>7984</v>
      </c>
      <c r="F479" s="1" t="s">
        <v>7983</v>
      </c>
      <c r="G479" s="1">
        <v>2020</v>
      </c>
      <c r="H479" s="5">
        <v>43982</v>
      </c>
      <c r="I479" s="1" t="s">
        <v>7982</v>
      </c>
      <c r="K479" s="1" t="s">
        <v>7981</v>
      </c>
    </row>
    <row r="480" spans="1:11" x14ac:dyDescent="0.25">
      <c r="A480" s="1">
        <v>35132368</v>
      </c>
      <c r="B480" s="1" t="s">
        <v>204</v>
      </c>
      <c r="C480" s="1" t="s">
        <v>7980</v>
      </c>
      <c r="D480" s="1" t="s">
        <v>7979</v>
      </c>
      <c r="E480" s="1" t="s">
        <v>7978</v>
      </c>
      <c r="F480" s="1" t="s">
        <v>7977</v>
      </c>
      <c r="G480" s="1">
        <v>2022</v>
      </c>
      <c r="H480" s="5">
        <v>44600</v>
      </c>
      <c r="I480" s="1" t="s">
        <v>7976</v>
      </c>
      <c r="K480" s="1" t="s">
        <v>205</v>
      </c>
    </row>
    <row r="481" spans="1:11" x14ac:dyDescent="0.25">
      <c r="A481" s="1">
        <v>35153555</v>
      </c>
      <c r="B481" s="1" t="s">
        <v>226</v>
      </c>
      <c r="C481" s="1" t="s">
        <v>7975</v>
      </c>
      <c r="D481" s="1" t="s">
        <v>7974</v>
      </c>
      <c r="E481" s="1" t="s">
        <v>7973</v>
      </c>
      <c r="F481" s="1" t="s">
        <v>7972</v>
      </c>
      <c r="G481" s="1">
        <v>2021</v>
      </c>
      <c r="H481" s="5">
        <v>44606</v>
      </c>
      <c r="I481" s="1" t="s">
        <v>7971</v>
      </c>
      <c r="K481" s="1" t="s">
        <v>227</v>
      </c>
    </row>
    <row r="482" spans="1:11" x14ac:dyDescent="0.25">
      <c r="A482" s="1">
        <v>34041217</v>
      </c>
      <c r="B482" s="1" t="s">
        <v>7970</v>
      </c>
      <c r="C482" s="1" t="s">
        <v>7969</v>
      </c>
      <c r="D482" s="1" t="s">
        <v>7968</v>
      </c>
      <c r="E482" s="1" t="s">
        <v>7967</v>
      </c>
      <c r="F482" s="1" t="s">
        <v>7966</v>
      </c>
      <c r="G482" s="1">
        <v>2021</v>
      </c>
      <c r="H482" s="5">
        <v>44343</v>
      </c>
      <c r="I482" s="1" t="s">
        <v>7965</v>
      </c>
      <c r="K482" s="1" t="s">
        <v>7964</v>
      </c>
    </row>
    <row r="483" spans="1:11" x14ac:dyDescent="0.25">
      <c r="A483" s="1">
        <v>35095216</v>
      </c>
      <c r="B483" s="1" t="s">
        <v>4685</v>
      </c>
      <c r="C483" s="1" t="s">
        <v>7963</v>
      </c>
      <c r="D483" s="1" t="s">
        <v>7962</v>
      </c>
      <c r="E483" s="1" t="s">
        <v>7961</v>
      </c>
      <c r="F483" s="1" t="s">
        <v>7960</v>
      </c>
      <c r="G483" s="1">
        <v>2022</v>
      </c>
      <c r="H483" s="5">
        <v>44592</v>
      </c>
      <c r="I483" s="1" t="s">
        <v>7959</v>
      </c>
      <c r="K483" s="1" t="s">
        <v>7958</v>
      </c>
    </row>
    <row r="484" spans="1:11" x14ac:dyDescent="0.25">
      <c r="A484" s="1">
        <v>34876759</v>
      </c>
      <c r="B484" s="1" t="s">
        <v>7957</v>
      </c>
      <c r="C484" s="1" t="s">
        <v>7956</v>
      </c>
      <c r="D484" s="1" t="s">
        <v>7955</v>
      </c>
      <c r="E484" s="1" t="s">
        <v>7954</v>
      </c>
      <c r="F484" s="1" t="s">
        <v>7953</v>
      </c>
      <c r="G484" s="1">
        <v>2021</v>
      </c>
      <c r="H484" s="5">
        <v>44538</v>
      </c>
      <c r="I484" s="1" t="s">
        <v>7952</v>
      </c>
      <c r="K484" s="1" t="s">
        <v>7951</v>
      </c>
    </row>
    <row r="485" spans="1:11" x14ac:dyDescent="0.25">
      <c r="A485" s="1">
        <v>33186225</v>
      </c>
      <c r="B485" s="1" t="s">
        <v>7950</v>
      </c>
      <c r="C485" s="1" t="s">
        <v>7949</v>
      </c>
      <c r="D485" s="1" t="s">
        <v>7948</v>
      </c>
      <c r="E485" s="1" t="s">
        <v>7947</v>
      </c>
      <c r="F485" s="1" t="s">
        <v>7946</v>
      </c>
      <c r="G485" s="1">
        <v>2021</v>
      </c>
      <c r="H485" s="5">
        <v>44148</v>
      </c>
      <c r="K485" s="1" t="s">
        <v>7945</v>
      </c>
    </row>
    <row r="486" spans="1:11" x14ac:dyDescent="0.25">
      <c r="A486" s="1">
        <v>34255678</v>
      </c>
      <c r="B486" s="1" t="s">
        <v>7944</v>
      </c>
      <c r="C486" s="1" t="s">
        <v>7943</v>
      </c>
      <c r="D486" s="1" t="s">
        <v>7942</v>
      </c>
      <c r="E486" s="1" t="s">
        <v>7941</v>
      </c>
      <c r="F486" s="1" t="s">
        <v>7940</v>
      </c>
      <c r="G486" s="1">
        <v>2021</v>
      </c>
      <c r="H486" s="5">
        <v>44390</v>
      </c>
      <c r="I486" s="1" t="s">
        <v>7939</v>
      </c>
      <c r="K486" s="1" t="s">
        <v>359</v>
      </c>
    </row>
    <row r="487" spans="1:11" x14ac:dyDescent="0.25">
      <c r="A487" s="1">
        <v>33067222</v>
      </c>
      <c r="B487" s="1" t="s">
        <v>7938</v>
      </c>
      <c r="C487" s="1" t="s">
        <v>7937</v>
      </c>
      <c r="D487" s="1" t="s">
        <v>7936</v>
      </c>
      <c r="E487" s="1" t="s">
        <v>7935</v>
      </c>
      <c r="F487" s="1" t="s">
        <v>7934</v>
      </c>
      <c r="G487" s="1">
        <v>2021</v>
      </c>
      <c r="H487" s="5">
        <v>44121</v>
      </c>
      <c r="K487" s="1" t="s">
        <v>7933</v>
      </c>
    </row>
    <row r="488" spans="1:11" x14ac:dyDescent="0.25">
      <c r="A488" s="1">
        <v>33626376</v>
      </c>
      <c r="B488" s="1" t="s">
        <v>7932</v>
      </c>
      <c r="C488" s="1" t="s">
        <v>7931</v>
      </c>
      <c r="D488" s="1" t="s">
        <v>7930</v>
      </c>
      <c r="E488" s="1" t="s">
        <v>7929</v>
      </c>
      <c r="F488" s="1" t="s">
        <v>7860</v>
      </c>
      <c r="G488" s="1">
        <v>2021</v>
      </c>
      <c r="H488" s="5">
        <v>44251</v>
      </c>
      <c r="K488" s="1" t="s">
        <v>7928</v>
      </c>
    </row>
    <row r="489" spans="1:11" x14ac:dyDescent="0.25">
      <c r="A489" s="1">
        <v>32645911</v>
      </c>
      <c r="B489" s="1" t="s">
        <v>7927</v>
      </c>
      <c r="C489" s="1" t="s">
        <v>7926</v>
      </c>
      <c r="D489" s="1" t="s">
        <v>7925</v>
      </c>
      <c r="E489" s="1" t="s">
        <v>7924</v>
      </c>
      <c r="F489" s="1" t="s">
        <v>7840</v>
      </c>
      <c r="G489" s="1">
        <v>2020</v>
      </c>
      <c r="H489" s="5">
        <v>44023</v>
      </c>
      <c r="I489" s="1" t="s">
        <v>7923</v>
      </c>
      <c r="K489" s="1" t="s">
        <v>7922</v>
      </c>
    </row>
    <row r="490" spans="1:11" x14ac:dyDescent="0.25">
      <c r="A490" s="1">
        <v>33611042</v>
      </c>
      <c r="B490" s="1" t="s">
        <v>7921</v>
      </c>
      <c r="C490" s="1" t="s">
        <v>7920</v>
      </c>
      <c r="D490" s="1" t="s">
        <v>7919</v>
      </c>
      <c r="E490" s="1" t="s">
        <v>7918</v>
      </c>
      <c r="F490" s="1" t="s">
        <v>7917</v>
      </c>
      <c r="G490" s="1">
        <v>2021</v>
      </c>
      <c r="H490" s="5">
        <v>44248</v>
      </c>
      <c r="I490" s="1" t="s">
        <v>7916</v>
      </c>
      <c r="K490" s="1" t="s">
        <v>405</v>
      </c>
    </row>
    <row r="491" spans="1:11" x14ac:dyDescent="0.25">
      <c r="A491" s="1">
        <v>32888862</v>
      </c>
      <c r="B491" s="1" t="s">
        <v>7915</v>
      </c>
      <c r="C491" s="1" t="s">
        <v>7914</v>
      </c>
      <c r="D491" s="1" t="s">
        <v>7913</v>
      </c>
      <c r="E491" s="1" t="s">
        <v>7912</v>
      </c>
      <c r="F491" s="1" t="s">
        <v>7911</v>
      </c>
      <c r="G491" s="1">
        <v>2021</v>
      </c>
      <c r="H491" s="5">
        <v>44079</v>
      </c>
      <c r="I491" s="1" t="s">
        <v>7910</v>
      </c>
      <c r="K491" s="1" t="s">
        <v>7909</v>
      </c>
    </row>
    <row r="492" spans="1:11" x14ac:dyDescent="0.25">
      <c r="A492" s="1">
        <v>33125277</v>
      </c>
      <c r="B492" s="1" t="s">
        <v>7908</v>
      </c>
      <c r="C492" s="1" t="s">
        <v>7907</v>
      </c>
      <c r="D492" s="1" t="s">
        <v>7906</v>
      </c>
      <c r="E492" s="1" t="s">
        <v>7905</v>
      </c>
      <c r="F492" s="1" t="s">
        <v>7904</v>
      </c>
      <c r="G492" s="1">
        <v>2020</v>
      </c>
      <c r="H492" s="5">
        <v>44134</v>
      </c>
      <c r="I492" s="1" t="s">
        <v>7903</v>
      </c>
      <c r="K492" s="1" t="s">
        <v>7902</v>
      </c>
    </row>
    <row r="493" spans="1:11" x14ac:dyDescent="0.25">
      <c r="A493" s="1">
        <v>32289150</v>
      </c>
      <c r="B493" s="1" t="s">
        <v>7901</v>
      </c>
      <c r="C493" s="1" t="s">
        <v>7900</v>
      </c>
      <c r="D493" s="1" t="s">
        <v>7899</v>
      </c>
      <c r="E493" s="1" t="s">
        <v>7898</v>
      </c>
      <c r="F493" s="1" t="s">
        <v>7531</v>
      </c>
      <c r="G493" s="1">
        <v>2020</v>
      </c>
      <c r="H493" s="5">
        <v>43936</v>
      </c>
      <c r="I493" s="1" t="s">
        <v>7897</v>
      </c>
      <c r="K493" s="1" t="s">
        <v>7896</v>
      </c>
    </row>
    <row r="494" spans="1:11" x14ac:dyDescent="0.25">
      <c r="A494" s="1">
        <v>32298421</v>
      </c>
      <c r="B494" s="1" t="s">
        <v>7895</v>
      </c>
      <c r="C494" s="1" t="s">
        <v>7894</v>
      </c>
      <c r="D494" s="1" t="s">
        <v>7893</v>
      </c>
      <c r="E494" s="1" t="s">
        <v>7892</v>
      </c>
      <c r="F494" s="1" t="s">
        <v>7531</v>
      </c>
      <c r="G494" s="1">
        <v>2020</v>
      </c>
      <c r="H494" s="5">
        <v>43938</v>
      </c>
      <c r="I494" s="1" t="s">
        <v>7891</v>
      </c>
      <c r="K494" s="1" t="s">
        <v>7890</v>
      </c>
    </row>
    <row r="495" spans="1:11" x14ac:dyDescent="0.25">
      <c r="A495" s="1">
        <v>34797372</v>
      </c>
      <c r="B495" s="1" t="s">
        <v>7889</v>
      </c>
      <c r="C495" s="1" t="s">
        <v>7888</v>
      </c>
      <c r="D495" s="1" t="s">
        <v>7887</v>
      </c>
      <c r="E495" s="1" t="s">
        <v>7886</v>
      </c>
      <c r="F495" s="1" t="s">
        <v>7524</v>
      </c>
      <c r="G495" s="1">
        <v>2021</v>
      </c>
      <c r="H495" s="5">
        <v>44519</v>
      </c>
      <c r="I495" s="1" t="s">
        <v>7885</v>
      </c>
      <c r="K495" s="1" t="s">
        <v>7884</v>
      </c>
    </row>
    <row r="496" spans="1:11" x14ac:dyDescent="0.25">
      <c r="A496" s="1">
        <v>32526011</v>
      </c>
      <c r="B496" s="1" t="s">
        <v>7883</v>
      </c>
      <c r="C496" s="1" t="s">
        <v>7882</v>
      </c>
      <c r="D496" s="1" t="s">
        <v>7881</v>
      </c>
      <c r="E496" s="1" t="s">
        <v>7880</v>
      </c>
      <c r="F496" s="1" t="s">
        <v>7879</v>
      </c>
      <c r="G496" s="1">
        <v>2021</v>
      </c>
      <c r="H496" s="5">
        <v>43994</v>
      </c>
      <c r="I496" s="1" t="s">
        <v>7878</v>
      </c>
      <c r="K496" s="1" t="s">
        <v>7877</v>
      </c>
    </row>
    <row r="497" spans="1:11" x14ac:dyDescent="0.25">
      <c r="A497" s="1">
        <v>34339229</v>
      </c>
      <c r="B497" s="1" t="s">
        <v>7876</v>
      </c>
      <c r="C497" s="1" t="s">
        <v>7875</v>
      </c>
      <c r="D497" s="1" t="s">
        <v>7874</v>
      </c>
      <c r="E497" s="1" t="s">
        <v>7873</v>
      </c>
      <c r="F497" s="1" t="s">
        <v>7531</v>
      </c>
      <c r="G497" s="1">
        <v>2021</v>
      </c>
      <c r="H497" s="5">
        <v>44410</v>
      </c>
      <c r="K497" s="1" t="s">
        <v>7872</v>
      </c>
    </row>
    <row r="498" spans="1:11" x14ac:dyDescent="0.25">
      <c r="A498" s="1">
        <v>33894903</v>
      </c>
      <c r="B498" s="1" t="s">
        <v>7871</v>
      </c>
      <c r="C498" s="1" t="s">
        <v>7870</v>
      </c>
      <c r="D498" s="1" t="s">
        <v>7869</v>
      </c>
      <c r="E498" s="1" t="s">
        <v>7868</v>
      </c>
      <c r="F498" s="1" t="s">
        <v>7867</v>
      </c>
      <c r="G498" s="1">
        <v>2021</v>
      </c>
      <c r="H498" s="5">
        <v>44311</v>
      </c>
      <c r="I498" s="1" t="s">
        <v>7866</v>
      </c>
      <c r="K498" s="1" t="s">
        <v>7865</v>
      </c>
    </row>
    <row r="499" spans="1:11" x14ac:dyDescent="0.25">
      <c r="A499" s="1">
        <v>32330541</v>
      </c>
      <c r="B499" s="1" t="s">
        <v>7864</v>
      </c>
      <c r="C499" s="1" t="s">
        <v>7863</v>
      </c>
      <c r="D499" s="1" t="s">
        <v>7862</v>
      </c>
      <c r="E499" s="1" t="s">
        <v>7861</v>
      </c>
      <c r="F499" s="1" t="s">
        <v>7860</v>
      </c>
      <c r="G499" s="1">
        <v>2020</v>
      </c>
      <c r="H499" s="5">
        <v>43946</v>
      </c>
      <c r="I499" s="1" t="s">
        <v>7859</v>
      </c>
      <c r="K499" s="1" t="s">
        <v>7858</v>
      </c>
    </row>
    <row r="500" spans="1:11" x14ac:dyDescent="0.25">
      <c r="A500" s="1">
        <v>33094570</v>
      </c>
      <c r="B500" s="1" t="s">
        <v>7857</v>
      </c>
      <c r="C500" s="1" t="s">
        <v>7856</v>
      </c>
      <c r="D500" s="1" t="s">
        <v>7855</v>
      </c>
      <c r="E500" s="1" t="s">
        <v>7854</v>
      </c>
      <c r="F500" s="1" t="s">
        <v>7853</v>
      </c>
      <c r="G500" s="1">
        <v>2021</v>
      </c>
      <c r="H500" s="5">
        <v>44127</v>
      </c>
      <c r="K500" s="1" t="s">
        <v>7852</v>
      </c>
    </row>
    <row r="501" spans="1:11" x14ac:dyDescent="0.25">
      <c r="A501" s="1">
        <v>32834402</v>
      </c>
      <c r="B501" s="1" t="s">
        <v>7851</v>
      </c>
      <c r="C501" s="1" t="s">
        <v>7850</v>
      </c>
      <c r="D501" s="1" t="s">
        <v>7849</v>
      </c>
      <c r="E501" s="1" t="s">
        <v>7848</v>
      </c>
      <c r="F501" s="1" t="s">
        <v>7847</v>
      </c>
      <c r="G501" s="1">
        <v>2020</v>
      </c>
      <c r="H501" s="5">
        <v>44068</v>
      </c>
      <c r="I501" s="1" t="s">
        <v>7846</v>
      </c>
      <c r="K501" s="1" t="s">
        <v>7845</v>
      </c>
    </row>
    <row r="502" spans="1:11" x14ac:dyDescent="0.25">
      <c r="A502" s="1">
        <v>32575622</v>
      </c>
      <c r="B502" s="1" t="s">
        <v>7844</v>
      </c>
      <c r="C502" s="1" t="s">
        <v>7843</v>
      </c>
      <c r="D502" s="1" t="s">
        <v>7842</v>
      </c>
      <c r="E502" s="1" t="s">
        <v>7841</v>
      </c>
      <c r="F502" s="1" t="s">
        <v>7840</v>
      </c>
      <c r="G502" s="1">
        <v>2020</v>
      </c>
      <c r="H502" s="5">
        <v>44007</v>
      </c>
      <c r="I502" s="1" t="s">
        <v>7839</v>
      </c>
      <c r="K502" s="1" t="s">
        <v>7838</v>
      </c>
    </row>
    <row r="503" spans="1:11" x14ac:dyDescent="0.25">
      <c r="A503" s="1">
        <v>33841583</v>
      </c>
      <c r="B503" s="1" t="s">
        <v>253</v>
      </c>
      <c r="C503" s="1" t="s">
        <v>7837</v>
      </c>
      <c r="D503" s="1" t="s">
        <v>7836</v>
      </c>
      <c r="E503" s="1" t="s">
        <v>7835</v>
      </c>
      <c r="F503" s="1" t="s">
        <v>7834</v>
      </c>
      <c r="G503" s="1">
        <v>2021</v>
      </c>
      <c r="H503" s="5">
        <v>44298</v>
      </c>
      <c r="I503" s="1" t="s">
        <v>7833</v>
      </c>
      <c r="K503" s="1" t="s">
        <v>254</v>
      </c>
    </row>
    <row r="504" spans="1:11" x14ac:dyDescent="0.25">
      <c r="A504" s="1">
        <v>33454663</v>
      </c>
      <c r="B504" s="1" t="s">
        <v>7832</v>
      </c>
      <c r="C504" s="1" t="s">
        <v>7831</v>
      </c>
      <c r="D504" s="1" t="s">
        <v>7830</v>
      </c>
      <c r="E504" s="1" t="s">
        <v>7829</v>
      </c>
      <c r="F504" s="1" t="s">
        <v>7828</v>
      </c>
      <c r="G504" s="1">
        <v>2020</v>
      </c>
      <c r="H504" s="5">
        <v>44213</v>
      </c>
    </row>
    <row r="505" spans="1:11" x14ac:dyDescent="0.25">
      <c r="A505" s="1">
        <v>35005676</v>
      </c>
      <c r="B505" s="1" t="s">
        <v>7827</v>
      </c>
      <c r="C505" s="1" t="s">
        <v>7826</v>
      </c>
      <c r="D505" s="1" t="s">
        <v>7825</v>
      </c>
      <c r="E505" s="1" t="s">
        <v>7824</v>
      </c>
      <c r="F505" s="1" t="s">
        <v>7823</v>
      </c>
      <c r="G505" s="1">
        <v>2021</v>
      </c>
      <c r="H505" s="5">
        <v>44571</v>
      </c>
      <c r="I505" s="1" t="s">
        <v>7822</v>
      </c>
      <c r="K505" s="1" t="s">
        <v>7821</v>
      </c>
    </row>
    <row r="506" spans="1:11" x14ac:dyDescent="0.25">
      <c r="A506" s="1">
        <v>34404838</v>
      </c>
      <c r="B506" s="1" t="s">
        <v>7820</v>
      </c>
      <c r="C506" s="1" t="s">
        <v>7819</v>
      </c>
      <c r="D506" s="1" t="s">
        <v>7818</v>
      </c>
      <c r="E506" s="1" t="s">
        <v>7817</v>
      </c>
      <c r="F506" s="1" t="s">
        <v>7551</v>
      </c>
      <c r="G506" s="1">
        <v>2021</v>
      </c>
      <c r="H506" s="5">
        <v>44426</v>
      </c>
      <c r="I506" s="1" t="s">
        <v>7816</v>
      </c>
      <c r="K506" s="1" t="s">
        <v>7815</v>
      </c>
    </row>
    <row r="507" spans="1:11" x14ac:dyDescent="0.25">
      <c r="A507" s="1">
        <v>33454051</v>
      </c>
      <c r="B507" s="1" t="s">
        <v>7814</v>
      </c>
      <c r="C507" s="1" t="s">
        <v>7813</v>
      </c>
      <c r="D507" s="1" t="s">
        <v>7812</v>
      </c>
      <c r="E507" s="1" t="s">
        <v>7811</v>
      </c>
      <c r="F507" s="1" t="s">
        <v>7810</v>
      </c>
      <c r="G507" s="1">
        <v>2021</v>
      </c>
      <c r="H507" s="5">
        <v>44213</v>
      </c>
      <c r="I507" s="1" t="s">
        <v>7809</v>
      </c>
      <c r="K507" s="1" t="s">
        <v>7808</v>
      </c>
    </row>
    <row r="508" spans="1:11" x14ac:dyDescent="0.25">
      <c r="A508" s="1">
        <v>34421767</v>
      </c>
      <c r="B508" s="1" t="s">
        <v>7807</v>
      </c>
      <c r="C508" s="1" t="s">
        <v>7806</v>
      </c>
      <c r="D508" s="1" t="s">
        <v>7805</v>
      </c>
      <c r="E508" s="1" t="s">
        <v>7804</v>
      </c>
      <c r="F508" s="1" t="s">
        <v>7729</v>
      </c>
      <c r="G508" s="1">
        <v>2021</v>
      </c>
      <c r="H508" s="5">
        <v>44431</v>
      </c>
      <c r="I508" s="1" t="s">
        <v>7803</v>
      </c>
      <c r="K508" s="1" t="s">
        <v>7802</v>
      </c>
    </row>
    <row r="509" spans="1:11" x14ac:dyDescent="0.25">
      <c r="A509" s="1">
        <v>34967678</v>
      </c>
      <c r="B509" s="1" t="s">
        <v>7801</v>
      </c>
      <c r="C509" s="1" t="s">
        <v>7800</v>
      </c>
      <c r="D509" s="1" t="s">
        <v>7799</v>
      </c>
      <c r="E509" s="1" t="s">
        <v>7798</v>
      </c>
      <c r="F509" s="1" t="s">
        <v>7797</v>
      </c>
      <c r="G509" s="1">
        <v>2021</v>
      </c>
      <c r="H509" s="5">
        <v>44560</v>
      </c>
      <c r="K509" s="1" t="s">
        <v>7796</v>
      </c>
    </row>
    <row r="510" spans="1:11" x14ac:dyDescent="0.25">
      <c r="A510" s="1">
        <v>34764566</v>
      </c>
      <c r="B510" s="1" t="s">
        <v>7795</v>
      </c>
      <c r="C510" s="1" t="s">
        <v>7794</v>
      </c>
      <c r="D510" s="1" t="s">
        <v>7793</v>
      </c>
      <c r="E510" s="1" t="s">
        <v>7792</v>
      </c>
      <c r="F510" s="1" t="s">
        <v>7791</v>
      </c>
      <c r="G510" s="1">
        <v>2021</v>
      </c>
      <c r="H510" s="5">
        <v>44512</v>
      </c>
      <c r="I510" s="1" t="s">
        <v>7790</v>
      </c>
      <c r="K510" s="1" t="s">
        <v>7789</v>
      </c>
    </row>
    <row r="511" spans="1:11" x14ac:dyDescent="0.25">
      <c r="A511" s="1">
        <v>35177091</v>
      </c>
      <c r="B511" s="1" t="s">
        <v>7788</v>
      </c>
      <c r="C511" s="1" t="s">
        <v>7787</v>
      </c>
      <c r="D511" s="1" t="s">
        <v>7786</v>
      </c>
      <c r="E511" s="1" t="s">
        <v>7785</v>
      </c>
      <c r="F511" s="1" t="s">
        <v>7784</v>
      </c>
      <c r="G511" s="1">
        <v>2022</v>
      </c>
      <c r="H511" s="5">
        <v>44610</v>
      </c>
      <c r="I511" s="1" t="s">
        <v>7783</v>
      </c>
      <c r="K511" s="1" t="s">
        <v>7782</v>
      </c>
    </row>
    <row r="512" spans="1:11" x14ac:dyDescent="0.25">
      <c r="A512" s="1">
        <v>34897486</v>
      </c>
      <c r="B512" s="1" t="s">
        <v>7781</v>
      </c>
      <c r="C512" s="1" t="s">
        <v>7780</v>
      </c>
      <c r="D512" s="1" t="s">
        <v>7779</v>
      </c>
      <c r="E512" s="1" t="s">
        <v>7778</v>
      </c>
      <c r="F512" s="1" t="s">
        <v>7777</v>
      </c>
      <c r="G512" s="1">
        <v>2022</v>
      </c>
      <c r="H512" s="5">
        <v>44543</v>
      </c>
      <c r="K512" s="1" t="s">
        <v>7776</v>
      </c>
    </row>
    <row r="513" spans="1:11" x14ac:dyDescent="0.25">
      <c r="A513" s="1">
        <v>35070634</v>
      </c>
      <c r="B513" s="1" t="s">
        <v>7775</v>
      </c>
      <c r="C513" s="1" t="s">
        <v>7774</v>
      </c>
      <c r="D513" s="1" t="s">
        <v>7773</v>
      </c>
      <c r="E513" s="1" t="s">
        <v>7772</v>
      </c>
      <c r="F513" s="1" t="s">
        <v>7771</v>
      </c>
      <c r="G513" s="1">
        <v>2022</v>
      </c>
      <c r="H513" s="5">
        <v>44585</v>
      </c>
      <c r="I513" s="1" t="s">
        <v>7770</v>
      </c>
      <c r="K513" s="1" t="s">
        <v>7769</v>
      </c>
    </row>
    <row r="514" spans="1:11" x14ac:dyDescent="0.25">
      <c r="A514" s="1">
        <v>34025212</v>
      </c>
      <c r="B514" s="1" t="s">
        <v>7768</v>
      </c>
      <c r="C514" s="1" t="s">
        <v>7767</v>
      </c>
      <c r="D514" s="1" t="s">
        <v>7766</v>
      </c>
      <c r="E514" s="1" t="s">
        <v>7765</v>
      </c>
      <c r="F514" s="1" t="s">
        <v>7764</v>
      </c>
      <c r="G514" s="1">
        <v>2021</v>
      </c>
      <c r="H514" s="5">
        <v>44340</v>
      </c>
      <c r="I514" s="1" t="s">
        <v>7763</v>
      </c>
      <c r="K514" s="1" t="s">
        <v>7762</v>
      </c>
    </row>
    <row r="515" spans="1:11" x14ac:dyDescent="0.25">
      <c r="A515" s="1">
        <v>35013630</v>
      </c>
      <c r="B515" s="1" t="s">
        <v>7761</v>
      </c>
      <c r="C515" s="1" t="s">
        <v>7760</v>
      </c>
      <c r="D515" s="1" t="s">
        <v>7759</v>
      </c>
      <c r="E515" s="1" t="s">
        <v>7758</v>
      </c>
      <c r="F515" s="1" t="s">
        <v>7751</v>
      </c>
      <c r="G515" s="1">
        <v>2022</v>
      </c>
      <c r="H515" s="5">
        <v>44572</v>
      </c>
      <c r="I515" s="1" t="s">
        <v>7757</v>
      </c>
      <c r="K515" s="1" t="s">
        <v>7756</v>
      </c>
    </row>
    <row r="516" spans="1:11" x14ac:dyDescent="0.25">
      <c r="A516" s="1">
        <v>34611371</v>
      </c>
      <c r="B516" s="1" t="s">
        <v>7755</v>
      </c>
      <c r="C516" s="1" t="s">
        <v>7754</v>
      </c>
      <c r="D516" s="1" t="s">
        <v>7753</v>
      </c>
      <c r="E516" s="1" t="s">
        <v>7752</v>
      </c>
      <c r="F516" s="1" t="s">
        <v>7751</v>
      </c>
      <c r="G516" s="1">
        <v>2021</v>
      </c>
      <c r="H516" s="5">
        <v>44475</v>
      </c>
      <c r="I516" s="1" t="s">
        <v>7750</v>
      </c>
      <c r="K516" s="1" t="s">
        <v>7749</v>
      </c>
    </row>
    <row r="517" spans="1:11" x14ac:dyDescent="0.25">
      <c r="A517" s="1">
        <v>34387197</v>
      </c>
      <c r="B517" s="1" t="s">
        <v>7748</v>
      </c>
      <c r="C517" s="1" t="s">
        <v>7747</v>
      </c>
      <c r="D517" s="1" t="s">
        <v>7746</v>
      </c>
      <c r="E517" s="1" t="s">
        <v>7745</v>
      </c>
      <c r="F517" s="1" t="s">
        <v>7744</v>
      </c>
      <c r="G517" s="1">
        <v>2021</v>
      </c>
      <c r="H517" s="5">
        <v>44421</v>
      </c>
      <c r="I517" s="1" t="s">
        <v>7743</v>
      </c>
      <c r="J517" s="1" t="s">
        <v>7742</v>
      </c>
      <c r="K517" s="1" t="s">
        <v>7741</v>
      </c>
    </row>
    <row r="518" spans="1:11" x14ac:dyDescent="0.25">
      <c r="A518" s="1">
        <v>34611391</v>
      </c>
      <c r="B518" s="1" t="s">
        <v>7740</v>
      </c>
      <c r="C518" s="1" t="s">
        <v>7739</v>
      </c>
      <c r="D518" s="1" t="s">
        <v>7738</v>
      </c>
      <c r="E518" s="1" t="s">
        <v>7737</v>
      </c>
      <c r="F518" s="1" t="s">
        <v>7736</v>
      </c>
      <c r="G518" s="1">
        <v>2021</v>
      </c>
      <c r="H518" s="5">
        <v>44475</v>
      </c>
      <c r="I518" s="1" t="s">
        <v>7735</v>
      </c>
      <c r="K518" s="1" t="s">
        <v>7734</v>
      </c>
    </row>
    <row r="519" spans="1:11" x14ac:dyDescent="0.25">
      <c r="A519" s="1">
        <v>34017287</v>
      </c>
      <c r="B519" s="1" t="s">
        <v>7733</v>
      </c>
      <c r="C519" s="1" t="s">
        <v>7732</v>
      </c>
      <c r="D519" s="1" t="s">
        <v>7731</v>
      </c>
      <c r="E519" s="1" t="s">
        <v>7730</v>
      </c>
      <c r="F519" s="1" t="s">
        <v>7729</v>
      </c>
      <c r="G519" s="1">
        <v>2021</v>
      </c>
      <c r="H519" s="5">
        <v>44337</v>
      </c>
      <c r="I519" s="1" t="s">
        <v>7728</v>
      </c>
      <c r="K519" s="1" t="s">
        <v>7727</v>
      </c>
    </row>
    <row r="520" spans="1:11" x14ac:dyDescent="0.25">
      <c r="A520" s="1">
        <v>34632536</v>
      </c>
      <c r="B520" s="1" t="s">
        <v>495</v>
      </c>
      <c r="C520" s="1" t="s">
        <v>7726</v>
      </c>
      <c r="D520" s="1" t="s">
        <v>7725</v>
      </c>
      <c r="E520" s="1" t="s">
        <v>7724</v>
      </c>
      <c r="F520" s="1" t="s">
        <v>7723</v>
      </c>
      <c r="G520" s="1">
        <v>2021</v>
      </c>
      <c r="H520" s="5">
        <v>44480</v>
      </c>
      <c r="I520" s="1" t="s">
        <v>7722</v>
      </c>
      <c r="K520" s="1" t="s">
        <v>496</v>
      </c>
    </row>
    <row r="521" spans="1:11" x14ac:dyDescent="0.25">
      <c r="A521" s="1">
        <v>35095152</v>
      </c>
      <c r="B521" s="1" t="s">
        <v>7721</v>
      </c>
      <c r="C521" s="1" t="s">
        <v>7720</v>
      </c>
      <c r="D521" s="1" t="s">
        <v>7719</v>
      </c>
      <c r="E521" s="1" t="s">
        <v>7718</v>
      </c>
      <c r="F521" s="1" t="s">
        <v>7538</v>
      </c>
      <c r="G521" s="1">
        <v>2022</v>
      </c>
      <c r="H521" s="5">
        <v>44592</v>
      </c>
      <c r="I521" s="1" t="s">
        <v>7717</v>
      </c>
      <c r="K521" s="1" t="s">
        <v>7716</v>
      </c>
    </row>
    <row r="522" spans="1:11" x14ac:dyDescent="0.25">
      <c r="A522" s="1">
        <v>33178763</v>
      </c>
      <c r="B522" s="1" t="s">
        <v>7715</v>
      </c>
      <c r="C522" s="1" t="s">
        <v>7714</v>
      </c>
      <c r="D522" s="1" t="s">
        <v>7713</v>
      </c>
      <c r="E522" s="1" t="s">
        <v>7712</v>
      </c>
      <c r="F522" s="1" t="s">
        <v>7667</v>
      </c>
      <c r="G522" s="1">
        <v>2020</v>
      </c>
      <c r="H522" s="5">
        <v>44147</v>
      </c>
      <c r="I522" s="1" t="s">
        <v>7711</v>
      </c>
      <c r="K522" s="1" t="s">
        <v>7710</v>
      </c>
    </row>
    <row r="523" spans="1:11" x14ac:dyDescent="0.25">
      <c r="A523" s="1">
        <v>33818393</v>
      </c>
      <c r="B523" s="1" t="s">
        <v>7709</v>
      </c>
      <c r="C523" s="1" t="s">
        <v>7708</v>
      </c>
      <c r="D523" s="1" t="s">
        <v>7707</v>
      </c>
      <c r="E523" s="1" t="s">
        <v>7706</v>
      </c>
      <c r="F523" s="1" t="s">
        <v>7609</v>
      </c>
      <c r="G523" s="1">
        <v>2021</v>
      </c>
      <c r="H523" s="5">
        <v>44291</v>
      </c>
      <c r="I523" s="1" t="s">
        <v>7705</v>
      </c>
      <c r="K523" s="1" t="s">
        <v>7704</v>
      </c>
    </row>
    <row r="524" spans="1:11" x14ac:dyDescent="0.25">
      <c r="A524" s="1">
        <v>34812214</v>
      </c>
      <c r="B524" s="1" t="s">
        <v>7703</v>
      </c>
      <c r="C524" s="1" t="s">
        <v>7702</v>
      </c>
      <c r="D524" s="1" t="s">
        <v>7701</v>
      </c>
      <c r="E524" s="1" t="s">
        <v>7700</v>
      </c>
      <c r="F524" s="1" t="s">
        <v>7538</v>
      </c>
      <c r="G524" s="1">
        <v>2021</v>
      </c>
      <c r="H524" s="5">
        <v>44523</v>
      </c>
      <c r="I524" s="1" t="s">
        <v>7699</v>
      </c>
      <c r="K524" s="1" t="s">
        <v>7698</v>
      </c>
    </row>
    <row r="525" spans="1:11" x14ac:dyDescent="0.25">
      <c r="A525" s="1">
        <v>33903782</v>
      </c>
      <c r="B525" s="1" t="s">
        <v>7697</v>
      </c>
      <c r="C525" s="1" t="s">
        <v>7696</v>
      </c>
      <c r="D525" s="1" t="s">
        <v>7695</v>
      </c>
      <c r="E525" s="1" t="s">
        <v>7694</v>
      </c>
      <c r="F525" s="1" t="s">
        <v>7538</v>
      </c>
      <c r="G525" s="1">
        <v>2021</v>
      </c>
      <c r="H525" s="5">
        <v>44313</v>
      </c>
      <c r="I525" s="1" t="s">
        <v>7693</v>
      </c>
      <c r="K525" s="1" t="s">
        <v>7692</v>
      </c>
    </row>
    <row r="526" spans="1:11" x14ac:dyDescent="0.25">
      <c r="A526" s="1">
        <v>34035554</v>
      </c>
      <c r="B526" s="1" t="s">
        <v>7691</v>
      </c>
      <c r="C526" s="1" t="s">
        <v>7690</v>
      </c>
      <c r="D526" s="1" t="s">
        <v>7689</v>
      </c>
      <c r="E526" s="1" t="s">
        <v>7688</v>
      </c>
      <c r="F526" s="1" t="s">
        <v>7687</v>
      </c>
      <c r="G526" s="1">
        <v>2021</v>
      </c>
      <c r="H526" s="5">
        <v>44342</v>
      </c>
      <c r="I526" s="1" t="s">
        <v>7686</v>
      </c>
      <c r="J526" s="1" t="s">
        <v>7685</v>
      </c>
      <c r="K526" s="1" t="s">
        <v>7684</v>
      </c>
    </row>
    <row r="527" spans="1:11" x14ac:dyDescent="0.25">
      <c r="A527" s="1">
        <v>32551812</v>
      </c>
      <c r="B527" s="1" t="s">
        <v>7683</v>
      </c>
      <c r="C527" s="1" t="s">
        <v>7682</v>
      </c>
      <c r="D527" s="1" t="s">
        <v>7681</v>
      </c>
      <c r="E527" s="1" t="s">
        <v>7680</v>
      </c>
      <c r="F527" s="1" t="s">
        <v>7531</v>
      </c>
      <c r="G527" s="1">
        <v>2020</v>
      </c>
      <c r="H527" s="5">
        <v>44002</v>
      </c>
      <c r="I527" s="1" t="s">
        <v>7679</v>
      </c>
      <c r="K527" s="1" t="s">
        <v>7678</v>
      </c>
    </row>
    <row r="528" spans="1:11" x14ac:dyDescent="0.25">
      <c r="A528" s="1">
        <v>34316087</v>
      </c>
      <c r="B528" s="1" t="s">
        <v>7677</v>
      </c>
      <c r="C528" s="1" t="s">
        <v>7676</v>
      </c>
      <c r="D528" s="1" t="s">
        <v>7675</v>
      </c>
      <c r="E528" s="1" t="s">
        <v>7674</v>
      </c>
      <c r="F528" s="1" t="s">
        <v>7538</v>
      </c>
      <c r="G528" s="1">
        <v>2021</v>
      </c>
      <c r="H528" s="5">
        <v>44405</v>
      </c>
      <c r="I528" s="1" t="s">
        <v>7673</v>
      </c>
      <c r="K528" s="1" t="s">
        <v>7672</v>
      </c>
    </row>
    <row r="529" spans="1:11" x14ac:dyDescent="0.25">
      <c r="A529" s="1">
        <v>32395487</v>
      </c>
      <c r="B529" s="1" t="s">
        <v>7671</v>
      </c>
      <c r="C529" s="1" t="s">
        <v>7670</v>
      </c>
      <c r="D529" s="1" t="s">
        <v>7669</v>
      </c>
      <c r="E529" s="1" t="s">
        <v>7668</v>
      </c>
      <c r="F529" s="1" t="s">
        <v>7667</v>
      </c>
      <c r="G529" s="1">
        <v>2020</v>
      </c>
      <c r="H529" s="5">
        <v>43964</v>
      </c>
      <c r="I529" s="1" t="s">
        <v>7666</v>
      </c>
      <c r="K529" s="1" t="s">
        <v>7665</v>
      </c>
    </row>
    <row r="530" spans="1:11" x14ac:dyDescent="0.25">
      <c r="A530" s="1">
        <v>33303462</v>
      </c>
      <c r="B530" s="1" t="s">
        <v>7664</v>
      </c>
      <c r="C530" s="1" t="s">
        <v>7663</v>
      </c>
      <c r="D530" s="1" t="s">
        <v>7662</v>
      </c>
      <c r="E530" s="1" t="s">
        <v>7661</v>
      </c>
      <c r="F530" s="1" t="s">
        <v>7660</v>
      </c>
      <c r="G530" s="1">
        <v>2020</v>
      </c>
      <c r="H530" s="5">
        <v>44176</v>
      </c>
      <c r="I530" s="1" t="s">
        <v>7659</v>
      </c>
      <c r="K530" s="1" t="s">
        <v>7658</v>
      </c>
    </row>
    <row r="531" spans="1:11" x14ac:dyDescent="0.25">
      <c r="A531" s="1">
        <v>34812361</v>
      </c>
      <c r="B531" s="1" t="s">
        <v>734</v>
      </c>
      <c r="C531" s="1" t="s">
        <v>7657</v>
      </c>
      <c r="D531" s="1" t="s">
        <v>7656</v>
      </c>
      <c r="E531" s="1" t="s">
        <v>7655</v>
      </c>
      <c r="F531" s="1" t="s">
        <v>531</v>
      </c>
      <c r="G531" s="1">
        <v>2020</v>
      </c>
      <c r="H531" s="5">
        <v>44523</v>
      </c>
      <c r="I531" s="1" t="s">
        <v>7654</v>
      </c>
      <c r="K531" s="1" t="s">
        <v>729</v>
      </c>
    </row>
    <row r="532" spans="1:11" x14ac:dyDescent="0.25">
      <c r="A532" s="1">
        <v>34079096</v>
      </c>
      <c r="B532" s="1" t="s">
        <v>7653</v>
      </c>
      <c r="C532" s="1" t="s">
        <v>7652</v>
      </c>
      <c r="D532" s="1" t="s">
        <v>7651</v>
      </c>
      <c r="E532" s="1" t="s">
        <v>7650</v>
      </c>
      <c r="F532" s="1" t="s">
        <v>7649</v>
      </c>
      <c r="G532" s="1">
        <v>2021</v>
      </c>
      <c r="H532" s="5">
        <v>44350</v>
      </c>
      <c r="I532" s="1" t="s">
        <v>7648</v>
      </c>
      <c r="K532" s="1" t="s">
        <v>7647</v>
      </c>
    </row>
    <row r="533" spans="1:11" x14ac:dyDescent="0.25">
      <c r="A533" s="1">
        <v>33063241</v>
      </c>
      <c r="B533" s="1" t="s">
        <v>7646</v>
      </c>
      <c r="C533" s="1" t="s">
        <v>7645</v>
      </c>
      <c r="D533" s="1" t="s">
        <v>7644</v>
      </c>
      <c r="E533" s="1" t="s">
        <v>7643</v>
      </c>
      <c r="F533" s="1" t="s">
        <v>7558</v>
      </c>
      <c r="G533" s="1">
        <v>2020</v>
      </c>
      <c r="H533" s="5">
        <v>44120</v>
      </c>
      <c r="I533" s="1" t="s">
        <v>7642</v>
      </c>
      <c r="K533" s="1" t="s">
        <v>7641</v>
      </c>
    </row>
    <row r="534" spans="1:11" x14ac:dyDescent="0.25">
      <c r="A534" s="1">
        <v>34476402</v>
      </c>
      <c r="B534" s="1" t="s">
        <v>7640</v>
      </c>
      <c r="C534" s="1" t="s">
        <v>7639</v>
      </c>
      <c r="D534" s="1" t="s">
        <v>7638</v>
      </c>
      <c r="E534" s="1" t="s">
        <v>7637</v>
      </c>
      <c r="F534" s="1" t="s">
        <v>7636</v>
      </c>
      <c r="G534" s="1">
        <v>2021</v>
      </c>
      <c r="H534" s="5">
        <v>44442</v>
      </c>
      <c r="I534" s="1" t="s">
        <v>7635</v>
      </c>
      <c r="K534" s="1" t="s">
        <v>7634</v>
      </c>
    </row>
    <row r="535" spans="1:11" x14ac:dyDescent="0.25">
      <c r="A535" s="1">
        <v>35002472</v>
      </c>
      <c r="B535" s="1" t="s">
        <v>7633</v>
      </c>
      <c r="C535" s="1" t="s">
        <v>7632</v>
      </c>
      <c r="D535" s="1" t="s">
        <v>7631</v>
      </c>
      <c r="E535" s="1" t="s">
        <v>7630</v>
      </c>
      <c r="F535" s="1" t="s">
        <v>7629</v>
      </c>
      <c r="G535" s="1">
        <v>2022</v>
      </c>
      <c r="H535" s="5">
        <v>44571</v>
      </c>
      <c r="I535" s="1" t="s">
        <v>7628</v>
      </c>
      <c r="K535" s="1" t="s">
        <v>7627</v>
      </c>
    </row>
    <row r="536" spans="1:11" x14ac:dyDescent="0.25">
      <c r="A536" s="1">
        <v>33612843</v>
      </c>
      <c r="B536" s="1" t="s">
        <v>7626</v>
      </c>
      <c r="C536" s="1" t="s">
        <v>7625</v>
      </c>
      <c r="D536" s="1" t="s">
        <v>7624</v>
      </c>
      <c r="E536" s="1" t="s">
        <v>7623</v>
      </c>
      <c r="F536" s="1" t="s">
        <v>7622</v>
      </c>
      <c r="G536" s="1">
        <v>2021</v>
      </c>
      <c r="H536" s="5">
        <v>44249</v>
      </c>
      <c r="I536" s="1" t="s">
        <v>7621</v>
      </c>
      <c r="K536" s="1" t="s">
        <v>7620</v>
      </c>
    </row>
    <row r="537" spans="1:11" x14ac:dyDescent="0.25">
      <c r="A537" s="1">
        <v>34314196</v>
      </c>
      <c r="B537" s="1" t="s">
        <v>7619</v>
      </c>
      <c r="C537" s="1" t="s">
        <v>7618</v>
      </c>
      <c r="D537" s="1" t="s">
        <v>7617</v>
      </c>
      <c r="E537" s="1" t="s">
        <v>7616</v>
      </c>
      <c r="F537" s="1" t="s">
        <v>7615</v>
      </c>
      <c r="G537" s="1">
        <v>2021</v>
      </c>
      <c r="H537" s="5">
        <v>44404</v>
      </c>
      <c r="I537" s="1" t="s">
        <v>7614</v>
      </c>
      <c r="K537" s="1" t="s">
        <v>7613</v>
      </c>
    </row>
    <row r="538" spans="1:11" x14ac:dyDescent="0.25">
      <c r="A538" s="1">
        <v>33779565</v>
      </c>
      <c r="B538" s="1" t="s">
        <v>419</v>
      </c>
      <c r="C538" s="1" t="s">
        <v>7612</v>
      </c>
      <c r="D538" s="1" t="s">
        <v>7611</v>
      </c>
      <c r="E538" s="1" t="s">
        <v>7610</v>
      </c>
      <c r="F538" s="1" t="s">
        <v>7609</v>
      </c>
      <c r="G538" s="1">
        <v>2021</v>
      </c>
      <c r="H538" s="5">
        <v>44284</v>
      </c>
      <c r="I538" s="1" t="s">
        <v>7608</v>
      </c>
      <c r="K538" s="1" t="s">
        <v>421</v>
      </c>
    </row>
    <row r="539" spans="1:11" x14ac:dyDescent="0.25">
      <c r="A539" s="1">
        <v>33974459</v>
      </c>
      <c r="B539" s="1" t="s">
        <v>7607</v>
      </c>
      <c r="C539" s="1" t="s">
        <v>7606</v>
      </c>
      <c r="D539" s="1" t="s">
        <v>7605</v>
      </c>
      <c r="E539" s="1" t="s">
        <v>7604</v>
      </c>
      <c r="F539" s="1" t="s">
        <v>7584</v>
      </c>
      <c r="G539" s="1">
        <v>2021</v>
      </c>
      <c r="H539" s="5">
        <v>44327</v>
      </c>
      <c r="K539" s="1" t="s">
        <v>7603</v>
      </c>
    </row>
    <row r="540" spans="1:11" x14ac:dyDescent="0.25">
      <c r="A540" s="1">
        <v>34528486</v>
      </c>
      <c r="B540" s="1" t="s">
        <v>7602</v>
      </c>
      <c r="C540" s="1" t="s">
        <v>7601</v>
      </c>
      <c r="D540" s="1" t="s">
        <v>7600</v>
      </c>
      <c r="E540" s="1" t="s">
        <v>7599</v>
      </c>
      <c r="F540" s="1" t="s">
        <v>7598</v>
      </c>
      <c r="G540" s="1">
        <v>2021</v>
      </c>
      <c r="H540" s="5">
        <v>44455</v>
      </c>
      <c r="I540" s="1" t="s">
        <v>7597</v>
      </c>
      <c r="K540" s="1" t="s">
        <v>7596</v>
      </c>
    </row>
    <row r="541" spans="1:11" x14ac:dyDescent="0.25">
      <c r="A541" s="1">
        <v>34328420</v>
      </c>
      <c r="B541" s="1" t="s">
        <v>7595</v>
      </c>
      <c r="C541" s="1" t="s">
        <v>7594</v>
      </c>
      <c r="D541" s="1" t="s">
        <v>7593</v>
      </c>
      <c r="E541" s="1" t="s">
        <v>7592</v>
      </c>
      <c r="F541" s="1" t="s">
        <v>7591</v>
      </c>
      <c r="G541" s="1">
        <v>2021</v>
      </c>
      <c r="H541" s="5">
        <v>44407</v>
      </c>
      <c r="I541" s="1" t="s">
        <v>7590</v>
      </c>
      <c r="K541" s="1" t="s">
        <v>7589</v>
      </c>
    </row>
    <row r="542" spans="1:11" x14ac:dyDescent="0.25">
      <c r="A542" s="1">
        <v>35175784</v>
      </c>
      <c r="B542" s="1" t="s">
        <v>7588</v>
      </c>
      <c r="C542" s="1" t="s">
        <v>7587</v>
      </c>
      <c r="D542" s="1" t="s">
        <v>7586</v>
      </c>
      <c r="E542" s="1" t="s">
        <v>7585</v>
      </c>
      <c r="F542" s="1" t="s">
        <v>7584</v>
      </c>
      <c r="G542" s="1">
        <v>2022</v>
      </c>
      <c r="H542" s="5">
        <v>44609</v>
      </c>
      <c r="K542" s="1" t="s">
        <v>7583</v>
      </c>
    </row>
    <row r="543" spans="1:11" x14ac:dyDescent="0.25">
      <c r="A543" s="1">
        <v>33583290</v>
      </c>
      <c r="B543" s="1" t="s">
        <v>7582</v>
      </c>
      <c r="C543" s="1" t="s">
        <v>7581</v>
      </c>
      <c r="D543" s="1" t="s">
        <v>7580</v>
      </c>
      <c r="E543" s="1" t="s">
        <v>7579</v>
      </c>
      <c r="F543" s="1" t="s">
        <v>7578</v>
      </c>
      <c r="G543" s="1">
        <v>2021</v>
      </c>
      <c r="H543" s="5">
        <v>44242</v>
      </c>
      <c r="I543" s="1" t="s">
        <v>7577</v>
      </c>
      <c r="K543" s="1" t="s">
        <v>7576</v>
      </c>
    </row>
    <row r="544" spans="1:11" x14ac:dyDescent="0.25">
      <c r="A544" s="1">
        <v>34127982</v>
      </c>
      <c r="B544" s="1" t="s">
        <v>7575</v>
      </c>
      <c r="C544" s="1" t="s">
        <v>7574</v>
      </c>
      <c r="D544" s="1" t="s">
        <v>7573</v>
      </c>
      <c r="E544" s="1" t="s">
        <v>7572</v>
      </c>
      <c r="F544" s="1" t="s">
        <v>7571</v>
      </c>
      <c r="G544" s="1">
        <v>2021</v>
      </c>
      <c r="H544" s="5">
        <v>44362</v>
      </c>
      <c r="I544" s="1" t="s">
        <v>7570</v>
      </c>
      <c r="K544" s="1" t="s">
        <v>7569</v>
      </c>
    </row>
    <row r="545" spans="1:11" x14ac:dyDescent="0.25">
      <c r="A545" s="1">
        <v>34791422</v>
      </c>
      <c r="B545" s="1" t="s">
        <v>7568</v>
      </c>
      <c r="C545" s="1" t="s">
        <v>7567</v>
      </c>
      <c r="D545" s="1" t="s">
        <v>7566</v>
      </c>
      <c r="E545" s="1" t="s">
        <v>7565</v>
      </c>
      <c r="F545" s="1" t="s">
        <v>7564</v>
      </c>
      <c r="G545" s="1">
        <v>2021</v>
      </c>
      <c r="H545" s="5">
        <v>44518</v>
      </c>
      <c r="K545" s="1" t="s">
        <v>7563</v>
      </c>
    </row>
    <row r="546" spans="1:11" x14ac:dyDescent="0.25">
      <c r="A546" s="1">
        <v>33751264</v>
      </c>
      <c r="B546" s="1" t="s">
        <v>7562</v>
      </c>
      <c r="C546" s="1" t="s">
        <v>7561</v>
      </c>
      <c r="D546" s="1" t="s">
        <v>7560</v>
      </c>
      <c r="E546" s="1" t="s">
        <v>7559</v>
      </c>
      <c r="F546" s="1" t="s">
        <v>7558</v>
      </c>
      <c r="G546" s="1">
        <v>2021</v>
      </c>
      <c r="H546" s="5">
        <v>44277</v>
      </c>
      <c r="I546" s="1" t="s">
        <v>7557</v>
      </c>
      <c r="K546" s="1" t="s">
        <v>7556</v>
      </c>
    </row>
    <row r="547" spans="1:11" x14ac:dyDescent="0.25">
      <c r="A547" s="1">
        <v>34893634</v>
      </c>
      <c r="B547" s="1" t="s">
        <v>7555</v>
      </c>
      <c r="C547" s="1" t="s">
        <v>7554</v>
      </c>
      <c r="D547" s="1" t="s">
        <v>7553</v>
      </c>
      <c r="E547" s="1" t="s">
        <v>7552</v>
      </c>
      <c r="F547" s="1" t="s">
        <v>7551</v>
      </c>
      <c r="G547" s="1">
        <v>2021</v>
      </c>
      <c r="H547" s="5">
        <v>44541</v>
      </c>
      <c r="I547" s="1" t="s">
        <v>7550</v>
      </c>
      <c r="K547" s="1" t="s">
        <v>7549</v>
      </c>
    </row>
    <row r="548" spans="1:11" x14ac:dyDescent="0.25">
      <c r="A548" s="1">
        <v>34642527</v>
      </c>
      <c r="B548" s="1" t="s">
        <v>7548</v>
      </c>
      <c r="C548" s="1" t="s">
        <v>7547</v>
      </c>
      <c r="D548" s="1" t="s">
        <v>7546</v>
      </c>
      <c r="E548" s="1" t="s">
        <v>7545</v>
      </c>
      <c r="F548" s="1" t="s">
        <v>7538</v>
      </c>
      <c r="G548" s="1">
        <v>2021</v>
      </c>
      <c r="H548" s="5">
        <v>44482</v>
      </c>
      <c r="I548" s="1" t="s">
        <v>7544</v>
      </c>
      <c r="K548" s="1" t="s">
        <v>7543</v>
      </c>
    </row>
    <row r="549" spans="1:11" x14ac:dyDescent="0.25">
      <c r="A549" s="1">
        <v>34103780</v>
      </c>
      <c r="B549" s="1" t="s">
        <v>7542</v>
      </c>
      <c r="C549" s="1" t="s">
        <v>7541</v>
      </c>
      <c r="D549" s="1" t="s">
        <v>7540</v>
      </c>
      <c r="E549" s="1" t="s">
        <v>7539</v>
      </c>
      <c r="F549" s="1" t="s">
        <v>7538</v>
      </c>
      <c r="G549" s="1">
        <v>2021</v>
      </c>
      <c r="H549" s="5">
        <v>44356</v>
      </c>
      <c r="I549" s="1" t="s">
        <v>7537</v>
      </c>
      <c r="K549" s="1" t="s">
        <v>7536</v>
      </c>
    </row>
    <row r="550" spans="1:11" x14ac:dyDescent="0.25">
      <c r="A550" s="1">
        <v>35099995</v>
      </c>
      <c r="B550" s="1" t="s">
        <v>7535</v>
      </c>
      <c r="C550" s="1" t="s">
        <v>7534</v>
      </c>
      <c r="D550" s="1" t="s">
        <v>7533</v>
      </c>
      <c r="E550" s="1" t="s">
        <v>7532</v>
      </c>
      <c r="F550" s="1" t="s">
        <v>7531</v>
      </c>
      <c r="G550" s="1">
        <v>2022</v>
      </c>
      <c r="H550" s="5">
        <v>44592</v>
      </c>
      <c r="I550" s="1" t="s">
        <v>7530</v>
      </c>
      <c r="K550" s="1" t="s">
        <v>7529</v>
      </c>
    </row>
    <row r="551" spans="1:11" x14ac:dyDescent="0.25">
      <c r="A551" s="1">
        <v>34905007</v>
      </c>
      <c r="B551" s="1" t="s">
        <v>7528</v>
      </c>
      <c r="C551" s="1" t="s">
        <v>7527</v>
      </c>
      <c r="D551" s="1" t="s">
        <v>7526</v>
      </c>
      <c r="E551" s="1" t="s">
        <v>7525</v>
      </c>
      <c r="F551" s="1" t="s">
        <v>7524</v>
      </c>
      <c r="G551" s="1">
        <v>2021</v>
      </c>
      <c r="H551" s="5">
        <v>44544</v>
      </c>
      <c r="I551" s="1" t="s">
        <v>7523</v>
      </c>
      <c r="J551" s="1" t="s">
        <v>7522</v>
      </c>
      <c r="K551" s="1" t="s">
        <v>7521</v>
      </c>
    </row>
    <row r="552" spans="1:11" x14ac:dyDescent="0.25">
      <c r="A552" s="1">
        <v>34496408</v>
      </c>
      <c r="B552" s="1" t="s">
        <v>7520</v>
      </c>
      <c r="C552" s="1" t="s">
        <v>7519</v>
      </c>
      <c r="D552" s="1" t="s">
        <v>7518</v>
      </c>
      <c r="E552" s="1" t="s">
        <v>7517</v>
      </c>
      <c r="F552" s="1" t="s">
        <v>7516</v>
      </c>
      <c r="G552" s="1">
        <v>2021</v>
      </c>
      <c r="H552" s="5">
        <v>44447</v>
      </c>
      <c r="I552" s="1" t="s">
        <v>7515</v>
      </c>
      <c r="K552" s="1" t="s">
        <v>7514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EE-15B1-45E3-A23D-AC87D346B954}">
  <dimension ref="A1:S514"/>
  <sheetViews>
    <sheetView topLeftCell="A455" workbookViewId="0">
      <selection activeCell="A492" sqref="A492"/>
    </sheetView>
  </sheetViews>
  <sheetFormatPr defaultColWidth="9.140625" defaultRowHeight="15" x14ac:dyDescent="0.25"/>
  <cols>
    <col min="1" max="1" width="36.28515625" style="1" customWidth="1"/>
    <col min="2" max="2" width="9.140625" style="1"/>
    <col min="3" max="3" width="52.42578125" style="1" customWidth="1"/>
    <col min="4" max="16384" width="9.140625" style="1"/>
  </cols>
  <sheetData>
    <row r="1" spans="1:19" x14ac:dyDescent="0.25">
      <c r="A1" s="1" t="s">
        <v>0</v>
      </c>
      <c r="B1" s="1" t="s">
        <v>13488</v>
      </c>
      <c r="C1" s="1" t="s">
        <v>10726</v>
      </c>
      <c r="D1" s="1" t="s">
        <v>13487</v>
      </c>
      <c r="E1" s="1" t="s">
        <v>13486</v>
      </c>
      <c r="F1" s="1" t="s">
        <v>9</v>
      </c>
      <c r="G1" s="1" t="s">
        <v>10</v>
      </c>
      <c r="H1" s="1" t="s">
        <v>13485</v>
      </c>
      <c r="I1" s="1" t="s">
        <v>13484</v>
      </c>
      <c r="J1" s="1" t="s">
        <v>13483</v>
      </c>
      <c r="K1" s="1" t="s">
        <v>13482</v>
      </c>
      <c r="L1" s="1" t="s">
        <v>13481</v>
      </c>
      <c r="M1" s="1" t="s">
        <v>13</v>
      </c>
      <c r="N1" s="1" t="s">
        <v>13480</v>
      </c>
      <c r="O1" s="1" t="s">
        <v>3</v>
      </c>
      <c r="P1" s="1" t="s">
        <v>13479</v>
      </c>
      <c r="Q1" s="1" t="s">
        <v>13478</v>
      </c>
      <c r="R1" s="1" t="s">
        <v>13477</v>
      </c>
      <c r="S1" s="1" t="s">
        <v>13476</v>
      </c>
    </row>
    <row r="2" spans="1:19" x14ac:dyDescent="0.25">
      <c r="A2" s="1" t="s">
        <v>13475</v>
      </c>
      <c r="B2" s="1" t="s">
        <v>13474</v>
      </c>
      <c r="C2" s="1" t="s">
        <v>13473</v>
      </c>
      <c r="D2" s="1">
        <v>2022</v>
      </c>
      <c r="E2" s="1" t="s">
        <v>12064</v>
      </c>
      <c r="F2" s="1">
        <v>61</v>
      </c>
      <c r="G2" s="1">
        <v>10</v>
      </c>
      <c r="I2" s="1">
        <v>7585</v>
      </c>
      <c r="J2" s="1">
        <v>7603</v>
      </c>
      <c r="M2" s="1" t="s">
        <v>13472</v>
      </c>
      <c r="N2" s="1" t="s">
        <v>13471</v>
      </c>
      <c r="O2" s="1" t="s">
        <v>10731</v>
      </c>
      <c r="P2" s="1" t="s">
        <v>10730</v>
      </c>
      <c r="Q2" s="1" t="s">
        <v>10768</v>
      </c>
      <c r="R2" s="1" t="s">
        <v>10728</v>
      </c>
      <c r="S2" s="1" t="s">
        <v>13470</v>
      </c>
    </row>
    <row r="3" spans="1:19" x14ac:dyDescent="0.25">
      <c r="A3" s="1" t="s">
        <v>13469</v>
      </c>
      <c r="B3" s="1" t="s">
        <v>13468</v>
      </c>
      <c r="C3" s="1" t="s">
        <v>10008</v>
      </c>
      <c r="D3" s="1">
        <v>2022</v>
      </c>
      <c r="E3" s="1" t="s">
        <v>4189</v>
      </c>
      <c r="F3" s="1">
        <v>195</v>
      </c>
      <c r="H3" s="1">
        <v>116611</v>
      </c>
      <c r="M3" s="1" t="s">
        <v>10003</v>
      </c>
      <c r="N3" s="1" t="s">
        <v>13467</v>
      </c>
      <c r="O3" s="1" t="s">
        <v>10731</v>
      </c>
      <c r="P3" s="1" t="s">
        <v>10730</v>
      </c>
      <c r="Q3" s="1" t="s">
        <v>10862</v>
      </c>
      <c r="R3" s="1" t="s">
        <v>10728</v>
      </c>
      <c r="S3" s="1" t="s">
        <v>13466</v>
      </c>
    </row>
    <row r="4" spans="1:19" x14ac:dyDescent="0.25">
      <c r="A4" s="1" t="s">
        <v>13465</v>
      </c>
      <c r="B4" s="1" t="s">
        <v>13464</v>
      </c>
      <c r="C4" s="1" t="s">
        <v>5629</v>
      </c>
      <c r="D4" s="1">
        <v>2022</v>
      </c>
      <c r="E4" s="1" t="s">
        <v>5628</v>
      </c>
      <c r="F4" s="1">
        <v>14</v>
      </c>
      <c r="H4" s="1">
        <v>200064</v>
      </c>
      <c r="M4" s="1" t="s">
        <v>13463</v>
      </c>
      <c r="N4" s="1" t="s">
        <v>13462</v>
      </c>
      <c r="O4" s="1" t="s">
        <v>10731</v>
      </c>
      <c r="P4" s="1" t="s">
        <v>10730</v>
      </c>
      <c r="Q4" s="1" t="s">
        <v>10977</v>
      </c>
      <c r="R4" s="1" t="s">
        <v>10728</v>
      </c>
      <c r="S4" s="1" t="s">
        <v>13461</v>
      </c>
    </row>
    <row r="5" spans="1:19" x14ac:dyDescent="0.25">
      <c r="A5" s="1" t="s">
        <v>13460</v>
      </c>
      <c r="B5" s="1" t="s">
        <v>13459</v>
      </c>
      <c r="C5" s="1" t="s">
        <v>13458</v>
      </c>
      <c r="D5" s="1">
        <v>2022</v>
      </c>
      <c r="E5" s="1" t="s">
        <v>13457</v>
      </c>
      <c r="F5" s="1">
        <v>68</v>
      </c>
      <c r="H5" s="1">
        <v>101552</v>
      </c>
      <c r="L5" s="1">
        <v>1</v>
      </c>
      <c r="M5" s="1" t="s">
        <v>13456</v>
      </c>
      <c r="N5" s="1" t="s">
        <v>13455</v>
      </c>
      <c r="O5" s="1" t="s">
        <v>10744</v>
      </c>
      <c r="P5" s="1" t="s">
        <v>10730</v>
      </c>
      <c r="R5" s="1" t="s">
        <v>10728</v>
      </c>
      <c r="S5" s="1" t="s">
        <v>13454</v>
      </c>
    </row>
    <row r="6" spans="1:19" x14ac:dyDescent="0.25">
      <c r="A6" s="1" t="s">
        <v>13453</v>
      </c>
      <c r="B6" s="1" t="s">
        <v>13452</v>
      </c>
      <c r="C6" s="1" t="s">
        <v>13451</v>
      </c>
      <c r="D6" s="1">
        <v>2022</v>
      </c>
      <c r="E6" s="1" t="s">
        <v>13450</v>
      </c>
      <c r="F6" s="1">
        <v>166</v>
      </c>
      <c r="H6" s="1">
        <v>107970</v>
      </c>
      <c r="M6" s="1" t="s">
        <v>13449</v>
      </c>
      <c r="N6" s="1" t="s">
        <v>13448</v>
      </c>
      <c r="O6" s="1" t="s">
        <v>10731</v>
      </c>
      <c r="P6" s="1" t="s">
        <v>10730</v>
      </c>
      <c r="R6" s="1" t="s">
        <v>10728</v>
      </c>
      <c r="S6" s="1" t="s">
        <v>13447</v>
      </c>
    </row>
    <row r="7" spans="1:19" x14ac:dyDescent="0.25">
      <c r="A7" s="1" t="s">
        <v>13446</v>
      </c>
      <c r="B7" s="1" t="s">
        <v>13445</v>
      </c>
      <c r="C7" s="1" t="s">
        <v>13444</v>
      </c>
      <c r="D7" s="1">
        <v>2022</v>
      </c>
      <c r="E7" s="1" t="s">
        <v>12753</v>
      </c>
      <c r="F7" s="1">
        <v>160</v>
      </c>
      <c r="H7" s="1">
        <v>104690</v>
      </c>
      <c r="M7" s="1" t="s">
        <v>13443</v>
      </c>
      <c r="N7" s="1" t="s">
        <v>13442</v>
      </c>
      <c r="O7" s="1" t="s">
        <v>11101</v>
      </c>
      <c r="P7" s="1" t="s">
        <v>10730</v>
      </c>
      <c r="Q7" s="1" t="s">
        <v>10862</v>
      </c>
      <c r="R7" s="1" t="s">
        <v>10728</v>
      </c>
      <c r="S7" s="1" t="s">
        <v>13441</v>
      </c>
    </row>
    <row r="8" spans="1:19" x14ac:dyDescent="0.25">
      <c r="A8" s="1" t="s">
        <v>13440</v>
      </c>
      <c r="B8" s="1" t="s">
        <v>13439</v>
      </c>
      <c r="C8" s="1" t="s">
        <v>13438</v>
      </c>
      <c r="D8" s="1">
        <v>2022</v>
      </c>
      <c r="E8" s="1" t="s">
        <v>13437</v>
      </c>
      <c r="F8" s="1">
        <v>6</v>
      </c>
      <c r="G8" s="1">
        <v>2</v>
      </c>
      <c r="I8" s="1">
        <v>347</v>
      </c>
      <c r="J8" s="1">
        <v>354</v>
      </c>
      <c r="M8" s="1" t="s">
        <v>13436</v>
      </c>
      <c r="N8" s="1" t="s">
        <v>13435</v>
      </c>
      <c r="O8" s="1" t="s">
        <v>10731</v>
      </c>
      <c r="P8" s="1" t="s">
        <v>10730</v>
      </c>
      <c r="Q8" s="1" t="s">
        <v>10768</v>
      </c>
      <c r="R8" s="1" t="s">
        <v>10728</v>
      </c>
      <c r="S8" s="1" t="s">
        <v>13434</v>
      </c>
    </row>
    <row r="9" spans="1:19" x14ac:dyDescent="0.25">
      <c r="A9" s="1" t="s">
        <v>13433</v>
      </c>
      <c r="B9" s="1" t="s">
        <v>13432</v>
      </c>
      <c r="C9" s="1" t="s">
        <v>13431</v>
      </c>
      <c r="D9" s="1">
        <v>2022</v>
      </c>
      <c r="E9" s="1" t="s">
        <v>13430</v>
      </c>
      <c r="F9" s="1">
        <v>272</v>
      </c>
      <c r="H9" s="1">
        <v>118944</v>
      </c>
      <c r="M9" s="1" t="s">
        <v>13429</v>
      </c>
      <c r="N9" s="1" t="s">
        <v>13428</v>
      </c>
      <c r="O9" s="1" t="s">
        <v>10731</v>
      </c>
      <c r="P9" s="1" t="s">
        <v>10730</v>
      </c>
      <c r="Q9" s="1" t="s">
        <v>10862</v>
      </c>
      <c r="R9" s="1" t="s">
        <v>10728</v>
      </c>
      <c r="S9" s="1" t="s">
        <v>13427</v>
      </c>
    </row>
    <row r="10" spans="1:19" x14ac:dyDescent="0.25">
      <c r="A10" s="1" t="s">
        <v>13426</v>
      </c>
      <c r="B10" s="1" t="s">
        <v>13425</v>
      </c>
      <c r="C10" s="1" t="s">
        <v>13424</v>
      </c>
      <c r="D10" s="1">
        <v>2022</v>
      </c>
      <c r="E10" s="1" t="s">
        <v>4046</v>
      </c>
      <c r="F10" s="1">
        <v>73</v>
      </c>
      <c r="H10" s="1">
        <v>103436</v>
      </c>
      <c r="M10" s="1" t="s">
        <v>13423</v>
      </c>
      <c r="N10" s="1" t="s">
        <v>13422</v>
      </c>
      <c r="O10" s="1" t="s">
        <v>10731</v>
      </c>
      <c r="P10" s="1" t="s">
        <v>10730</v>
      </c>
      <c r="R10" s="1" t="s">
        <v>10728</v>
      </c>
      <c r="S10" s="1" t="s">
        <v>13421</v>
      </c>
    </row>
    <row r="11" spans="1:19" x14ac:dyDescent="0.25">
      <c r="A11" s="1" t="s">
        <v>13420</v>
      </c>
      <c r="B11" s="1" t="s">
        <v>13419</v>
      </c>
      <c r="C11" s="1" t="s">
        <v>9445</v>
      </c>
      <c r="D11" s="1">
        <v>2022</v>
      </c>
      <c r="E11" s="1" t="s">
        <v>11710</v>
      </c>
      <c r="F11" s="1">
        <v>39</v>
      </c>
      <c r="G11" s="1">
        <v>3</v>
      </c>
      <c r="H11" s="1" t="s">
        <v>13418</v>
      </c>
      <c r="L11" s="1">
        <v>8</v>
      </c>
      <c r="M11" s="1" t="s">
        <v>9440</v>
      </c>
      <c r="N11" s="1" t="s">
        <v>13417</v>
      </c>
      <c r="O11" s="1" t="s">
        <v>10731</v>
      </c>
      <c r="P11" s="1" t="s">
        <v>10730</v>
      </c>
      <c r="Q11" s="1" t="s">
        <v>10862</v>
      </c>
      <c r="R11" s="1" t="s">
        <v>10728</v>
      </c>
      <c r="S11" s="1" t="s">
        <v>13416</v>
      </c>
    </row>
    <row r="12" spans="1:19" x14ac:dyDescent="0.25">
      <c r="A12" s="1" t="s">
        <v>13415</v>
      </c>
      <c r="B12" s="1" t="s">
        <v>13414</v>
      </c>
      <c r="C12" s="1" t="s">
        <v>510</v>
      </c>
      <c r="D12" s="1">
        <v>2022</v>
      </c>
      <c r="E12" s="1" t="s">
        <v>13413</v>
      </c>
      <c r="F12" s="1">
        <v>29</v>
      </c>
      <c r="G12" s="1">
        <v>2</v>
      </c>
      <c r="I12" s="1">
        <v>897</v>
      </c>
      <c r="J12" s="1">
        <v>919</v>
      </c>
      <c r="L12" s="1">
        <v>2</v>
      </c>
      <c r="M12" s="1" t="s">
        <v>511</v>
      </c>
      <c r="N12" s="1" t="s">
        <v>13412</v>
      </c>
      <c r="O12" s="1" t="s">
        <v>10744</v>
      </c>
      <c r="P12" s="1" t="s">
        <v>10730</v>
      </c>
      <c r="Q12" s="1" t="s">
        <v>10862</v>
      </c>
      <c r="R12" s="1" t="s">
        <v>10728</v>
      </c>
      <c r="S12" s="1" t="s">
        <v>13411</v>
      </c>
    </row>
    <row r="13" spans="1:19" x14ac:dyDescent="0.25">
      <c r="A13" s="1" t="s">
        <v>13410</v>
      </c>
      <c r="B13" s="1" t="s">
        <v>13409</v>
      </c>
      <c r="C13" s="1" t="s">
        <v>396</v>
      </c>
      <c r="D13" s="1">
        <v>2022</v>
      </c>
      <c r="E13" s="1" t="s">
        <v>5199</v>
      </c>
      <c r="F13" s="1">
        <v>27</v>
      </c>
      <c r="H13" s="1">
        <v>100286</v>
      </c>
      <c r="M13" s="1" t="s">
        <v>398</v>
      </c>
      <c r="N13" s="1" t="s">
        <v>13408</v>
      </c>
      <c r="O13" s="1" t="s">
        <v>10731</v>
      </c>
      <c r="P13" s="1" t="s">
        <v>10730</v>
      </c>
      <c r="Q13" s="1" t="s">
        <v>10862</v>
      </c>
      <c r="R13" s="1" t="s">
        <v>10728</v>
      </c>
      <c r="S13" s="1" t="s">
        <v>13407</v>
      </c>
    </row>
    <row r="14" spans="1:19" x14ac:dyDescent="0.25">
      <c r="A14" s="1" t="s">
        <v>13406</v>
      </c>
      <c r="B14" s="1" t="s">
        <v>13405</v>
      </c>
      <c r="C14" s="1" t="s">
        <v>10057</v>
      </c>
      <c r="D14" s="1">
        <v>2022</v>
      </c>
      <c r="E14" s="1" t="s">
        <v>13404</v>
      </c>
      <c r="F14" s="1">
        <v>12</v>
      </c>
      <c r="G14" s="1">
        <v>1</v>
      </c>
      <c r="I14" s="1">
        <v>3030</v>
      </c>
      <c r="M14" s="1" t="s">
        <v>10052</v>
      </c>
      <c r="N14" s="1" t="s">
        <v>13403</v>
      </c>
      <c r="O14" s="1" t="s">
        <v>10731</v>
      </c>
      <c r="P14" s="1" t="s">
        <v>10730</v>
      </c>
      <c r="Q14" s="1" t="s">
        <v>10729</v>
      </c>
      <c r="R14" s="1" t="s">
        <v>10728</v>
      </c>
      <c r="S14" s="1" t="s">
        <v>13402</v>
      </c>
    </row>
    <row r="15" spans="1:19" x14ac:dyDescent="0.25">
      <c r="A15" s="1" t="s">
        <v>13401</v>
      </c>
      <c r="B15" s="1" t="s">
        <v>13400</v>
      </c>
      <c r="C15" s="1" t="s">
        <v>198</v>
      </c>
      <c r="D15" s="1">
        <v>2022</v>
      </c>
      <c r="E15" s="1" t="s">
        <v>13399</v>
      </c>
      <c r="F15" s="1">
        <v>29</v>
      </c>
      <c r="G15" s="1">
        <v>1</v>
      </c>
      <c r="I15" s="1">
        <v>149</v>
      </c>
      <c r="J15" s="1">
        <v>156</v>
      </c>
      <c r="M15" s="1" t="s">
        <v>199</v>
      </c>
      <c r="N15" s="1" t="s">
        <v>13398</v>
      </c>
      <c r="O15" s="1" t="s">
        <v>10731</v>
      </c>
      <c r="P15" s="1" t="s">
        <v>10730</v>
      </c>
      <c r="Q15" s="1" t="s">
        <v>10768</v>
      </c>
      <c r="R15" s="1" t="s">
        <v>10728</v>
      </c>
      <c r="S15" s="1" t="s">
        <v>13397</v>
      </c>
    </row>
    <row r="16" spans="1:19" x14ac:dyDescent="0.25">
      <c r="A16" s="1" t="s">
        <v>13396</v>
      </c>
      <c r="B16" s="1" t="s">
        <v>13395</v>
      </c>
      <c r="C16" s="1" t="s">
        <v>13394</v>
      </c>
      <c r="D16" s="1">
        <v>2022</v>
      </c>
      <c r="E16" s="1" t="s">
        <v>10914</v>
      </c>
      <c r="F16" s="1">
        <v>12</v>
      </c>
      <c r="G16" s="1">
        <v>4</v>
      </c>
      <c r="H16" s="1">
        <v>1885</v>
      </c>
      <c r="M16" s="1" t="s">
        <v>13393</v>
      </c>
      <c r="N16" s="1" t="s">
        <v>13392</v>
      </c>
      <c r="O16" s="1" t="s">
        <v>10731</v>
      </c>
      <c r="P16" s="1" t="s">
        <v>10730</v>
      </c>
      <c r="Q16" s="1" t="s">
        <v>10768</v>
      </c>
      <c r="R16" s="1" t="s">
        <v>10728</v>
      </c>
      <c r="S16" s="1" t="s">
        <v>13391</v>
      </c>
    </row>
    <row r="17" spans="1:19" x14ac:dyDescent="0.25">
      <c r="A17" s="1" t="s">
        <v>13390</v>
      </c>
      <c r="B17" s="1" t="s">
        <v>13389</v>
      </c>
      <c r="C17" s="1" t="s">
        <v>182</v>
      </c>
      <c r="D17" s="1">
        <v>2022</v>
      </c>
      <c r="E17" s="1" t="s">
        <v>11296</v>
      </c>
      <c r="F17" s="1">
        <v>11</v>
      </c>
      <c r="G17" s="1">
        <v>3</v>
      </c>
      <c r="H17" s="1">
        <v>458</v>
      </c>
      <c r="M17" s="1" t="s">
        <v>183</v>
      </c>
      <c r="N17" s="1" t="s">
        <v>13388</v>
      </c>
      <c r="O17" s="1" t="s">
        <v>10731</v>
      </c>
      <c r="P17" s="1" t="s">
        <v>10730</v>
      </c>
      <c r="Q17" s="1" t="s">
        <v>10768</v>
      </c>
      <c r="R17" s="1" t="s">
        <v>10728</v>
      </c>
      <c r="S17" s="1" t="s">
        <v>13387</v>
      </c>
    </row>
    <row r="18" spans="1:19" x14ac:dyDescent="0.25">
      <c r="A18" s="1" t="s">
        <v>13386</v>
      </c>
      <c r="B18" s="1" t="s">
        <v>13385</v>
      </c>
      <c r="C18" s="1" t="s">
        <v>8681</v>
      </c>
      <c r="D18" s="1">
        <v>2022</v>
      </c>
      <c r="E18" s="1" t="s">
        <v>12682</v>
      </c>
      <c r="F18" s="1">
        <v>22</v>
      </c>
      <c r="G18" s="1">
        <v>3</v>
      </c>
      <c r="H18" s="1">
        <v>1060</v>
      </c>
      <c r="M18" s="1" t="s">
        <v>8676</v>
      </c>
      <c r="N18" s="1" t="s">
        <v>13384</v>
      </c>
      <c r="O18" s="1" t="s">
        <v>10731</v>
      </c>
      <c r="P18" s="1" t="s">
        <v>10730</v>
      </c>
      <c r="Q18" s="1" t="s">
        <v>10729</v>
      </c>
      <c r="R18" s="1" t="s">
        <v>10728</v>
      </c>
      <c r="S18" s="1" t="s">
        <v>13383</v>
      </c>
    </row>
    <row r="19" spans="1:19" x14ac:dyDescent="0.25">
      <c r="A19" s="1" t="s">
        <v>13382</v>
      </c>
      <c r="B19" s="1" t="s">
        <v>13381</v>
      </c>
      <c r="C19" s="1" t="s">
        <v>434</v>
      </c>
      <c r="D19" s="1">
        <v>2022</v>
      </c>
      <c r="E19" s="1" t="s">
        <v>13380</v>
      </c>
      <c r="F19" s="1">
        <v>14</v>
      </c>
      <c r="G19" s="1">
        <v>3</v>
      </c>
      <c r="H19" s="1">
        <v>696</v>
      </c>
      <c r="M19" s="1" t="s">
        <v>435</v>
      </c>
      <c r="N19" s="1" t="s">
        <v>13379</v>
      </c>
      <c r="O19" s="1" t="s">
        <v>10731</v>
      </c>
      <c r="P19" s="1" t="s">
        <v>10730</v>
      </c>
      <c r="Q19" s="1" t="s">
        <v>10768</v>
      </c>
      <c r="R19" s="1" t="s">
        <v>10728</v>
      </c>
      <c r="S19" s="1" t="s">
        <v>13378</v>
      </c>
    </row>
    <row r="20" spans="1:19" x14ac:dyDescent="0.25">
      <c r="A20" s="1" t="s">
        <v>13377</v>
      </c>
      <c r="B20" s="1" t="s">
        <v>13376</v>
      </c>
      <c r="C20" s="1" t="s">
        <v>31</v>
      </c>
      <c r="D20" s="1">
        <v>2022</v>
      </c>
      <c r="E20" s="1" t="s">
        <v>13375</v>
      </c>
      <c r="F20" s="1">
        <v>60</v>
      </c>
      <c r="G20" s="1">
        <v>2</v>
      </c>
      <c r="I20" s="1">
        <v>459</v>
      </c>
      <c r="J20" s="1">
        <v>470</v>
      </c>
      <c r="M20" s="1" t="s">
        <v>32</v>
      </c>
      <c r="N20" s="1" t="s">
        <v>13374</v>
      </c>
      <c r="O20" s="1" t="s">
        <v>10731</v>
      </c>
      <c r="P20" s="1" t="s">
        <v>10730</v>
      </c>
      <c r="Q20" s="1" t="s">
        <v>10862</v>
      </c>
      <c r="R20" s="1" t="s">
        <v>10728</v>
      </c>
      <c r="S20" s="1" t="s">
        <v>13373</v>
      </c>
    </row>
    <row r="21" spans="1:19" x14ac:dyDescent="0.25">
      <c r="A21" s="1" t="s">
        <v>13372</v>
      </c>
      <c r="B21" s="1" t="s">
        <v>13371</v>
      </c>
      <c r="C21" s="1" t="s">
        <v>13370</v>
      </c>
      <c r="D21" s="1">
        <v>2022</v>
      </c>
      <c r="E21" s="1" t="s">
        <v>13369</v>
      </c>
      <c r="F21" s="1">
        <v>13</v>
      </c>
      <c r="G21" s="1">
        <v>1</v>
      </c>
      <c r="I21" s="1">
        <v>67</v>
      </c>
      <c r="J21" s="1">
        <v>77</v>
      </c>
      <c r="M21" s="1" t="s">
        <v>13368</v>
      </c>
      <c r="N21" s="1" t="s">
        <v>13367</v>
      </c>
      <c r="O21" s="1" t="s">
        <v>10731</v>
      </c>
      <c r="P21" s="1" t="s">
        <v>10730</v>
      </c>
      <c r="R21" s="1" t="s">
        <v>10728</v>
      </c>
      <c r="S21" s="1" t="s">
        <v>13366</v>
      </c>
    </row>
    <row r="22" spans="1:19" x14ac:dyDescent="0.25">
      <c r="A22" s="1" t="s">
        <v>13365</v>
      </c>
      <c r="B22" s="1" t="s">
        <v>13364</v>
      </c>
      <c r="C22" s="1" t="s">
        <v>4152</v>
      </c>
      <c r="D22" s="1">
        <v>2022</v>
      </c>
      <c r="E22" s="1" t="s">
        <v>13363</v>
      </c>
      <c r="F22" s="1">
        <v>194</v>
      </c>
      <c r="I22" s="1">
        <v>264</v>
      </c>
      <c r="J22" s="1">
        <v>286</v>
      </c>
      <c r="M22" s="1" t="s">
        <v>13362</v>
      </c>
      <c r="N22" s="1" t="s">
        <v>13361</v>
      </c>
      <c r="O22" s="1" t="s">
        <v>10731</v>
      </c>
      <c r="P22" s="1" t="s">
        <v>10730</v>
      </c>
      <c r="Q22" s="1" t="s">
        <v>10779</v>
      </c>
      <c r="R22" s="1" t="s">
        <v>10728</v>
      </c>
      <c r="S22" s="1" t="s">
        <v>13360</v>
      </c>
    </row>
    <row r="23" spans="1:19" x14ac:dyDescent="0.25">
      <c r="A23" s="1" t="s">
        <v>13359</v>
      </c>
      <c r="B23" s="1" t="s">
        <v>13358</v>
      </c>
      <c r="C23" s="1" t="s">
        <v>13357</v>
      </c>
      <c r="D23" s="1">
        <v>2022</v>
      </c>
      <c r="E23" s="1" t="s">
        <v>13356</v>
      </c>
      <c r="F23" s="1">
        <v>294</v>
      </c>
      <c r="H23" s="1">
        <v>118633</v>
      </c>
      <c r="M23" s="1" t="s">
        <v>13355</v>
      </c>
      <c r="N23" s="1" t="s">
        <v>13354</v>
      </c>
      <c r="O23" s="1" t="s">
        <v>10731</v>
      </c>
      <c r="P23" s="1" t="s">
        <v>10730</v>
      </c>
      <c r="Q23" s="1" t="s">
        <v>10862</v>
      </c>
      <c r="R23" s="1" t="s">
        <v>10728</v>
      </c>
      <c r="S23" s="1" t="s">
        <v>13353</v>
      </c>
    </row>
    <row r="24" spans="1:19" x14ac:dyDescent="0.25">
      <c r="A24" s="1" t="s">
        <v>13352</v>
      </c>
      <c r="B24" s="1" t="s">
        <v>13351</v>
      </c>
      <c r="C24" s="1" t="s">
        <v>13350</v>
      </c>
      <c r="D24" s="1">
        <v>2022</v>
      </c>
      <c r="E24" s="1" t="s">
        <v>13349</v>
      </c>
      <c r="F24" s="1">
        <v>12</v>
      </c>
      <c r="G24" s="1">
        <v>1</v>
      </c>
      <c r="I24" s="1">
        <v>596</v>
      </c>
      <c r="J24" s="1">
        <v>604</v>
      </c>
      <c r="M24" s="1" t="s">
        <v>13348</v>
      </c>
      <c r="N24" s="1" t="s">
        <v>13347</v>
      </c>
      <c r="O24" s="1" t="s">
        <v>10731</v>
      </c>
      <c r="P24" s="1" t="s">
        <v>10730</v>
      </c>
      <c r="Q24" s="1" t="s">
        <v>10729</v>
      </c>
      <c r="R24" s="1" t="s">
        <v>10728</v>
      </c>
      <c r="S24" s="1" t="s">
        <v>13346</v>
      </c>
    </row>
    <row r="25" spans="1:19" x14ac:dyDescent="0.25">
      <c r="A25" s="1" t="s">
        <v>11520</v>
      </c>
      <c r="B25" s="1" t="s">
        <v>11519</v>
      </c>
      <c r="C25" s="1" t="s">
        <v>70</v>
      </c>
      <c r="D25" s="1">
        <v>2022</v>
      </c>
      <c r="E25" s="1" t="s">
        <v>11558</v>
      </c>
      <c r="F25" s="1">
        <v>34</v>
      </c>
      <c r="G25" s="1">
        <v>4</v>
      </c>
      <c r="I25" s="1">
        <v>3135</v>
      </c>
      <c r="J25" s="1">
        <v>3149</v>
      </c>
      <c r="M25" s="1" t="s">
        <v>71</v>
      </c>
      <c r="N25" s="1" t="s">
        <v>13345</v>
      </c>
      <c r="O25" s="1" t="s">
        <v>10731</v>
      </c>
      <c r="P25" s="1" t="s">
        <v>10730</v>
      </c>
      <c r="Q25" s="1" t="s">
        <v>10862</v>
      </c>
      <c r="R25" s="1" t="s">
        <v>10728</v>
      </c>
      <c r="S25" s="1" t="s">
        <v>13344</v>
      </c>
    </row>
    <row r="26" spans="1:19" x14ac:dyDescent="0.25">
      <c r="A26" s="1" t="s">
        <v>13343</v>
      </c>
      <c r="B26" s="1" t="s">
        <v>13342</v>
      </c>
      <c r="C26" s="1" t="s">
        <v>93</v>
      </c>
      <c r="D26" s="1">
        <v>2022</v>
      </c>
      <c r="E26" s="1" t="s">
        <v>13341</v>
      </c>
      <c r="F26" s="1">
        <v>30</v>
      </c>
      <c r="G26" s="1">
        <v>1</v>
      </c>
      <c r="I26" s="1">
        <v>9</v>
      </c>
      <c r="J26" s="1">
        <v>22</v>
      </c>
      <c r="L26" s="1">
        <v>1</v>
      </c>
      <c r="M26" s="1" t="s">
        <v>94</v>
      </c>
      <c r="N26" s="1" t="s">
        <v>13340</v>
      </c>
      <c r="O26" s="1" t="s">
        <v>10731</v>
      </c>
      <c r="P26" s="1" t="s">
        <v>10730</v>
      </c>
      <c r="Q26" s="1" t="s">
        <v>10779</v>
      </c>
      <c r="R26" s="1" t="s">
        <v>10728</v>
      </c>
      <c r="S26" s="1" t="s">
        <v>13339</v>
      </c>
    </row>
    <row r="27" spans="1:19" x14ac:dyDescent="0.25">
      <c r="A27" s="1" t="s">
        <v>13338</v>
      </c>
      <c r="B27" s="1" t="s">
        <v>13337</v>
      </c>
      <c r="C27" s="1" t="s">
        <v>459</v>
      </c>
      <c r="D27" s="1">
        <v>2022</v>
      </c>
      <c r="E27" s="1" t="s">
        <v>6092</v>
      </c>
      <c r="F27" s="1">
        <v>470</v>
      </c>
      <c r="I27" s="1">
        <v>11</v>
      </c>
      <c r="J27" s="1">
        <v>28</v>
      </c>
      <c r="M27" s="1" t="s">
        <v>460</v>
      </c>
      <c r="N27" s="1" t="s">
        <v>13336</v>
      </c>
      <c r="O27" s="1" t="s">
        <v>10731</v>
      </c>
      <c r="P27" s="1" t="s">
        <v>10730</v>
      </c>
      <c r="Q27" s="1" t="s">
        <v>10862</v>
      </c>
      <c r="R27" s="1" t="s">
        <v>10728</v>
      </c>
      <c r="S27" s="1" t="s">
        <v>13335</v>
      </c>
    </row>
    <row r="28" spans="1:19" x14ac:dyDescent="0.25">
      <c r="A28" s="1" t="s">
        <v>13334</v>
      </c>
      <c r="B28" s="1" t="s">
        <v>13333</v>
      </c>
      <c r="C28" s="1" t="s">
        <v>13332</v>
      </c>
      <c r="D28" s="1">
        <v>2022</v>
      </c>
      <c r="E28" s="1" t="s">
        <v>6092</v>
      </c>
      <c r="F28" s="1">
        <v>470</v>
      </c>
      <c r="I28" s="1">
        <v>300</v>
      </c>
      <c r="J28" s="1">
        <v>303</v>
      </c>
      <c r="M28" s="1" t="s">
        <v>13331</v>
      </c>
      <c r="N28" s="1" t="s">
        <v>13330</v>
      </c>
      <c r="O28" s="1" t="s">
        <v>11101</v>
      </c>
      <c r="P28" s="1" t="s">
        <v>10730</v>
      </c>
      <c r="Q28" s="1" t="s">
        <v>10936</v>
      </c>
      <c r="R28" s="1" t="s">
        <v>10728</v>
      </c>
      <c r="S28" s="1" t="s">
        <v>13329</v>
      </c>
    </row>
    <row r="29" spans="1:19" x14ac:dyDescent="0.25">
      <c r="A29" s="1" t="s">
        <v>13328</v>
      </c>
      <c r="B29" s="1" t="s">
        <v>13327</v>
      </c>
      <c r="C29" s="1" t="s">
        <v>13326</v>
      </c>
      <c r="D29" s="1">
        <v>2022</v>
      </c>
      <c r="E29" s="1" t="s">
        <v>13325</v>
      </c>
      <c r="F29" s="1">
        <v>11</v>
      </c>
      <c r="H29" s="1">
        <v>781499</v>
      </c>
      <c r="M29" s="1" t="s">
        <v>13324</v>
      </c>
      <c r="N29" s="1" t="s">
        <v>13323</v>
      </c>
      <c r="O29" s="1" t="s">
        <v>10731</v>
      </c>
      <c r="P29" s="1" t="s">
        <v>10730</v>
      </c>
      <c r="Q29" s="1" t="s">
        <v>10729</v>
      </c>
      <c r="R29" s="1" t="s">
        <v>10728</v>
      </c>
      <c r="S29" s="1" t="s">
        <v>13322</v>
      </c>
    </row>
    <row r="30" spans="1:19" x14ac:dyDescent="0.25">
      <c r="A30" s="1" t="s">
        <v>13321</v>
      </c>
      <c r="B30" s="1" t="s">
        <v>13320</v>
      </c>
      <c r="C30" s="1" t="s">
        <v>159</v>
      </c>
      <c r="D30" s="1">
        <v>2022</v>
      </c>
      <c r="E30" s="1" t="s">
        <v>6092</v>
      </c>
      <c r="F30" s="1">
        <v>468</v>
      </c>
      <c r="I30" s="1">
        <v>335</v>
      </c>
      <c r="J30" s="1">
        <v>344</v>
      </c>
      <c r="L30" s="1">
        <v>1</v>
      </c>
      <c r="M30" s="1" t="s">
        <v>161</v>
      </c>
      <c r="N30" s="1" t="s">
        <v>13319</v>
      </c>
      <c r="O30" s="1" t="s">
        <v>10731</v>
      </c>
      <c r="P30" s="1" t="s">
        <v>10730</v>
      </c>
      <c r="R30" s="1" t="s">
        <v>10728</v>
      </c>
      <c r="S30" s="1" t="s">
        <v>13318</v>
      </c>
    </row>
    <row r="31" spans="1:19" x14ac:dyDescent="0.25">
      <c r="A31" s="1" t="s">
        <v>13317</v>
      </c>
      <c r="B31" s="1" t="s">
        <v>13316</v>
      </c>
      <c r="C31" s="1" t="s">
        <v>9847</v>
      </c>
      <c r="D31" s="1">
        <v>2022</v>
      </c>
      <c r="E31" s="1" t="s">
        <v>13315</v>
      </c>
      <c r="F31" s="1">
        <v>803</v>
      </c>
      <c r="H31" s="1">
        <v>149834</v>
      </c>
      <c r="L31" s="1">
        <v>4</v>
      </c>
      <c r="M31" s="1" t="s">
        <v>9842</v>
      </c>
      <c r="N31" s="1" t="s">
        <v>13314</v>
      </c>
      <c r="O31" s="1" t="s">
        <v>10731</v>
      </c>
      <c r="P31" s="1" t="s">
        <v>10730</v>
      </c>
      <c r="Q31" s="1" t="s">
        <v>10862</v>
      </c>
      <c r="R31" s="1" t="s">
        <v>10728</v>
      </c>
      <c r="S31" s="1" t="s">
        <v>13313</v>
      </c>
    </row>
    <row r="32" spans="1:19" x14ac:dyDescent="0.25">
      <c r="A32" s="1" t="s">
        <v>13312</v>
      </c>
      <c r="B32" s="1" t="s">
        <v>13311</v>
      </c>
      <c r="C32" s="1" t="s">
        <v>13310</v>
      </c>
      <c r="D32" s="1">
        <v>2022</v>
      </c>
      <c r="E32" s="1" t="s">
        <v>13309</v>
      </c>
      <c r="F32" s="1">
        <v>7</v>
      </c>
      <c r="H32" s="1">
        <v>786983</v>
      </c>
      <c r="L32" s="1">
        <v>1</v>
      </c>
      <c r="M32" s="1" t="s">
        <v>476</v>
      </c>
      <c r="N32" s="1" t="s">
        <v>13308</v>
      </c>
      <c r="O32" s="1" t="s">
        <v>10731</v>
      </c>
      <c r="P32" s="1" t="s">
        <v>10730</v>
      </c>
      <c r="Q32" s="1" t="s">
        <v>10768</v>
      </c>
      <c r="R32" s="1" t="s">
        <v>10728</v>
      </c>
      <c r="S32" s="1" t="s">
        <v>13307</v>
      </c>
    </row>
    <row r="33" spans="1:19" x14ac:dyDescent="0.25">
      <c r="A33" s="1" t="s">
        <v>13306</v>
      </c>
      <c r="B33" s="1" t="s">
        <v>13305</v>
      </c>
      <c r="C33" s="1" t="s">
        <v>342</v>
      </c>
      <c r="D33" s="1">
        <v>2022</v>
      </c>
      <c r="E33" s="1" t="s">
        <v>10739</v>
      </c>
      <c r="F33" s="1" t="s">
        <v>13304</v>
      </c>
      <c r="I33" s="1">
        <v>118</v>
      </c>
      <c r="J33" s="1">
        <v>132</v>
      </c>
      <c r="M33" s="1" t="s">
        <v>343</v>
      </c>
      <c r="N33" s="1" t="s">
        <v>13303</v>
      </c>
      <c r="O33" s="1" t="s">
        <v>10780</v>
      </c>
      <c r="P33" s="1" t="s">
        <v>10730</v>
      </c>
      <c r="R33" s="1" t="s">
        <v>10728</v>
      </c>
      <c r="S33" s="1" t="s">
        <v>13302</v>
      </c>
    </row>
    <row r="34" spans="1:19" x14ac:dyDescent="0.25">
      <c r="A34" s="1" t="s">
        <v>13301</v>
      </c>
      <c r="B34" s="1" t="s">
        <v>13300</v>
      </c>
      <c r="C34" s="1" t="s">
        <v>13299</v>
      </c>
      <c r="D34" s="1">
        <v>2022</v>
      </c>
      <c r="E34" s="1" t="s">
        <v>11598</v>
      </c>
      <c r="F34" s="1" t="s">
        <v>13298</v>
      </c>
      <c r="I34" s="1">
        <v>493</v>
      </c>
      <c r="J34" s="1">
        <v>499</v>
      </c>
      <c r="M34" s="1" t="s">
        <v>13297</v>
      </c>
      <c r="N34" s="1" t="s">
        <v>13296</v>
      </c>
      <c r="O34" s="1" t="s">
        <v>10780</v>
      </c>
      <c r="P34" s="1" t="s">
        <v>10730</v>
      </c>
      <c r="R34" s="1" t="s">
        <v>10728</v>
      </c>
      <c r="S34" s="1" t="s">
        <v>13295</v>
      </c>
    </row>
    <row r="35" spans="1:19" x14ac:dyDescent="0.25">
      <c r="A35" s="1" t="s">
        <v>13294</v>
      </c>
      <c r="B35" s="1" t="s">
        <v>13293</v>
      </c>
      <c r="C35" s="1" t="s">
        <v>3858</v>
      </c>
      <c r="D35" s="1">
        <v>2022</v>
      </c>
      <c r="E35" s="1" t="s">
        <v>13292</v>
      </c>
      <c r="I35" s="1">
        <v>812</v>
      </c>
      <c r="J35" s="1">
        <v>817</v>
      </c>
      <c r="M35" s="1" t="s">
        <v>3851</v>
      </c>
      <c r="N35" s="1" t="s">
        <v>13291</v>
      </c>
      <c r="O35" s="1" t="s">
        <v>10780</v>
      </c>
      <c r="P35" s="1" t="s">
        <v>10730</v>
      </c>
      <c r="R35" s="1" t="s">
        <v>10728</v>
      </c>
      <c r="S35" s="1" t="s">
        <v>13290</v>
      </c>
    </row>
    <row r="36" spans="1:19" x14ac:dyDescent="0.25">
      <c r="A36" s="1" t="s">
        <v>13289</v>
      </c>
      <c r="B36" s="1" t="s">
        <v>13288</v>
      </c>
      <c r="C36" s="1" t="s">
        <v>13287</v>
      </c>
      <c r="D36" s="1">
        <v>2022</v>
      </c>
      <c r="E36" s="1" t="s">
        <v>13286</v>
      </c>
      <c r="M36" s="1" t="s">
        <v>13285</v>
      </c>
      <c r="N36" s="1" t="s">
        <v>13284</v>
      </c>
      <c r="O36" s="1" t="s">
        <v>10731</v>
      </c>
      <c r="P36" s="1" t="s">
        <v>11301</v>
      </c>
      <c r="Q36" s="1" t="s">
        <v>10779</v>
      </c>
      <c r="R36" s="1" t="s">
        <v>10728</v>
      </c>
      <c r="S36" s="1" t="s">
        <v>13283</v>
      </c>
    </row>
    <row r="37" spans="1:19" x14ac:dyDescent="0.25">
      <c r="A37" s="1" t="s">
        <v>13282</v>
      </c>
      <c r="B37" s="1" t="s">
        <v>13281</v>
      </c>
      <c r="C37" s="1" t="s">
        <v>13280</v>
      </c>
      <c r="D37" s="1">
        <v>2022</v>
      </c>
      <c r="E37" s="1" t="s">
        <v>2345</v>
      </c>
      <c r="M37" s="1" t="s">
        <v>13279</v>
      </c>
      <c r="N37" s="1" t="s">
        <v>13278</v>
      </c>
      <c r="O37" s="1" t="s">
        <v>10731</v>
      </c>
      <c r="P37" s="1" t="s">
        <v>11301</v>
      </c>
      <c r="R37" s="1" t="s">
        <v>10728</v>
      </c>
      <c r="S37" s="1" t="s">
        <v>13277</v>
      </c>
    </row>
    <row r="38" spans="1:19" x14ac:dyDescent="0.25">
      <c r="A38" s="1" t="s">
        <v>13276</v>
      </c>
      <c r="B38" s="1" t="s">
        <v>13275</v>
      </c>
      <c r="C38" s="1" t="s">
        <v>97</v>
      </c>
      <c r="D38" s="1">
        <v>2022</v>
      </c>
      <c r="E38" s="1" t="s">
        <v>13274</v>
      </c>
      <c r="M38" s="1" t="s">
        <v>98</v>
      </c>
      <c r="N38" s="1" t="s">
        <v>13273</v>
      </c>
      <c r="O38" s="1" t="s">
        <v>10731</v>
      </c>
      <c r="P38" s="1" t="s">
        <v>11301</v>
      </c>
      <c r="R38" s="1" t="s">
        <v>10728</v>
      </c>
      <c r="S38" s="1" t="s">
        <v>13272</v>
      </c>
    </row>
    <row r="39" spans="1:19" x14ac:dyDescent="0.25">
      <c r="A39" s="1" t="s">
        <v>13271</v>
      </c>
      <c r="B39" s="1" t="s">
        <v>13270</v>
      </c>
      <c r="C39" s="1" t="s">
        <v>13269</v>
      </c>
      <c r="D39" s="1">
        <v>2022</v>
      </c>
      <c r="E39" s="1" t="s">
        <v>13268</v>
      </c>
      <c r="F39" s="1">
        <v>2022</v>
      </c>
      <c r="H39" s="1">
        <v>6142981</v>
      </c>
      <c r="M39" s="1" t="s">
        <v>13267</v>
      </c>
      <c r="N39" s="1" t="s">
        <v>13266</v>
      </c>
      <c r="O39" s="1" t="s">
        <v>10731</v>
      </c>
      <c r="P39" s="1" t="s">
        <v>10730</v>
      </c>
      <c r="Q39" s="1" t="s">
        <v>10768</v>
      </c>
      <c r="R39" s="1" t="s">
        <v>10728</v>
      </c>
      <c r="S39" s="1" t="s">
        <v>13265</v>
      </c>
    </row>
    <row r="40" spans="1:19" x14ac:dyDescent="0.25">
      <c r="A40" s="1" t="s">
        <v>13264</v>
      </c>
      <c r="B40" s="1" t="s">
        <v>13263</v>
      </c>
      <c r="C40" s="1" t="s">
        <v>204</v>
      </c>
      <c r="D40" s="1">
        <v>2022</v>
      </c>
      <c r="E40" s="1" t="s">
        <v>13262</v>
      </c>
      <c r="M40" s="1" t="s">
        <v>205</v>
      </c>
      <c r="N40" s="1" t="s">
        <v>13261</v>
      </c>
      <c r="O40" s="1" t="s">
        <v>10731</v>
      </c>
      <c r="P40" s="1" t="s">
        <v>11301</v>
      </c>
      <c r="Q40" s="1" t="s">
        <v>10862</v>
      </c>
      <c r="R40" s="1" t="s">
        <v>10728</v>
      </c>
      <c r="S40" s="1" t="s">
        <v>13260</v>
      </c>
    </row>
    <row r="41" spans="1:19" x14ac:dyDescent="0.25">
      <c r="A41" s="1" t="s">
        <v>13259</v>
      </c>
      <c r="B41" s="1" t="s">
        <v>13258</v>
      </c>
      <c r="C41" s="1" t="s">
        <v>218</v>
      </c>
      <c r="D41" s="1">
        <v>2022</v>
      </c>
      <c r="E41" s="1" t="s">
        <v>11558</v>
      </c>
      <c r="M41" s="1" t="s">
        <v>219</v>
      </c>
      <c r="N41" s="1" t="s">
        <v>13257</v>
      </c>
      <c r="O41" s="1" t="s">
        <v>10731</v>
      </c>
      <c r="P41" s="1" t="s">
        <v>11301</v>
      </c>
      <c r="Q41" s="1" t="s">
        <v>10952</v>
      </c>
      <c r="R41" s="1" t="s">
        <v>10728</v>
      </c>
      <c r="S41" s="1" t="s">
        <v>13256</v>
      </c>
    </row>
    <row r="42" spans="1:19" x14ac:dyDescent="0.25">
      <c r="A42" s="1" t="s">
        <v>13255</v>
      </c>
      <c r="B42" s="1" t="s">
        <v>13254</v>
      </c>
      <c r="C42" s="1" t="s">
        <v>95</v>
      </c>
      <c r="D42" s="1">
        <v>2022</v>
      </c>
      <c r="E42" s="1" t="s">
        <v>13253</v>
      </c>
      <c r="M42" s="1" t="s">
        <v>96</v>
      </c>
      <c r="N42" s="1" t="s">
        <v>13252</v>
      </c>
      <c r="O42" s="1" t="s">
        <v>10731</v>
      </c>
      <c r="P42" s="1" t="s">
        <v>11301</v>
      </c>
      <c r="Q42" s="1" t="s">
        <v>10862</v>
      </c>
      <c r="R42" s="1" t="s">
        <v>10728</v>
      </c>
      <c r="S42" s="1" t="s">
        <v>13251</v>
      </c>
    </row>
    <row r="43" spans="1:19" x14ac:dyDescent="0.25">
      <c r="A43" s="1" t="s">
        <v>13250</v>
      </c>
      <c r="B43" s="1" t="s">
        <v>13249</v>
      </c>
      <c r="C43" s="1" t="s">
        <v>3896</v>
      </c>
      <c r="D43" s="1">
        <v>2022</v>
      </c>
      <c r="E43" s="1" t="s">
        <v>3893</v>
      </c>
      <c r="M43" s="1" t="s">
        <v>3890</v>
      </c>
      <c r="N43" s="1" t="s">
        <v>13248</v>
      </c>
      <c r="O43" s="1" t="s">
        <v>10731</v>
      </c>
      <c r="P43" s="1" t="s">
        <v>11301</v>
      </c>
      <c r="R43" s="1" t="s">
        <v>10728</v>
      </c>
      <c r="S43" s="1" t="s">
        <v>13247</v>
      </c>
    </row>
    <row r="44" spans="1:19" x14ac:dyDescent="0.25">
      <c r="A44" s="1" t="s">
        <v>13246</v>
      </c>
      <c r="B44" s="1" t="s">
        <v>13245</v>
      </c>
      <c r="C44" s="1" t="s">
        <v>13244</v>
      </c>
      <c r="D44" s="1">
        <v>2022</v>
      </c>
      <c r="E44" s="1" t="s">
        <v>11546</v>
      </c>
      <c r="F44" s="1">
        <v>341</v>
      </c>
      <c r="I44" s="1">
        <v>613</v>
      </c>
      <c r="J44" s="1">
        <v>626</v>
      </c>
      <c r="M44" s="1" t="s">
        <v>13243</v>
      </c>
      <c r="N44" s="1" t="s">
        <v>13242</v>
      </c>
      <c r="O44" s="1" t="s">
        <v>10780</v>
      </c>
      <c r="P44" s="1" t="s">
        <v>10730</v>
      </c>
      <c r="R44" s="1" t="s">
        <v>10728</v>
      </c>
      <c r="S44" s="1" t="s">
        <v>13241</v>
      </c>
    </row>
    <row r="45" spans="1:19" x14ac:dyDescent="0.25">
      <c r="A45" s="1" t="s">
        <v>13240</v>
      </c>
      <c r="B45" s="1" t="s">
        <v>13239</v>
      </c>
      <c r="C45" s="1" t="s">
        <v>9323</v>
      </c>
      <c r="D45" s="1">
        <v>2022</v>
      </c>
      <c r="E45" s="1" t="s">
        <v>13238</v>
      </c>
      <c r="H45" s="1">
        <v>101249</v>
      </c>
      <c r="L45" s="1">
        <v>1</v>
      </c>
      <c r="M45" s="1" t="s">
        <v>9318</v>
      </c>
      <c r="N45" s="1" t="s">
        <v>13237</v>
      </c>
      <c r="O45" s="1" t="s">
        <v>10731</v>
      </c>
      <c r="P45" s="1" t="s">
        <v>11301</v>
      </c>
      <c r="Q45" s="1" t="s">
        <v>10936</v>
      </c>
      <c r="R45" s="1" t="s">
        <v>10728</v>
      </c>
      <c r="S45" s="1" t="s">
        <v>13236</v>
      </c>
    </row>
    <row r="46" spans="1:19" x14ac:dyDescent="0.25">
      <c r="A46" s="1" t="s">
        <v>13235</v>
      </c>
      <c r="B46" s="1" t="s">
        <v>13234</v>
      </c>
      <c r="C46" s="1" t="s">
        <v>3885</v>
      </c>
      <c r="D46" s="1">
        <v>2022</v>
      </c>
      <c r="E46" s="1" t="s">
        <v>2698</v>
      </c>
      <c r="M46" s="1" t="s">
        <v>3881</v>
      </c>
      <c r="N46" s="1" t="s">
        <v>13233</v>
      </c>
      <c r="O46" s="1" t="s">
        <v>10731</v>
      </c>
      <c r="P46" s="1" t="s">
        <v>11301</v>
      </c>
      <c r="R46" s="1" t="s">
        <v>10728</v>
      </c>
      <c r="S46" s="1" t="s">
        <v>13232</v>
      </c>
    </row>
    <row r="47" spans="1:19" x14ac:dyDescent="0.25">
      <c r="A47" s="1" t="s">
        <v>13231</v>
      </c>
      <c r="B47" s="1" t="s">
        <v>13230</v>
      </c>
      <c r="C47" s="1" t="s">
        <v>10532</v>
      </c>
      <c r="D47" s="1">
        <v>2022</v>
      </c>
      <c r="E47" s="1" t="s">
        <v>11311</v>
      </c>
      <c r="F47" s="1">
        <v>17</v>
      </c>
      <c r="G47" s="1" t="s">
        <v>11310</v>
      </c>
      <c r="H47" s="1" t="s">
        <v>13229</v>
      </c>
      <c r="M47" s="1" t="s">
        <v>10527</v>
      </c>
      <c r="N47" s="1" t="s">
        <v>13228</v>
      </c>
      <c r="O47" s="1" t="s">
        <v>10731</v>
      </c>
      <c r="P47" s="1" t="s">
        <v>10730</v>
      </c>
      <c r="Q47" s="1" t="s">
        <v>10729</v>
      </c>
      <c r="R47" s="1" t="s">
        <v>10728</v>
      </c>
      <c r="S47" s="1" t="s">
        <v>13227</v>
      </c>
    </row>
    <row r="48" spans="1:19" x14ac:dyDescent="0.25">
      <c r="A48" s="1" t="s">
        <v>13226</v>
      </c>
      <c r="B48" s="1" t="s">
        <v>13225</v>
      </c>
      <c r="C48" s="1" t="s">
        <v>278</v>
      </c>
      <c r="D48" s="1">
        <v>2022</v>
      </c>
      <c r="E48" s="1" t="s">
        <v>13224</v>
      </c>
      <c r="M48" s="1" t="s">
        <v>279</v>
      </c>
      <c r="N48" s="1" t="s">
        <v>13223</v>
      </c>
      <c r="O48" s="1" t="s">
        <v>10731</v>
      </c>
      <c r="P48" s="1" t="s">
        <v>11301</v>
      </c>
      <c r="Q48" s="1" t="s">
        <v>10862</v>
      </c>
      <c r="R48" s="1" t="s">
        <v>10728</v>
      </c>
      <c r="S48" s="1" t="s">
        <v>13222</v>
      </c>
    </row>
    <row r="49" spans="1:19" x14ac:dyDescent="0.25">
      <c r="A49" s="1" t="s">
        <v>13221</v>
      </c>
      <c r="B49" s="1" t="s">
        <v>13220</v>
      </c>
      <c r="C49" s="1" t="s">
        <v>239</v>
      </c>
      <c r="D49" s="1">
        <v>2022</v>
      </c>
      <c r="E49" s="1" t="s">
        <v>1528</v>
      </c>
      <c r="M49" s="1" t="s">
        <v>240</v>
      </c>
      <c r="N49" s="1" t="s">
        <v>13219</v>
      </c>
      <c r="O49" s="1" t="s">
        <v>10731</v>
      </c>
      <c r="P49" s="1" t="s">
        <v>11301</v>
      </c>
      <c r="R49" s="1" t="s">
        <v>10728</v>
      </c>
      <c r="S49" s="1" t="s">
        <v>13218</v>
      </c>
    </row>
    <row r="50" spans="1:19" x14ac:dyDescent="0.25">
      <c r="A50" s="1" t="s">
        <v>13217</v>
      </c>
      <c r="B50" s="1" t="s">
        <v>13216</v>
      </c>
      <c r="C50" s="1" t="s">
        <v>13215</v>
      </c>
      <c r="D50" s="1">
        <v>2022</v>
      </c>
      <c r="E50" s="1" t="s">
        <v>4850</v>
      </c>
      <c r="H50" s="1">
        <v>113730</v>
      </c>
      <c r="M50" s="1" t="s">
        <v>13214</v>
      </c>
      <c r="N50" s="1" t="s">
        <v>13213</v>
      </c>
      <c r="O50" s="1" t="s">
        <v>10731</v>
      </c>
      <c r="P50" s="1" t="s">
        <v>11301</v>
      </c>
      <c r="Q50" s="1" t="s">
        <v>10862</v>
      </c>
      <c r="R50" s="1" t="s">
        <v>10728</v>
      </c>
      <c r="S50" s="1" t="s">
        <v>13212</v>
      </c>
    </row>
    <row r="51" spans="1:19" x14ac:dyDescent="0.25">
      <c r="A51" s="1" t="s">
        <v>13211</v>
      </c>
      <c r="B51" s="1" t="s">
        <v>13210</v>
      </c>
      <c r="C51" s="1" t="s">
        <v>299</v>
      </c>
      <c r="D51" s="1">
        <v>2022</v>
      </c>
      <c r="E51" s="1" t="s">
        <v>13209</v>
      </c>
      <c r="M51" s="1" t="s">
        <v>300</v>
      </c>
      <c r="N51" s="1" t="s">
        <v>13208</v>
      </c>
      <c r="O51" s="1" t="s">
        <v>10731</v>
      </c>
      <c r="P51" s="1" t="s">
        <v>11301</v>
      </c>
      <c r="Q51" s="1" t="s">
        <v>10862</v>
      </c>
      <c r="R51" s="1" t="s">
        <v>10728</v>
      </c>
      <c r="S51" s="1" t="s">
        <v>13207</v>
      </c>
    </row>
    <row r="52" spans="1:19" x14ac:dyDescent="0.25">
      <c r="A52" s="1" t="s">
        <v>13206</v>
      </c>
      <c r="B52" s="1" t="s">
        <v>13205</v>
      </c>
      <c r="C52" s="1" t="s">
        <v>287</v>
      </c>
      <c r="D52" s="1">
        <v>2022</v>
      </c>
      <c r="E52" s="1" t="s">
        <v>13204</v>
      </c>
      <c r="M52" s="1" t="s">
        <v>288</v>
      </c>
      <c r="N52" s="1" t="s">
        <v>13203</v>
      </c>
      <c r="O52" s="1" t="s">
        <v>10731</v>
      </c>
      <c r="P52" s="1" t="s">
        <v>11301</v>
      </c>
      <c r="R52" s="1" t="s">
        <v>10728</v>
      </c>
      <c r="S52" s="1" t="s">
        <v>13202</v>
      </c>
    </row>
    <row r="53" spans="1:19" x14ac:dyDescent="0.25">
      <c r="A53" s="1" t="s">
        <v>13201</v>
      </c>
      <c r="B53" s="1" t="s">
        <v>13200</v>
      </c>
      <c r="C53" s="1" t="s">
        <v>235</v>
      </c>
      <c r="D53" s="1">
        <v>2022</v>
      </c>
      <c r="E53" s="1" t="s">
        <v>13199</v>
      </c>
      <c r="M53" s="1" t="s">
        <v>236</v>
      </c>
      <c r="N53" s="1" t="s">
        <v>13198</v>
      </c>
      <c r="O53" s="1" t="s">
        <v>10731</v>
      </c>
      <c r="P53" s="1" t="s">
        <v>11301</v>
      </c>
      <c r="R53" s="1" t="s">
        <v>10728</v>
      </c>
      <c r="S53" s="1" t="s">
        <v>13197</v>
      </c>
    </row>
    <row r="54" spans="1:19" x14ac:dyDescent="0.25">
      <c r="A54" s="1" t="s">
        <v>13196</v>
      </c>
      <c r="B54" s="1" t="s">
        <v>13195</v>
      </c>
      <c r="C54" s="1" t="s">
        <v>3847</v>
      </c>
      <c r="D54" s="1">
        <v>2022</v>
      </c>
      <c r="E54" s="1" t="s">
        <v>13194</v>
      </c>
      <c r="M54" s="1" t="s">
        <v>3841</v>
      </c>
      <c r="N54" s="1" t="s">
        <v>13193</v>
      </c>
      <c r="O54" s="1" t="s">
        <v>10731</v>
      </c>
      <c r="P54" s="1" t="s">
        <v>11301</v>
      </c>
      <c r="Q54" s="1" t="s">
        <v>10936</v>
      </c>
      <c r="R54" s="1" t="s">
        <v>10728</v>
      </c>
      <c r="S54" s="1" t="s">
        <v>13192</v>
      </c>
    </row>
    <row r="55" spans="1:19" x14ac:dyDescent="0.25">
      <c r="A55" s="1" t="s">
        <v>13191</v>
      </c>
      <c r="B55" s="1" t="s">
        <v>13190</v>
      </c>
      <c r="C55" s="1" t="s">
        <v>13189</v>
      </c>
      <c r="D55" s="1">
        <v>2022</v>
      </c>
      <c r="E55" s="1" t="s">
        <v>11480</v>
      </c>
      <c r="F55" s="1">
        <v>90</v>
      </c>
      <c r="I55" s="1">
        <v>415</v>
      </c>
      <c r="J55" s="1">
        <v>428</v>
      </c>
      <c r="M55" s="1" t="s">
        <v>13188</v>
      </c>
      <c r="N55" s="1" t="s">
        <v>13187</v>
      </c>
      <c r="O55" s="1" t="s">
        <v>11359</v>
      </c>
      <c r="P55" s="1" t="s">
        <v>10730</v>
      </c>
      <c r="R55" s="1" t="s">
        <v>10728</v>
      </c>
      <c r="S55" s="1" t="s">
        <v>13186</v>
      </c>
    </row>
    <row r="56" spans="1:19" x14ac:dyDescent="0.25">
      <c r="A56" s="1" t="s">
        <v>13185</v>
      </c>
      <c r="B56" s="1" t="s">
        <v>13184</v>
      </c>
      <c r="C56" s="1" t="s">
        <v>211</v>
      </c>
      <c r="D56" s="1">
        <v>2022</v>
      </c>
      <c r="E56" s="1" t="s">
        <v>10931</v>
      </c>
      <c r="F56" s="1">
        <v>19</v>
      </c>
      <c r="G56" s="1">
        <v>2</v>
      </c>
      <c r="H56" s="1">
        <v>738</v>
      </c>
      <c r="L56" s="1">
        <v>2</v>
      </c>
      <c r="M56" s="1" t="s">
        <v>212</v>
      </c>
      <c r="N56" s="1" t="s">
        <v>13183</v>
      </c>
      <c r="O56" s="1" t="s">
        <v>10731</v>
      </c>
      <c r="P56" s="1" t="s">
        <v>10730</v>
      </c>
      <c r="Q56" s="1" t="s">
        <v>10729</v>
      </c>
      <c r="R56" s="1" t="s">
        <v>10728</v>
      </c>
      <c r="S56" s="1" t="s">
        <v>13182</v>
      </c>
    </row>
    <row r="57" spans="1:19" x14ac:dyDescent="0.25">
      <c r="A57" s="1" t="s">
        <v>13181</v>
      </c>
      <c r="B57" s="1" t="s">
        <v>13180</v>
      </c>
      <c r="C57" s="1" t="s">
        <v>13179</v>
      </c>
      <c r="D57" s="1">
        <v>2022</v>
      </c>
      <c r="E57" s="1" t="s">
        <v>13178</v>
      </c>
      <c r="F57" s="1">
        <v>380</v>
      </c>
      <c r="G57" s="1">
        <v>2214</v>
      </c>
      <c r="H57" s="1">
        <v>20210125</v>
      </c>
      <c r="L57" s="1">
        <v>1</v>
      </c>
      <c r="M57" s="1" t="s">
        <v>471</v>
      </c>
      <c r="N57" s="1" t="s">
        <v>13177</v>
      </c>
      <c r="O57" s="1" t="s">
        <v>10731</v>
      </c>
      <c r="P57" s="1" t="s">
        <v>10730</v>
      </c>
      <c r="Q57" s="1" t="s">
        <v>10952</v>
      </c>
      <c r="R57" s="1" t="s">
        <v>10728</v>
      </c>
      <c r="S57" s="1" t="s">
        <v>13176</v>
      </c>
    </row>
    <row r="58" spans="1:19" x14ac:dyDescent="0.25">
      <c r="A58" s="1" t="s">
        <v>13175</v>
      </c>
      <c r="B58" s="1" t="s">
        <v>13174</v>
      </c>
      <c r="C58" s="1" t="s">
        <v>13173</v>
      </c>
      <c r="D58" s="1">
        <v>2022</v>
      </c>
      <c r="E58" s="1" t="s">
        <v>13172</v>
      </c>
      <c r="F58" s="1">
        <v>14</v>
      </c>
      <c r="G58" s="1">
        <v>1</v>
      </c>
      <c r="H58" s="1">
        <v>63</v>
      </c>
      <c r="M58" s="1" t="s">
        <v>41</v>
      </c>
      <c r="N58" s="1" t="s">
        <v>13171</v>
      </c>
      <c r="O58" s="1" t="s">
        <v>10731</v>
      </c>
      <c r="P58" s="1" t="s">
        <v>10730</v>
      </c>
      <c r="Q58" s="1" t="s">
        <v>10729</v>
      </c>
      <c r="R58" s="1" t="s">
        <v>10728</v>
      </c>
      <c r="S58" s="1" t="s">
        <v>13170</v>
      </c>
    </row>
    <row r="59" spans="1:19" x14ac:dyDescent="0.25">
      <c r="A59" s="1" t="s">
        <v>13169</v>
      </c>
      <c r="B59" s="1" t="s">
        <v>13168</v>
      </c>
      <c r="C59" s="1" t="s">
        <v>13167</v>
      </c>
      <c r="D59" s="1">
        <v>2022</v>
      </c>
      <c r="E59" s="1" t="s">
        <v>11546</v>
      </c>
      <c r="F59" s="1" t="s">
        <v>13166</v>
      </c>
      <c r="I59" s="1">
        <v>361</v>
      </c>
      <c r="J59" s="1">
        <v>372</v>
      </c>
      <c r="M59" s="1" t="s">
        <v>13165</v>
      </c>
      <c r="N59" s="1" t="s">
        <v>13164</v>
      </c>
      <c r="O59" s="1" t="s">
        <v>10780</v>
      </c>
      <c r="P59" s="1" t="s">
        <v>10730</v>
      </c>
      <c r="R59" s="1" t="s">
        <v>10728</v>
      </c>
      <c r="S59" s="1" t="s">
        <v>13163</v>
      </c>
    </row>
    <row r="60" spans="1:19" x14ac:dyDescent="0.25">
      <c r="A60" s="1" t="s">
        <v>13162</v>
      </c>
      <c r="B60" s="1" t="s">
        <v>13161</v>
      </c>
      <c r="C60" s="1" t="s">
        <v>101</v>
      </c>
      <c r="D60" s="1">
        <v>2022</v>
      </c>
      <c r="E60" s="1" t="s">
        <v>5100</v>
      </c>
      <c r="F60" s="1">
        <v>41</v>
      </c>
      <c r="H60" s="1">
        <v>101051</v>
      </c>
      <c r="M60" s="1" t="s">
        <v>103</v>
      </c>
      <c r="N60" s="1" t="s">
        <v>13160</v>
      </c>
      <c r="O60" s="1" t="s">
        <v>10731</v>
      </c>
      <c r="P60" s="1" t="s">
        <v>10730</v>
      </c>
      <c r="Q60" s="1" t="s">
        <v>10779</v>
      </c>
      <c r="R60" s="1" t="s">
        <v>10728</v>
      </c>
      <c r="S60" s="1" t="s">
        <v>13159</v>
      </c>
    </row>
    <row r="61" spans="1:19" x14ac:dyDescent="0.25">
      <c r="A61" s="1" t="s">
        <v>13158</v>
      </c>
      <c r="B61" s="1" t="s">
        <v>13157</v>
      </c>
      <c r="C61" s="1" t="s">
        <v>13156</v>
      </c>
      <c r="D61" s="1">
        <v>2022</v>
      </c>
      <c r="E61" s="1" t="s">
        <v>10770</v>
      </c>
      <c r="F61" s="1">
        <v>71</v>
      </c>
      <c r="G61" s="1">
        <v>2</v>
      </c>
      <c r="I61" s="1">
        <v>2249</v>
      </c>
      <c r="J61" s="1">
        <v>2269</v>
      </c>
      <c r="M61" s="1" t="s">
        <v>371</v>
      </c>
      <c r="N61" s="1" t="s">
        <v>13155</v>
      </c>
      <c r="O61" s="1" t="s">
        <v>10731</v>
      </c>
      <c r="P61" s="1" t="s">
        <v>10730</v>
      </c>
      <c r="Q61" s="1" t="s">
        <v>10768</v>
      </c>
      <c r="R61" s="1" t="s">
        <v>10728</v>
      </c>
      <c r="S61" s="1" t="s">
        <v>13154</v>
      </c>
    </row>
    <row r="62" spans="1:19" x14ac:dyDescent="0.25">
      <c r="A62" s="1" t="s">
        <v>13153</v>
      </c>
      <c r="B62" s="1" t="s">
        <v>13152</v>
      </c>
      <c r="C62" s="1" t="s">
        <v>208</v>
      </c>
      <c r="D62" s="1">
        <v>2022</v>
      </c>
      <c r="E62" s="1" t="s">
        <v>13151</v>
      </c>
      <c r="F62" s="1">
        <v>24</v>
      </c>
      <c r="G62" s="1">
        <v>1</v>
      </c>
      <c r="I62" s="1">
        <v>410</v>
      </c>
      <c r="J62" s="1">
        <v>424</v>
      </c>
      <c r="M62" s="1" t="s">
        <v>209</v>
      </c>
      <c r="N62" s="1" t="s">
        <v>13150</v>
      </c>
      <c r="O62" s="1" t="s">
        <v>10731</v>
      </c>
      <c r="P62" s="1" t="s">
        <v>10730</v>
      </c>
      <c r="Q62" s="1" t="s">
        <v>10862</v>
      </c>
      <c r="R62" s="1" t="s">
        <v>10728</v>
      </c>
      <c r="S62" s="1" t="s">
        <v>13149</v>
      </c>
    </row>
    <row r="63" spans="1:19" x14ac:dyDescent="0.25">
      <c r="A63" s="1" t="s">
        <v>10773</v>
      </c>
      <c r="B63" s="1" t="s">
        <v>10772</v>
      </c>
      <c r="C63" s="1" t="s">
        <v>112</v>
      </c>
      <c r="D63" s="1">
        <v>2022</v>
      </c>
      <c r="E63" s="1" t="s">
        <v>11642</v>
      </c>
      <c r="F63" s="1">
        <v>26</v>
      </c>
      <c r="G63" s="1">
        <v>2</v>
      </c>
      <c r="I63" s="1">
        <v>645</v>
      </c>
      <c r="J63" s="1">
        <v>664</v>
      </c>
      <c r="M63" s="1" t="s">
        <v>113</v>
      </c>
      <c r="N63" s="1" t="s">
        <v>13148</v>
      </c>
      <c r="O63" s="1" t="s">
        <v>10731</v>
      </c>
      <c r="P63" s="1" t="s">
        <v>10730</v>
      </c>
      <c r="Q63" s="1" t="s">
        <v>10862</v>
      </c>
      <c r="R63" s="1" t="s">
        <v>10728</v>
      </c>
      <c r="S63" s="1" t="s">
        <v>13147</v>
      </c>
    </row>
    <row r="64" spans="1:19" x14ac:dyDescent="0.25">
      <c r="A64" s="1" t="s">
        <v>13146</v>
      </c>
      <c r="B64" s="1" t="s">
        <v>13145</v>
      </c>
      <c r="C64" s="1" t="s">
        <v>13144</v>
      </c>
      <c r="D64" s="1">
        <v>2022</v>
      </c>
      <c r="E64" s="1" t="s">
        <v>13143</v>
      </c>
      <c r="F64" s="1">
        <v>41</v>
      </c>
      <c r="G64" s="1">
        <v>1</v>
      </c>
      <c r="I64" s="1">
        <v>255</v>
      </c>
      <c r="J64" s="1">
        <v>269</v>
      </c>
      <c r="M64" s="1" t="s">
        <v>488</v>
      </c>
      <c r="N64" s="1" t="s">
        <v>13142</v>
      </c>
      <c r="O64" s="1" t="s">
        <v>10731</v>
      </c>
      <c r="P64" s="1" t="s">
        <v>10730</v>
      </c>
      <c r="Q64" s="1" t="s">
        <v>10977</v>
      </c>
      <c r="R64" s="1" t="s">
        <v>10728</v>
      </c>
      <c r="S64" s="1" t="s">
        <v>13141</v>
      </c>
    </row>
    <row r="65" spans="1:19" x14ac:dyDescent="0.25">
      <c r="A65" s="1" t="s">
        <v>13140</v>
      </c>
      <c r="B65" s="1" t="s">
        <v>13139</v>
      </c>
      <c r="C65" s="1" t="s">
        <v>13138</v>
      </c>
      <c r="D65" s="1">
        <v>2022</v>
      </c>
      <c r="E65" s="1" t="s">
        <v>11362</v>
      </c>
      <c r="F65" s="1">
        <v>366</v>
      </c>
      <c r="I65" s="1">
        <v>929</v>
      </c>
      <c r="J65" s="1">
        <v>955</v>
      </c>
      <c r="M65" s="1" t="s">
        <v>13137</v>
      </c>
      <c r="N65" s="1" t="s">
        <v>13136</v>
      </c>
      <c r="O65" s="1" t="s">
        <v>11359</v>
      </c>
      <c r="P65" s="1" t="s">
        <v>10730</v>
      </c>
      <c r="R65" s="1" t="s">
        <v>10728</v>
      </c>
      <c r="S65" s="1" t="s">
        <v>13135</v>
      </c>
    </row>
    <row r="66" spans="1:19" x14ac:dyDescent="0.25">
      <c r="A66" s="1" t="s">
        <v>13134</v>
      </c>
      <c r="B66" s="1" t="s">
        <v>13133</v>
      </c>
      <c r="C66" s="1" t="s">
        <v>13132</v>
      </c>
      <c r="D66" s="1">
        <v>2022</v>
      </c>
      <c r="E66" s="1" t="s">
        <v>11473</v>
      </c>
      <c r="F66" s="1">
        <v>31</v>
      </c>
      <c r="G66" s="1">
        <v>3</v>
      </c>
      <c r="I66" s="1">
        <v>1857</v>
      </c>
      <c r="J66" s="1">
        <v>1872</v>
      </c>
      <c r="M66" s="1" t="s">
        <v>13131</v>
      </c>
      <c r="N66" s="1" t="s">
        <v>13130</v>
      </c>
      <c r="O66" s="1" t="s">
        <v>10731</v>
      </c>
      <c r="P66" s="1" t="s">
        <v>10730</v>
      </c>
      <c r="Q66" s="1" t="s">
        <v>10977</v>
      </c>
      <c r="R66" s="1" t="s">
        <v>10728</v>
      </c>
      <c r="S66" s="1" t="s">
        <v>13129</v>
      </c>
    </row>
    <row r="67" spans="1:19" x14ac:dyDescent="0.25">
      <c r="A67" s="1" t="s">
        <v>13128</v>
      </c>
      <c r="B67" s="1" t="s">
        <v>13127</v>
      </c>
      <c r="C67" s="1" t="s">
        <v>414</v>
      </c>
      <c r="D67" s="1">
        <v>2022</v>
      </c>
      <c r="E67" s="1" t="s">
        <v>13126</v>
      </c>
      <c r="F67" s="1">
        <v>38</v>
      </c>
      <c r="G67" s="1">
        <v>1</v>
      </c>
      <c r="H67" s="1">
        <v>4021082</v>
      </c>
      <c r="L67" s="1">
        <v>4</v>
      </c>
      <c r="M67" s="1" t="s">
        <v>415</v>
      </c>
      <c r="N67" s="1" t="s">
        <v>13125</v>
      </c>
      <c r="O67" s="1" t="s">
        <v>10731</v>
      </c>
      <c r="P67" s="1" t="s">
        <v>10730</v>
      </c>
      <c r="Q67" s="1" t="s">
        <v>10779</v>
      </c>
      <c r="R67" s="1" t="s">
        <v>10728</v>
      </c>
      <c r="S67" s="1" t="s">
        <v>13124</v>
      </c>
    </row>
    <row r="68" spans="1:19" x14ac:dyDescent="0.25">
      <c r="A68" s="1" t="s">
        <v>13123</v>
      </c>
      <c r="B68" s="1" t="s">
        <v>13122</v>
      </c>
      <c r="C68" s="1" t="s">
        <v>13121</v>
      </c>
      <c r="D68" s="1">
        <v>2022</v>
      </c>
      <c r="E68" s="1" t="s">
        <v>11282</v>
      </c>
      <c r="F68" s="1">
        <v>237</v>
      </c>
      <c r="I68" s="1">
        <v>845</v>
      </c>
      <c r="J68" s="1">
        <v>857</v>
      </c>
      <c r="M68" s="1" t="s">
        <v>13120</v>
      </c>
      <c r="N68" s="1" t="s">
        <v>13119</v>
      </c>
      <c r="O68" s="1" t="s">
        <v>10780</v>
      </c>
      <c r="P68" s="1" t="s">
        <v>10730</v>
      </c>
      <c r="R68" s="1" t="s">
        <v>10728</v>
      </c>
      <c r="S68" s="1" t="s">
        <v>13118</v>
      </c>
    </row>
    <row r="69" spans="1:19" x14ac:dyDescent="0.25">
      <c r="A69" s="1" t="s">
        <v>13117</v>
      </c>
      <c r="B69" s="1" t="s">
        <v>13116</v>
      </c>
      <c r="C69" s="1" t="s">
        <v>13115</v>
      </c>
      <c r="D69" s="1">
        <v>2022</v>
      </c>
      <c r="E69" s="1" t="s">
        <v>11546</v>
      </c>
      <c r="F69" s="1" t="s">
        <v>13114</v>
      </c>
      <c r="I69" s="1">
        <v>589</v>
      </c>
      <c r="J69" s="1">
        <v>598</v>
      </c>
      <c r="M69" s="1" t="s">
        <v>13113</v>
      </c>
      <c r="N69" s="1" t="s">
        <v>13112</v>
      </c>
      <c r="O69" s="1" t="s">
        <v>10780</v>
      </c>
      <c r="P69" s="1" t="s">
        <v>10730</v>
      </c>
      <c r="R69" s="1" t="s">
        <v>10728</v>
      </c>
      <c r="S69" s="1" t="s">
        <v>13111</v>
      </c>
    </row>
    <row r="70" spans="1:19" x14ac:dyDescent="0.25">
      <c r="A70" s="1" t="s">
        <v>11443</v>
      </c>
      <c r="B70" s="1" t="s">
        <v>11442</v>
      </c>
      <c r="C70" s="1" t="s">
        <v>13110</v>
      </c>
      <c r="D70" s="1">
        <v>2022</v>
      </c>
      <c r="E70" s="1" t="s">
        <v>11546</v>
      </c>
      <c r="F70" s="1">
        <v>224</v>
      </c>
      <c r="I70" s="1">
        <v>521</v>
      </c>
      <c r="J70" s="1">
        <v>530</v>
      </c>
      <c r="M70" s="1" t="s">
        <v>13109</v>
      </c>
      <c r="N70" s="1" t="s">
        <v>13108</v>
      </c>
      <c r="O70" s="1" t="s">
        <v>10780</v>
      </c>
      <c r="P70" s="1" t="s">
        <v>10730</v>
      </c>
      <c r="R70" s="1" t="s">
        <v>10728</v>
      </c>
      <c r="S70" s="1" t="s">
        <v>13107</v>
      </c>
    </row>
    <row r="71" spans="1:19" x14ac:dyDescent="0.25">
      <c r="A71" s="1" t="s">
        <v>13106</v>
      </c>
      <c r="B71" s="1" t="s">
        <v>13105</v>
      </c>
      <c r="C71" s="1" t="s">
        <v>13104</v>
      </c>
      <c r="D71" s="1">
        <v>2022</v>
      </c>
      <c r="E71" s="1" t="s">
        <v>11546</v>
      </c>
      <c r="F71" s="1">
        <v>218</v>
      </c>
      <c r="I71" s="1">
        <v>339</v>
      </c>
      <c r="J71" s="1">
        <v>354</v>
      </c>
      <c r="M71" s="1" t="s">
        <v>13103</v>
      </c>
      <c r="N71" s="1" t="s">
        <v>13102</v>
      </c>
      <c r="O71" s="1" t="s">
        <v>10780</v>
      </c>
      <c r="P71" s="1" t="s">
        <v>10730</v>
      </c>
      <c r="R71" s="1" t="s">
        <v>10728</v>
      </c>
      <c r="S71" s="1" t="s">
        <v>13101</v>
      </c>
    </row>
    <row r="72" spans="1:19" x14ac:dyDescent="0.25">
      <c r="A72" s="1" t="s">
        <v>13100</v>
      </c>
      <c r="B72" s="1" t="s">
        <v>13099</v>
      </c>
      <c r="C72" s="1" t="s">
        <v>13098</v>
      </c>
      <c r="D72" s="1">
        <v>2022</v>
      </c>
      <c r="E72" s="1" t="s">
        <v>11546</v>
      </c>
      <c r="F72" s="1">
        <v>218</v>
      </c>
      <c r="I72" s="1">
        <v>207</v>
      </c>
      <c r="J72" s="1">
        <v>218</v>
      </c>
      <c r="L72" s="1">
        <v>11</v>
      </c>
      <c r="M72" s="1" t="s">
        <v>13097</v>
      </c>
      <c r="N72" s="1" t="s">
        <v>13096</v>
      </c>
      <c r="O72" s="1" t="s">
        <v>10780</v>
      </c>
      <c r="P72" s="1" t="s">
        <v>10730</v>
      </c>
      <c r="R72" s="1" t="s">
        <v>10728</v>
      </c>
      <c r="S72" s="1" t="s">
        <v>13095</v>
      </c>
    </row>
    <row r="73" spans="1:19" x14ac:dyDescent="0.25">
      <c r="A73" s="1" t="s">
        <v>13094</v>
      </c>
      <c r="B73" s="1" t="s">
        <v>13093</v>
      </c>
      <c r="C73" s="1" t="s">
        <v>13092</v>
      </c>
      <c r="D73" s="1">
        <v>2022</v>
      </c>
      <c r="E73" s="1" t="s">
        <v>11369</v>
      </c>
      <c r="F73" s="1">
        <v>963</v>
      </c>
      <c r="I73" s="1">
        <v>379</v>
      </c>
      <c r="J73" s="1">
        <v>402</v>
      </c>
      <c r="M73" s="1" t="s">
        <v>13091</v>
      </c>
      <c r="N73" s="1" t="s">
        <v>13090</v>
      </c>
      <c r="O73" s="1" t="s">
        <v>11359</v>
      </c>
      <c r="P73" s="1" t="s">
        <v>10730</v>
      </c>
      <c r="R73" s="1" t="s">
        <v>10728</v>
      </c>
      <c r="S73" s="1" t="s">
        <v>13089</v>
      </c>
    </row>
    <row r="74" spans="1:19" x14ac:dyDescent="0.25">
      <c r="A74" s="1" t="s">
        <v>13088</v>
      </c>
      <c r="B74" s="1" t="s">
        <v>13087</v>
      </c>
      <c r="C74" s="1" t="s">
        <v>13086</v>
      </c>
      <c r="D74" s="1">
        <v>2022</v>
      </c>
      <c r="E74" s="1" t="s">
        <v>13085</v>
      </c>
      <c r="F74" s="1">
        <v>50</v>
      </c>
      <c r="G74" s="1">
        <v>1</v>
      </c>
      <c r="M74" s="1" t="s">
        <v>44</v>
      </c>
      <c r="N74" s="1" t="s">
        <v>13084</v>
      </c>
      <c r="O74" s="1" t="s">
        <v>10731</v>
      </c>
      <c r="P74" s="1" t="s">
        <v>10730</v>
      </c>
      <c r="R74" s="1" t="s">
        <v>10728</v>
      </c>
      <c r="S74" s="1" t="s">
        <v>13083</v>
      </c>
    </row>
    <row r="75" spans="1:19" x14ac:dyDescent="0.25">
      <c r="A75" s="1" t="s">
        <v>13082</v>
      </c>
      <c r="B75" s="1" t="s">
        <v>13081</v>
      </c>
      <c r="C75" s="1" t="s">
        <v>168</v>
      </c>
      <c r="D75" s="1">
        <v>2021</v>
      </c>
      <c r="E75" s="1" t="s">
        <v>7157</v>
      </c>
      <c r="F75" s="1">
        <v>24</v>
      </c>
      <c r="G75" s="1">
        <v>12</v>
      </c>
      <c r="H75" s="1">
        <v>103523</v>
      </c>
      <c r="M75" s="1" t="s">
        <v>170</v>
      </c>
      <c r="N75" s="1" t="s">
        <v>13080</v>
      </c>
      <c r="O75" s="1" t="s">
        <v>10731</v>
      </c>
      <c r="P75" s="1" t="s">
        <v>10730</v>
      </c>
      <c r="Q75" s="1" t="s">
        <v>10729</v>
      </c>
      <c r="R75" s="1" t="s">
        <v>10728</v>
      </c>
      <c r="S75" s="1" t="s">
        <v>13079</v>
      </c>
    </row>
    <row r="76" spans="1:19" x14ac:dyDescent="0.25">
      <c r="A76" s="1" t="s">
        <v>13078</v>
      </c>
      <c r="B76" s="1" t="s">
        <v>13077</v>
      </c>
      <c r="C76" s="1" t="s">
        <v>422</v>
      </c>
      <c r="D76" s="1">
        <v>2021</v>
      </c>
      <c r="E76" s="1" t="s">
        <v>5499</v>
      </c>
      <c r="F76" s="1">
        <v>2</v>
      </c>
      <c r="G76" s="1">
        <v>12</v>
      </c>
      <c r="H76" s="1">
        <v>100389</v>
      </c>
      <c r="M76" s="1" t="s">
        <v>424</v>
      </c>
      <c r="N76" s="1" t="s">
        <v>13076</v>
      </c>
      <c r="O76" s="1" t="s">
        <v>10731</v>
      </c>
      <c r="P76" s="1" t="s">
        <v>10730</v>
      </c>
      <c r="Q76" s="1" t="s">
        <v>10729</v>
      </c>
      <c r="R76" s="1" t="s">
        <v>10728</v>
      </c>
      <c r="S76" s="1" t="s">
        <v>13075</v>
      </c>
    </row>
    <row r="77" spans="1:19" x14ac:dyDescent="0.25">
      <c r="A77" s="1" t="s">
        <v>13074</v>
      </c>
      <c r="B77" s="1" t="s">
        <v>13073</v>
      </c>
      <c r="C77" s="1" t="s">
        <v>125</v>
      </c>
      <c r="D77" s="1">
        <v>2021</v>
      </c>
      <c r="E77" s="1" t="s">
        <v>4085</v>
      </c>
      <c r="F77" s="1">
        <v>233</v>
      </c>
      <c r="H77" s="1">
        <v>107417</v>
      </c>
      <c r="L77" s="1">
        <v>3</v>
      </c>
      <c r="M77" s="1" t="s">
        <v>127</v>
      </c>
      <c r="N77" s="1" t="s">
        <v>13072</v>
      </c>
      <c r="O77" s="1" t="s">
        <v>10731</v>
      </c>
      <c r="P77" s="1" t="s">
        <v>10730</v>
      </c>
      <c r="Q77" s="1" t="s">
        <v>10862</v>
      </c>
      <c r="R77" s="1" t="s">
        <v>10728</v>
      </c>
      <c r="S77" s="1" t="s">
        <v>13071</v>
      </c>
    </row>
    <row r="78" spans="1:19" x14ac:dyDescent="0.25">
      <c r="A78" s="1" t="s">
        <v>13070</v>
      </c>
      <c r="B78" s="1" t="s">
        <v>13069</v>
      </c>
      <c r="C78" s="1" t="s">
        <v>9306</v>
      </c>
      <c r="D78" s="1">
        <v>2021</v>
      </c>
      <c r="E78" s="1" t="s">
        <v>13068</v>
      </c>
      <c r="F78" s="1">
        <v>17</v>
      </c>
      <c r="G78" s="1">
        <v>12</v>
      </c>
      <c r="H78" s="1" t="s">
        <v>220</v>
      </c>
      <c r="M78" s="1" t="s">
        <v>221</v>
      </c>
      <c r="N78" s="1" t="s">
        <v>13067</v>
      </c>
      <c r="O78" s="1" t="s">
        <v>10731</v>
      </c>
      <c r="P78" s="1" t="s">
        <v>10730</v>
      </c>
      <c r="Q78" s="1" t="s">
        <v>10729</v>
      </c>
      <c r="R78" s="1" t="s">
        <v>10728</v>
      </c>
      <c r="S78" s="1" t="s">
        <v>13066</v>
      </c>
    </row>
    <row r="79" spans="1:19" x14ac:dyDescent="0.25">
      <c r="A79" s="1" t="s">
        <v>13065</v>
      </c>
      <c r="B79" s="1" t="s">
        <v>13064</v>
      </c>
      <c r="C79" s="1" t="s">
        <v>366</v>
      </c>
      <c r="D79" s="1">
        <v>2021</v>
      </c>
      <c r="E79" s="1" t="s">
        <v>2888</v>
      </c>
      <c r="F79" s="1">
        <v>18</v>
      </c>
      <c r="G79" s="1">
        <v>4</v>
      </c>
      <c r="I79" s="1">
        <v>4169</v>
      </c>
      <c r="J79" s="1">
        <v>4182</v>
      </c>
      <c r="L79" s="1">
        <v>1</v>
      </c>
      <c r="M79" s="1" t="s">
        <v>368</v>
      </c>
      <c r="N79" s="1" t="s">
        <v>13063</v>
      </c>
      <c r="O79" s="1" t="s">
        <v>10731</v>
      </c>
      <c r="P79" s="1" t="s">
        <v>10730</v>
      </c>
      <c r="R79" s="1" t="s">
        <v>10728</v>
      </c>
      <c r="S79" s="1" t="s">
        <v>13062</v>
      </c>
    </row>
    <row r="80" spans="1:19" x14ac:dyDescent="0.25">
      <c r="A80" s="1" t="s">
        <v>13061</v>
      </c>
      <c r="B80" s="1" t="s">
        <v>13060</v>
      </c>
      <c r="C80" s="1" t="s">
        <v>13059</v>
      </c>
      <c r="D80" s="1">
        <v>2021</v>
      </c>
      <c r="E80" s="1" t="s">
        <v>10914</v>
      </c>
      <c r="F80" s="1">
        <v>11</v>
      </c>
      <c r="G80" s="1">
        <v>23</v>
      </c>
      <c r="H80" s="1">
        <v>11426</v>
      </c>
      <c r="M80" s="1" t="s">
        <v>276</v>
      </c>
      <c r="N80" s="1" t="s">
        <v>13058</v>
      </c>
      <c r="O80" s="1" t="s">
        <v>10731</v>
      </c>
      <c r="P80" s="1" t="s">
        <v>10730</v>
      </c>
      <c r="Q80" s="1" t="s">
        <v>10768</v>
      </c>
      <c r="R80" s="1" t="s">
        <v>10728</v>
      </c>
      <c r="S80" s="1" t="s">
        <v>13057</v>
      </c>
    </row>
    <row r="81" spans="1:19" x14ac:dyDescent="0.25">
      <c r="A81" s="1" t="s">
        <v>13056</v>
      </c>
      <c r="B81" s="1" t="s">
        <v>13055</v>
      </c>
      <c r="C81" s="1" t="s">
        <v>13054</v>
      </c>
      <c r="D81" s="1">
        <v>2021</v>
      </c>
      <c r="E81" s="1" t="s">
        <v>4227</v>
      </c>
      <c r="F81" s="1">
        <v>124</v>
      </c>
      <c r="H81" s="1">
        <v>103955</v>
      </c>
      <c r="M81" s="1" t="s">
        <v>13053</v>
      </c>
      <c r="N81" s="1" t="s">
        <v>13052</v>
      </c>
      <c r="O81" s="1" t="s">
        <v>10731</v>
      </c>
      <c r="P81" s="1" t="s">
        <v>10730</v>
      </c>
      <c r="Q81" s="1" t="s">
        <v>10862</v>
      </c>
      <c r="R81" s="1" t="s">
        <v>10728</v>
      </c>
      <c r="S81" s="1" t="s">
        <v>13051</v>
      </c>
    </row>
    <row r="82" spans="1:19" x14ac:dyDescent="0.25">
      <c r="A82" s="1" t="s">
        <v>13050</v>
      </c>
      <c r="B82" s="1" t="s">
        <v>13049</v>
      </c>
      <c r="C82" s="1" t="s">
        <v>432</v>
      </c>
      <c r="D82" s="1">
        <v>2021</v>
      </c>
      <c r="E82" s="1" t="s">
        <v>11197</v>
      </c>
      <c r="F82" s="1">
        <v>11</v>
      </c>
      <c r="G82" s="1">
        <v>1</v>
      </c>
      <c r="H82" s="1">
        <v>21715</v>
      </c>
      <c r="M82" s="1" t="s">
        <v>433</v>
      </c>
      <c r="N82" s="1" t="s">
        <v>13048</v>
      </c>
      <c r="O82" s="1" t="s">
        <v>10731</v>
      </c>
      <c r="P82" s="1" t="s">
        <v>10730</v>
      </c>
      <c r="Q82" s="1" t="s">
        <v>10729</v>
      </c>
      <c r="R82" s="1" t="s">
        <v>10728</v>
      </c>
      <c r="S82" s="1" t="s">
        <v>13047</v>
      </c>
    </row>
    <row r="83" spans="1:19" x14ac:dyDescent="0.25">
      <c r="A83" s="1" t="s">
        <v>13046</v>
      </c>
      <c r="B83" s="1" t="s">
        <v>13045</v>
      </c>
      <c r="C83" s="1" t="s">
        <v>13044</v>
      </c>
      <c r="D83" s="1">
        <v>2021</v>
      </c>
      <c r="E83" s="1" t="s">
        <v>13043</v>
      </c>
      <c r="F83" s="1">
        <v>5</v>
      </c>
      <c r="G83" s="1">
        <v>4</v>
      </c>
      <c r="H83" s="1">
        <v>175</v>
      </c>
      <c r="M83" s="1" t="s">
        <v>63</v>
      </c>
      <c r="N83" s="1" t="s">
        <v>13042</v>
      </c>
      <c r="O83" s="1" t="s">
        <v>10731</v>
      </c>
      <c r="P83" s="1" t="s">
        <v>10730</v>
      </c>
      <c r="Q83" s="1" t="s">
        <v>10768</v>
      </c>
      <c r="R83" s="1" t="s">
        <v>10728</v>
      </c>
      <c r="S83" s="1" t="s">
        <v>13041</v>
      </c>
    </row>
    <row r="84" spans="1:19" x14ac:dyDescent="0.25">
      <c r="A84" s="1" t="s">
        <v>13040</v>
      </c>
      <c r="B84" s="1" t="s">
        <v>13039</v>
      </c>
      <c r="C84" s="1" t="s">
        <v>10372</v>
      </c>
      <c r="D84" s="1">
        <v>2021</v>
      </c>
      <c r="E84" s="1" t="s">
        <v>11197</v>
      </c>
      <c r="F84" s="1">
        <v>11</v>
      </c>
      <c r="G84" s="1">
        <v>1</v>
      </c>
      <c r="H84" s="1">
        <v>17421</v>
      </c>
      <c r="L84" s="1">
        <v>5</v>
      </c>
      <c r="M84" s="1" t="s">
        <v>10367</v>
      </c>
      <c r="N84" s="1" t="s">
        <v>13038</v>
      </c>
      <c r="O84" s="1" t="s">
        <v>10731</v>
      </c>
      <c r="P84" s="1" t="s">
        <v>10730</v>
      </c>
      <c r="Q84" s="1" t="s">
        <v>10729</v>
      </c>
      <c r="R84" s="1" t="s">
        <v>10728</v>
      </c>
      <c r="S84" s="1" t="s">
        <v>13037</v>
      </c>
    </row>
    <row r="85" spans="1:19" x14ac:dyDescent="0.25">
      <c r="A85" s="1" t="s">
        <v>13036</v>
      </c>
      <c r="B85" s="1" t="s">
        <v>13035</v>
      </c>
      <c r="C85" s="1" t="s">
        <v>7820</v>
      </c>
      <c r="D85" s="1">
        <v>2021</v>
      </c>
      <c r="E85" s="1" t="s">
        <v>11197</v>
      </c>
      <c r="F85" s="1">
        <v>11</v>
      </c>
      <c r="G85" s="1">
        <v>1</v>
      </c>
      <c r="H85" s="1">
        <v>16682</v>
      </c>
      <c r="M85" s="1" t="s">
        <v>7815</v>
      </c>
      <c r="N85" s="1" t="s">
        <v>13034</v>
      </c>
      <c r="O85" s="1" t="s">
        <v>10731</v>
      </c>
      <c r="P85" s="1" t="s">
        <v>10730</v>
      </c>
      <c r="Q85" s="1" t="s">
        <v>10729</v>
      </c>
      <c r="R85" s="1" t="s">
        <v>10728</v>
      </c>
      <c r="S85" s="1" t="s">
        <v>13033</v>
      </c>
    </row>
    <row r="86" spans="1:19" x14ac:dyDescent="0.25">
      <c r="A86" s="1" t="s">
        <v>13032</v>
      </c>
      <c r="B86" s="1" t="s">
        <v>13031</v>
      </c>
      <c r="C86" s="1" t="s">
        <v>13030</v>
      </c>
      <c r="D86" s="1">
        <v>2021</v>
      </c>
      <c r="E86" s="1" t="s">
        <v>13029</v>
      </c>
      <c r="F86" s="1">
        <v>4</v>
      </c>
      <c r="G86" s="1">
        <v>1</v>
      </c>
      <c r="H86" s="1">
        <v>124</v>
      </c>
      <c r="L86" s="1">
        <v>1</v>
      </c>
      <c r="M86" s="1" t="s">
        <v>13028</v>
      </c>
      <c r="N86" s="1" t="s">
        <v>13027</v>
      </c>
      <c r="O86" s="1" t="s">
        <v>10731</v>
      </c>
      <c r="P86" s="1" t="s">
        <v>10730</v>
      </c>
      <c r="Q86" s="1" t="s">
        <v>10729</v>
      </c>
      <c r="R86" s="1" t="s">
        <v>10728</v>
      </c>
      <c r="S86" s="1" t="s">
        <v>13026</v>
      </c>
    </row>
    <row r="87" spans="1:19" x14ac:dyDescent="0.25">
      <c r="A87" s="1" t="s">
        <v>13025</v>
      </c>
      <c r="B87" s="1" t="s">
        <v>13024</v>
      </c>
      <c r="C87" s="1" t="s">
        <v>156</v>
      </c>
      <c r="D87" s="1">
        <v>2021</v>
      </c>
      <c r="E87" s="1" t="s">
        <v>12939</v>
      </c>
      <c r="F87" s="1">
        <v>12</v>
      </c>
      <c r="G87" s="1">
        <v>1</v>
      </c>
      <c r="H87" s="1">
        <v>4720</v>
      </c>
      <c r="L87" s="1">
        <v>1</v>
      </c>
      <c r="M87" s="1" t="s">
        <v>157</v>
      </c>
      <c r="N87" s="1" t="s">
        <v>13023</v>
      </c>
      <c r="O87" s="1" t="s">
        <v>10731</v>
      </c>
      <c r="P87" s="1" t="s">
        <v>10730</v>
      </c>
      <c r="Q87" s="1" t="s">
        <v>10729</v>
      </c>
      <c r="R87" s="1" t="s">
        <v>10728</v>
      </c>
      <c r="S87" s="1" t="s">
        <v>13022</v>
      </c>
    </row>
    <row r="88" spans="1:19" x14ac:dyDescent="0.25">
      <c r="A88" s="1" t="s">
        <v>13021</v>
      </c>
      <c r="B88" s="1" t="s">
        <v>13020</v>
      </c>
      <c r="C88" s="1" t="s">
        <v>289</v>
      </c>
      <c r="D88" s="1">
        <v>2021</v>
      </c>
      <c r="E88" s="1" t="s">
        <v>13019</v>
      </c>
      <c r="F88" s="1">
        <v>11</v>
      </c>
      <c r="G88" s="1">
        <v>1</v>
      </c>
      <c r="H88" s="1">
        <v>66</v>
      </c>
      <c r="L88" s="1">
        <v>2</v>
      </c>
      <c r="M88" s="1" t="s">
        <v>290</v>
      </c>
      <c r="N88" s="1" t="s">
        <v>13018</v>
      </c>
      <c r="O88" s="1" t="s">
        <v>10731</v>
      </c>
      <c r="P88" s="1" t="s">
        <v>10730</v>
      </c>
      <c r="Q88" s="1" t="s">
        <v>10862</v>
      </c>
      <c r="R88" s="1" t="s">
        <v>10728</v>
      </c>
      <c r="S88" s="1" t="s">
        <v>13017</v>
      </c>
    </row>
    <row r="89" spans="1:19" x14ac:dyDescent="0.25">
      <c r="A89" s="1" t="s">
        <v>13016</v>
      </c>
      <c r="B89" s="1" t="s">
        <v>13015</v>
      </c>
      <c r="C89" s="1" t="s">
        <v>13014</v>
      </c>
      <c r="D89" s="1">
        <v>2021</v>
      </c>
      <c r="E89" s="1" t="s">
        <v>13013</v>
      </c>
      <c r="F89" s="1">
        <v>13</v>
      </c>
      <c r="G89" s="1">
        <v>2</v>
      </c>
      <c r="I89" s="1">
        <v>29</v>
      </c>
      <c r="J89" s="1">
        <v>34</v>
      </c>
      <c r="L89" s="1">
        <v>1</v>
      </c>
      <c r="N89" s="1" t="s">
        <v>13012</v>
      </c>
      <c r="O89" s="1" t="s">
        <v>10731</v>
      </c>
      <c r="P89" s="1" t="s">
        <v>10730</v>
      </c>
      <c r="R89" s="1" t="s">
        <v>10728</v>
      </c>
      <c r="S89" s="1" t="s">
        <v>13011</v>
      </c>
    </row>
    <row r="90" spans="1:19" x14ac:dyDescent="0.25">
      <c r="A90" s="1" t="s">
        <v>13010</v>
      </c>
      <c r="B90" s="1" t="s">
        <v>13009</v>
      </c>
      <c r="C90" s="1" t="s">
        <v>22</v>
      </c>
      <c r="D90" s="1">
        <v>2021</v>
      </c>
      <c r="E90" s="1" t="s">
        <v>11197</v>
      </c>
      <c r="F90" s="1">
        <v>11</v>
      </c>
      <c r="G90" s="1">
        <v>1</v>
      </c>
      <c r="H90" s="1">
        <v>14275</v>
      </c>
      <c r="M90" s="1" t="s">
        <v>23</v>
      </c>
      <c r="N90" s="1" t="s">
        <v>13008</v>
      </c>
      <c r="O90" s="1" t="s">
        <v>10731</v>
      </c>
      <c r="P90" s="1" t="s">
        <v>10730</v>
      </c>
      <c r="Q90" s="1" t="s">
        <v>10729</v>
      </c>
      <c r="R90" s="1" t="s">
        <v>10728</v>
      </c>
      <c r="S90" s="1" t="s">
        <v>13007</v>
      </c>
    </row>
    <row r="91" spans="1:19" x14ac:dyDescent="0.25">
      <c r="A91" s="1" t="s">
        <v>13006</v>
      </c>
      <c r="B91" s="1" t="s">
        <v>13005</v>
      </c>
      <c r="C91" s="1" t="s">
        <v>231</v>
      </c>
      <c r="D91" s="1">
        <v>2021</v>
      </c>
      <c r="E91" s="1" t="s">
        <v>11197</v>
      </c>
      <c r="F91" s="1">
        <v>11</v>
      </c>
      <c r="G91" s="1">
        <v>1</v>
      </c>
      <c r="H91" s="1">
        <v>14262</v>
      </c>
      <c r="L91" s="1">
        <v>1</v>
      </c>
      <c r="M91" s="1" t="s">
        <v>232</v>
      </c>
      <c r="N91" s="1" t="s">
        <v>13004</v>
      </c>
      <c r="O91" s="1" t="s">
        <v>10731</v>
      </c>
      <c r="P91" s="1" t="s">
        <v>10730</v>
      </c>
      <c r="Q91" s="1" t="s">
        <v>10729</v>
      </c>
      <c r="R91" s="1" t="s">
        <v>10728</v>
      </c>
      <c r="S91" s="1" t="s">
        <v>13003</v>
      </c>
    </row>
    <row r="92" spans="1:19" x14ac:dyDescent="0.25">
      <c r="A92" s="1" t="s">
        <v>13002</v>
      </c>
      <c r="B92" s="1" t="s">
        <v>13001</v>
      </c>
      <c r="C92" s="1" t="s">
        <v>430</v>
      </c>
      <c r="D92" s="1">
        <v>2021</v>
      </c>
      <c r="E92" s="1" t="s">
        <v>13000</v>
      </c>
      <c r="F92" s="1">
        <v>25</v>
      </c>
      <c r="G92" s="1">
        <v>6</v>
      </c>
      <c r="I92" s="1">
        <v>3025</v>
      </c>
      <c r="J92" s="1">
        <v>3047</v>
      </c>
      <c r="M92" s="1" t="s">
        <v>431</v>
      </c>
      <c r="N92" s="1" t="s">
        <v>12999</v>
      </c>
      <c r="O92" s="1" t="s">
        <v>10731</v>
      </c>
      <c r="P92" s="1" t="s">
        <v>10730</v>
      </c>
      <c r="Q92" s="1" t="s">
        <v>10862</v>
      </c>
      <c r="R92" s="1" t="s">
        <v>10728</v>
      </c>
      <c r="S92" s="1" t="s">
        <v>12998</v>
      </c>
    </row>
    <row r="93" spans="1:19" x14ac:dyDescent="0.25">
      <c r="A93" s="1" t="s">
        <v>12997</v>
      </c>
      <c r="B93" s="1" t="s">
        <v>12996</v>
      </c>
      <c r="C93" s="1" t="s">
        <v>428</v>
      </c>
      <c r="D93" s="1">
        <v>2021</v>
      </c>
      <c r="E93" s="1" t="s">
        <v>12995</v>
      </c>
      <c r="F93" s="1">
        <v>125</v>
      </c>
      <c r="I93" s="1">
        <v>532</v>
      </c>
      <c r="J93" s="1">
        <v>543</v>
      </c>
      <c r="L93" s="1">
        <v>2</v>
      </c>
      <c r="M93" s="1" t="s">
        <v>429</v>
      </c>
      <c r="N93" s="1" t="s">
        <v>12994</v>
      </c>
      <c r="O93" s="1" t="s">
        <v>10731</v>
      </c>
      <c r="P93" s="1" t="s">
        <v>10730</v>
      </c>
      <c r="R93" s="1" t="s">
        <v>10728</v>
      </c>
      <c r="S93" s="1" t="s">
        <v>12993</v>
      </c>
    </row>
    <row r="94" spans="1:19" x14ac:dyDescent="0.25">
      <c r="A94" s="1" t="s">
        <v>12992</v>
      </c>
      <c r="B94" s="1" t="s">
        <v>12991</v>
      </c>
      <c r="C94" s="1" t="s">
        <v>255</v>
      </c>
      <c r="D94" s="1">
        <v>2021</v>
      </c>
      <c r="E94" s="1" t="s">
        <v>12990</v>
      </c>
      <c r="F94" s="1">
        <v>8</v>
      </c>
      <c r="G94" s="1">
        <v>1</v>
      </c>
      <c r="H94" s="1">
        <v>99</v>
      </c>
      <c r="L94" s="1">
        <v>3</v>
      </c>
      <c r="M94" s="1" t="s">
        <v>256</v>
      </c>
      <c r="N94" s="1" t="s">
        <v>12989</v>
      </c>
      <c r="O94" s="1" t="s">
        <v>10731</v>
      </c>
      <c r="P94" s="1" t="s">
        <v>10730</v>
      </c>
      <c r="Q94" s="1" t="s">
        <v>10729</v>
      </c>
      <c r="R94" s="1" t="s">
        <v>10728</v>
      </c>
      <c r="S94" s="1" t="s">
        <v>12988</v>
      </c>
    </row>
    <row r="95" spans="1:19" x14ac:dyDescent="0.25">
      <c r="A95" s="1" t="s">
        <v>12987</v>
      </c>
      <c r="B95" s="1" t="s">
        <v>12986</v>
      </c>
      <c r="C95" s="1" t="s">
        <v>10223</v>
      </c>
      <c r="D95" s="1">
        <v>2021</v>
      </c>
      <c r="E95" s="1" t="s">
        <v>12985</v>
      </c>
      <c r="F95" s="1">
        <v>68</v>
      </c>
      <c r="G95" s="1">
        <v>12</v>
      </c>
      <c r="I95" s="1">
        <v>3725</v>
      </c>
      <c r="J95" s="1">
        <v>3736</v>
      </c>
      <c r="L95" s="1">
        <v>1</v>
      </c>
      <c r="M95" s="1" t="s">
        <v>10218</v>
      </c>
      <c r="N95" s="1" t="s">
        <v>12984</v>
      </c>
      <c r="O95" s="1" t="s">
        <v>10731</v>
      </c>
      <c r="P95" s="1" t="s">
        <v>10730</v>
      </c>
      <c r="R95" s="1" t="s">
        <v>10728</v>
      </c>
      <c r="S95" s="1" t="s">
        <v>12983</v>
      </c>
    </row>
    <row r="96" spans="1:19" x14ac:dyDescent="0.25">
      <c r="A96" s="1" t="s">
        <v>12982</v>
      </c>
      <c r="B96" s="1" t="s">
        <v>12981</v>
      </c>
      <c r="C96" s="1" t="s">
        <v>144</v>
      </c>
      <c r="D96" s="1">
        <v>2021</v>
      </c>
      <c r="E96" s="1" t="s">
        <v>1528</v>
      </c>
      <c r="F96" s="1">
        <v>8</v>
      </c>
      <c r="G96" s="1">
        <v>6</v>
      </c>
      <c r="I96" s="1">
        <v>1465</v>
      </c>
      <c r="J96" s="1">
        <v>1474</v>
      </c>
      <c r="M96" s="1" t="s">
        <v>146</v>
      </c>
      <c r="N96" s="1" t="s">
        <v>12980</v>
      </c>
      <c r="O96" s="1" t="s">
        <v>10731</v>
      </c>
      <c r="P96" s="1" t="s">
        <v>10730</v>
      </c>
      <c r="R96" s="1" t="s">
        <v>10728</v>
      </c>
      <c r="S96" s="1" t="s">
        <v>12979</v>
      </c>
    </row>
    <row r="97" spans="1:19" x14ac:dyDescent="0.25">
      <c r="A97" s="1" t="s">
        <v>12978</v>
      </c>
      <c r="B97" s="1" t="s">
        <v>12977</v>
      </c>
      <c r="C97" s="1" t="s">
        <v>12976</v>
      </c>
      <c r="D97" s="1">
        <v>2021</v>
      </c>
      <c r="E97" s="1" t="s">
        <v>12975</v>
      </c>
      <c r="F97" s="1">
        <v>100</v>
      </c>
      <c r="G97" s="1">
        <v>13</v>
      </c>
      <c r="I97" s="1">
        <v>1452</v>
      </c>
      <c r="J97" s="1">
        <v>1460</v>
      </c>
      <c r="L97" s="1">
        <v>1</v>
      </c>
      <c r="M97" s="1" t="s">
        <v>12974</v>
      </c>
      <c r="N97" s="1" t="s">
        <v>12973</v>
      </c>
      <c r="O97" s="1" t="s">
        <v>10744</v>
      </c>
      <c r="P97" s="1" t="s">
        <v>10730</v>
      </c>
      <c r="R97" s="1" t="s">
        <v>10728</v>
      </c>
      <c r="S97" s="1" t="s">
        <v>12972</v>
      </c>
    </row>
    <row r="98" spans="1:19" x14ac:dyDescent="0.25">
      <c r="A98" s="1" t="s">
        <v>12971</v>
      </c>
      <c r="B98" s="1" t="s">
        <v>12970</v>
      </c>
      <c r="C98" s="1" t="s">
        <v>504</v>
      </c>
      <c r="D98" s="1">
        <v>2021</v>
      </c>
      <c r="E98" s="1" t="s">
        <v>11197</v>
      </c>
      <c r="F98" s="1">
        <v>11</v>
      </c>
      <c r="G98" s="1">
        <v>1</v>
      </c>
      <c r="H98" s="1">
        <v>10424</v>
      </c>
      <c r="L98" s="1">
        <v>5</v>
      </c>
      <c r="M98" s="1" t="s">
        <v>505</v>
      </c>
      <c r="N98" s="1" t="s">
        <v>12969</v>
      </c>
      <c r="O98" s="1" t="s">
        <v>10731</v>
      </c>
      <c r="P98" s="1" t="s">
        <v>10730</v>
      </c>
      <c r="Q98" s="1" t="s">
        <v>10768</v>
      </c>
      <c r="R98" s="1" t="s">
        <v>10728</v>
      </c>
      <c r="S98" s="1" t="s">
        <v>12968</v>
      </c>
    </row>
    <row r="99" spans="1:19" x14ac:dyDescent="0.25">
      <c r="A99" s="1" t="s">
        <v>12967</v>
      </c>
      <c r="B99" s="1" t="s">
        <v>12966</v>
      </c>
      <c r="C99" s="1" t="s">
        <v>12965</v>
      </c>
      <c r="D99" s="1">
        <v>2021</v>
      </c>
      <c r="E99" s="1" t="s">
        <v>12964</v>
      </c>
      <c r="F99" s="1">
        <v>102</v>
      </c>
      <c r="G99" s="1">
        <v>6</v>
      </c>
      <c r="I99" s="1">
        <v>1167</v>
      </c>
      <c r="J99" s="1">
        <v>1176</v>
      </c>
      <c r="M99" s="1" t="s">
        <v>12963</v>
      </c>
      <c r="N99" s="1" t="s">
        <v>12962</v>
      </c>
      <c r="O99" s="1" t="s">
        <v>10731</v>
      </c>
      <c r="P99" s="1" t="s">
        <v>10730</v>
      </c>
      <c r="Q99" s="1" t="s">
        <v>10779</v>
      </c>
      <c r="R99" s="1" t="s">
        <v>10728</v>
      </c>
      <c r="S99" s="1" t="s">
        <v>12961</v>
      </c>
    </row>
    <row r="100" spans="1:19" x14ac:dyDescent="0.25">
      <c r="A100" s="1" t="s">
        <v>12960</v>
      </c>
      <c r="B100" s="1" t="s">
        <v>12959</v>
      </c>
      <c r="C100" s="1" t="s">
        <v>377</v>
      </c>
      <c r="D100" s="1">
        <v>2021</v>
      </c>
      <c r="E100" s="1" t="s">
        <v>12304</v>
      </c>
      <c r="F100" s="1">
        <v>51</v>
      </c>
      <c r="G100" s="1">
        <v>12</v>
      </c>
      <c r="I100" s="1">
        <v>8784</v>
      </c>
      <c r="J100" s="1">
        <v>8809</v>
      </c>
      <c r="L100" s="1">
        <v>5</v>
      </c>
      <c r="M100" s="1" t="s">
        <v>378</v>
      </c>
      <c r="N100" s="1" t="s">
        <v>12958</v>
      </c>
      <c r="O100" s="1" t="s">
        <v>10731</v>
      </c>
      <c r="P100" s="1" t="s">
        <v>10730</v>
      </c>
      <c r="Q100" s="1" t="s">
        <v>10862</v>
      </c>
      <c r="R100" s="1" t="s">
        <v>10728</v>
      </c>
      <c r="S100" s="1" t="s">
        <v>12957</v>
      </c>
    </row>
    <row r="101" spans="1:19" x14ac:dyDescent="0.25">
      <c r="A101" s="1" t="s">
        <v>12956</v>
      </c>
      <c r="B101" s="1" t="s">
        <v>12955</v>
      </c>
      <c r="C101" s="1" t="s">
        <v>243</v>
      </c>
      <c r="D101" s="1">
        <v>2021</v>
      </c>
      <c r="E101" s="1" t="s">
        <v>12304</v>
      </c>
      <c r="F101" s="1">
        <v>51</v>
      </c>
      <c r="G101" s="1">
        <v>12</v>
      </c>
      <c r="I101" s="1">
        <v>8579</v>
      </c>
      <c r="J101" s="1">
        <v>8597</v>
      </c>
      <c r="L101" s="1">
        <v>4</v>
      </c>
      <c r="M101" s="1" t="s">
        <v>244</v>
      </c>
      <c r="N101" s="1" t="s">
        <v>12954</v>
      </c>
      <c r="O101" s="1" t="s">
        <v>10731</v>
      </c>
      <c r="P101" s="1" t="s">
        <v>10730</v>
      </c>
      <c r="Q101" s="1" t="s">
        <v>10952</v>
      </c>
      <c r="R101" s="1" t="s">
        <v>10728</v>
      </c>
      <c r="S101" s="1" t="s">
        <v>12953</v>
      </c>
    </row>
    <row r="102" spans="1:19" x14ac:dyDescent="0.25">
      <c r="A102" s="1" t="s">
        <v>12952</v>
      </c>
      <c r="B102" s="1" t="s">
        <v>12951</v>
      </c>
      <c r="C102" s="1" t="s">
        <v>12950</v>
      </c>
      <c r="D102" s="1">
        <v>2021</v>
      </c>
      <c r="E102" s="1" t="s">
        <v>12949</v>
      </c>
      <c r="F102" s="1">
        <v>21</v>
      </c>
      <c r="G102" s="1">
        <v>1</v>
      </c>
      <c r="H102" s="1">
        <v>103</v>
      </c>
      <c r="L102" s="1">
        <v>2</v>
      </c>
      <c r="M102" s="1" t="s">
        <v>34</v>
      </c>
      <c r="N102" s="1" t="s">
        <v>12948</v>
      </c>
      <c r="O102" s="1" t="s">
        <v>10731</v>
      </c>
      <c r="P102" s="1" t="s">
        <v>10730</v>
      </c>
      <c r="Q102" s="1" t="s">
        <v>10729</v>
      </c>
      <c r="R102" s="1" t="s">
        <v>10728</v>
      </c>
      <c r="S102" s="1" t="s">
        <v>12947</v>
      </c>
    </row>
    <row r="103" spans="1:19" x14ac:dyDescent="0.25">
      <c r="A103" s="1" t="s">
        <v>12946</v>
      </c>
      <c r="B103" s="1" t="s">
        <v>12945</v>
      </c>
      <c r="C103" s="1" t="s">
        <v>186</v>
      </c>
      <c r="D103" s="1">
        <v>2021</v>
      </c>
      <c r="E103" s="1" t="s">
        <v>11202</v>
      </c>
      <c r="F103" s="1">
        <v>21</v>
      </c>
      <c r="G103" s="1">
        <v>1</v>
      </c>
      <c r="H103" s="1">
        <v>45</v>
      </c>
      <c r="L103" s="1">
        <v>10</v>
      </c>
      <c r="M103" s="1" t="s">
        <v>187</v>
      </c>
      <c r="N103" s="1" t="s">
        <v>12944</v>
      </c>
      <c r="O103" s="1" t="s">
        <v>10731</v>
      </c>
      <c r="P103" s="1" t="s">
        <v>10730</v>
      </c>
      <c r="Q103" s="1" t="s">
        <v>10729</v>
      </c>
      <c r="R103" s="1" t="s">
        <v>10728</v>
      </c>
      <c r="S103" s="1" t="s">
        <v>12943</v>
      </c>
    </row>
    <row r="104" spans="1:19" x14ac:dyDescent="0.25">
      <c r="A104" s="1" t="s">
        <v>12942</v>
      </c>
      <c r="B104" s="1" t="s">
        <v>12941</v>
      </c>
      <c r="C104" s="1" t="s">
        <v>12940</v>
      </c>
      <c r="D104" s="1">
        <v>2021</v>
      </c>
      <c r="E104" s="1" t="s">
        <v>12939</v>
      </c>
      <c r="F104" s="1">
        <v>12</v>
      </c>
      <c r="G104" s="1">
        <v>1</v>
      </c>
      <c r="H104" s="1">
        <v>1058</v>
      </c>
      <c r="L104" s="1">
        <v>8</v>
      </c>
      <c r="M104" s="1" t="s">
        <v>12938</v>
      </c>
      <c r="N104" s="1" t="s">
        <v>12937</v>
      </c>
      <c r="O104" s="1" t="s">
        <v>10731</v>
      </c>
      <c r="P104" s="1" t="s">
        <v>10730</v>
      </c>
      <c r="Q104" s="1" t="s">
        <v>10729</v>
      </c>
      <c r="R104" s="1" t="s">
        <v>10728</v>
      </c>
      <c r="S104" s="1" t="s">
        <v>12936</v>
      </c>
    </row>
    <row r="105" spans="1:19" x14ac:dyDescent="0.25">
      <c r="A105" s="1" t="s">
        <v>12935</v>
      </c>
      <c r="B105" s="1" t="s">
        <v>12934</v>
      </c>
      <c r="C105" s="1" t="s">
        <v>477</v>
      </c>
      <c r="D105" s="1">
        <v>2021</v>
      </c>
      <c r="E105" s="1" t="s">
        <v>11197</v>
      </c>
      <c r="F105" s="1">
        <v>11</v>
      </c>
      <c r="G105" s="1">
        <v>1</v>
      </c>
      <c r="H105" s="1">
        <v>2933</v>
      </c>
      <c r="L105" s="1">
        <v>18</v>
      </c>
      <c r="M105" s="1" t="s">
        <v>478</v>
      </c>
      <c r="N105" s="1" t="s">
        <v>12933</v>
      </c>
      <c r="O105" s="1" t="s">
        <v>10731</v>
      </c>
      <c r="P105" s="1" t="s">
        <v>10730</v>
      </c>
      <c r="Q105" s="1" t="s">
        <v>10729</v>
      </c>
      <c r="R105" s="1" t="s">
        <v>10728</v>
      </c>
      <c r="S105" s="1" t="s">
        <v>12932</v>
      </c>
    </row>
    <row r="106" spans="1:19" x14ac:dyDescent="0.25">
      <c r="A106" s="1" t="s">
        <v>12931</v>
      </c>
      <c r="B106" s="1" t="s">
        <v>12930</v>
      </c>
      <c r="C106" s="1" t="s">
        <v>12929</v>
      </c>
      <c r="D106" s="1">
        <v>2021</v>
      </c>
      <c r="E106" s="1" t="s">
        <v>12928</v>
      </c>
      <c r="F106" s="1">
        <v>11</v>
      </c>
      <c r="G106" s="1">
        <v>61</v>
      </c>
      <c r="I106" s="1">
        <v>38495</v>
      </c>
      <c r="J106" s="1">
        <v>38504</v>
      </c>
      <c r="M106" s="1" t="s">
        <v>12927</v>
      </c>
      <c r="N106" s="1" t="s">
        <v>12926</v>
      </c>
      <c r="O106" s="1" t="s">
        <v>10731</v>
      </c>
      <c r="P106" s="1" t="s">
        <v>10730</v>
      </c>
      <c r="Q106" s="1" t="s">
        <v>10768</v>
      </c>
      <c r="R106" s="1" t="s">
        <v>10728</v>
      </c>
      <c r="S106" s="1" t="s">
        <v>12925</v>
      </c>
    </row>
    <row r="107" spans="1:19" x14ac:dyDescent="0.25">
      <c r="A107" s="1" t="s">
        <v>12924</v>
      </c>
      <c r="B107" s="1" t="s">
        <v>12923</v>
      </c>
      <c r="C107" s="1" t="s">
        <v>12922</v>
      </c>
      <c r="D107" s="1">
        <v>2021</v>
      </c>
      <c r="E107" s="1" t="s">
        <v>12921</v>
      </c>
      <c r="I107" s="1">
        <v>168</v>
      </c>
      <c r="J107" s="1">
        <v>171</v>
      </c>
      <c r="M107" s="1" t="s">
        <v>12920</v>
      </c>
      <c r="N107" s="1" t="s">
        <v>12919</v>
      </c>
      <c r="O107" s="1" t="s">
        <v>10780</v>
      </c>
      <c r="P107" s="1" t="s">
        <v>10730</v>
      </c>
      <c r="Q107" s="1" t="s">
        <v>10936</v>
      </c>
      <c r="R107" s="1" t="s">
        <v>10728</v>
      </c>
      <c r="S107" s="1" t="s">
        <v>12918</v>
      </c>
    </row>
    <row r="108" spans="1:19" x14ac:dyDescent="0.25">
      <c r="A108" s="1" t="s">
        <v>12917</v>
      </c>
      <c r="B108" s="1" t="s">
        <v>12916</v>
      </c>
      <c r="C108" s="1" t="s">
        <v>12915</v>
      </c>
      <c r="D108" s="1">
        <v>2021</v>
      </c>
      <c r="E108" s="1" t="s">
        <v>12908</v>
      </c>
      <c r="I108" s="1">
        <v>518</v>
      </c>
      <c r="J108" s="1">
        <v>524</v>
      </c>
      <c r="M108" s="1" t="s">
        <v>12914</v>
      </c>
      <c r="N108" s="1" t="s">
        <v>12913</v>
      </c>
      <c r="O108" s="1" t="s">
        <v>10780</v>
      </c>
      <c r="P108" s="1" t="s">
        <v>10730</v>
      </c>
      <c r="R108" s="1" t="s">
        <v>10728</v>
      </c>
      <c r="S108" s="1" t="s">
        <v>12912</v>
      </c>
    </row>
    <row r="109" spans="1:19" x14ac:dyDescent="0.25">
      <c r="A109" s="1" t="s">
        <v>12911</v>
      </c>
      <c r="B109" s="1" t="s">
        <v>12910</v>
      </c>
      <c r="C109" s="1" t="s">
        <v>12909</v>
      </c>
      <c r="D109" s="1">
        <v>2021</v>
      </c>
      <c r="E109" s="1" t="s">
        <v>12908</v>
      </c>
      <c r="I109" s="1">
        <v>168</v>
      </c>
      <c r="J109" s="1">
        <v>175</v>
      </c>
      <c r="M109" s="1" t="s">
        <v>12907</v>
      </c>
      <c r="N109" s="1" t="s">
        <v>12906</v>
      </c>
      <c r="O109" s="1" t="s">
        <v>10780</v>
      </c>
      <c r="P109" s="1" t="s">
        <v>10730</v>
      </c>
      <c r="Q109" s="1" t="s">
        <v>10936</v>
      </c>
      <c r="R109" s="1" t="s">
        <v>10728</v>
      </c>
      <c r="S109" s="1" t="s">
        <v>12905</v>
      </c>
    </row>
    <row r="110" spans="1:19" x14ac:dyDescent="0.25">
      <c r="A110" s="1" t="s">
        <v>12904</v>
      </c>
      <c r="B110" s="1" t="s">
        <v>12903</v>
      </c>
      <c r="C110" s="1" t="s">
        <v>91</v>
      </c>
      <c r="D110" s="1">
        <v>2021</v>
      </c>
      <c r="E110" s="1" t="s">
        <v>12898</v>
      </c>
      <c r="F110" s="1">
        <v>22</v>
      </c>
      <c r="G110" s="1">
        <v>6</v>
      </c>
      <c r="M110" s="1" t="s">
        <v>92</v>
      </c>
      <c r="N110" s="1" t="s">
        <v>12902</v>
      </c>
      <c r="O110" s="1" t="s">
        <v>10731</v>
      </c>
      <c r="P110" s="1" t="s">
        <v>10730</v>
      </c>
      <c r="R110" s="1" t="s">
        <v>10728</v>
      </c>
      <c r="S110" s="1" t="s">
        <v>12901</v>
      </c>
    </row>
    <row r="111" spans="1:19" x14ac:dyDescent="0.25">
      <c r="A111" s="1" t="s">
        <v>12900</v>
      </c>
      <c r="B111" s="1" t="s">
        <v>12899</v>
      </c>
      <c r="C111" s="1" t="s">
        <v>42</v>
      </c>
      <c r="D111" s="1">
        <v>2021</v>
      </c>
      <c r="E111" s="1" t="s">
        <v>12898</v>
      </c>
      <c r="F111" s="1">
        <v>22</v>
      </c>
      <c r="G111" s="1">
        <v>6</v>
      </c>
      <c r="L111" s="1">
        <v>2</v>
      </c>
      <c r="M111" s="1" t="s">
        <v>43</v>
      </c>
      <c r="N111" s="1" t="s">
        <v>12897</v>
      </c>
      <c r="O111" s="1" t="s">
        <v>10731</v>
      </c>
      <c r="P111" s="1" t="s">
        <v>10730</v>
      </c>
      <c r="Q111" s="1" t="s">
        <v>10952</v>
      </c>
      <c r="R111" s="1" t="s">
        <v>10728</v>
      </c>
      <c r="S111" s="1" t="s">
        <v>12896</v>
      </c>
    </row>
    <row r="112" spans="1:19" x14ac:dyDescent="0.25">
      <c r="A112" s="1" t="s">
        <v>12895</v>
      </c>
      <c r="B112" s="1" t="s">
        <v>12894</v>
      </c>
      <c r="C112" s="1" t="s">
        <v>12893</v>
      </c>
      <c r="D112" s="1">
        <v>2021</v>
      </c>
      <c r="E112" s="1" t="s">
        <v>12892</v>
      </c>
      <c r="I112" s="1">
        <v>516</v>
      </c>
      <c r="J112" s="1">
        <v>525</v>
      </c>
      <c r="M112" s="1" t="s">
        <v>12891</v>
      </c>
      <c r="N112" s="1" t="s">
        <v>12890</v>
      </c>
      <c r="O112" s="1" t="s">
        <v>10780</v>
      </c>
      <c r="P112" s="1" t="s">
        <v>10730</v>
      </c>
      <c r="R112" s="1" t="s">
        <v>10728</v>
      </c>
      <c r="S112" s="1" t="s">
        <v>12889</v>
      </c>
    </row>
    <row r="113" spans="1:19" x14ac:dyDescent="0.25">
      <c r="A113" s="1" t="s">
        <v>12888</v>
      </c>
      <c r="B113" s="1" t="s">
        <v>12887</v>
      </c>
      <c r="C113" s="1" t="s">
        <v>12886</v>
      </c>
      <c r="D113" s="1">
        <v>2021</v>
      </c>
      <c r="E113" s="1" t="s">
        <v>10914</v>
      </c>
      <c r="F113" s="1">
        <v>11</v>
      </c>
      <c r="G113" s="1">
        <v>22</v>
      </c>
      <c r="H113" s="1">
        <v>10771</v>
      </c>
      <c r="M113" s="1" t="s">
        <v>416</v>
      </c>
      <c r="N113" s="1" t="s">
        <v>12885</v>
      </c>
      <c r="O113" s="1" t="s">
        <v>10731</v>
      </c>
      <c r="P113" s="1" t="s">
        <v>10730</v>
      </c>
      <c r="Q113" s="1" t="s">
        <v>10936</v>
      </c>
      <c r="R113" s="1" t="s">
        <v>10728</v>
      </c>
      <c r="S113" s="1" t="s">
        <v>12884</v>
      </c>
    </row>
    <row r="114" spans="1:19" x14ac:dyDescent="0.25">
      <c r="A114" s="1" t="s">
        <v>12883</v>
      </c>
      <c r="B114" s="1" t="s">
        <v>12882</v>
      </c>
      <c r="C114" s="1" t="s">
        <v>171</v>
      </c>
      <c r="D114" s="1">
        <v>2021</v>
      </c>
      <c r="E114" s="1" t="s">
        <v>8862</v>
      </c>
      <c r="F114" s="1">
        <v>31</v>
      </c>
      <c r="G114" s="1">
        <v>11</v>
      </c>
      <c r="H114" s="1">
        <v>111105</v>
      </c>
      <c r="M114" s="1" t="s">
        <v>172</v>
      </c>
      <c r="N114" s="1" t="s">
        <v>12881</v>
      </c>
      <c r="O114" s="1" t="s">
        <v>10731</v>
      </c>
      <c r="P114" s="1" t="s">
        <v>10730</v>
      </c>
      <c r="Q114" s="1" t="s">
        <v>10936</v>
      </c>
      <c r="R114" s="1" t="s">
        <v>10728</v>
      </c>
      <c r="S114" s="1" t="s">
        <v>12880</v>
      </c>
    </row>
    <row r="115" spans="1:19" x14ac:dyDescent="0.25">
      <c r="A115" s="1" t="s">
        <v>12879</v>
      </c>
      <c r="B115" s="1" t="s">
        <v>12878</v>
      </c>
      <c r="C115" s="1" t="s">
        <v>12877</v>
      </c>
      <c r="D115" s="1">
        <v>2021</v>
      </c>
      <c r="E115" s="1" t="s">
        <v>12876</v>
      </c>
      <c r="F115" s="1">
        <v>9</v>
      </c>
      <c r="G115" s="1">
        <v>22</v>
      </c>
      <c r="H115" s="1">
        <v>2921</v>
      </c>
      <c r="L115" s="1">
        <v>1</v>
      </c>
      <c r="M115" s="1" t="s">
        <v>26</v>
      </c>
      <c r="N115" s="1" t="s">
        <v>12875</v>
      </c>
      <c r="O115" s="1" t="s">
        <v>10731</v>
      </c>
      <c r="P115" s="1" t="s">
        <v>10730</v>
      </c>
      <c r="Q115" s="1" t="s">
        <v>10729</v>
      </c>
      <c r="R115" s="1" t="s">
        <v>10728</v>
      </c>
      <c r="S115" s="1" t="s">
        <v>12874</v>
      </c>
    </row>
    <row r="116" spans="1:19" x14ac:dyDescent="0.25">
      <c r="A116" s="1" t="s">
        <v>12873</v>
      </c>
      <c r="B116" s="1" t="s">
        <v>12872</v>
      </c>
      <c r="C116" s="1" t="s">
        <v>12871</v>
      </c>
      <c r="D116" s="1">
        <v>2021</v>
      </c>
      <c r="E116" s="1" t="s">
        <v>12077</v>
      </c>
      <c r="F116" s="1">
        <v>13</v>
      </c>
      <c r="G116" s="1">
        <v>22</v>
      </c>
      <c r="H116" s="1">
        <v>12653</v>
      </c>
      <c r="M116" s="1" t="s">
        <v>454</v>
      </c>
      <c r="N116" s="1" t="s">
        <v>12870</v>
      </c>
      <c r="O116" s="1" t="s">
        <v>10731</v>
      </c>
      <c r="P116" s="1" t="s">
        <v>10730</v>
      </c>
      <c r="Q116" s="1" t="s">
        <v>10768</v>
      </c>
      <c r="R116" s="1" t="s">
        <v>10728</v>
      </c>
      <c r="S116" s="1" t="s">
        <v>12869</v>
      </c>
    </row>
    <row r="117" spans="1:19" x14ac:dyDescent="0.25">
      <c r="A117" s="1" t="s">
        <v>12868</v>
      </c>
      <c r="B117" s="1" t="s">
        <v>12867</v>
      </c>
      <c r="C117" s="1" t="s">
        <v>12866</v>
      </c>
      <c r="D117" s="1">
        <v>2021</v>
      </c>
      <c r="E117" s="1" t="s">
        <v>11217</v>
      </c>
      <c r="F117" s="1">
        <v>10</v>
      </c>
      <c r="G117" s="1">
        <v>11</v>
      </c>
      <c r="H117" s="1">
        <v>143</v>
      </c>
      <c r="L117" s="1">
        <v>2</v>
      </c>
      <c r="M117" s="1" t="s">
        <v>481</v>
      </c>
      <c r="N117" s="1" t="s">
        <v>12865</v>
      </c>
      <c r="O117" s="1" t="s">
        <v>10731</v>
      </c>
      <c r="P117" s="1" t="s">
        <v>10730</v>
      </c>
      <c r="Q117" s="1" t="s">
        <v>10768</v>
      </c>
      <c r="R117" s="1" t="s">
        <v>10728</v>
      </c>
      <c r="S117" s="1" t="s">
        <v>12864</v>
      </c>
    </row>
    <row r="118" spans="1:19" x14ac:dyDescent="0.25">
      <c r="A118" s="1" t="s">
        <v>12863</v>
      </c>
      <c r="B118" s="1" t="s">
        <v>12862</v>
      </c>
      <c r="C118" s="1" t="s">
        <v>12861</v>
      </c>
      <c r="D118" s="1">
        <v>2021</v>
      </c>
      <c r="E118" s="1" t="s">
        <v>12860</v>
      </c>
      <c r="F118" s="1">
        <v>8</v>
      </c>
      <c r="G118" s="1">
        <v>11</v>
      </c>
      <c r="H118" s="1">
        <v>150</v>
      </c>
      <c r="M118" s="1" t="s">
        <v>344</v>
      </c>
      <c r="N118" s="1" t="s">
        <v>12859</v>
      </c>
      <c r="O118" s="1" t="s">
        <v>10731</v>
      </c>
      <c r="P118" s="1" t="s">
        <v>10730</v>
      </c>
      <c r="Q118" s="1" t="s">
        <v>10729</v>
      </c>
      <c r="R118" s="1" t="s">
        <v>10728</v>
      </c>
      <c r="S118" s="1" t="s">
        <v>12858</v>
      </c>
    </row>
    <row r="119" spans="1:19" x14ac:dyDescent="0.25">
      <c r="A119" s="1" t="s">
        <v>12857</v>
      </c>
      <c r="B119" s="1" t="s">
        <v>12856</v>
      </c>
      <c r="C119" s="1" t="s">
        <v>12855</v>
      </c>
      <c r="D119" s="1">
        <v>2021</v>
      </c>
      <c r="E119" s="1" t="s">
        <v>12682</v>
      </c>
      <c r="F119" s="1">
        <v>21</v>
      </c>
      <c r="G119" s="1">
        <v>22</v>
      </c>
      <c r="H119" s="1">
        <v>7582</v>
      </c>
      <c r="L119" s="1">
        <v>1</v>
      </c>
      <c r="M119" s="1" t="s">
        <v>456</v>
      </c>
      <c r="N119" s="1" t="s">
        <v>12854</v>
      </c>
      <c r="O119" s="1" t="s">
        <v>10731</v>
      </c>
      <c r="P119" s="1" t="s">
        <v>10730</v>
      </c>
      <c r="Q119" s="1" t="s">
        <v>10729</v>
      </c>
      <c r="R119" s="1" t="s">
        <v>10728</v>
      </c>
      <c r="S119" s="1" t="s">
        <v>12853</v>
      </c>
    </row>
    <row r="120" spans="1:19" x14ac:dyDescent="0.25">
      <c r="A120" s="1" t="s">
        <v>12852</v>
      </c>
      <c r="B120" s="1" t="s">
        <v>12851</v>
      </c>
      <c r="C120" s="1" t="s">
        <v>12850</v>
      </c>
      <c r="D120" s="1">
        <v>2021</v>
      </c>
      <c r="E120" s="1" t="s">
        <v>10914</v>
      </c>
      <c r="F120" s="1">
        <v>11</v>
      </c>
      <c r="G120" s="1">
        <v>21</v>
      </c>
      <c r="H120" s="1">
        <v>10417</v>
      </c>
      <c r="M120" s="1" t="s">
        <v>12849</v>
      </c>
      <c r="N120" s="1" t="s">
        <v>12848</v>
      </c>
      <c r="O120" s="1" t="s">
        <v>10731</v>
      </c>
      <c r="P120" s="1" t="s">
        <v>10730</v>
      </c>
      <c r="Q120" s="1" t="s">
        <v>10768</v>
      </c>
      <c r="R120" s="1" t="s">
        <v>10728</v>
      </c>
      <c r="S120" s="1" t="s">
        <v>12847</v>
      </c>
    </row>
    <row r="121" spans="1:19" x14ac:dyDescent="0.25">
      <c r="A121" s="1" t="s">
        <v>12846</v>
      </c>
      <c r="B121" s="1" t="s">
        <v>12845</v>
      </c>
      <c r="C121" s="1" t="s">
        <v>12844</v>
      </c>
      <c r="D121" s="1">
        <v>2021</v>
      </c>
      <c r="E121" s="1" t="s">
        <v>12838</v>
      </c>
      <c r="F121" s="1">
        <v>14</v>
      </c>
      <c r="G121" s="1">
        <v>21</v>
      </c>
      <c r="H121" s="1">
        <v>7333</v>
      </c>
      <c r="M121" s="1" t="s">
        <v>210</v>
      </c>
      <c r="N121" s="1" t="s">
        <v>12843</v>
      </c>
      <c r="O121" s="1" t="s">
        <v>10731</v>
      </c>
      <c r="P121" s="1" t="s">
        <v>10730</v>
      </c>
      <c r="Q121" s="1" t="s">
        <v>10729</v>
      </c>
      <c r="R121" s="1" t="s">
        <v>10728</v>
      </c>
      <c r="S121" s="1" t="s">
        <v>12842</v>
      </c>
    </row>
    <row r="122" spans="1:19" x14ac:dyDescent="0.25">
      <c r="A122" s="1" t="s">
        <v>12841</v>
      </c>
      <c r="B122" s="1" t="s">
        <v>12840</v>
      </c>
      <c r="C122" s="1" t="s">
        <v>12839</v>
      </c>
      <c r="D122" s="1">
        <v>2021</v>
      </c>
      <c r="E122" s="1" t="s">
        <v>12838</v>
      </c>
      <c r="F122" s="1">
        <v>14</v>
      </c>
      <c r="G122" s="1">
        <v>21</v>
      </c>
      <c r="H122" s="1">
        <v>7176</v>
      </c>
      <c r="M122" s="1" t="s">
        <v>320</v>
      </c>
      <c r="N122" s="1" t="s">
        <v>12837</v>
      </c>
      <c r="O122" s="1" t="s">
        <v>10731</v>
      </c>
      <c r="P122" s="1" t="s">
        <v>10730</v>
      </c>
      <c r="Q122" s="1" t="s">
        <v>10729</v>
      </c>
      <c r="R122" s="1" t="s">
        <v>10728</v>
      </c>
      <c r="S122" s="1" t="s">
        <v>12836</v>
      </c>
    </row>
    <row r="123" spans="1:19" x14ac:dyDescent="0.25">
      <c r="A123" s="1" t="s">
        <v>12835</v>
      </c>
      <c r="B123" s="1" t="s">
        <v>12834</v>
      </c>
      <c r="C123" s="1" t="s">
        <v>12833</v>
      </c>
      <c r="D123" s="1">
        <v>2021</v>
      </c>
      <c r="E123" s="1" t="s">
        <v>10931</v>
      </c>
      <c r="F123" s="1">
        <v>18</v>
      </c>
      <c r="G123" s="1">
        <v>21</v>
      </c>
      <c r="H123" s="1">
        <v>11595</v>
      </c>
      <c r="M123" s="1" t="s">
        <v>264</v>
      </c>
      <c r="N123" s="1" t="s">
        <v>12832</v>
      </c>
      <c r="O123" s="1" t="s">
        <v>10731</v>
      </c>
      <c r="P123" s="1" t="s">
        <v>10730</v>
      </c>
      <c r="Q123" s="1" t="s">
        <v>10729</v>
      </c>
      <c r="R123" s="1" t="s">
        <v>10728</v>
      </c>
      <c r="S123" s="1" t="s">
        <v>12831</v>
      </c>
    </row>
    <row r="124" spans="1:19" x14ac:dyDescent="0.25">
      <c r="A124" s="1" t="s">
        <v>12830</v>
      </c>
      <c r="B124" s="1" t="s">
        <v>12829</v>
      </c>
      <c r="C124" s="1" t="s">
        <v>12828</v>
      </c>
      <c r="D124" s="1">
        <v>2021</v>
      </c>
      <c r="E124" s="1" t="s">
        <v>11296</v>
      </c>
      <c r="F124" s="1">
        <v>10</v>
      </c>
      <c r="G124" s="1">
        <v>21</v>
      </c>
      <c r="H124" s="1">
        <v>2668</v>
      </c>
      <c r="M124" s="1" t="s">
        <v>305</v>
      </c>
      <c r="N124" s="1" t="s">
        <v>12827</v>
      </c>
      <c r="O124" s="1" t="s">
        <v>10731</v>
      </c>
      <c r="P124" s="1" t="s">
        <v>10730</v>
      </c>
      <c r="Q124" s="1" t="s">
        <v>10768</v>
      </c>
      <c r="R124" s="1" t="s">
        <v>10728</v>
      </c>
      <c r="S124" s="1" t="s">
        <v>12826</v>
      </c>
    </row>
    <row r="125" spans="1:19" x14ac:dyDescent="0.25">
      <c r="A125" s="1" t="s">
        <v>12825</v>
      </c>
      <c r="B125" s="1" t="s">
        <v>12824</v>
      </c>
      <c r="C125" s="1" t="s">
        <v>12823</v>
      </c>
      <c r="D125" s="1">
        <v>2021</v>
      </c>
      <c r="E125" s="1" t="s">
        <v>12558</v>
      </c>
      <c r="F125" s="1">
        <v>11</v>
      </c>
      <c r="G125" s="1">
        <v>11</v>
      </c>
      <c r="H125" s="1">
        <v>1118</v>
      </c>
      <c r="L125" s="1">
        <v>1</v>
      </c>
      <c r="M125" s="1" t="s">
        <v>223</v>
      </c>
      <c r="N125" s="1" t="s">
        <v>12822</v>
      </c>
      <c r="O125" s="1" t="s">
        <v>10731</v>
      </c>
      <c r="P125" s="1" t="s">
        <v>10730</v>
      </c>
      <c r="Q125" s="1" t="s">
        <v>10729</v>
      </c>
      <c r="R125" s="1" t="s">
        <v>10728</v>
      </c>
      <c r="S125" s="1" t="s">
        <v>12821</v>
      </c>
    </row>
    <row r="126" spans="1:19" x14ac:dyDescent="0.25">
      <c r="A126" s="1" t="s">
        <v>12820</v>
      </c>
      <c r="B126" s="1" t="s">
        <v>12819</v>
      </c>
      <c r="C126" s="1" t="s">
        <v>10339</v>
      </c>
      <c r="D126" s="1">
        <v>2021</v>
      </c>
      <c r="E126" s="1" t="s">
        <v>4227</v>
      </c>
      <c r="F126" s="1">
        <v>123</v>
      </c>
      <c r="H126" s="1">
        <v>103920</v>
      </c>
      <c r="M126" s="1" t="s">
        <v>10334</v>
      </c>
      <c r="N126" s="1" t="s">
        <v>12818</v>
      </c>
      <c r="O126" s="1" t="s">
        <v>10731</v>
      </c>
      <c r="P126" s="1" t="s">
        <v>10730</v>
      </c>
      <c r="Q126" s="1" t="s">
        <v>10862</v>
      </c>
      <c r="R126" s="1" t="s">
        <v>10728</v>
      </c>
      <c r="S126" s="1" t="s">
        <v>12817</v>
      </c>
    </row>
    <row r="127" spans="1:19" x14ac:dyDescent="0.25">
      <c r="A127" s="1" t="s">
        <v>12816</v>
      </c>
      <c r="B127" s="1" t="s">
        <v>12815</v>
      </c>
      <c r="C127" s="1" t="s">
        <v>54</v>
      </c>
      <c r="D127" s="1">
        <v>2021</v>
      </c>
      <c r="E127" s="1" t="s">
        <v>12814</v>
      </c>
      <c r="F127" s="1">
        <v>138</v>
      </c>
      <c r="H127" s="1">
        <v>104868</v>
      </c>
      <c r="L127" s="1">
        <v>1</v>
      </c>
      <c r="M127" s="1" t="s">
        <v>55</v>
      </c>
      <c r="N127" s="1" t="s">
        <v>12813</v>
      </c>
      <c r="O127" s="1" t="s">
        <v>10731</v>
      </c>
      <c r="P127" s="1" t="s">
        <v>10730</v>
      </c>
      <c r="Q127" s="1" t="s">
        <v>10952</v>
      </c>
      <c r="R127" s="1" t="s">
        <v>10728</v>
      </c>
      <c r="S127" s="1" t="s">
        <v>12812</v>
      </c>
    </row>
    <row r="128" spans="1:19" x14ac:dyDescent="0.25">
      <c r="A128" s="1" t="s">
        <v>12811</v>
      </c>
      <c r="B128" s="1" t="s">
        <v>12810</v>
      </c>
      <c r="C128" s="1" t="s">
        <v>9588</v>
      </c>
      <c r="D128" s="1">
        <v>2021</v>
      </c>
      <c r="E128" s="1" t="s">
        <v>12809</v>
      </c>
      <c r="F128" s="1">
        <v>22</v>
      </c>
      <c r="H128" s="1">
        <v>100218</v>
      </c>
      <c r="L128" s="1">
        <v>1</v>
      </c>
      <c r="M128" s="1" t="s">
        <v>9582</v>
      </c>
      <c r="N128" s="1" t="s">
        <v>12808</v>
      </c>
      <c r="O128" s="1" t="s">
        <v>10731</v>
      </c>
      <c r="P128" s="1" t="s">
        <v>10730</v>
      </c>
      <c r="Q128" s="1" t="s">
        <v>10862</v>
      </c>
      <c r="R128" s="1" t="s">
        <v>10728</v>
      </c>
      <c r="S128" s="1" t="s">
        <v>12807</v>
      </c>
    </row>
    <row r="129" spans="1:19" x14ac:dyDescent="0.25">
      <c r="A129" s="1" t="s">
        <v>12806</v>
      </c>
      <c r="B129" s="1" t="s">
        <v>12805</v>
      </c>
      <c r="C129" s="1" t="s">
        <v>321</v>
      </c>
      <c r="D129" s="1">
        <v>2021</v>
      </c>
      <c r="E129" s="1" t="s">
        <v>10883</v>
      </c>
      <c r="F129" s="1">
        <v>152</v>
      </c>
      <c r="H129" s="1">
        <v>111340</v>
      </c>
      <c r="L129" s="1">
        <v>1</v>
      </c>
      <c r="M129" s="1" t="s">
        <v>322</v>
      </c>
      <c r="N129" s="1" t="s">
        <v>12804</v>
      </c>
      <c r="O129" s="1" t="s">
        <v>10731</v>
      </c>
      <c r="P129" s="1" t="s">
        <v>10730</v>
      </c>
      <c r="Q129" s="1" t="s">
        <v>10862</v>
      </c>
      <c r="R129" s="1" t="s">
        <v>10728</v>
      </c>
      <c r="S129" s="1" t="s">
        <v>12803</v>
      </c>
    </row>
    <row r="130" spans="1:19" x14ac:dyDescent="0.25">
      <c r="A130" s="1" t="s">
        <v>12802</v>
      </c>
      <c r="B130" s="1" t="s">
        <v>12801</v>
      </c>
      <c r="C130" s="1" t="s">
        <v>214</v>
      </c>
      <c r="D130" s="1">
        <v>2021</v>
      </c>
      <c r="E130" s="1" t="s">
        <v>12800</v>
      </c>
      <c r="F130" s="1">
        <v>39</v>
      </c>
      <c r="G130" s="6">
        <v>44654</v>
      </c>
      <c r="I130" s="1">
        <v>515</v>
      </c>
      <c r="J130" s="1">
        <v>539</v>
      </c>
      <c r="L130" s="1">
        <v>5</v>
      </c>
      <c r="M130" s="1" t="s">
        <v>215</v>
      </c>
      <c r="N130" s="1" t="s">
        <v>12799</v>
      </c>
      <c r="O130" s="1" t="s">
        <v>10731</v>
      </c>
      <c r="P130" s="1" t="s">
        <v>10730</v>
      </c>
      <c r="Q130" s="1" t="s">
        <v>10862</v>
      </c>
      <c r="R130" s="1" t="s">
        <v>10728</v>
      </c>
      <c r="S130" s="1" t="s">
        <v>12798</v>
      </c>
    </row>
    <row r="131" spans="1:19" x14ac:dyDescent="0.25">
      <c r="A131" s="1" t="s">
        <v>12797</v>
      </c>
      <c r="B131" s="1" t="s">
        <v>12796</v>
      </c>
      <c r="C131" s="1" t="s">
        <v>441</v>
      </c>
      <c r="D131" s="1">
        <v>2021</v>
      </c>
      <c r="E131" s="1" t="s">
        <v>11065</v>
      </c>
      <c r="F131" s="1">
        <v>9</v>
      </c>
      <c r="H131" s="1">
        <v>727274</v>
      </c>
      <c r="M131" s="1" t="s">
        <v>442</v>
      </c>
      <c r="N131" s="1" t="s">
        <v>12795</v>
      </c>
      <c r="O131" s="1" t="s">
        <v>10731</v>
      </c>
      <c r="P131" s="1" t="s">
        <v>10730</v>
      </c>
      <c r="Q131" s="1" t="s">
        <v>10729</v>
      </c>
      <c r="R131" s="1" t="s">
        <v>10728</v>
      </c>
      <c r="S131" s="1" t="s">
        <v>12794</v>
      </c>
    </row>
    <row r="132" spans="1:19" x14ac:dyDescent="0.25">
      <c r="A132" s="1" t="s">
        <v>12793</v>
      </c>
      <c r="B132" s="1" t="s">
        <v>12792</v>
      </c>
      <c r="C132" s="1" t="s">
        <v>206</v>
      </c>
      <c r="D132" s="1">
        <v>2021</v>
      </c>
      <c r="E132" s="1" t="s">
        <v>11065</v>
      </c>
      <c r="F132" s="1">
        <v>9</v>
      </c>
      <c r="H132" s="1">
        <v>744100</v>
      </c>
      <c r="L132" s="1">
        <v>4</v>
      </c>
      <c r="M132" s="1" t="s">
        <v>207</v>
      </c>
      <c r="N132" s="1" t="s">
        <v>12791</v>
      </c>
      <c r="O132" s="1" t="s">
        <v>10731</v>
      </c>
      <c r="P132" s="1" t="s">
        <v>10730</v>
      </c>
      <c r="Q132" s="1" t="s">
        <v>10729</v>
      </c>
      <c r="R132" s="1" t="s">
        <v>10728</v>
      </c>
      <c r="S132" s="1" t="s">
        <v>12790</v>
      </c>
    </row>
    <row r="133" spans="1:19" x14ac:dyDescent="0.25">
      <c r="A133" s="1" t="s">
        <v>12789</v>
      </c>
      <c r="B133" s="1" t="s">
        <v>12788</v>
      </c>
      <c r="C133" s="1" t="s">
        <v>121</v>
      </c>
      <c r="D133" s="1">
        <v>2021</v>
      </c>
      <c r="E133" s="1" t="s">
        <v>12787</v>
      </c>
      <c r="F133" s="1">
        <v>29</v>
      </c>
      <c r="G133" s="1">
        <v>1</v>
      </c>
      <c r="I133" s="1">
        <v>145</v>
      </c>
      <c r="M133" s="1" t="s">
        <v>122</v>
      </c>
      <c r="N133" s="1" t="s">
        <v>12786</v>
      </c>
      <c r="O133" s="1" t="s">
        <v>10731</v>
      </c>
      <c r="P133" s="1" t="s">
        <v>10730</v>
      </c>
      <c r="Q133" s="1" t="s">
        <v>10729</v>
      </c>
      <c r="R133" s="1" t="s">
        <v>10728</v>
      </c>
      <c r="S133" s="1" t="s">
        <v>12785</v>
      </c>
    </row>
    <row r="134" spans="1:19" x14ac:dyDescent="0.25">
      <c r="A134" s="1" t="s">
        <v>12784</v>
      </c>
      <c r="B134" s="1" t="s">
        <v>12783</v>
      </c>
      <c r="C134" s="1" t="s">
        <v>12782</v>
      </c>
      <c r="D134" s="1">
        <v>2021</v>
      </c>
      <c r="E134" s="1" t="s">
        <v>10871</v>
      </c>
      <c r="F134" s="1">
        <v>26</v>
      </c>
      <c r="G134" s="1">
        <v>5</v>
      </c>
      <c r="I134" s="1">
        <v>425</v>
      </c>
      <c r="J134" s="1">
        <v>436</v>
      </c>
      <c r="M134" s="1" t="s">
        <v>12781</v>
      </c>
      <c r="N134" s="1" t="s">
        <v>12780</v>
      </c>
      <c r="O134" s="1" t="s">
        <v>10731</v>
      </c>
      <c r="P134" s="1" t="s">
        <v>10730</v>
      </c>
      <c r="Q134" s="1" t="s">
        <v>10779</v>
      </c>
      <c r="R134" s="1" t="s">
        <v>10728</v>
      </c>
      <c r="S134" s="1" t="s">
        <v>12779</v>
      </c>
    </row>
    <row r="135" spans="1:19" x14ac:dyDescent="0.25">
      <c r="A135" s="1" t="s">
        <v>12778</v>
      </c>
      <c r="B135" s="1" t="s">
        <v>12777</v>
      </c>
      <c r="C135" s="1" t="s">
        <v>10164</v>
      </c>
      <c r="D135" s="1">
        <v>2021</v>
      </c>
      <c r="E135" s="1" t="s">
        <v>4056</v>
      </c>
      <c r="F135" s="1">
        <v>7</v>
      </c>
      <c r="G135" s="1">
        <v>10</v>
      </c>
      <c r="H135" s="1" t="s">
        <v>12776</v>
      </c>
      <c r="L135" s="1">
        <v>2</v>
      </c>
      <c r="M135" s="1" t="s">
        <v>10159</v>
      </c>
      <c r="N135" s="1" t="s">
        <v>12775</v>
      </c>
      <c r="O135" s="1" t="s">
        <v>10731</v>
      </c>
      <c r="P135" s="1" t="s">
        <v>10730</v>
      </c>
      <c r="Q135" s="1" t="s">
        <v>10729</v>
      </c>
      <c r="R135" s="1" t="s">
        <v>10728</v>
      </c>
      <c r="S135" s="1" t="s">
        <v>12774</v>
      </c>
    </row>
    <row r="136" spans="1:19" x14ac:dyDescent="0.25">
      <c r="A136" s="1" t="s">
        <v>12773</v>
      </c>
      <c r="B136" s="1" t="s">
        <v>12772</v>
      </c>
      <c r="C136" s="1" t="s">
        <v>12771</v>
      </c>
      <c r="D136" s="1">
        <v>2021</v>
      </c>
      <c r="E136" s="1" t="s">
        <v>12770</v>
      </c>
      <c r="F136" s="1">
        <v>5</v>
      </c>
      <c r="G136" s="1">
        <v>5</v>
      </c>
      <c r="I136" s="1">
        <v>619</v>
      </c>
      <c r="J136" s="1">
        <v>635</v>
      </c>
      <c r="L136" s="1">
        <v>1</v>
      </c>
      <c r="M136" s="1" t="s">
        <v>12769</v>
      </c>
      <c r="N136" s="1" t="s">
        <v>12768</v>
      </c>
      <c r="O136" s="1" t="s">
        <v>10731</v>
      </c>
      <c r="P136" s="1" t="s">
        <v>10730</v>
      </c>
      <c r="Q136" s="1" t="s">
        <v>10768</v>
      </c>
      <c r="R136" s="1" t="s">
        <v>10728</v>
      </c>
      <c r="S136" s="1" t="s">
        <v>12767</v>
      </c>
    </row>
    <row r="137" spans="1:19" x14ac:dyDescent="0.25">
      <c r="A137" s="1" t="s">
        <v>12766</v>
      </c>
      <c r="B137" s="1" t="s">
        <v>12765</v>
      </c>
      <c r="C137" s="1" t="s">
        <v>12764</v>
      </c>
      <c r="D137" s="1">
        <v>2021</v>
      </c>
      <c r="E137" s="1" t="s">
        <v>2345</v>
      </c>
      <c r="F137" s="1">
        <v>32</v>
      </c>
      <c r="G137" s="1">
        <v>10</v>
      </c>
      <c r="I137" s="1">
        <v>4278</v>
      </c>
      <c r="J137" s="1">
        <v>4290</v>
      </c>
      <c r="L137" s="1">
        <v>5</v>
      </c>
      <c r="M137" s="1" t="s">
        <v>2341</v>
      </c>
      <c r="N137" s="1" t="s">
        <v>12763</v>
      </c>
      <c r="O137" s="1" t="s">
        <v>10731</v>
      </c>
      <c r="P137" s="1" t="s">
        <v>10730</v>
      </c>
      <c r="R137" s="1" t="s">
        <v>10728</v>
      </c>
      <c r="S137" s="1" t="s">
        <v>12762</v>
      </c>
    </row>
    <row r="138" spans="1:19" x14ac:dyDescent="0.25">
      <c r="A138" s="1" t="s">
        <v>12761</v>
      </c>
      <c r="B138" s="1" t="s">
        <v>12760</v>
      </c>
      <c r="C138" s="1" t="s">
        <v>12759</v>
      </c>
      <c r="D138" s="1">
        <v>2021</v>
      </c>
      <c r="E138" s="1" t="s">
        <v>10931</v>
      </c>
      <c r="F138" s="1">
        <v>18</v>
      </c>
      <c r="G138" s="1">
        <v>20</v>
      </c>
      <c r="H138" s="1">
        <v>10769</v>
      </c>
      <c r="L138" s="1">
        <v>1</v>
      </c>
      <c r="M138" s="1" t="s">
        <v>80</v>
      </c>
      <c r="N138" s="1" t="s">
        <v>12758</v>
      </c>
      <c r="O138" s="1" t="s">
        <v>10731</v>
      </c>
      <c r="P138" s="1" t="s">
        <v>10730</v>
      </c>
      <c r="Q138" s="1" t="s">
        <v>10729</v>
      </c>
      <c r="R138" s="1" t="s">
        <v>10728</v>
      </c>
      <c r="S138" s="1" t="s">
        <v>12757</v>
      </c>
    </row>
    <row r="139" spans="1:19" x14ac:dyDescent="0.25">
      <c r="A139" s="1" t="s">
        <v>12756</v>
      </c>
      <c r="B139" s="1" t="s">
        <v>12755</v>
      </c>
      <c r="C139" s="1" t="s">
        <v>12754</v>
      </c>
      <c r="D139" s="1">
        <v>2021</v>
      </c>
      <c r="E139" s="1" t="s">
        <v>12753</v>
      </c>
      <c r="F139" s="1">
        <v>154</v>
      </c>
      <c r="H139" s="1">
        <v>104556</v>
      </c>
      <c r="M139" s="1" t="s">
        <v>12752</v>
      </c>
      <c r="N139" s="1" t="s">
        <v>12751</v>
      </c>
      <c r="O139" s="1" t="s">
        <v>10731</v>
      </c>
      <c r="P139" s="1" t="s">
        <v>10730</v>
      </c>
      <c r="Q139" s="1" t="s">
        <v>10862</v>
      </c>
      <c r="R139" s="1" t="s">
        <v>10728</v>
      </c>
      <c r="S139" s="1" t="s">
        <v>12750</v>
      </c>
    </row>
    <row r="140" spans="1:19" x14ac:dyDescent="0.25">
      <c r="A140" s="1" t="s">
        <v>12749</v>
      </c>
      <c r="B140" s="1" t="s">
        <v>12748</v>
      </c>
      <c r="C140" s="1" t="s">
        <v>452</v>
      </c>
      <c r="D140" s="1">
        <v>2021</v>
      </c>
      <c r="E140" s="1" t="s">
        <v>11642</v>
      </c>
      <c r="F140" s="1">
        <v>25</v>
      </c>
      <c r="G140" s="1">
        <v>20</v>
      </c>
      <c r="I140" s="1">
        <v>12989</v>
      </c>
      <c r="J140" s="1">
        <v>12999</v>
      </c>
      <c r="L140" s="1">
        <v>6</v>
      </c>
      <c r="M140" s="1" t="s">
        <v>453</v>
      </c>
      <c r="N140" s="1" t="s">
        <v>12747</v>
      </c>
      <c r="O140" s="1" t="s">
        <v>10731</v>
      </c>
      <c r="P140" s="1" t="s">
        <v>10730</v>
      </c>
      <c r="Q140" s="1" t="s">
        <v>10862</v>
      </c>
      <c r="R140" s="1" t="s">
        <v>10728</v>
      </c>
      <c r="S140" s="1" t="s">
        <v>12746</v>
      </c>
    </row>
    <row r="141" spans="1:19" x14ac:dyDescent="0.25">
      <c r="A141" s="1" t="s">
        <v>12745</v>
      </c>
      <c r="B141" s="1" t="s">
        <v>12744</v>
      </c>
      <c r="C141" s="1" t="s">
        <v>133</v>
      </c>
      <c r="D141" s="1">
        <v>2021</v>
      </c>
      <c r="E141" s="1" t="s">
        <v>12743</v>
      </c>
      <c r="F141" s="1">
        <v>457</v>
      </c>
      <c r="H141" s="1">
        <v>109676</v>
      </c>
      <c r="M141" s="1" t="s">
        <v>134</v>
      </c>
      <c r="N141" s="1" t="s">
        <v>12742</v>
      </c>
      <c r="O141" s="1" t="s">
        <v>10731</v>
      </c>
      <c r="P141" s="1" t="s">
        <v>10730</v>
      </c>
      <c r="R141" s="1" t="s">
        <v>10728</v>
      </c>
      <c r="S141" s="1" t="s">
        <v>12741</v>
      </c>
    </row>
    <row r="142" spans="1:19" x14ac:dyDescent="0.25">
      <c r="A142" s="1" t="s">
        <v>12740</v>
      </c>
      <c r="B142" s="1" t="s">
        <v>12739</v>
      </c>
      <c r="C142" s="1" t="s">
        <v>12738</v>
      </c>
      <c r="D142" s="1">
        <v>2021</v>
      </c>
      <c r="E142" s="1" t="s">
        <v>5048</v>
      </c>
      <c r="F142" s="1">
        <v>110</v>
      </c>
      <c r="H142" s="1">
        <v>107610</v>
      </c>
      <c r="L142" s="1">
        <v>3</v>
      </c>
      <c r="M142" s="1" t="s">
        <v>12737</v>
      </c>
      <c r="N142" s="1" t="s">
        <v>12736</v>
      </c>
      <c r="O142" s="1" t="s">
        <v>10731</v>
      </c>
      <c r="P142" s="1" t="s">
        <v>10730</v>
      </c>
      <c r="Q142" s="1" t="s">
        <v>10779</v>
      </c>
      <c r="R142" s="1" t="s">
        <v>10728</v>
      </c>
      <c r="S142" s="1" t="s">
        <v>12735</v>
      </c>
    </row>
    <row r="143" spans="1:19" x14ac:dyDescent="0.25">
      <c r="A143" s="1" t="s">
        <v>12734</v>
      </c>
      <c r="B143" s="1" t="s">
        <v>12733</v>
      </c>
      <c r="C143" s="1" t="s">
        <v>379</v>
      </c>
      <c r="D143" s="1">
        <v>2021</v>
      </c>
      <c r="E143" s="1" t="s">
        <v>11731</v>
      </c>
      <c r="F143" s="1">
        <v>28</v>
      </c>
      <c r="G143" s="1">
        <v>40</v>
      </c>
      <c r="I143" s="1">
        <v>56043</v>
      </c>
      <c r="J143" s="1">
        <v>56052</v>
      </c>
      <c r="L143" s="1">
        <v>3</v>
      </c>
      <c r="M143" s="1" t="s">
        <v>380</v>
      </c>
      <c r="N143" s="1" t="s">
        <v>12732</v>
      </c>
      <c r="O143" s="1" t="s">
        <v>10731</v>
      </c>
      <c r="P143" s="1" t="s">
        <v>10730</v>
      </c>
      <c r="Q143" s="1" t="s">
        <v>10952</v>
      </c>
      <c r="R143" s="1" t="s">
        <v>10728</v>
      </c>
      <c r="S143" s="1" t="s">
        <v>12731</v>
      </c>
    </row>
    <row r="144" spans="1:19" x14ac:dyDescent="0.25">
      <c r="A144" s="1" t="s">
        <v>12730</v>
      </c>
      <c r="B144" s="1" t="s">
        <v>12729</v>
      </c>
      <c r="C144" s="1" t="s">
        <v>2852</v>
      </c>
      <c r="D144" s="1">
        <v>2021</v>
      </c>
      <c r="E144" s="1" t="s">
        <v>12728</v>
      </c>
      <c r="I144" s="1">
        <v>435</v>
      </c>
      <c r="J144" s="1">
        <v>441</v>
      </c>
      <c r="L144" s="1">
        <v>2</v>
      </c>
      <c r="M144" s="1" t="s">
        <v>2848</v>
      </c>
      <c r="N144" s="1" t="s">
        <v>12727</v>
      </c>
      <c r="O144" s="1" t="s">
        <v>10780</v>
      </c>
      <c r="P144" s="1" t="s">
        <v>10730</v>
      </c>
      <c r="R144" s="1" t="s">
        <v>10728</v>
      </c>
      <c r="S144" s="1" t="s">
        <v>12726</v>
      </c>
    </row>
    <row r="145" spans="1:19" x14ac:dyDescent="0.25">
      <c r="A145" s="1" t="s">
        <v>10742</v>
      </c>
      <c r="B145" s="1" t="s">
        <v>10741</v>
      </c>
      <c r="C145" s="1" t="s">
        <v>12725</v>
      </c>
      <c r="D145" s="1">
        <v>2021</v>
      </c>
      <c r="E145" s="1" t="s">
        <v>10847</v>
      </c>
      <c r="K145" s="1">
        <v>422</v>
      </c>
      <c r="N145" s="1" t="s">
        <v>12724</v>
      </c>
      <c r="O145" s="1" t="s">
        <v>10736</v>
      </c>
      <c r="P145" s="1" t="s">
        <v>10730</v>
      </c>
      <c r="R145" s="1" t="s">
        <v>10728</v>
      </c>
      <c r="S145" s="1" t="s">
        <v>12723</v>
      </c>
    </row>
    <row r="146" spans="1:19" x14ac:dyDescent="0.25">
      <c r="A146" s="1" t="s">
        <v>12722</v>
      </c>
      <c r="B146" s="1" t="s">
        <v>12721</v>
      </c>
      <c r="C146" s="1" t="s">
        <v>12720</v>
      </c>
      <c r="D146" s="1">
        <v>2021</v>
      </c>
      <c r="E146" s="1" t="s">
        <v>12719</v>
      </c>
      <c r="M146" s="1" t="s">
        <v>2597</v>
      </c>
      <c r="N146" s="1" t="s">
        <v>12718</v>
      </c>
      <c r="O146" s="1" t="s">
        <v>10780</v>
      </c>
      <c r="P146" s="1" t="s">
        <v>10730</v>
      </c>
      <c r="R146" s="1" t="s">
        <v>10728</v>
      </c>
      <c r="S146" s="1" t="s">
        <v>12717</v>
      </c>
    </row>
    <row r="147" spans="1:19" x14ac:dyDescent="0.25">
      <c r="A147" s="1" t="s">
        <v>12716</v>
      </c>
      <c r="B147" s="1" t="s">
        <v>12715</v>
      </c>
      <c r="C147" s="1" t="s">
        <v>12714</v>
      </c>
      <c r="D147" s="1">
        <v>2021</v>
      </c>
      <c r="E147" s="1" t="s">
        <v>10847</v>
      </c>
      <c r="I147" s="1">
        <v>145</v>
      </c>
      <c r="J147" s="1">
        <v>150</v>
      </c>
      <c r="M147" s="1" t="s">
        <v>12713</v>
      </c>
      <c r="N147" s="1" t="s">
        <v>12712</v>
      </c>
      <c r="O147" s="1" t="s">
        <v>10780</v>
      </c>
      <c r="P147" s="1" t="s">
        <v>10730</v>
      </c>
      <c r="R147" s="1" t="s">
        <v>10728</v>
      </c>
      <c r="S147" s="1" t="s">
        <v>12711</v>
      </c>
    </row>
    <row r="148" spans="1:19" x14ac:dyDescent="0.25">
      <c r="A148" s="1" t="s">
        <v>10742</v>
      </c>
      <c r="B148" s="1" t="s">
        <v>10741</v>
      </c>
      <c r="C148" s="1" t="s">
        <v>12710</v>
      </c>
      <c r="D148" s="1">
        <v>2021</v>
      </c>
      <c r="E148" s="1" t="s">
        <v>12710</v>
      </c>
      <c r="K148" s="1">
        <v>336</v>
      </c>
      <c r="N148" s="1" t="s">
        <v>12709</v>
      </c>
      <c r="O148" s="1" t="s">
        <v>10736</v>
      </c>
      <c r="P148" s="1" t="s">
        <v>10730</v>
      </c>
      <c r="R148" s="1" t="s">
        <v>10728</v>
      </c>
      <c r="S148" s="1" t="s">
        <v>12708</v>
      </c>
    </row>
    <row r="149" spans="1:19" x14ac:dyDescent="0.25">
      <c r="A149" s="1" t="s">
        <v>12707</v>
      </c>
      <c r="B149" s="1" t="s">
        <v>12706</v>
      </c>
      <c r="C149" s="1" t="s">
        <v>2882</v>
      </c>
      <c r="D149" s="1">
        <v>2021</v>
      </c>
      <c r="E149" s="1" t="s">
        <v>12705</v>
      </c>
      <c r="I149" s="1">
        <v>172</v>
      </c>
      <c r="J149" s="1">
        <v>177</v>
      </c>
      <c r="M149" s="1" t="s">
        <v>2878</v>
      </c>
      <c r="N149" s="1" t="s">
        <v>12704</v>
      </c>
      <c r="O149" s="1" t="s">
        <v>10780</v>
      </c>
      <c r="P149" s="1" t="s">
        <v>10730</v>
      </c>
      <c r="R149" s="1" t="s">
        <v>10728</v>
      </c>
      <c r="S149" s="1" t="s">
        <v>12703</v>
      </c>
    </row>
    <row r="150" spans="1:19" x14ac:dyDescent="0.25">
      <c r="A150" s="1" t="s">
        <v>12702</v>
      </c>
      <c r="B150" s="1" t="s">
        <v>12701</v>
      </c>
      <c r="C150" s="1" t="s">
        <v>12700</v>
      </c>
      <c r="D150" s="1">
        <v>2021</v>
      </c>
      <c r="E150" s="1" t="s">
        <v>10942</v>
      </c>
      <c r="F150" s="1">
        <v>23</v>
      </c>
      <c r="G150" s="1">
        <v>9</v>
      </c>
      <c r="H150" s="1" t="s">
        <v>48</v>
      </c>
      <c r="L150" s="1">
        <v>1</v>
      </c>
      <c r="M150" s="1" t="s">
        <v>49</v>
      </c>
      <c r="N150" s="1" t="s">
        <v>12699</v>
      </c>
      <c r="O150" s="1" t="s">
        <v>10744</v>
      </c>
      <c r="P150" s="1" t="s">
        <v>10730</v>
      </c>
      <c r="Q150" s="1" t="s">
        <v>10729</v>
      </c>
      <c r="R150" s="1" t="s">
        <v>10728</v>
      </c>
      <c r="S150" s="1" t="s">
        <v>12698</v>
      </c>
    </row>
    <row r="151" spans="1:19" x14ac:dyDescent="0.25">
      <c r="A151" s="1" t="s">
        <v>12697</v>
      </c>
      <c r="B151" s="1" t="s">
        <v>12696</v>
      </c>
      <c r="C151" s="1" t="s">
        <v>12695</v>
      </c>
      <c r="D151" s="1">
        <v>2021</v>
      </c>
      <c r="E151" s="1" t="s">
        <v>12694</v>
      </c>
      <c r="F151" s="1">
        <v>5</v>
      </c>
      <c r="G151" s="1">
        <v>9</v>
      </c>
      <c r="H151" s="1" t="s">
        <v>12693</v>
      </c>
      <c r="M151" s="1" t="s">
        <v>9284</v>
      </c>
      <c r="N151" s="1" t="s">
        <v>12692</v>
      </c>
      <c r="O151" s="1" t="s">
        <v>10731</v>
      </c>
      <c r="P151" s="1" t="s">
        <v>10730</v>
      </c>
      <c r="Q151" s="1" t="s">
        <v>10729</v>
      </c>
      <c r="R151" s="1" t="s">
        <v>10728</v>
      </c>
      <c r="S151" s="1" t="s">
        <v>12691</v>
      </c>
    </row>
    <row r="152" spans="1:19" x14ac:dyDescent="0.25">
      <c r="A152" s="1" t="s">
        <v>12690</v>
      </c>
      <c r="B152" s="1" t="s">
        <v>12689</v>
      </c>
      <c r="C152" s="1" t="s">
        <v>12688</v>
      </c>
      <c r="D152" s="1">
        <v>2021</v>
      </c>
      <c r="E152" s="1" t="s">
        <v>12258</v>
      </c>
      <c r="F152" s="1">
        <v>9</v>
      </c>
      <c r="G152" s="1">
        <v>9</v>
      </c>
      <c r="H152" s="1" t="s">
        <v>444</v>
      </c>
      <c r="M152" s="1" t="s">
        <v>445</v>
      </c>
      <c r="N152" s="1" t="s">
        <v>12687</v>
      </c>
      <c r="O152" s="1" t="s">
        <v>10731</v>
      </c>
      <c r="P152" s="1" t="s">
        <v>10730</v>
      </c>
      <c r="Q152" s="1" t="s">
        <v>10729</v>
      </c>
      <c r="R152" s="1" t="s">
        <v>10728</v>
      </c>
      <c r="S152" s="1" t="s">
        <v>12686</v>
      </c>
    </row>
    <row r="153" spans="1:19" x14ac:dyDescent="0.25">
      <c r="A153" s="1" t="s">
        <v>12685</v>
      </c>
      <c r="B153" s="1" t="s">
        <v>12684</v>
      </c>
      <c r="C153" s="1" t="s">
        <v>12683</v>
      </c>
      <c r="D153" s="1">
        <v>2021</v>
      </c>
      <c r="E153" s="1" t="s">
        <v>12682</v>
      </c>
      <c r="F153" s="1">
        <v>21</v>
      </c>
      <c r="G153" s="1">
        <v>17</v>
      </c>
      <c r="H153" s="1">
        <v>5950</v>
      </c>
      <c r="L153" s="1">
        <v>1</v>
      </c>
      <c r="M153" s="1" t="s">
        <v>362</v>
      </c>
      <c r="N153" s="1" t="s">
        <v>12681</v>
      </c>
      <c r="O153" s="1" t="s">
        <v>10731</v>
      </c>
      <c r="P153" s="1" t="s">
        <v>10730</v>
      </c>
      <c r="Q153" s="1" t="s">
        <v>10729</v>
      </c>
      <c r="R153" s="1" t="s">
        <v>10728</v>
      </c>
      <c r="S153" s="1" t="s">
        <v>12680</v>
      </c>
    </row>
    <row r="154" spans="1:19" x14ac:dyDescent="0.25">
      <c r="A154" s="1" t="s">
        <v>12679</v>
      </c>
      <c r="B154" s="1" t="s">
        <v>12678</v>
      </c>
      <c r="C154" s="1" t="s">
        <v>482</v>
      </c>
      <c r="D154" s="1">
        <v>2021</v>
      </c>
      <c r="E154" s="1" t="s">
        <v>1577</v>
      </c>
      <c r="F154" s="1">
        <v>21</v>
      </c>
      <c r="G154" s="1">
        <v>17</v>
      </c>
      <c r="H154" s="1">
        <v>9465113</v>
      </c>
      <c r="I154" s="1">
        <v>18519</v>
      </c>
      <c r="J154" s="1">
        <v>18525</v>
      </c>
      <c r="M154" s="1" t="s">
        <v>484</v>
      </c>
      <c r="N154" s="1" t="s">
        <v>12677</v>
      </c>
      <c r="O154" s="1" t="s">
        <v>10731</v>
      </c>
      <c r="P154" s="1" t="s">
        <v>10730</v>
      </c>
      <c r="R154" s="1" t="s">
        <v>10728</v>
      </c>
      <c r="S154" s="1" t="s">
        <v>12676</v>
      </c>
    </row>
    <row r="155" spans="1:19" x14ac:dyDescent="0.25">
      <c r="A155" s="1" t="s">
        <v>12675</v>
      </c>
      <c r="B155" s="1" t="s">
        <v>12674</v>
      </c>
      <c r="C155" s="1" t="s">
        <v>137</v>
      </c>
      <c r="D155" s="1">
        <v>2021</v>
      </c>
      <c r="E155" s="1" t="s">
        <v>4307</v>
      </c>
      <c r="F155" s="1">
        <v>153</v>
      </c>
      <c r="I155" s="1">
        <v>363</v>
      </c>
      <c r="J155" s="1">
        <v>375</v>
      </c>
      <c r="L155" s="1">
        <v>7</v>
      </c>
      <c r="M155" s="1" t="s">
        <v>138</v>
      </c>
      <c r="N155" s="1" t="s">
        <v>12673</v>
      </c>
      <c r="O155" s="1" t="s">
        <v>10731</v>
      </c>
      <c r="P155" s="1" t="s">
        <v>10730</v>
      </c>
      <c r="Q155" s="1" t="s">
        <v>10952</v>
      </c>
      <c r="R155" s="1" t="s">
        <v>10728</v>
      </c>
      <c r="S155" s="1" t="s">
        <v>12672</v>
      </c>
    </row>
    <row r="156" spans="1:19" x14ac:dyDescent="0.25">
      <c r="A156" s="1" t="s">
        <v>12671</v>
      </c>
      <c r="B156" s="1" t="s">
        <v>12670</v>
      </c>
      <c r="C156" s="1" t="s">
        <v>303</v>
      </c>
      <c r="D156" s="1">
        <v>2021</v>
      </c>
      <c r="E156" s="1" t="s">
        <v>12669</v>
      </c>
      <c r="F156" s="1">
        <v>135</v>
      </c>
      <c r="H156" s="1">
        <v>101912</v>
      </c>
      <c r="L156" s="1">
        <v>5</v>
      </c>
      <c r="M156" s="1" t="s">
        <v>304</v>
      </c>
      <c r="N156" s="1" t="s">
        <v>12668</v>
      </c>
      <c r="O156" s="1" t="s">
        <v>10731</v>
      </c>
      <c r="P156" s="1" t="s">
        <v>10730</v>
      </c>
      <c r="Q156" s="1" t="s">
        <v>10862</v>
      </c>
      <c r="R156" s="1" t="s">
        <v>10728</v>
      </c>
      <c r="S156" s="1" t="s">
        <v>12667</v>
      </c>
    </row>
    <row r="157" spans="1:19" x14ac:dyDescent="0.25">
      <c r="A157" s="1" t="s">
        <v>12666</v>
      </c>
      <c r="B157" s="1" t="s">
        <v>12665</v>
      </c>
      <c r="C157" s="1" t="s">
        <v>463</v>
      </c>
      <c r="D157" s="1">
        <v>2021</v>
      </c>
      <c r="E157" s="1" t="s">
        <v>12437</v>
      </c>
      <c r="F157" s="1">
        <v>58</v>
      </c>
      <c r="G157" s="1">
        <v>5</v>
      </c>
      <c r="H157" s="1">
        <v>102667</v>
      </c>
      <c r="M157" s="1" t="s">
        <v>465</v>
      </c>
      <c r="N157" s="1" t="s">
        <v>12664</v>
      </c>
      <c r="O157" s="1" t="s">
        <v>10731</v>
      </c>
      <c r="P157" s="1" t="s">
        <v>10730</v>
      </c>
      <c r="R157" s="1" t="s">
        <v>10728</v>
      </c>
      <c r="S157" s="1" t="s">
        <v>12663</v>
      </c>
    </row>
    <row r="158" spans="1:19" x14ac:dyDescent="0.25">
      <c r="A158" s="1" t="s">
        <v>12662</v>
      </c>
      <c r="B158" s="1" t="s">
        <v>12661</v>
      </c>
      <c r="C158" s="1" t="s">
        <v>12660</v>
      </c>
      <c r="D158" s="1">
        <v>2021</v>
      </c>
      <c r="E158" s="1" t="s">
        <v>12659</v>
      </c>
      <c r="F158" s="1">
        <v>2</v>
      </c>
      <c r="G158" s="1">
        <v>3</v>
      </c>
      <c r="H158" s="1">
        <v>35031</v>
      </c>
      <c r="L158" s="1">
        <v>2</v>
      </c>
      <c r="M158" s="1" t="s">
        <v>12658</v>
      </c>
      <c r="N158" s="1" t="s">
        <v>12657</v>
      </c>
      <c r="O158" s="1" t="s">
        <v>10731</v>
      </c>
      <c r="P158" s="1" t="s">
        <v>10730</v>
      </c>
      <c r="Q158" s="1" t="s">
        <v>10729</v>
      </c>
      <c r="R158" s="1" t="s">
        <v>10728</v>
      </c>
      <c r="S158" s="1" t="s">
        <v>12656</v>
      </c>
    </row>
    <row r="159" spans="1:19" x14ac:dyDescent="0.25">
      <c r="A159" s="1" t="s">
        <v>12655</v>
      </c>
      <c r="B159" s="1" t="s">
        <v>12654</v>
      </c>
      <c r="C159" s="1" t="s">
        <v>12653</v>
      </c>
      <c r="D159" s="1">
        <v>2021</v>
      </c>
      <c r="E159" s="1" t="s">
        <v>12652</v>
      </c>
      <c r="F159" s="1">
        <v>48</v>
      </c>
      <c r="I159" s="1">
        <v>99</v>
      </c>
      <c r="J159" s="1">
        <v>109</v>
      </c>
      <c r="L159" s="1">
        <v>2</v>
      </c>
      <c r="M159" s="1" t="s">
        <v>277</v>
      </c>
      <c r="N159" s="1" t="s">
        <v>12651</v>
      </c>
      <c r="O159" s="1" t="s">
        <v>10731</v>
      </c>
      <c r="P159" s="1" t="s">
        <v>10730</v>
      </c>
      <c r="R159" s="1" t="s">
        <v>10728</v>
      </c>
      <c r="S159" s="1" t="s">
        <v>12650</v>
      </c>
    </row>
    <row r="160" spans="1:19" x14ac:dyDescent="0.25">
      <c r="A160" s="1" t="s">
        <v>12649</v>
      </c>
      <c r="B160" s="1" t="s">
        <v>12648</v>
      </c>
      <c r="C160" s="1" t="s">
        <v>474</v>
      </c>
      <c r="D160" s="1">
        <v>2021</v>
      </c>
      <c r="E160" s="1" t="s">
        <v>12437</v>
      </c>
      <c r="F160" s="1">
        <v>58</v>
      </c>
      <c r="G160" s="1">
        <v>5</v>
      </c>
      <c r="H160" s="1">
        <v>102631</v>
      </c>
      <c r="L160" s="1">
        <v>2</v>
      </c>
      <c r="M160" s="1" t="s">
        <v>475</v>
      </c>
      <c r="N160" s="1" t="s">
        <v>12647</v>
      </c>
      <c r="O160" s="1" t="s">
        <v>10731</v>
      </c>
      <c r="P160" s="1" t="s">
        <v>10730</v>
      </c>
      <c r="R160" s="1" t="s">
        <v>10728</v>
      </c>
      <c r="S160" s="1" t="s">
        <v>12646</v>
      </c>
    </row>
    <row r="161" spans="1:19" x14ac:dyDescent="0.25">
      <c r="A161" s="1" t="s">
        <v>12645</v>
      </c>
      <c r="B161" s="1" t="s">
        <v>12644</v>
      </c>
      <c r="C161" s="1" t="s">
        <v>12643</v>
      </c>
      <c r="D161" s="1">
        <v>2021</v>
      </c>
      <c r="E161" s="1" t="s">
        <v>12642</v>
      </c>
      <c r="I161" s="1">
        <v>221</v>
      </c>
      <c r="J161" s="1">
        <v>225</v>
      </c>
      <c r="M161" s="1" t="s">
        <v>12641</v>
      </c>
      <c r="N161" s="1" t="s">
        <v>12640</v>
      </c>
      <c r="O161" s="1" t="s">
        <v>10780</v>
      </c>
      <c r="P161" s="1" t="s">
        <v>10730</v>
      </c>
      <c r="R161" s="1" t="s">
        <v>10728</v>
      </c>
      <c r="S161" s="1" t="s">
        <v>12639</v>
      </c>
    </row>
    <row r="162" spans="1:19" x14ac:dyDescent="0.25">
      <c r="A162" s="1" t="s">
        <v>12638</v>
      </c>
      <c r="B162" s="1" t="s">
        <v>12637</v>
      </c>
      <c r="C162" s="1" t="s">
        <v>12636</v>
      </c>
      <c r="D162" s="1">
        <v>2021</v>
      </c>
      <c r="E162" s="1" t="s">
        <v>12635</v>
      </c>
      <c r="M162" s="1" t="s">
        <v>2563</v>
      </c>
      <c r="N162" s="1" t="s">
        <v>12634</v>
      </c>
      <c r="O162" s="1" t="s">
        <v>10780</v>
      </c>
      <c r="P162" s="1" t="s">
        <v>10730</v>
      </c>
      <c r="R162" s="1" t="s">
        <v>10728</v>
      </c>
      <c r="S162" s="1" t="s">
        <v>12633</v>
      </c>
    </row>
    <row r="163" spans="1:19" x14ac:dyDescent="0.25">
      <c r="A163" s="1" t="s">
        <v>12632</v>
      </c>
      <c r="B163" s="1" t="s">
        <v>12631</v>
      </c>
      <c r="C163" s="1" t="s">
        <v>12630</v>
      </c>
      <c r="D163" s="1">
        <v>2021</v>
      </c>
      <c r="E163" s="1" t="s">
        <v>12629</v>
      </c>
      <c r="F163" s="1">
        <v>18</v>
      </c>
      <c r="G163" s="1">
        <v>16</v>
      </c>
      <c r="H163" s="1">
        <v>15583</v>
      </c>
      <c r="L163" s="1">
        <v>1</v>
      </c>
      <c r="M163" s="1" t="s">
        <v>12628</v>
      </c>
      <c r="N163" s="1" t="s">
        <v>12627</v>
      </c>
      <c r="O163" s="1" t="s">
        <v>10731</v>
      </c>
      <c r="P163" s="1" t="s">
        <v>10730</v>
      </c>
      <c r="Q163" s="1" t="s">
        <v>10768</v>
      </c>
      <c r="R163" s="1" t="s">
        <v>10728</v>
      </c>
      <c r="S163" s="1" t="s">
        <v>12626</v>
      </c>
    </row>
    <row r="164" spans="1:19" x14ac:dyDescent="0.25">
      <c r="A164" s="1" t="s">
        <v>12625</v>
      </c>
      <c r="B164" s="1" t="s">
        <v>12624</v>
      </c>
      <c r="C164" s="1" t="s">
        <v>224</v>
      </c>
      <c r="D164" s="1">
        <v>2021</v>
      </c>
      <c r="E164" s="1" t="s">
        <v>12623</v>
      </c>
      <c r="F164" s="1">
        <v>382</v>
      </c>
      <c r="H164" s="1">
        <v>113891</v>
      </c>
      <c r="L164" s="1">
        <v>4</v>
      </c>
      <c r="M164" s="1" t="s">
        <v>225</v>
      </c>
      <c r="N164" s="1" t="s">
        <v>12622</v>
      </c>
      <c r="O164" s="1" t="s">
        <v>10731</v>
      </c>
      <c r="P164" s="1" t="s">
        <v>10730</v>
      </c>
      <c r="Q164" s="1" t="s">
        <v>10862</v>
      </c>
      <c r="R164" s="1" t="s">
        <v>10728</v>
      </c>
      <c r="S164" s="1" t="s">
        <v>12621</v>
      </c>
    </row>
    <row r="165" spans="1:19" x14ac:dyDescent="0.25">
      <c r="A165" s="1" t="s">
        <v>12620</v>
      </c>
      <c r="B165" s="1" t="s">
        <v>12619</v>
      </c>
      <c r="C165" s="1" t="s">
        <v>12618</v>
      </c>
      <c r="D165" s="1">
        <v>2021</v>
      </c>
      <c r="E165" s="1" t="s">
        <v>10985</v>
      </c>
      <c r="I165" s="1">
        <v>3540</v>
      </c>
      <c r="J165" s="1">
        <v>3548</v>
      </c>
      <c r="M165" s="1" t="s">
        <v>12617</v>
      </c>
      <c r="N165" s="1" t="s">
        <v>12616</v>
      </c>
      <c r="O165" s="1" t="s">
        <v>10780</v>
      </c>
      <c r="P165" s="1" t="s">
        <v>10730</v>
      </c>
      <c r="Q165" s="1" t="s">
        <v>10779</v>
      </c>
      <c r="R165" s="1" t="s">
        <v>10728</v>
      </c>
      <c r="S165" s="1" t="s">
        <v>12615</v>
      </c>
    </row>
    <row r="166" spans="1:19" x14ac:dyDescent="0.25">
      <c r="A166" s="1" t="s">
        <v>12614</v>
      </c>
      <c r="B166" s="1" t="s">
        <v>12613</v>
      </c>
      <c r="C166" s="1" t="s">
        <v>12612</v>
      </c>
      <c r="D166" s="1">
        <v>2021</v>
      </c>
      <c r="E166" s="1" t="s">
        <v>12357</v>
      </c>
      <c r="F166" s="1">
        <v>1979</v>
      </c>
      <c r="G166" s="1">
        <v>1</v>
      </c>
      <c r="H166" s="1">
        <v>12054</v>
      </c>
      <c r="M166" s="1" t="s">
        <v>12611</v>
      </c>
      <c r="N166" s="1" t="s">
        <v>12610</v>
      </c>
      <c r="O166" s="1" t="s">
        <v>10780</v>
      </c>
      <c r="P166" s="1" t="s">
        <v>10730</v>
      </c>
      <c r="Q166" s="1" t="s">
        <v>10768</v>
      </c>
      <c r="R166" s="1" t="s">
        <v>10728</v>
      </c>
      <c r="S166" s="1" t="s">
        <v>12609</v>
      </c>
    </row>
    <row r="167" spans="1:19" x14ac:dyDescent="0.25">
      <c r="A167" s="1" t="s">
        <v>12608</v>
      </c>
      <c r="B167" s="1" t="s">
        <v>12607</v>
      </c>
      <c r="C167" s="1" t="s">
        <v>12606</v>
      </c>
      <c r="D167" s="1">
        <v>2021</v>
      </c>
      <c r="E167" s="1" t="s">
        <v>12357</v>
      </c>
      <c r="F167" s="1">
        <v>1950</v>
      </c>
      <c r="G167" s="1">
        <v>1</v>
      </c>
      <c r="H167" s="1">
        <v>12084</v>
      </c>
      <c r="M167" s="1" t="s">
        <v>12605</v>
      </c>
      <c r="N167" s="1" t="s">
        <v>12604</v>
      </c>
      <c r="O167" s="1" t="s">
        <v>10780</v>
      </c>
      <c r="P167" s="1" t="s">
        <v>10730</v>
      </c>
      <c r="Q167" s="1" t="s">
        <v>10779</v>
      </c>
      <c r="R167" s="1" t="s">
        <v>10728</v>
      </c>
      <c r="S167" s="1" t="s">
        <v>12603</v>
      </c>
    </row>
    <row r="168" spans="1:19" x14ac:dyDescent="0.25">
      <c r="A168" s="1" t="s">
        <v>12602</v>
      </c>
      <c r="B168" s="1" t="s">
        <v>12601</v>
      </c>
      <c r="C168" s="1" t="s">
        <v>12600</v>
      </c>
      <c r="D168" s="1">
        <v>2021</v>
      </c>
      <c r="E168" s="1" t="s">
        <v>12599</v>
      </c>
      <c r="M168" s="1" t="s">
        <v>2327</v>
      </c>
      <c r="N168" s="1" t="s">
        <v>12598</v>
      </c>
      <c r="O168" s="1" t="s">
        <v>10780</v>
      </c>
      <c r="P168" s="1" t="s">
        <v>10730</v>
      </c>
      <c r="R168" s="1" t="s">
        <v>10728</v>
      </c>
      <c r="S168" s="1" t="s">
        <v>12597</v>
      </c>
    </row>
    <row r="169" spans="1:19" x14ac:dyDescent="0.25">
      <c r="A169" s="1" t="s">
        <v>12596</v>
      </c>
      <c r="B169" s="1" t="s">
        <v>12595</v>
      </c>
      <c r="C169" s="1" t="s">
        <v>12594</v>
      </c>
      <c r="D169" s="1">
        <v>2021</v>
      </c>
      <c r="E169" s="1" t="s">
        <v>12593</v>
      </c>
      <c r="H169" s="1">
        <v>3470532</v>
      </c>
      <c r="M169" s="1" t="s">
        <v>12592</v>
      </c>
      <c r="N169" s="1" t="s">
        <v>12591</v>
      </c>
      <c r="O169" s="1" t="s">
        <v>10780</v>
      </c>
      <c r="P169" s="1" t="s">
        <v>10730</v>
      </c>
      <c r="R169" s="1" t="s">
        <v>10728</v>
      </c>
      <c r="S169" s="1" t="s">
        <v>12590</v>
      </c>
    </row>
    <row r="170" spans="1:19" x14ac:dyDescent="0.25">
      <c r="A170" s="1" t="s">
        <v>12589</v>
      </c>
      <c r="B170" s="1" t="s">
        <v>12588</v>
      </c>
      <c r="C170" s="1" t="s">
        <v>2466</v>
      </c>
      <c r="D170" s="1">
        <v>2021</v>
      </c>
      <c r="E170" s="1" t="s">
        <v>12583</v>
      </c>
      <c r="I170" s="1">
        <v>1933</v>
      </c>
      <c r="J170" s="1">
        <v>1939</v>
      </c>
      <c r="M170" s="1" t="s">
        <v>2460</v>
      </c>
      <c r="N170" s="1" t="s">
        <v>12587</v>
      </c>
      <c r="O170" s="1" t="s">
        <v>10780</v>
      </c>
      <c r="P170" s="1" t="s">
        <v>10730</v>
      </c>
      <c r="R170" s="1" t="s">
        <v>10728</v>
      </c>
      <c r="S170" s="1" t="s">
        <v>12586</v>
      </c>
    </row>
    <row r="171" spans="1:19" x14ac:dyDescent="0.25">
      <c r="A171" s="1" t="s">
        <v>12585</v>
      </c>
      <c r="B171" s="1" t="s">
        <v>12584</v>
      </c>
      <c r="C171" s="1" t="s">
        <v>2476</v>
      </c>
      <c r="D171" s="1">
        <v>2021</v>
      </c>
      <c r="E171" s="1" t="s">
        <v>12583</v>
      </c>
      <c r="I171" s="1">
        <v>1434</v>
      </c>
      <c r="J171" s="1">
        <v>1439</v>
      </c>
      <c r="M171" s="1" t="s">
        <v>2472</v>
      </c>
      <c r="N171" s="1" t="s">
        <v>12582</v>
      </c>
      <c r="O171" s="1" t="s">
        <v>10780</v>
      </c>
      <c r="P171" s="1" t="s">
        <v>10730</v>
      </c>
      <c r="R171" s="1" t="s">
        <v>10728</v>
      </c>
      <c r="S171" s="1" t="s">
        <v>12581</v>
      </c>
    </row>
    <row r="172" spans="1:19" x14ac:dyDescent="0.25">
      <c r="A172" s="1" t="s">
        <v>12580</v>
      </c>
      <c r="B172" s="1" t="s">
        <v>12579</v>
      </c>
      <c r="C172" s="1" t="s">
        <v>130</v>
      </c>
      <c r="D172" s="1">
        <v>2021</v>
      </c>
      <c r="E172" s="1" t="s">
        <v>4408</v>
      </c>
      <c r="F172" s="1">
        <v>27</v>
      </c>
      <c r="H172" s="1">
        <v>104495</v>
      </c>
      <c r="L172" s="1">
        <v>5</v>
      </c>
      <c r="M172" s="1" t="s">
        <v>132</v>
      </c>
      <c r="N172" s="1" t="s">
        <v>12578</v>
      </c>
      <c r="O172" s="1" t="s">
        <v>10731</v>
      </c>
      <c r="P172" s="1" t="s">
        <v>10730</v>
      </c>
      <c r="Q172" s="1" t="s">
        <v>10729</v>
      </c>
      <c r="R172" s="1" t="s">
        <v>10728</v>
      </c>
      <c r="S172" s="1" t="s">
        <v>12577</v>
      </c>
    </row>
    <row r="173" spans="1:19" x14ac:dyDescent="0.25">
      <c r="A173" s="1" t="s">
        <v>10742</v>
      </c>
      <c r="B173" s="1" t="s">
        <v>10741</v>
      </c>
      <c r="C173" s="1" t="s">
        <v>12576</v>
      </c>
      <c r="D173" s="1">
        <v>2021</v>
      </c>
      <c r="E173" s="1" t="s">
        <v>12576</v>
      </c>
      <c r="K173" s="1">
        <v>284</v>
      </c>
      <c r="N173" s="1" t="s">
        <v>12575</v>
      </c>
      <c r="O173" s="1" t="s">
        <v>10736</v>
      </c>
      <c r="P173" s="1" t="s">
        <v>10730</v>
      </c>
      <c r="R173" s="1" t="s">
        <v>10728</v>
      </c>
      <c r="S173" s="1" t="s">
        <v>12574</v>
      </c>
    </row>
    <row r="174" spans="1:19" x14ac:dyDescent="0.25">
      <c r="A174" s="1" t="s">
        <v>12573</v>
      </c>
      <c r="B174" s="1" t="s">
        <v>12572</v>
      </c>
      <c r="C174" s="1" t="s">
        <v>12571</v>
      </c>
      <c r="D174" s="1">
        <v>2021</v>
      </c>
      <c r="E174" s="1" t="s">
        <v>10794</v>
      </c>
      <c r="F174" s="1">
        <v>14</v>
      </c>
      <c r="G174" s="1">
        <v>8</v>
      </c>
      <c r="H174" s="1">
        <v>243</v>
      </c>
      <c r="M174" s="1" t="s">
        <v>323</v>
      </c>
      <c r="N174" s="1" t="s">
        <v>12570</v>
      </c>
      <c r="O174" s="1" t="s">
        <v>10731</v>
      </c>
      <c r="P174" s="1" t="s">
        <v>10730</v>
      </c>
      <c r="Q174" s="1" t="s">
        <v>10768</v>
      </c>
      <c r="R174" s="1" t="s">
        <v>10728</v>
      </c>
      <c r="S174" s="1" t="s">
        <v>12569</v>
      </c>
    </row>
    <row r="175" spans="1:19" x14ac:dyDescent="0.25">
      <c r="A175" s="1" t="s">
        <v>12568</v>
      </c>
      <c r="B175" s="1" t="s">
        <v>12567</v>
      </c>
      <c r="C175" s="1" t="s">
        <v>12566</v>
      </c>
      <c r="D175" s="1">
        <v>2021</v>
      </c>
      <c r="E175" s="1" t="s">
        <v>12565</v>
      </c>
      <c r="F175" s="1">
        <v>69</v>
      </c>
      <c r="G175" s="1">
        <v>8</v>
      </c>
      <c r="I175" s="1">
        <v>126</v>
      </c>
      <c r="J175" s="1">
        <v>137</v>
      </c>
      <c r="M175" s="1" t="s">
        <v>12564</v>
      </c>
      <c r="N175" s="1" t="s">
        <v>12563</v>
      </c>
      <c r="O175" s="1" t="s">
        <v>10731</v>
      </c>
      <c r="P175" s="1" t="s">
        <v>10730</v>
      </c>
      <c r="R175" s="1" t="s">
        <v>10728</v>
      </c>
      <c r="S175" s="1" t="s">
        <v>12562</v>
      </c>
    </row>
    <row r="176" spans="1:19" x14ac:dyDescent="0.25">
      <c r="A176" s="1" t="s">
        <v>12561</v>
      </c>
      <c r="B176" s="1" t="s">
        <v>12560</v>
      </c>
      <c r="C176" s="1" t="s">
        <v>12559</v>
      </c>
      <c r="D176" s="1">
        <v>2021</v>
      </c>
      <c r="E176" s="1" t="s">
        <v>12558</v>
      </c>
      <c r="F176" s="1">
        <v>11</v>
      </c>
      <c r="G176" s="1">
        <v>8</v>
      </c>
      <c r="H176" s="1">
        <v>730</v>
      </c>
      <c r="M176" s="1" t="s">
        <v>491</v>
      </c>
      <c r="N176" s="1" t="s">
        <v>12557</v>
      </c>
      <c r="O176" s="1" t="s">
        <v>10731</v>
      </c>
      <c r="P176" s="1" t="s">
        <v>10730</v>
      </c>
      <c r="Q176" s="1" t="s">
        <v>10936</v>
      </c>
      <c r="R176" s="1" t="s">
        <v>10728</v>
      </c>
      <c r="S176" s="1" t="s">
        <v>12556</v>
      </c>
    </row>
    <row r="177" spans="1:19" x14ac:dyDescent="0.25">
      <c r="A177" s="1" t="s">
        <v>12555</v>
      </c>
      <c r="B177" s="1" t="s">
        <v>12554</v>
      </c>
      <c r="C177" s="1" t="s">
        <v>12553</v>
      </c>
      <c r="D177" s="1">
        <v>2021</v>
      </c>
      <c r="E177" s="1" t="s">
        <v>11296</v>
      </c>
      <c r="F177" s="1">
        <v>10</v>
      </c>
      <c r="G177" s="1">
        <v>15</v>
      </c>
      <c r="H177" s="1">
        <v>1834</v>
      </c>
      <c r="M177" s="1" t="s">
        <v>425</v>
      </c>
      <c r="N177" s="1" t="s">
        <v>12552</v>
      </c>
      <c r="O177" s="1" t="s">
        <v>10731</v>
      </c>
      <c r="P177" s="1" t="s">
        <v>10730</v>
      </c>
      <c r="Q177" s="1" t="s">
        <v>10768</v>
      </c>
      <c r="R177" s="1" t="s">
        <v>10728</v>
      </c>
      <c r="S177" s="1" t="s">
        <v>12551</v>
      </c>
    </row>
    <row r="178" spans="1:19" x14ac:dyDescent="0.25">
      <c r="A178" s="1" t="s">
        <v>12402</v>
      </c>
      <c r="B178" s="1" t="s">
        <v>12401</v>
      </c>
      <c r="C178" s="1" t="s">
        <v>12550</v>
      </c>
      <c r="D178" s="1">
        <v>2021</v>
      </c>
      <c r="E178" s="1" t="s">
        <v>10931</v>
      </c>
      <c r="F178" s="1">
        <v>18</v>
      </c>
      <c r="G178" s="1">
        <v>15</v>
      </c>
      <c r="H178" s="1">
        <v>7799</v>
      </c>
      <c r="L178" s="1">
        <v>1</v>
      </c>
      <c r="M178" s="1" t="s">
        <v>87</v>
      </c>
      <c r="N178" s="1" t="s">
        <v>12549</v>
      </c>
      <c r="O178" s="1" t="s">
        <v>10731</v>
      </c>
      <c r="P178" s="1" t="s">
        <v>10730</v>
      </c>
      <c r="Q178" s="1" t="s">
        <v>10729</v>
      </c>
      <c r="R178" s="1" t="s">
        <v>10728</v>
      </c>
      <c r="S178" s="1" t="s">
        <v>12548</v>
      </c>
    </row>
    <row r="179" spans="1:19" x14ac:dyDescent="0.25">
      <c r="A179" s="1" t="s">
        <v>12547</v>
      </c>
      <c r="B179" s="1" t="s">
        <v>12546</v>
      </c>
      <c r="C179" s="1" t="s">
        <v>375</v>
      </c>
      <c r="D179" s="1">
        <v>2021</v>
      </c>
      <c r="E179" s="1" t="s">
        <v>1528</v>
      </c>
      <c r="F179" s="1">
        <v>8</v>
      </c>
      <c r="G179" s="1">
        <v>4</v>
      </c>
      <c r="H179" s="1">
        <v>9359351</v>
      </c>
      <c r="I179" s="1">
        <v>950</v>
      </c>
      <c r="J179" s="1">
        <v>957</v>
      </c>
      <c r="L179" s="1">
        <v>3</v>
      </c>
      <c r="M179" s="1" t="s">
        <v>376</v>
      </c>
      <c r="N179" s="1" t="s">
        <v>12545</v>
      </c>
      <c r="O179" s="1" t="s">
        <v>10731</v>
      </c>
      <c r="P179" s="1" t="s">
        <v>10730</v>
      </c>
      <c r="Q179" s="1" t="s">
        <v>10779</v>
      </c>
      <c r="R179" s="1" t="s">
        <v>10728</v>
      </c>
      <c r="S179" s="1" t="s">
        <v>12544</v>
      </c>
    </row>
    <row r="180" spans="1:19" x14ac:dyDescent="0.25">
      <c r="A180" s="1" t="s">
        <v>12543</v>
      </c>
      <c r="B180" s="1" t="s">
        <v>12542</v>
      </c>
      <c r="C180" s="1" t="s">
        <v>163</v>
      </c>
      <c r="D180" s="1">
        <v>2021</v>
      </c>
      <c r="E180" s="1" t="s">
        <v>12541</v>
      </c>
      <c r="F180" s="1">
        <v>24</v>
      </c>
      <c r="G180" s="1">
        <v>3</v>
      </c>
      <c r="I180" s="1">
        <v>993</v>
      </c>
      <c r="J180" s="1">
        <v>1005</v>
      </c>
      <c r="L180" s="1">
        <v>2</v>
      </c>
      <c r="M180" s="1" t="s">
        <v>164</v>
      </c>
      <c r="N180" s="1" t="s">
        <v>12540</v>
      </c>
      <c r="O180" s="1" t="s">
        <v>10731</v>
      </c>
      <c r="P180" s="1" t="s">
        <v>10730</v>
      </c>
      <c r="Q180" s="1" t="s">
        <v>10862</v>
      </c>
      <c r="R180" s="1" t="s">
        <v>10728</v>
      </c>
      <c r="S180" s="1" t="s">
        <v>12539</v>
      </c>
    </row>
    <row r="181" spans="1:19" x14ac:dyDescent="0.25">
      <c r="A181" s="1" t="s">
        <v>11147</v>
      </c>
      <c r="B181" s="1" t="s">
        <v>11146</v>
      </c>
      <c r="C181" s="1" t="s">
        <v>10426</v>
      </c>
      <c r="D181" s="1">
        <v>2021</v>
      </c>
      <c r="E181" s="1" t="s">
        <v>11173</v>
      </c>
      <c r="F181" s="1">
        <v>13</v>
      </c>
      <c r="G181" s="1">
        <v>4</v>
      </c>
      <c r="I181" s="1">
        <v>1291</v>
      </c>
      <c r="J181" s="1">
        <v>1301</v>
      </c>
      <c r="L181" s="1">
        <v>8</v>
      </c>
      <c r="M181" s="1" t="s">
        <v>10423</v>
      </c>
      <c r="N181" s="1" t="s">
        <v>12538</v>
      </c>
      <c r="O181" s="1" t="s">
        <v>10731</v>
      </c>
      <c r="P181" s="1" t="s">
        <v>10730</v>
      </c>
      <c r="Q181" s="1" t="s">
        <v>10779</v>
      </c>
      <c r="R181" s="1" t="s">
        <v>10728</v>
      </c>
      <c r="S181" s="1" t="s">
        <v>12537</v>
      </c>
    </row>
    <row r="182" spans="1:19" x14ac:dyDescent="0.25">
      <c r="A182" s="1" t="s">
        <v>12536</v>
      </c>
      <c r="B182" s="1" t="s">
        <v>12535</v>
      </c>
      <c r="C182" s="1" t="s">
        <v>12534</v>
      </c>
      <c r="D182" s="1">
        <v>2021</v>
      </c>
      <c r="E182" s="1" t="s">
        <v>12533</v>
      </c>
      <c r="I182" s="1">
        <v>602</v>
      </c>
      <c r="J182" s="1">
        <v>607</v>
      </c>
      <c r="M182" s="1" t="s">
        <v>2412</v>
      </c>
      <c r="N182" s="1" t="s">
        <v>12532</v>
      </c>
      <c r="O182" s="1" t="s">
        <v>10780</v>
      </c>
      <c r="P182" s="1" t="s">
        <v>10730</v>
      </c>
      <c r="R182" s="1" t="s">
        <v>10728</v>
      </c>
      <c r="S182" s="1" t="s">
        <v>12531</v>
      </c>
    </row>
    <row r="183" spans="1:19" x14ac:dyDescent="0.25">
      <c r="A183" s="1" t="s">
        <v>12530</v>
      </c>
      <c r="B183" s="1" t="s">
        <v>12529</v>
      </c>
      <c r="C183" s="1" t="s">
        <v>12528</v>
      </c>
      <c r="D183" s="1">
        <v>2021</v>
      </c>
      <c r="E183" s="1" t="s">
        <v>12527</v>
      </c>
      <c r="M183" s="1" t="s">
        <v>2399</v>
      </c>
      <c r="N183" s="1" t="s">
        <v>12526</v>
      </c>
      <c r="O183" s="1" t="s">
        <v>10780</v>
      </c>
      <c r="P183" s="1" t="s">
        <v>10730</v>
      </c>
      <c r="R183" s="1" t="s">
        <v>10728</v>
      </c>
      <c r="S183" s="1" t="s">
        <v>12525</v>
      </c>
    </row>
    <row r="184" spans="1:19" x14ac:dyDescent="0.25">
      <c r="A184" s="1" t="s">
        <v>12524</v>
      </c>
      <c r="B184" s="1" t="s">
        <v>12523</v>
      </c>
      <c r="C184" s="1" t="s">
        <v>12522</v>
      </c>
      <c r="D184" s="1">
        <v>2021</v>
      </c>
      <c r="E184" s="1" t="s">
        <v>12521</v>
      </c>
      <c r="I184" s="1">
        <v>15</v>
      </c>
      <c r="J184" s="1">
        <v>18</v>
      </c>
      <c r="L184" s="1">
        <v>1</v>
      </c>
      <c r="M184" s="1" t="s">
        <v>12520</v>
      </c>
      <c r="N184" s="1" t="s">
        <v>12519</v>
      </c>
      <c r="O184" s="1" t="s">
        <v>10780</v>
      </c>
      <c r="P184" s="1" t="s">
        <v>10730</v>
      </c>
      <c r="R184" s="1" t="s">
        <v>10728</v>
      </c>
      <c r="S184" s="1" t="s">
        <v>12518</v>
      </c>
    </row>
    <row r="185" spans="1:19" x14ac:dyDescent="0.25">
      <c r="A185" s="1" t="s">
        <v>12517</v>
      </c>
      <c r="B185" s="1" t="s">
        <v>12516</v>
      </c>
      <c r="C185" s="1" t="s">
        <v>12515</v>
      </c>
      <c r="D185" s="1">
        <v>2021</v>
      </c>
      <c r="E185" s="1" t="s">
        <v>12514</v>
      </c>
      <c r="I185" s="1">
        <v>408</v>
      </c>
      <c r="J185" s="1">
        <v>413</v>
      </c>
      <c r="L185" s="1">
        <v>1</v>
      </c>
      <c r="M185" s="1" t="s">
        <v>12513</v>
      </c>
      <c r="N185" s="1" t="s">
        <v>12512</v>
      </c>
      <c r="O185" s="1" t="s">
        <v>10780</v>
      </c>
      <c r="P185" s="1" t="s">
        <v>10730</v>
      </c>
      <c r="R185" s="1" t="s">
        <v>10728</v>
      </c>
      <c r="S185" s="1" t="s">
        <v>12511</v>
      </c>
    </row>
    <row r="186" spans="1:19" x14ac:dyDescent="0.25">
      <c r="A186" s="1" t="s">
        <v>12510</v>
      </c>
      <c r="B186" s="1" t="s">
        <v>12509</v>
      </c>
      <c r="C186" s="1" t="s">
        <v>2321</v>
      </c>
      <c r="D186" s="1">
        <v>2021</v>
      </c>
      <c r="E186" s="1" t="s">
        <v>12508</v>
      </c>
      <c r="I186" s="1">
        <v>176</v>
      </c>
      <c r="J186" s="1">
        <v>182</v>
      </c>
      <c r="M186" s="1" t="s">
        <v>2315</v>
      </c>
      <c r="N186" s="1" t="s">
        <v>12507</v>
      </c>
      <c r="O186" s="1" t="s">
        <v>10780</v>
      </c>
      <c r="P186" s="1" t="s">
        <v>10730</v>
      </c>
      <c r="R186" s="1" t="s">
        <v>10728</v>
      </c>
      <c r="S186" s="1" t="s">
        <v>12506</v>
      </c>
    </row>
    <row r="187" spans="1:19" x14ac:dyDescent="0.25">
      <c r="A187" s="1" t="s">
        <v>12505</v>
      </c>
      <c r="B187" s="1" t="s">
        <v>12504</v>
      </c>
      <c r="C187" s="1" t="s">
        <v>402</v>
      </c>
      <c r="D187" s="1">
        <v>2021</v>
      </c>
      <c r="E187" s="1" t="s">
        <v>4264</v>
      </c>
      <c r="F187" s="1">
        <v>227</v>
      </c>
      <c r="H187" s="1">
        <v>120455</v>
      </c>
      <c r="L187" s="1">
        <v>12</v>
      </c>
      <c r="M187" s="1" t="s">
        <v>403</v>
      </c>
      <c r="N187" s="1" t="s">
        <v>12503</v>
      </c>
      <c r="O187" s="1" t="s">
        <v>10731</v>
      </c>
      <c r="P187" s="1" t="s">
        <v>10730</v>
      </c>
      <c r="R187" s="1" t="s">
        <v>10728</v>
      </c>
      <c r="S187" s="1" t="s">
        <v>12502</v>
      </c>
    </row>
    <row r="188" spans="1:19" x14ac:dyDescent="0.25">
      <c r="A188" s="1" t="s">
        <v>12501</v>
      </c>
      <c r="B188" s="1" t="s">
        <v>12500</v>
      </c>
      <c r="C188" s="1" t="s">
        <v>2431</v>
      </c>
      <c r="D188" s="1">
        <v>2021</v>
      </c>
      <c r="E188" s="1" t="s">
        <v>12499</v>
      </c>
      <c r="M188" s="1" t="s">
        <v>2425</v>
      </c>
      <c r="N188" s="1" t="s">
        <v>12498</v>
      </c>
      <c r="O188" s="1" t="s">
        <v>10780</v>
      </c>
      <c r="P188" s="1" t="s">
        <v>10730</v>
      </c>
      <c r="R188" s="1" t="s">
        <v>10728</v>
      </c>
      <c r="S188" s="1" t="s">
        <v>12497</v>
      </c>
    </row>
    <row r="189" spans="1:19" x14ac:dyDescent="0.25">
      <c r="A189" s="1" t="s">
        <v>12496</v>
      </c>
      <c r="B189" s="1" t="s">
        <v>12495</v>
      </c>
      <c r="C189" s="1" t="s">
        <v>12494</v>
      </c>
      <c r="D189" s="1">
        <v>2021</v>
      </c>
      <c r="E189" s="1" t="s">
        <v>12488</v>
      </c>
      <c r="M189" s="1" t="s">
        <v>2389</v>
      </c>
      <c r="N189" s="1" t="s">
        <v>12493</v>
      </c>
      <c r="O189" s="1" t="s">
        <v>10780</v>
      </c>
      <c r="P189" s="1" t="s">
        <v>10730</v>
      </c>
      <c r="R189" s="1" t="s">
        <v>10728</v>
      </c>
      <c r="S189" s="1" t="s">
        <v>12492</v>
      </c>
    </row>
    <row r="190" spans="1:19" x14ac:dyDescent="0.25">
      <c r="A190" s="1" t="s">
        <v>12491</v>
      </c>
      <c r="B190" s="1" t="s">
        <v>12490</v>
      </c>
      <c r="C190" s="1" t="s">
        <v>12489</v>
      </c>
      <c r="D190" s="1">
        <v>2021</v>
      </c>
      <c r="E190" s="1" t="s">
        <v>12488</v>
      </c>
      <c r="M190" s="1" t="s">
        <v>2377</v>
      </c>
      <c r="N190" s="1" t="s">
        <v>12487</v>
      </c>
      <c r="O190" s="1" t="s">
        <v>10780</v>
      </c>
      <c r="P190" s="1" t="s">
        <v>10730</v>
      </c>
      <c r="R190" s="1" t="s">
        <v>10728</v>
      </c>
      <c r="S190" s="1" t="s">
        <v>12486</v>
      </c>
    </row>
    <row r="191" spans="1:19" x14ac:dyDescent="0.25">
      <c r="A191" s="1" t="s">
        <v>12485</v>
      </c>
      <c r="B191" s="1" t="s">
        <v>12484</v>
      </c>
      <c r="C191" s="1" t="s">
        <v>81</v>
      </c>
      <c r="D191" s="1">
        <v>2021</v>
      </c>
      <c r="E191" s="1" t="s">
        <v>11065</v>
      </c>
      <c r="F191" s="1">
        <v>9</v>
      </c>
      <c r="H191" s="1">
        <v>661615</v>
      </c>
      <c r="L191" s="1">
        <v>2</v>
      </c>
      <c r="M191" s="1" t="s">
        <v>82</v>
      </c>
      <c r="N191" s="1" t="s">
        <v>12483</v>
      </c>
      <c r="O191" s="1" t="s">
        <v>10731</v>
      </c>
      <c r="P191" s="1" t="s">
        <v>10730</v>
      </c>
      <c r="Q191" s="1" t="s">
        <v>10729</v>
      </c>
      <c r="R191" s="1" t="s">
        <v>10728</v>
      </c>
      <c r="S191" s="1" t="s">
        <v>12482</v>
      </c>
    </row>
    <row r="192" spans="1:19" x14ac:dyDescent="0.25">
      <c r="A192" s="1" t="s">
        <v>12481</v>
      </c>
      <c r="B192" s="1" t="s">
        <v>12480</v>
      </c>
      <c r="C192" s="1" t="s">
        <v>2192</v>
      </c>
      <c r="D192" s="1">
        <v>2021</v>
      </c>
      <c r="E192" s="1" t="s">
        <v>12479</v>
      </c>
      <c r="H192" s="1">
        <v>9493477</v>
      </c>
      <c r="L192" s="1">
        <v>1</v>
      </c>
      <c r="M192" s="1" t="s">
        <v>2188</v>
      </c>
      <c r="N192" s="1" t="s">
        <v>12478</v>
      </c>
      <c r="O192" s="1" t="s">
        <v>10780</v>
      </c>
      <c r="P192" s="1" t="s">
        <v>10730</v>
      </c>
      <c r="R192" s="1" t="s">
        <v>10728</v>
      </c>
      <c r="S192" s="1" t="s">
        <v>12477</v>
      </c>
    </row>
    <row r="193" spans="1:19" x14ac:dyDescent="0.25">
      <c r="A193" s="1" t="s">
        <v>12476</v>
      </c>
      <c r="B193" s="1" t="s">
        <v>12475</v>
      </c>
      <c r="C193" s="1" t="s">
        <v>2297</v>
      </c>
      <c r="D193" s="1">
        <v>2021</v>
      </c>
      <c r="E193" s="1" t="s">
        <v>12474</v>
      </c>
      <c r="I193" s="1">
        <v>37</v>
      </c>
      <c r="J193" s="1">
        <v>42</v>
      </c>
      <c r="M193" s="1" t="s">
        <v>2291</v>
      </c>
      <c r="N193" s="1" t="s">
        <v>12473</v>
      </c>
      <c r="O193" s="1" t="s">
        <v>10780</v>
      </c>
      <c r="P193" s="1" t="s">
        <v>10730</v>
      </c>
      <c r="R193" s="1" t="s">
        <v>10728</v>
      </c>
      <c r="S193" s="1" t="s">
        <v>12472</v>
      </c>
    </row>
    <row r="194" spans="1:19" x14ac:dyDescent="0.25">
      <c r="A194" s="1" t="s">
        <v>12471</v>
      </c>
      <c r="B194" s="1" t="s">
        <v>12470</v>
      </c>
      <c r="C194" s="1" t="s">
        <v>12469</v>
      </c>
      <c r="D194" s="1">
        <v>2021</v>
      </c>
      <c r="E194" s="1" t="s">
        <v>269</v>
      </c>
      <c r="F194" s="1">
        <v>190</v>
      </c>
      <c r="I194" s="1">
        <v>156</v>
      </c>
      <c r="J194" s="1">
        <v>163</v>
      </c>
      <c r="M194" s="1" t="s">
        <v>12468</v>
      </c>
      <c r="N194" s="1" t="s">
        <v>12467</v>
      </c>
      <c r="O194" s="1" t="s">
        <v>10780</v>
      </c>
      <c r="P194" s="1" t="s">
        <v>10730</v>
      </c>
      <c r="Q194" s="1" t="s">
        <v>10768</v>
      </c>
      <c r="R194" s="1" t="s">
        <v>10728</v>
      </c>
      <c r="S194" s="1" t="s">
        <v>12466</v>
      </c>
    </row>
    <row r="195" spans="1:19" x14ac:dyDescent="0.25">
      <c r="A195" s="1" t="s">
        <v>12328</v>
      </c>
      <c r="B195" s="1" t="s">
        <v>12465</v>
      </c>
      <c r="C195" s="1" t="s">
        <v>12464</v>
      </c>
      <c r="D195" s="1">
        <v>2021</v>
      </c>
      <c r="E195" s="1" t="s">
        <v>10942</v>
      </c>
      <c r="F195" s="1">
        <v>23</v>
      </c>
      <c r="G195" s="1">
        <v>7</v>
      </c>
      <c r="H195" s="1" t="s">
        <v>358</v>
      </c>
      <c r="M195" s="1" t="s">
        <v>359</v>
      </c>
      <c r="N195" s="1" t="s">
        <v>12463</v>
      </c>
      <c r="O195" s="1" t="s">
        <v>12088</v>
      </c>
      <c r="P195" s="1" t="s">
        <v>10730</v>
      </c>
      <c r="Q195" s="1" t="s">
        <v>10729</v>
      </c>
      <c r="R195" s="1" t="s">
        <v>10728</v>
      </c>
      <c r="S195" s="1" t="s">
        <v>12462</v>
      </c>
    </row>
    <row r="196" spans="1:19" x14ac:dyDescent="0.25">
      <c r="A196" s="1" t="s">
        <v>12461</v>
      </c>
      <c r="B196" s="1" t="s">
        <v>12460</v>
      </c>
      <c r="C196" s="1" t="s">
        <v>8117</v>
      </c>
      <c r="D196" s="1">
        <v>2021</v>
      </c>
      <c r="E196" s="1" t="s">
        <v>12459</v>
      </c>
      <c r="F196" s="1">
        <v>18</v>
      </c>
      <c r="G196" s="1">
        <v>4</v>
      </c>
      <c r="H196" s="1">
        <v>45003</v>
      </c>
      <c r="M196" s="1" t="s">
        <v>8112</v>
      </c>
      <c r="N196" s="1" t="s">
        <v>12458</v>
      </c>
      <c r="O196" s="1" t="s">
        <v>10731</v>
      </c>
      <c r="P196" s="1" t="s">
        <v>10730</v>
      </c>
      <c r="R196" s="1" t="s">
        <v>10728</v>
      </c>
      <c r="S196" s="1" t="s">
        <v>12457</v>
      </c>
    </row>
    <row r="197" spans="1:19" x14ac:dyDescent="0.25">
      <c r="A197" s="1" t="s">
        <v>12456</v>
      </c>
      <c r="B197" s="1" t="s">
        <v>12455</v>
      </c>
      <c r="C197" s="1" t="s">
        <v>12454</v>
      </c>
      <c r="D197" s="1">
        <v>2021</v>
      </c>
      <c r="E197" s="1" t="s">
        <v>4046</v>
      </c>
      <c r="F197" s="1">
        <v>68</v>
      </c>
      <c r="H197" s="1">
        <v>102766</v>
      </c>
      <c r="L197" s="1">
        <v>3</v>
      </c>
      <c r="M197" s="1" t="s">
        <v>12453</v>
      </c>
      <c r="N197" s="1" t="s">
        <v>12452</v>
      </c>
      <c r="O197" s="1" t="s">
        <v>10731</v>
      </c>
      <c r="P197" s="1" t="s">
        <v>10730</v>
      </c>
      <c r="R197" s="1" t="s">
        <v>10728</v>
      </c>
      <c r="S197" s="1" t="s">
        <v>12451</v>
      </c>
    </row>
    <row r="198" spans="1:19" x14ac:dyDescent="0.25">
      <c r="A198" s="1" t="s">
        <v>12450</v>
      </c>
      <c r="B198" s="1" t="s">
        <v>12449</v>
      </c>
      <c r="C198" s="1" t="s">
        <v>12448</v>
      </c>
      <c r="D198" s="1">
        <v>2021</v>
      </c>
      <c r="E198" s="1" t="s">
        <v>12447</v>
      </c>
      <c r="F198" s="1">
        <v>4</v>
      </c>
      <c r="G198" s="1">
        <v>7</v>
      </c>
      <c r="H198" s="1">
        <v>2000291</v>
      </c>
      <c r="L198" s="1">
        <v>1</v>
      </c>
      <c r="M198" s="1" t="s">
        <v>12446</v>
      </c>
      <c r="N198" s="1" t="s">
        <v>12445</v>
      </c>
      <c r="O198" s="1" t="s">
        <v>10731</v>
      </c>
      <c r="P198" s="1" t="s">
        <v>10730</v>
      </c>
      <c r="Q198" s="1" t="s">
        <v>10952</v>
      </c>
      <c r="R198" s="1" t="s">
        <v>10728</v>
      </c>
      <c r="S198" s="1" t="s">
        <v>12444</v>
      </c>
    </row>
    <row r="199" spans="1:19" x14ac:dyDescent="0.25">
      <c r="A199" s="1" t="s">
        <v>12443</v>
      </c>
      <c r="B199" s="1" t="s">
        <v>12442</v>
      </c>
      <c r="C199" s="1" t="s">
        <v>8292</v>
      </c>
      <c r="D199" s="1">
        <v>2021</v>
      </c>
      <c r="E199" s="1" t="s">
        <v>4264</v>
      </c>
      <c r="F199" s="1">
        <v>226</v>
      </c>
      <c r="H199" s="1">
        <v>120403</v>
      </c>
      <c r="L199" s="1">
        <v>13</v>
      </c>
      <c r="M199" s="1" t="s">
        <v>351</v>
      </c>
      <c r="N199" s="1" t="s">
        <v>12441</v>
      </c>
      <c r="O199" s="1" t="s">
        <v>10731</v>
      </c>
      <c r="P199" s="1" t="s">
        <v>10730</v>
      </c>
      <c r="Q199" s="1" t="s">
        <v>10862</v>
      </c>
      <c r="R199" s="1" t="s">
        <v>10728</v>
      </c>
      <c r="S199" s="1" t="s">
        <v>12440</v>
      </c>
    </row>
    <row r="200" spans="1:19" x14ac:dyDescent="0.25">
      <c r="A200" s="1" t="s">
        <v>12439</v>
      </c>
      <c r="B200" s="1" t="s">
        <v>12438</v>
      </c>
      <c r="C200" s="1" t="s">
        <v>499</v>
      </c>
      <c r="D200" s="1">
        <v>2021</v>
      </c>
      <c r="E200" s="1" t="s">
        <v>12437</v>
      </c>
      <c r="F200" s="1">
        <v>58</v>
      </c>
      <c r="G200" s="1">
        <v>4</v>
      </c>
      <c r="H200" s="1">
        <v>102569</v>
      </c>
      <c r="L200" s="1">
        <v>9</v>
      </c>
      <c r="M200" s="1" t="s">
        <v>500</v>
      </c>
      <c r="N200" s="1" t="s">
        <v>12436</v>
      </c>
      <c r="O200" s="1" t="s">
        <v>10731</v>
      </c>
      <c r="P200" s="1" t="s">
        <v>10730</v>
      </c>
      <c r="Q200" s="1" t="s">
        <v>10862</v>
      </c>
      <c r="R200" s="1" t="s">
        <v>10728</v>
      </c>
      <c r="S200" s="1" t="s">
        <v>12435</v>
      </c>
    </row>
    <row r="201" spans="1:19" x14ac:dyDescent="0.25">
      <c r="A201" s="1" t="s">
        <v>12434</v>
      </c>
      <c r="B201" s="1" t="s">
        <v>12433</v>
      </c>
      <c r="C201" s="1" t="s">
        <v>12432</v>
      </c>
      <c r="D201" s="1">
        <v>2021</v>
      </c>
      <c r="E201" s="1" t="s">
        <v>12357</v>
      </c>
      <c r="F201" s="1">
        <v>1933</v>
      </c>
      <c r="G201" s="1">
        <v>1</v>
      </c>
      <c r="H201" s="1">
        <v>12050</v>
      </c>
      <c r="L201" s="1">
        <v>4</v>
      </c>
      <c r="M201" s="1" t="s">
        <v>12431</v>
      </c>
      <c r="N201" s="1" t="s">
        <v>12430</v>
      </c>
      <c r="O201" s="1" t="s">
        <v>10780</v>
      </c>
      <c r="P201" s="1" t="s">
        <v>10730</v>
      </c>
      <c r="Q201" s="1" t="s">
        <v>10779</v>
      </c>
      <c r="R201" s="1" t="s">
        <v>10728</v>
      </c>
      <c r="S201" s="1" t="s">
        <v>12429</v>
      </c>
    </row>
    <row r="202" spans="1:19" x14ac:dyDescent="0.25">
      <c r="A202" s="1" t="s">
        <v>12428</v>
      </c>
      <c r="B202" s="1" t="s">
        <v>12427</v>
      </c>
      <c r="C202" s="1" t="s">
        <v>12426</v>
      </c>
      <c r="D202" s="1">
        <v>2021</v>
      </c>
      <c r="E202" s="1" t="s">
        <v>10931</v>
      </c>
      <c r="F202" s="1">
        <v>18</v>
      </c>
      <c r="G202" s="1">
        <v>12</v>
      </c>
      <c r="H202" s="1">
        <v>6429</v>
      </c>
      <c r="L202" s="1">
        <v>4</v>
      </c>
      <c r="M202" s="1" t="s">
        <v>267</v>
      </c>
      <c r="N202" s="1" t="s">
        <v>12425</v>
      </c>
      <c r="O202" s="1" t="s">
        <v>10731</v>
      </c>
      <c r="P202" s="1" t="s">
        <v>10730</v>
      </c>
      <c r="Q202" s="1" t="s">
        <v>10729</v>
      </c>
      <c r="R202" s="1" t="s">
        <v>10728</v>
      </c>
      <c r="S202" s="1" t="s">
        <v>12424</v>
      </c>
    </row>
    <row r="203" spans="1:19" x14ac:dyDescent="0.25">
      <c r="A203" s="1" t="s">
        <v>12423</v>
      </c>
      <c r="B203" s="1" t="s">
        <v>12422</v>
      </c>
      <c r="C203" s="1" t="s">
        <v>467</v>
      </c>
      <c r="D203" s="1">
        <v>2021</v>
      </c>
      <c r="E203" s="1" t="s">
        <v>12421</v>
      </c>
      <c r="F203" s="1">
        <v>14</v>
      </c>
      <c r="H203" s="1">
        <v>100381</v>
      </c>
      <c r="M203" s="1" t="s">
        <v>469</v>
      </c>
      <c r="N203" s="1" t="s">
        <v>12420</v>
      </c>
      <c r="O203" s="1" t="s">
        <v>10731</v>
      </c>
      <c r="P203" s="1" t="s">
        <v>10730</v>
      </c>
      <c r="R203" s="1" t="s">
        <v>10728</v>
      </c>
      <c r="S203" s="1" t="s">
        <v>12419</v>
      </c>
    </row>
    <row r="204" spans="1:19" x14ac:dyDescent="0.25">
      <c r="A204" s="1" t="s">
        <v>12418</v>
      </c>
      <c r="B204" s="1" t="s">
        <v>12417</v>
      </c>
      <c r="C204" s="1" t="s">
        <v>2117</v>
      </c>
      <c r="D204" s="1">
        <v>2021</v>
      </c>
      <c r="E204" s="1" t="s">
        <v>12416</v>
      </c>
      <c r="H204" s="1">
        <v>9473830</v>
      </c>
      <c r="M204" s="1" t="s">
        <v>2113</v>
      </c>
      <c r="N204" s="1" t="s">
        <v>12415</v>
      </c>
      <c r="O204" s="1" t="s">
        <v>10780</v>
      </c>
      <c r="P204" s="1" t="s">
        <v>10730</v>
      </c>
      <c r="R204" s="1" t="s">
        <v>10728</v>
      </c>
      <c r="S204" s="1" t="s">
        <v>12414</v>
      </c>
    </row>
    <row r="205" spans="1:19" x14ac:dyDescent="0.25">
      <c r="A205" s="1" t="s">
        <v>10742</v>
      </c>
      <c r="B205" s="1" t="s">
        <v>10741</v>
      </c>
      <c r="C205" s="1" t="s">
        <v>12413</v>
      </c>
      <c r="D205" s="1">
        <v>2021</v>
      </c>
      <c r="E205" s="1" t="s">
        <v>12412</v>
      </c>
      <c r="F205" s="1" t="s">
        <v>12411</v>
      </c>
      <c r="K205" s="1">
        <v>620</v>
      </c>
      <c r="N205" s="1" t="s">
        <v>12410</v>
      </c>
      <c r="O205" s="1" t="s">
        <v>10736</v>
      </c>
      <c r="P205" s="1" t="s">
        <v>10730</v>
      </c>
      <c r="R205" s="1" t="s">
        <v>10728</v>
      </c>
      <c r="S205" s="1" t="s">
        <v>12409</v>
      </c>
    </row>
    <row r="206" spans="1:19" x14ac:dyDescent="0.25">
      <c r="A206" s="1" t="s">
        <v>12408</v>
      </c>
      <c r="B206" s="1" t="s">
        <v>12407</v>
      </c>
      <c r="C206" s="1" t="s">
        <v>12406</v>
      </c>
      <c r="D206" s="1">
        <v>2021</v>
      </c>
      <c r="E206" s="1" t="s">
        <v>12405</v>
      </c>
      <c r="F206" s="1">
        <v>9</v>
      </c>
      <c r="G206" s="1">
        <v>6</v>
      </c>
      <c r="H206" s="1">
        <v>922</v>
      </c>
      <c r="L206" s="1">
        <v>3</v>
      </c>
      <c r="M206" s="1" t="s">
        <v>158</v>
      </c>
      <c r="N206" s="1" t="s">
        <v>12404</v>
      </c>
      <c r="O206" s="1" t="s">
        <v>10731</v>
      </c>
      <c r="P206" s="1" t="s">
        <v>10730</v>
      </c>
      <c r="Q206" s="1" t="s">
        <v>10768</v>
      </c>
      <c r="R206" s="1" t="s">
        <v>10728</v>
      </c>
      <c r="S206" s="1" t="s">
        <v>12403</v>
      </c>
    </row>
    <row r="207" spans="1:19" x14ac:dyDescent="0.25">
      <c r="A207" s="1" t="s">
        <v>12402</v>
      </c>
      <c r="B207" s="1" t="s">
        <v>12401</v>
      </c>
      <c r="C207" s="1" t="s">
        <v>12400</v>
      </c>
      <c r="D207" s="1">
        <v>2021</v>
      </c>
      <c r="E207" s="1" t="s">
        <v>10931</v>
      </c>
      <c r="F207" s="1">
        <v>18</v>
      </c>
      <c r="G207" s="1">
        <v>11</v>
      </c>
      <c r="H207" s="1">
        <v>5736</v>
      </c>
      <c r="L207" s="1">
        <v>6</v>
      </c>
      <c r="M207" s="1" t="s">
        <v>234</v>
      </c>
      <c r="N207" s="1" t="s">
        <v>12399</v>
      </c>
      <c r="O207" s="1" t="s">
        <v>10731</v>
      </c>
      <c r="P207" s="1" t="s">
        <v>10730</v>
      </c>
      <c r="Q207" s="1" t="s">
        <v>10729</v>
      </c>
      <c r="R207" s="1" t="s">
        <v>10728</v>
      </c>
      <c r="S207" s="1" t="s">
        <v>12398</v>
      </c>
    </row>
    <row r="208" spans="1:19" x14ac:dyDescent="0.25">
      <c r="A208" s="1" t="s">
        <v>12397</v>
      </c>
      <c r="B208" s="1" t="s">
        <v>12396</v>
      </c>
      <c r="C208" s="1" t="s">
        <v>83</v>
      </c>
      <c r="D208" s="1">
        <v>2021</v>
      </c>
      <c r="E208" s="1" t="s">
        <v>4569</v>
      </c>
      <c r="F208" s="1">
        <v>159</v>
      </c>
      <c r="G208" s="1">
        <v>6</v>
      </c>
      <c r="I208" s="1">
        <v>2264</v>
      </c>
      <c r="J208" s="1">
        <v>2273</v>
      </c>
      <c r="L208" s="1">
        <v>3</v>
      </c>
      <c r="M208" s="1" t="s">
        <v>85</v>
      </c>
      <c r="N208" s="1" t="s">
        <v>12395</v>
      </c>
      <c r="O208" s="1" t="s">
        <v>10731</v>
      </c>
      <c r="P208" s="1" t="s">
        <v>10730</v>
      </c>
      <c r="Q208" s="1" t="s">
        <v>10862</v>
      </c>
      <c r="R208" s="1" t="s">
        <v>10728</v>
      </c>
      <c r="S208" s="1" t="s">
        <v>12394</v>
      </c>
    </row>
    <row r="209" spans="1:19" x14ac:dyDescent="0.25">
      <c r="A209" s="1" t="s">
        <v>12393</v>
      </c>
      <c r="B209" s="1" t="s">
        <v>12392</v>
      </c>
      <c r="C209" s="1" t="s">
        <v>202</v>
      </c>
      <c r="D209" s="1">
        <v>2021</v>
      </c>
      <c r="E209" s="1" t="s">
        <v>4408</v>
      </c>
      <c r="F209" s="1">
        <v>25</v>
      </c>
      <c r="H209" s="1">
        <v>104287</v>
      </c>
      <c r="M209" s="1" t="s">
        <v>203</v>
      </c>
      <c r="N209" s="1" t="s">
        <v>12391</v>
      </c>
      <c r="O209" s="1" t="s">
        <v>10731</v>
      </c>
      <c r="P209" s="1" t="s">
        <v>10730</v>
      </c>
      <c r="Q209" s="1" t="s">
        <v>10729</v>
      </c>
      <c r="R209" s="1" t="s">
        <v>10728</v>
      </c>
      <c r="S209" s="1" t="s">
        <v>12390</v>
      </c>
    </row>
    <row r="210" spans="1:19" x14ac:dyDescent="0.25">
      <c r="A210" s="1" t="s">
        <v>12389</v>
      </c>
      <c r="B210" s="1" t="s">
        <v>12388</v>
      </c>
      <c r="C210" s="1" t="s">
        <v>12387</v>
      </c>
      <c r="D210" s="1">
        <v>2021</v>
      </c>
      <c r="E210" s="1" t="s">
        <v>4227</v>
      </c>
      <c r="F210" s="1">
        <v>118</v>
      </c>
      <c r="H210" s="1">
        <v>103791</v>
      </c>
      <c r="L210" s="1">
        <v>13</v>
      </c>
      <c r="M210" s="1" t="s">
        <v>12386</v>
      </c>
      <c r="N210" s="1" t="s">
        <v>12385</v>
      </c>
      <c r="O210" s="1" t="s">
        <v>10863</v>
      </c>
      <c r="P210" s="1" t="s">
        <v>10730</v>
      </c>
      <c r="Q210" s="1" t="s">
        <v>10862</v>
      </c>
      <c r="R210" s="1" t="s">
        <v>10728</v>
      </c>
      <c r="S210" s="1" t="s">
        <v>12384</v>
      </c>
    </row>
    <row r="211" spans="1:19" x14ac:dyDescent="0.25">
      <c r="A211" s="1" t="s">
        <v>12383</v>
      </c>
      <c r="B211" s="1" t="s">
        <v>12382</v>
      </c>
      <c r="C211" s="1" t="s">
        <v>327</v>
      </c>
      <c r="D211" s="1">
        <v>2021</v>
      </c>
      <c r="E211" s="1" t="s">
        <v>12381</v>
      </c>
      <c r="F211" s="1">
        <v>21</v>
      </c>
      <c r="H211" s="1">
        <v>101032</v>
      </c>
      <c r="L211" s="1">
        <v>2</v>
      </c>
      <c r="M211" s="1" t="s">
        <v>329</v>
      </c>
      <c r="N211" s="1" t="s">
        <v>12380</v>
      </c>
      <c r="O211" s="1" t="s">
        <v>10731</v>
      </c>
      <c r="P211" s="1" t="s">
        <v>10730</v>
      </c>
      <c r="R211" s="1" t="s">
        <v>10728</v>
      </c>
      <c r="S211" s="1" t="s">
        <v>12379</v>
      </c>
    </row>
    <row r="212" spans="1:19" x14ac:dyDescent="0.25">
      <c r="A212" s="1" t="s">
        <v>12378</v>
      </c>
      <c r="B212" s="1" t="s">
        <v>12377</v>
      </c>
      <c r="C212" s="1" t="s">
        <v>313</v>
      </c>
      <c r="D212" s="1">
        <v>2021</v>
      </c>
      <c r="E212" s="1" t="s">
        <v>12376</v>
      </c>
      <c r="F212" s="1">
        <v>5</v>
      </c>
      <c r="G212" s="1">
        <v>2</v>
      </c>
      <c r="I212" s="1">
        <v>181</v>
      </c>
      <c r="J212" s="1">
        <v>200</v>
      </c>
      <c r="M212" s="1" t="s">
        <v>314</v>
      </c>
      <c r="N212" s="1" t="s">
        <v>12375</v>
      </c>
      <c r="O212" s="1" t="s">
        <v>10731</v>
      </c>
      <c r="P212" s="1" t="s">
        <v>10730</v>
      </c>
      <c r="Q212" s="1" t="s">
        <v>10779</v>
      </c>
      <c r="R212" s="1" t="s">
        <v>10728</v>
      </c>
      <c r="S212" s="1" t="s">
        <v>12374</v>
      </c>
    </row>
    <row r="213" spans="1:19" x14ac:dyDescent="0.25">
      <c r="A213" s="1" t="s">
        <v>12373</v>
      </c>
      <c r="B213" s="1" t="s">
        <v>12372</v>
      </c>
      <c r="C213" s="1" t="s">
        <v>12371</v>
      </c>
      <c r="D213" s="1">
        <v>2021</v>
      </c>
      <c r="E213" s="1" t="s">
        <v>12370</v>
      </c>
      <c r="F213" s="1">
        <v>31</v>
      </c>
      <c r="G213" s="1">
        <v>2</v>
      </c>
      <c r="I213" s="1">
        <v>455</v>
      </c>
      <c r="J213" s="1">
        <v>471</v>
      </c>
      <c r="L213" s="1">
        <v>13</v>
      </c>
      <c r="M213" s="1" t="s">
        <v>12369</v>
      </c>
      <c r="N213" s="1" t="s">
        <v>12368</v>
      </c>
      <c r="O213" s="1" t="s">
        <v>10731</v>
      </c>
      <c r="P213" s="1" t="s">
        <v>10730</v>
      </c>
      <c r="Q213" s="1" t="s">
        <v>10862</v>
      </c>
      <c r="R213" s="1" t="s">
        <v>10728</v>
      </c>
      <c r="S213" s="1" t="s">
        <v>12367</v>
      </c>
    </row>
    <row r="214" spans="1:19" x14ac:dyDescent="0.25">
      <c r="A214" s="1" t="s">
        <v>12366</v>
      </c>
      <c r="B214" s="1" t="s">
        <v>12365</v>
      </c>
      <c r="C214" s="1" t="s">
        <v>12364</v>
      </c>
      <c r="D214" s="1">
        <v>2021</v>
      </c>
      <c r="E214" s="1" t="s">
        <v>12357</v>
      </c>
      <c r="F214" s="1">
        <v>1916</v>
      </c>
      <c r="G214" s="1">
        <v>1</v>
      </c>
      <c r="H214" s="1">
        <v>12077</v>
      </c>
      <c r="M214" s="1" t="s">
        <v>12363</v>
      </c>
      <c r="N214" s="1" t="s">
        <v>12362</v>
      </c>
      <c r="O214" s="1" t="s">
        <v>10780</v>
      </c>
      <c r="P214" s="1" t="s">
        <v>10730</v>
      </c>
      <c r="Q214" s="1" t="s">
        <v>10779</v>
      </c>
      <c r="R214" s="1" t="s">
        <v>10728</v>
      </c>
      <c r="S214" s="1" t="s">
        <v>12361</v>
      </c>
    </row>
    <row r="215" spans="1:19" x14ac:dyDescent="0.25">
      <c r="A215" s="1" t="s">
        <v>12360</v>
      </c>
      <c r="B215" s="1" t="s">
        <v>12359</v>
      </c>
      <c r="C215" s="1" t="s">
        <v>12358</v>
      </c>
      <c r="D215" s="1">
        <v>2021</v>
      </c>
      <c r="E215" s="1" t="s">
        <v>12357</v>
      </c>
      <c r="F215" s="1">
        <v>1916</v>
      </c>
      <c r="G215" s="1">
        <v>1</v>
      </c>
      <c r="H215" s="1">
        <v>12147</v>
      </c>
      <c r="M215" s="1" t="s">
        <v>12356</v>
      </c>
      <c r="N215" s="1" t="s">
        <v>12355</v>
      </c>
      <c r="O215" s="1" t="s">
        <v>10780</v>
      </c>
      <c r="P215" s="1" t="s">
        <v>10730</v>
      </c>
      <c r="Q215" s="1" t="s">
        <v>10768</v>
      </c>
      <c r="R215" s="1" t="s">
        <v>10728</v>
      </c>
      <c r="S215" s="1" t="s">
        <v>12354</v>
      </c>
    </row>
    <row r="216" spans="1:19" x14ac:dyDescent="0.25">
      <c r="A216" s="1" t="s">
        <v>12353</v>
      </c>
      <c r="B216" s="1" t="s">
        <v>12352</v>
      </c>
      <c r="C216" s="1" t="s">
        <v>1957</v>
      </c>
      <c r="D216" s="1">
        <v>2021</v>
      </c>
      <c r="E216" s="1" t="s">
        <v>12351</v>
      </c>
      <c r="H216" s="1">
        <v>9447629</v>
      </c>
      <c r="I216" s="1">
        <v>235</v>
      </c>
      <c r="J216" s="1">
        <v>242</v>
      </c>
      <c r="M216" s="1" t="s">
        <v>1951</v>
      </c>
      <c r="N216" s="1" t="s">
        <v>12350</v>
      </c>
      <c r="O216" s="1" t="s">
        <v>10780</v>
      </c>
      <c r="P216" s="1" t="s">
        <v>10730</v>
      </c>
      <c r="R216" s="1" t="s">
        <v>10728</v>
      </c>
      <c r="S216" s="1" t="s">
        <v>12349</v>
      </c>
    </row>
    <row r="217" spans="1:19" x14ac:dyDescent="0.25">
      <c r="A217" s="1" t="s">
        <v>10981</v>
      </c>
      <c r="B217" s="1" t="s">
        <v>10980</v>
      </c>
      <c r="C217" s="1" t="s">
        <v>12348</v>
      </c>
      <c r="D217" s="1">
        <v>2021</v>
      </c>
      <c r="E217" s="1" t="s">
        <v>12347</v>
      </c>
      <c r="F217" s="1">
        <v>477</v>
      </c>
      <c r="G217" s="1">
        <v>2249</v>
      </c>
      <c r="H217" s="1">
        <v>20200745</v>
      </c>
      <c r="L217" s="1">
        <v>2</v>
      </c>
      <c r="M217" s="1" t="s">
        <v>227</v>
      </c>
      <c r="N217" s="1" t="s">
        <v>12346</v>
      </c>
      <c r="O217" s="1" t="s">
        <v>10731</v>
      </c>
      <c r="P217" s="1" t="s">
        <v>10730</v>
      </c>
      <c r="Q217" s="1" t="s">
        <v>10952</v>
      </c>
      <c r="R217" s="1" t="s">
        <v>10728</v>
      </c>
      <c r="S217" s="1" t="s">
        <v>12345</v>
      </c>
    </row>
    <row r="218" spans="1:19" x14ac:dyDescent="0.25">
      <c r="A218" s="1" t="s">
        <v>12344</v>
      </c>
      <c r="B218" s="1" t="s">
        <v>12343</v>
      </c>
      <c r="C218" s="1" t="s">
        <v>12342</v>
      </c>
      <c r="D218" s="1">
        <v>2021</v>
      </c>
      <c r="E218" s="1" t="s">
        <v>10847</v>
      </c>
      <c r="I218" s="1">
        <v>7</v>
      </c>
      <c r="J218" s="1">
        <v>12</v>
      </c>
      <c r="M218" s="1" t="s">
        <v>12341</v>
      </c>
      <c r="N218" s="1" t="s">
        <v>12340</v>
      </c>
      <c r="O218" s="1" t="s">
        <v>10780</v>
      </c>
      <c r="P218" s="1" t="s">
        <v>10730</v>
      </c>
      <c r="R218" s="1" t="s">
        <v>10728</v>
      </c>
      <c r="S218" s="1" t="s">
        <v>12339</v>
      </c>
    </row>
    <row r="219" spans="1:19" x14ac:dyDescent="0.25">
      <c r="A219" s="1" t="s">
        <v>12338</v>
      </c>
      <c r="B219" s="1" t="s">
        <v>12337</v>
      </c>
      <c r="C219" s="1" t="s">
        <v>457</v>
      </c>
      <c r="D219" s="1">
        <v>2021</v>
      </c>
      <c r="E219" s="1" t="s">
        <v>12279</v>
      </c>
      <c r="F219" s="1">
        <v>8</v>
      </c>
      <c r="H219" s="1">
        <v>580080</v>
      </c>
      <c r="L219" s="1">
        <v>3</v>
      </c>
      <c r="M219" s="1" t="s">
        <v>458</v>
      </c>
      <c r="N219" s="1" t="s">
        <v>12336</v>
      </c>
      <c r="O219" s="1" t="s">
        <v>10731</v>
      </c>
      <c r="P219" s="1" t="s">
        <v>10730</v>
      </c>
      <c r="Q219" s="1" t="s">
        <v>10729</v>
      </c>
      <c r="R219" s="1" t="s">
        <v>10728</v>
      </c>
      <c r="S219" s="1" t="s">
        <v>12335</v>
      </c>
    </row>
    <row r="220" spans="1:19" x14ac:dyDescent="0.25">
      <c r="A220" s="1" t="s">
        <v>12334</v>
      </c>
      <c r="B220" s="1" t="s">
        <v>12333</v>
      </c>
      <c r="C220" s="1" t="s">
        <v>12332</v>
      </c>
      <c r="D220" s="1">
        <v>2021</v>
      </c>
      <c r="E220" s="1" t="s">
        <v>12279</v>
      </c>
      <c r="F220" s="1">
        <v>8</v>
      </c>
      <c r="H220" s="1">
        <v>691570</v>
      </c>
      <c r="M220" s="1" t="s">
        <v>12331</v>
      </c>
      <c r="N220" s="1" t="s">
        <v>12330</v>
      </c>
      <c r="O220" s="1" t="s">
        <v>12088</v>
      </c>
      <c r="P220" s="1" t="s">
        <v>10730</v>
      </c>
      <c r="Q220" s="1" t="s">
        <v>10729</v>
      </c>
      <c r="R220" s="1" t="s">
        <v>10728</v>
      </c>
      <c r="S220" s="1" t="s">
        <v>12329</v>
      </c>
    </row>
    <row r="221" spans="1:19" x14ac:dyDescent="0.25">
      <c r="A221" s="1" t="s">
        <v>12328</v>
      </c>
      <c r="B221" s="1" t="s">
        <v>12327</v>
      </c>
      <c r="C221" s="1" t="s">
        <v>12326</v>
      </c>
      <c r="D221" s="1">
        <v>2021</v>
      </c>
      <c r="E221" s="1" t="s">
        <v>10942</v>
      </c>
      <c r="F221" s="1">
        <v>23</v>
      </c>
      <c r="G221" s="1">
        <v>5</v>
      </c>
      <c r="H221" s="1" t="s">
        <v>61</v>
      </c>
      <c r="L221" s="1">
        <v>4</v>
      </c>
      <c r="M221" s="1" t="s">
        <v>62</v>
      </c>
      <c r="N221" s="1" t="s">
        <v>12325</v>
      </c>
      <c r="O221" s="1" t="s">
        <v>10731</v>
      </c>
      <c r="P221" s="1" t="s">
        <v>10730</v>
      </c>
      <c r="Q221" s="1" t="s">
        <v>10729</v>
      </c>
      <c r="R221" s="1" t="s">
        <v>10728</v>
      </c>
      <c r="S221" s="1" t="s">
        <v>12324</v>
      </c>
    </row>
    <row r="222" spans="1:19" x14ac:dyDescent="0.25">
      <c r="A222" s="1" t="s">
        <v>12323</v>
      </c>
      <c r="B222" s="1" t="s">
        <v>12322</v>
      </c>
      <c r="C222" s="1" t="s">
        <v>6073</v>
      </c>
      <c r="D222" s="1">
        <v>2021</v>
      </c>
      <c r="E222" s="1" t="s">
        <v>6072</v>
      </c>
      <c r="F222" s="1">
        <v>3</v>
      </c>
      <c r="G222" s="1">
        <v>5</v>
      </c>
      <c r="I222" s="1" t="s">
        <v>6071</v>
      </c>
      <c r="J222" s="1" t="s">
        <v>6070</v>
      </c>
      <c r="L222" s="1">
        <v>2</v>
      </c>
      <c r="M222" s="1" t="s">
        <v>12321</v>
      </c>
      <c r="N222" s="1" t="s">
        <v>12320</v>
      </c>
      <c r="O222" s="1" t="s">
        <v>10863</v>
      </c>
      <c r="P222" s="1" t="s">
        <v>10730</v>
      </c>
      <c r="Q222" s="1" t="s">
        <v>10768</v>
      </c>
      <c r="R222" s="1" t="s">
        <v>10728</v>
      </c>
      <c r="S222" s="1" t="s">
        <v>12319</v>
      </c>
    </row>
    <row r="223" spans="1:19" x14ac:dyDescent="0.25">
      <c r="A223" s="1" t="s">
        <v>12318</v>
      </c>
      <c r="B223" s="1" t="s">
        <v>12317</v>
      </c>
      <c r="C223" s="1" t="s">
        <v>274</v>
      </c>
      <c r="D223" s="1">
        <v>2021</v>
      </c>
      <c r="E223" s="1" t="s">
        <v>4408</v>
      </c>
      <c r="F223" s="1">
        <v>24</v>
      </c>
      <c r="H223" s="1">
        <v>104137</v>
      </c>
      <c r="L223" s="1">
        <v>12</v>
      </c>
      <c r="M223" s="1" t="s">
        <v>275</v>
      </c>
      <c r="N223" s="1" t="s">
        <v>12316</v>
      </c>
      <c r="O223" s="1" t="s">
        <v>10731</v>
      </c>
      <c r="P223" s="1" t="s">
        <v>10730</v>
      </c>
      <c r="Q223" s="1" t="s">
        <v>10729</v>
      </c>
      <c r="R223" s="1" t="s">
        <v>10728</v>
      </c>
      <c r="S223" s="1" t="s">
        <v>12315</v>
      </c>
    </row>
    <row r="224" spans="1:19" x14ac:dyDescent="0.25">
      <c r="A224" s="1" t="s">
        <v>12314</v>
      </c>
      <c r="B224" s="1" t="s">
        <v>12313</v>
      </c>
      <c r="C224" s="1" t="s">
        <v>306</v>
      </c>
      <c r="D224" s="1">
        <v>2021</v>
      </c>
      <c r="E224" s="1" t="s">
        <v>4227</v>
      </c>
      <c r="F224" s="1">
        <v>117</v>
      </c>
      <c r="H224" s="1">
        <v>103743</v>
      </c>
      <c r="L224" s="1">
        <v>3</v>
      </c>
      <c r="M224" s="1" t="s">
        <v>308</v>
      </c>
      <c r="N224" s="1" t="s">
        <v>12312</v>
      </c>
      <c r="O224" s="1" t="s">
        <v>10731</v>
      </c>
      <c r="P224" s="1" t="s">
        <v>10730</v>
      </c>
      <c r="Q224" s="1" t="s">
        <v>10862</v>
      </c>
      <c r="R224" s="1" t="s">
        <v>10728</v>
      </c>
      <c r="S224" s="1" t="s">
        <v>12311</v>
      </c>
    </row>
    <row r="225" spans="1:19" x14ac:dyDescent="0.25">
      <c r="A225" s="1" t="s">
        <v>12310</v>
      </c>
      <c r="B225" s="1" t="s">
        <v>12309</v>
      </c>
      <c r="C225" s="1" t="s">
        <v>385</v>
      </c>
      <c r="D225" s="1">
        <v>2021</v>
      </c>
      <c r="E225" s="1" t="s">
        <v>10883</v>
      </c>
      <c r="F225" s="1">
        <v>146</v>
      </c>
      <c r="H225" s="1">
        <v>110861</v>
      </c>
      <c r="L225" s="1">
        <v>15</v>
      </c>
      <c r="M225" s="1" t="s">
        <v>386</v>
      </c>
      <c r="N225" s="1" t="s">
        <v>12308</v>
      </c>
      <c r="O225" s="1" t="s">
        <v>10731</v>
      </c>
      <c r="P225" s="1" t="s">
        <v>10730</v>
      </c>
      <c r="Q225" s="1" t="s">
        <v>10862</v>
      </c>
      <c r="R225" s="1" t="s">
        <v>10728</v>
      </c>
      <c r="S225" s="1" t="s">
        <v>12307</v>
      </c>
    </row>
    <row r="226" spans="1:19" x14ac:dyDescent="0.25">
      <c r="A226" s="1" t="s">
        <v>12306</v>
      </c>
      <c r="B226" s="1" t="s">
        <v>12305</v>
      </c>
      <c r="C226" s="1" t="s">
        <v>315</v>
      </c>
      <c r="D226" s="1">
        <v>2021</v>
      </c>
      <c r="E226" s="1" t="s">
        <v>12304</v>
      </c>
      <c r="F226" s="1">
        <v>51</v>
      </c>
      <c r="G226" s="1">
        <v>5</v>
      </c>
      <c r="I226" s="1">
        <v>2908</v>
      </c>
      <c r="J226" s="1">
        <v>2938</v>
      </c>
      <c r="L226" s="1">
        <v>8</v>
      </c>
      <c r="M226" s="1" t="s">
        <v>316</v>
      </c>
      <c r="N226" s="1" t="s">
        <v>12303</v>
      </c>
      <c r="O226" s="1" t="s">
        <v>10731</v>
      </c>
      <c r="P226" s="1" t="s">
        <v>10730</v>
      </c>
      <c r="Q226" s="1" t="s">
        <v>10862</v>
      </c>
      <c r="R226" s="1" t="s">
        <v>10728</v>
      </c>
      <c r="S226" s="1" t="s">
        <v>12302</v>
      </c>
    </row>
    <row r="227" spans="1:19" x14ac:dyDescent="0.25">
      <c r="A227" s="1" t="s">
        <v>12301</v>
      </c>
      <c r="B227" s="1" t="s">
        <v>12300</v>
      </c>
      <c r="C227" s="1" t="s">
        <v>65</v>
      </c>
      <c r="D227" s="1">
        <v>2021</v>
      </c>
      <c r="E227" s="1" t="s">
        <v>4307</v>
      </c>
      <c r="F227" s="1">
        <v>149</v>
      </c>
      <c r="I227" s="1">
        <v>223</v>
      </c>
      <c r="J227" s="1">
        <v>233</v>
      </c>
      <c r="L227" s="1">
        <v>31</v>
      </c>
      <c r="M227" s="1" t="s">
        <v>67</v>
      </c>
      <c r="N227" s="1" t="s">
        <v>12299</v>
      </c>
      <c r="O227" s="1" t="s">
        <v>10731</v>
      </c>
      <c r="P227" s="1" t="s">
        <v>10730</v>
      </c>
      <c r="Q227" s="1" t="s">
        <v>10862</v>
      </c>
      <c r="R227" s="1" t="s">
        <v>10728</v>
      </c>
      <c r="S227" s="1" t="s">
        <v>12298</v>
      </c>
    </row>
    <row r="228" spans="1:19" x14ac:dyDescent="0.25">
      <c r="A228" s="1" t="s">
        <v>12297</v>
      </c>
      <c r="B228" s="1" t="s">
        <v>12296</v>
      </c>
      <c r="C228" s="1" t="s">
        <v>8902</v>
      </c>
      <c r="D228" s="1">
        <v>2021</v>
      </c>
      <c r="E228" s="1" t="s">
        <v>12295</v>
      </c>
      <c r="F228" s="1">
        <v>37</v>
      </c>
      <c r="G228" s="1">
        <v>3</v>
      </c>
      <c r="I228" s="1">
        <v>318</v>
      </c>
      <c r="J228" s="1">
        <v>325</v>
      </c>
      <c r="L228" s="1">
        <v>5</v>
      </c>
      <c r="M228" s="1" t="s">
        <v>8896</v>
      </c>
      <c r="N228" s="1" t="s">
        <v>12294</v>
      </c>
      <c r="O228" s="1" t="s">
        <v>10731</v>
      </c>
      <c r="P228" s="1" t="s">
        <v>10730</v>
      </c>
      <c r="Q228" s="1" t="s">
        <v>10936</v>
      </c>
      <c r="R228" s="1" t="s">
        <v>10728</v>
      </c>
      <c r="S228" s="1" t="s">
        <v>12293</v>
      </c>
    </row>
    <row r="229" spans="1:19" x14ac:dyDescent="0.25">
      <c r="A229" s="1" t="s">
        <v>12292</v>
      </c>
      <c r="B229" s="1" t="s">
        <v>12291</v>
      </c>
      <c r="C229" s="1" t="s">
        <v>12290</v>
      </c>
      <c r="D229" s="1">
        <v>2021</v>
      </c>
      <c r="E229" s="1" t="s">
        <v>10770</v>
      </c>
      <c r="F229" s="1">
        <v>68</v>
      </c>
      <c r="G229" s="1">
        <v>2</v>
      </c>
      <c r="I229" s="1">
        <v>2189</v>
      </c>
      <c r="J229" s="1">
        <v>2203</v>
      </c>
      <c r="L229" s="1">
        <v>2</v>
      </c>
      <c r="M229" s="1" t="s">
        <v>514</v>
      </c>
      <c r="N229" s="1" t="s">
        <v>12289</v>
      </c>
      <c r="O229" s="1" t="s">
        <v>10731</v>
      </c>
      <c r="P229" s="1" t="s">
        <v>10730</v>
      </c>
      <c r="Q229" s="1" t="s">
        <v>10768</v>
      </c>
      <c r="R229" s="1" t="s">
        <v>10728</v>
      </c>
      <c r="S229" s="1" t="s">
        <v>12288</v>
      </c>
    </row>
    <row r="230" spans="1:19" x14ac:dyDescent="0.25">
      <c r="A230" s="1" t="s">
        <v>12287</v>
      </c>
      <c r="B230" s="1" t="s">
        <v>12286</v>
      </c>
      <c r="C230" s="1" t="s">
        <v>12285</v>
      </c>
      <c r="D230" s="1">
        <v>2021</v>
      </c>
      <c r="E230" s="1" t="s">
        <v>12284</v>
      </c>
      <c r="H230" s="1">
        <v>9418260</v>
      </c>
      <c r="I230" s="1">
        <v>947</v>
      </c>
      <c r="J230" s="1">
        <v>951</v>
      </c>
      <c r="M230" s="1" t="s">
        <v>1768</v>
      </c>
      <c r="N230" s="1" t="s">
        <v>12283</v>
      </c>
      <c r="O230" s="1" t="s">
        <v>10780</v>
      </c>
      <c r="P230" s="1" t="s">
        <v>10730</v>
      </c>
      <c r="R230" s="1" t="s">
        <v>10728</v>
      </c>
      <c r="S230" s="1" t="s">
        <v>12282</v>
      </c>
    </row>
    <row r="231" spans="1:19" x14ac:dyDescent="0.25">
      <c r="A231" s="1" t="s">
        <v>12281</v>
      </c>
      <c r="B231" s="1" t="s">
        <v>12280</v>
      </c>
      <c r="C231" s="1" t="s">
        <v>515</v>
      </c>
      <c r="D231" s="1">
        <v>2021</v>
      </c>
      <c r="E231" s="1" t="s">
        <v>12279</v>
      </c>
      <c r="F231" s="1">
        <v>8</v>
      </c>
      <c r="H231" s="1">
        <v>612392</v>
      </c>
      <c r="L231" s="1">
        <v>6</v>
      </c>
      <c r="M231" s="1" t="s">
        <v>516</v>
      </c>
      <c r="N231" s="1" t="s">
        <v>12278</v>
      </c>
      <c r="O231" s="1" t="s">
        <v>10731</v>
      </c>
      <c r="P231" s="1" t="s">
        <v>10730</v>
      </c>
      <c r="Q231" s="1" t="s">
        <v>10729</v>
      </c>
      <c r="R231" s="1" t="s">
        <v>10728</v>
      </c>
      <c r="S231" s="1" t="s">
        <v>12277</v>
      </c>
    </row>
    <row r="232" spans="1:19" x14ac:dyDescent="0.25">
      <c r="A232" s="1" t="s">
        <v>12276</v>
      </c>
      <c r="B232" s="1" t="s">
        <v>12275</v>
      </c>
      <c r="C232" s="1" t="s">
        <v>12274</v>
      </c>
      <c r="D232" s="1">
        <v>2021</v>
      </c>
      <c r="E232" s="1" t="s">
        <v>10847</v>
      </c>
      <c r="I232" s="1">
        <v>198</v>
      </c>
      <c r="J232" s="1">
        <v>204</v>
      </c>
      <c r="L232" s="1">
        <v>2</v>
      </c>
      <c r="M232" s="1" t="s">
        <v>12273</v>
      </c>
      <c r="N232" s="1" t="s">
        <v>12272</v>
      </c>
      <c r="O232" s="1" t="s">
        <v>10780</v>
      </c>
      <c r="P232" s="1" t="s">
        <v>10730</v>
      </c>
      <c r="R232" s="1" t="s">
        <v>10728</v>
      </c>
      <c r="S232" s="1" t="s">
        <v>12271</v>
      </c>
    </row>
    <row r="233" spans="1:19" x14ac:dyDescent="0.25">
      <c r="A233" s="1" t="s">
        <v>12270</v>
      </c>
      <c r="B233" s="1" t="s">
        <v>12269</v>
      </c>
      <c r="C233" s="1" t="s">
        <v>355</v>
      </c>
      <c r="D233" s="1">
        <v>2021</v>
      </c>
      <c r="E233" s="1" t="s">
        <v>12268</v>
      </c>
      <c r="H233" s="1">
        <v>9418215</v>
      </c>
      <c r="L233" s="1">
        <v>1</v>
      </c>
      <c r="M233" s="1" t="s">
        <v>357</v>
      </c>
      <c r="N233" s="1" t="s">
        <v>12267</v>
      </c>
      <c r="O233" s="1" t="s">
        <v>10780</v>
      </c>
      <c r="P233" s="1" t="s">
        <v>10730</v>
      </c>
      <c r="Q233" s="1" t="s">
        <v>10936</v>
      </c>
      <c r="R233" s="1" t="s">
        <v>10728</v>
      </c>
      <c r="S233" s="1" t="s">
        <v>12266</v>
      </c>
    </row>
    <row r="234" spans="1:19" x14ac:dyDescent="0.25">
      <c r="A234" s="1" t="s">
        <v>12265</v>
      </c>
      <c r="B234" s="1" t="s">
        <v>12264</v>
      </c>
      <c r="C234" s="1" t="s">
        <v>340</v>
      </c>
      <c r="D234" s="1">
        <v>2021</v>
      </c>
      <c r="E234" s="1" t="s">
        <v>4227</v>
      </c>
      <c r="F234" s="1">
        <v>116</v>
      </c>
      <c r="H234" s="1">
        <v>103728</v>
      </c>
      <c r="L234" s="1">
        <v>3</v>
      </c>
      <c r="M234" s="1" t="s">
        <v>341</v>
      </c>
      <c r="N234" s="1" t="s">
        <v>12263</v>
      </c>
      <c r="O234" s="1" t="s">
        <v>10731</v>
      </c>
      <c r="P234" s="1" t="s">
        <v>10730</v>
      </c>
      <c r="Q234" s="1" t="s">
        <v>10936</v>
      </c>
      <c r="R234" s="1" t="s">
        <v>10728</v>
      </c>
      <c r="S234" s="1" t="s">
        <v>12262</v>
      </c>
    </row>
    <row r="235" spans="1:19" x14ac:dyDescent="0.25">
      <c r="A235" s="1" t="s">
        <v>12261</v>
      </c>
      <c r="B235" s="1" t="s">
        <v>12260</v>
      </c>
      <c r="C235" s="1" t="s">
        <v>12259</v>
      </c>
      <c r="D235" s="1">
        <v>2021</v>
      </c>
      <c r="E235" s="1" t="s">
        <v>12258</v>
      </c>
      <c r="F235" s="1">
        <v>9</v>
      </c>
      <c r="G235" s="1">
        <v>4</v>
      </c>
      <c r="H235" s="1" t="s">
        <v>420</v>
      </c>
      <c r="L235" s="1">
        <v>8</v>
      </c>
      <c r="M235" s="1" t="s">
        <v>421</v>
      </c>
      <c r="N235" s="1" t="s">
        <v>12257</v>
      </c>
      <c r="O235" s="1" t="s">
        <v>10731</v>
      </c>
      <c r="P235" s="1" t="s">
        <v>10730</v>
      </c>
      <c r="Q235" s="1" t="s">
        <v>10768</v>
      </c>
      <c r="R235" s="1" t="s">
        <v>10728</v>
      </c>
      <c r="S235" s="1" t="s">
        <v>12256</v>
      </c>
    </row>
    <row r="236" spans="1:19" x14ac:dyDescent="0.25">
      <c r="A236" s="1" t="s">
        <v>12255</v>
      </c>
      <c r="B236" s="1" t="s">
        <v>12254</v>
      </c>
      <c r="C236" s="1" t="s">
        <v>12253</v>
      </c>
      <c r="D236" s="1">
        <v>2021</v>
      </c>
      <c r="E236" s="1" t="s">
        <v>10877</v>
      </c>
      <c r="F236" s="1">
        <v>7</v>
      </c>
      <c r="G236" s="1">
        <v>4</v>
      </c>
      <c r="H236" s="1" t="s">
        <v>412</v>
      </c>
      <c r="L236" s="1">
        <v>2</v>
      </c>
      <c r="M236" s="1" t="s">
        <v>413</v>
      </c>
      <c r="N236" s="1" t="s">
        <v>12252</v>
      </c>
      <c r="O236" s="1" t="s">
        <v>10731</v>
      </c>
      <c r="P236" s="1" t="s">
        <v>10730</v>
      </c>
      <c r="Q236" s="1" t="s">
        <v>10729</v>
      </c>
      <c r="R236" s="1" t="s">
        <v>10728</v>
      </c>
      <c r="S236" s="1" t="s">
        <v>12251</v>
      </c>
    </row>
    <row r="237" spans="1:19" x14ac:dyDescent="0.25">
      <c r="A237" s="1" t="s">
        <v>12250</v>
      </c>
      <c r="B237" s="1" t="s">
        <v>12249</v>
      </c>
      <c r="C237" s="1" t="s">
        <v>8947</v>
      </c>
      <c r="D237" s="1">
        <v>2021</v>
      </c>
      <c r="E237" s="1" t="s">
        <v>12244</v>
      </c>
      <c r="F237" s="1">
        <v>202</v>
      </c>
      <c r="H237" s="1">
        <v>105973</v>
      </c>
      <c r="L237" s="1">
        <v>30</v>
      </c>
      <c r="M237" s="1" t="s">
        <v>8942</v>
      </c>
      <c r="N237" s="1" t="s">
        <v>12248</v>
      </c>
      <c r="O237" s="1" t="s">
        <v>10731</v>
      </c>
      <c r="P237" s="1" t="s">
        <v>10730</v>
      </c>
      <c r="Q237" s="1" t="s">
        <v>10862</v>
      </c>
      <c r="R237" s="1" t="s">
        <v>10728</v>
      </c>
      <c r="S237" s="1" t="s">
        <v>12247</v>
      </c>
    </row>
    <row r="238" spans="1:19" x14ac:dyDescent="0.25">
      <c r="A238" s="1" t="s">
        <v>12246</v>
      </c>
      <c r="B238" s="1" t="s">
        <v>12245</v>
      </c>
      <c r="C238" s="1" t="s">
        <v>14</v>
      </c>
      <c r="D238" s="1">
        <v>2021</v>
      </c>
      <c r="E238" s="1" t="s">
        <v>12244</v>
      </c>
      <c r="F238" s="1">
        <v>201</v>
      </c>
      <c r="H238" s="1">
        <v>105951</v>
      </c>
      <c r="L238" s="1">
        <v>7</v>
      </c>
      <c r="M238" s="1" t="s">
        <v>15</v>
      </c>
      <c r="N238" s="1" t="s">
        <v>12243</v>
      </c>
      <c r="O238" s="1" t="s">
        <v>10731</v>
      </c>
      <c r="P238" s="1" t="s">
        <v>10730</v>
      </c>
      <c r="Q238" s="1" t="s">
        <v>10862</v>
      </c>
      <c r="R238" s="1" t="s">
        <v>10728</v>
      </c>
      <c r="S238" s="1" t="s">
        <v>12242</v>
      </c>
    </row>
    <row r="239" spans="1:19" x14ac:dyDescent="0.25">
      <c r="A239" s="1" t="s">
        <v>12241</v>
      </c>
      <c r="B239" s="1" t="s">
        <v>12240</v>
      </c>
      <c r="C239" s="1" t="s">
        <v>372</v>
      </c>
      <c r="D239" s="1">
        <v>2021</v>
      </c>
      <c r="E239" s="1" t="s">
        <v>3996</v>
      </c>
      <c r="F239" s="1">
        <v>290</v>
      </c>
      <c r="G239" s="1">
        <v>1</v>
      </c>
      <c r="I239" s="1">
        <v>99</v>
      </c>
      <c r="J239" s="1">
        <v>115</v>
      </c>
      <c r="L239" s="1">
        <v>85</v>
      </c>
      <c r="M239" s="1" t="s">
        <v>374</v>
      </c>
      <c r="N239" s="1" t="s">
        <v>12239</v>
      </c>
      <c r="O239" s="1" t="s">
        <v>10731</v>
      </c>
      <c r="P239" s="1" t="s">
        <v>10730</v>
      </c>
      <c r="Q239" s="1" t="s">
        <v>10862</v>
      </c>
      <c r="R239" s="1" t="s">
        <v>10728</v>
      </c>
      <c r="S239" s="1" t="s">
        <v>12238</v>
      </c>
    </row>
    <row r="240" spans="1:19" x14ac:dyDescent="0.25">
      <c r="A240" s="1" t="s">
        <v>12237</v>
      </c>
      <c r="B240" s="1" t="s">
        <v>12236</v>
      </c>
      <c r="C240" s="1" t="s">
        <v>12235</v>
      </c>
      <c r="D240" s="1">
        <v>2021</v>
      </c>
      <c r="E240" s="1" t="s">
        <v>12234</v>
      </c>
      <c r="H240" s="1">
        <v>9430192</v>
      </c>
      <c r="L240" s="1">
        <v>1</v>
      </c>
      <c r="M240" s="1" t="s">
        <v>12233</v>
      </c>
      <c r="N240" s="1" t="s">
        <v>12232</v>
      </c>
      <c r="O240" s="1" t="s">
        <v>10780</v>
      </c>
      <c r="P240" s="1" t="s">
        <v>10730</v>
      </c>
      <c r="Q240" s="1" t="s">
        <v>10779</v>
      </c>
      <c r="R240" s="1" t="s">
        <v>10728</v>
      </c>
      <c r="S240" s="1" t="s">
        <v>12231</v>
      </c>
    </row>
    <row r="241" spans="1:19" x14ac:dyDescent="0.25">
      <c r="A241" s="1" t="s">
        <v>12230</v>
      </c>
      <c r="B241" s="1" t="s">
        <v>12229</v>
      </c>
      <c r="C241" s="1" t="s">
        <v>12228</v>
      </c>
      <c r="D241" s="1">
        <v>2021</v>
      </c>
      <c r="E241" s="1" t="s">
        <v>12221</v>
      </c>
      <c r="H241" s="1">
        <v>9395899</v>
      </c>
      <c r="I241" s="1">
        <v>338</v>
      </c>
      <c r="J241" s="1">
        <v>343</v>
      </c>
      <c r="L241" s="1">
        <v>4</v>
      </c>
      <c r="M241" s="1" t="s">
        <v>12227</v>
      </c>
      <c r="N241" s="1" t="s">
        <v>12226</v>
      </c>
      <c r="O241" s="1" t="s">
        <v>10780</v>
      </c>
      <c r="P241" s="1" t="s">
        <v>10730</v>
      </c>
      <c r="R241" s="1" t="s">
        <v>10728</v>
      </c>
      <c r="S241" s="1" t="s">
        <v>12225</v>
      </c>
    </row>
    <row r="242" spans="1:19" x14ac:dyDescent="0.25">
      <c r="A242" s="1" t="s">
        <v>12224</v>
      </c>
      <c r="B242" s="1" t="s">
        <v>12223</v>
      </c>
      <c r="C242" s="1" t="s">
        <v>12222</v>
      </c>
      <c r="D242" s="1">
        <v>2021</v>
      </c>
      <c r="E242" s="1" t="s">
        <v>12221</v>
      </c>
      <c r="H242" s="1">
        <v>9395881</v>
      </c>
      <c r="I242" s="1">
        <v>184</v>
      </c>
      <c r="J242" s="1">
        <v>189</v>
      </c>
      <c r="M242" s="1" t="s">
        <v>12220</v>
      </c>
      <c r="N242" s="1" t="s">
        <v>12219</v>
      </c>
      <c r="O242" s="1" t="s">
        <v>10780</v>
      </c>
      <c r="P242" s="1" t="s">
        <v>10730</v>
      </c>
      <c r="R242" s="1" t="s">
        <v>10728</v>
      </c>
      <c r="S242" s="1" t="s">
        <v>12218</v>
      </c>
    </row>
    <row r="243" spans="1:19" x14ac:dyDescent="0.25">
      <c r="A243" s="1" t="s">
        <v>12217</v>
      </c>
      <c r="B243" s="1" t="s">
        <v>12216</v>
      </c>
      <c r="C243" s="1" t="s">
        <v>12215</v>
      </c>
      <c r="D243" s="1">
        <v>2021</v>
      </c>
      <c r="E243" s="1" t="s">
        <v>12214</v>
      </c>
      <c r="I243" s="1">
        <v>10</v>
      </c>
      <c r="J243" s="1">
        <v>17</v>
      </c>
      <c r="M243" s="1" t="s">
        <v>12213</v>
      </c>
      <c r="N243" s="1" t="s">
        <v>12212</v>
      </c>
      <c r="O243" s="1" t="s">
        <v>10780</v>
      </c>
      <c r="P243" s="1" t="s">
        <v>10730</v>
      </c>
      <c r="R243" s="1" t="s">
        <v>10728</v>
      </c>
      <c r="S243" s="1" t="s">
        <v>12211</v>
      </c>
    </row>
    <row r="244" spans="1:19" x14ac:dyDescent="0.25">
      <c r="A244" s="1" t="s">
        <v>12210</v>
      </c>
      <c r="B244" s="1" t="s">
        <v>12209</v>
      </c>
      <c r="C244" s="1" t="s">
        <v>1918</v>
      </c>
      <c r="D244" s="1">
        <v>2021</v>
      </c>
      <c r="E244" s="1" t="s">
        <v>12208</v>
      </c>
      <c r="H244" s="1">
        <v>9441966</v>
      </c>
      <c r="I244" s="1">
        <v>874</v>
      </c>
      <c r="J244" s="1">
        <v>878</v>
      </c>
      <c r="M244" s="1" t="s">
        <v>1911</v>
      </c>
      <c r="N244" s="1" t="s">
        <v>12207</v>
      </c>
      <c r="O244" s="1" t="s">
        <v>10780</v>
      </c>
      <c r="P244" s="1" t="s">
        <v>10730</v>
      </c>
      <c r="R244" s="1" t="s">
        <v>10728</v>
      </c>
      <c r="S244" s="1" t="s">
        <v>12206</v>
      </c>
    </row>
    <row r="245" spans="1:19" x14ac:dyDescent="0.25">
      <c r="A245" s="1" t="s">
        <v>12205</v>
      </c>
      <c r="B245" s="1" t="s">
        <v>12204</v>
      </c>
      <c r="C245" s="1" t="s">
        <v>282</v>
      </c>
      <c r="D245" s="1">
        <v>2021</v>
      </c>
      <c r="E245" s="1" t="s">
        <v>12203</v>
      </c>
      <c r="F245" s="1">
        <v>28</v>
      </c>
      <c r="G245" s="1">
        <v>4</v>
      </c>
      <c r="I245" s="1">
        <v>733</v>
      </c>
      <c r="J245" s="1">
        <v>743</v>
      </c>
      <c r="L245" s="1">
        <v>8</v>
      </c>
      <c r="M245" s="1" t="s">
        <v>283</v>
      </c>
      <c r="N245" s="1" t="s">
        <v>12202</v>
      </c>
      <c r="O245" s="1" t="s">
        <v>10731</v>
      </c>
      <c r="P245" s="1" t="s">
        <v>10730</v>
      </c>
      <c r="Q245" s="1" t="s">
        <v>10952</v>
      </c>
      <c r="R245" s="1" t="s">
        <v>10728</v>
      </c>
      <c r="S245" s="1" t="s">
        <v>12201</v>
      </c>
    </row>
    <row r="246" spans="1:19" x14ac:dyDescent="0.25">
      <c r="A246" s="1" t="s">
        <v>12200</v>
      </c>
      <c r="B246" s="1" t="s">
        <v>12199</v>
      </c>
      <c r="C246" s="1" t="s">
        <v>12198</v>
      </c>
      <c r="D246" s="1">
        <v>2021</v>
      </c>
      <c r="E246" s="1" t="s">
        <v>10847</v>
      </c>
      <c r="I246" s="1">
        <v>47</v>
      </c>
      <c r="J246" s="1">
        <v>51</v>
      </c>
      <c r="M246" s="1" t="s">
        <v>12197</v>
      </c>
      <c r="N246" s="1" t="s">
        <v>12196</v>
      </c>
      <c r="O246" s="1" t="s">
        <v>10780</v>
      </c>
      <c r="P246" s="1" t="s">
        <v>10730</v>
      </c>
      <c r="Q246" s="1" t="s">
        <v>10779</v>
      </c>
      <c r="R246" s="1" t="s">
        <v>10728</v>
      </c>
      <c r="S246" s="1" t="s">
        <v>12195</v>
      </c>
    </row>
    <row r="247" spans="1:19" x14ac:dyDescent="0.25">
      <c r="A247" s="1" t="s">
        <v>12194</v>
      </c>
      <c r="B247" s="1" t="s">
        <v>12193</v>
      </c>
      <c r="C247" s="1" t="s">
        <v>12192</v>
      </c>
      <c r="D247" s="1">
        <v>2021</v>
      </c>
      <c r="E247" s="1" t="s">
        <v>10847</v>
      </c>
      <c r="I247" s="1">
        <v>34</v>
      </c>
      <c r="J247" s="1">
        <v>39</v>
      </c>
      <c r="M247" s="1" t="s">
        <v>12191</v>
      </c>
      <c r="N247" s="1" t="s">
        <v>12190</v>
      </c>
      <c r="O247" s="1" t="s">
        <v>10780</v>
      </c>
      <c r="P247" s="1" t="s">
        <v>10730</v>
      </c>
      <c r="R247" s="1" t="s">
        <v>10728</v>
      </c>
      <c r="S247" s="1" t="s">
        <v>12189</v>
      </c>
    </row>
    <row r="248" spans="1:19" x14ac:dyDescent="0.25">
      <c r="A248" s="1" t="s">
        <v>12188</v>
      </c>
      <c r="B248" s="1" t="s">
        <v>12187</v>
      </c>
      <c r="C248" s="1" t="s">
        <v>1694</v>
      </c>
      <c r="D248" s="1">
        <v>2021</v>
      </c>
      <c r="E248" s="1" t="s">
        <v>12186</v>
      </c>
      <c r="H248" s="1">
        <v>9390593</v>
      </c>
      <c r="I248" s="1">
        <v>939</v>
      </c>
      <c r="J248" s="1">
        <v>943</v>
      </c>
      <c r="L248" s="1">
        <v>1</v>
      </c>
      <c r="M248" s="1" t="s">
        <v>1687</v>
      </c>
      <c r="N248" s="1" t="s">
        <v>12185</v>
      </c>
      <c r="O248" s="1" t="s">
        <v>10780</v>
      </c>
      <c r="P248" s="1" t="s">
        <v>10730</v>
      </c>
      <c r="R248" s="1" t="s">
        <v>10728</v>
      </c>
      <c r="S248" s="1" t="s">
        <v>12184</v>
      </c>
    </row>
    <row r="249" spans="1:19" x14ac:dyDescent="0.25">
      <c r="A249" s="1" t="s">
        <v>12183</v>
      </c>
      <c r="B249" s="1" t="s">
        <v>12182</v>
      </c>
      <c r="C249" s="1" t="s">
        <v>489</v>
      </c>
      <c r="D249" s="1">
        <v>2021</v>
      </c>
      <c r="E249" s="1" t="s">
        <v>12177</v>
      </c>
      <c r="H249" s="1">
        <v>9420561</v>
      </c>
      <c r="L249" s="1">
        <v>1</v>
      </c>
      <c r="M249" s="1" t="s">
        <v>490</v>
      </c>
      <c r="N249" s="1" t="s">
        <v>12181</v>
      </c>
      <c r="O249" s="1" t="s">
        <v>10780</v>
      </c>
      <c r="P249" s="1" t="s">
        <v>10730</v>
      </c>
      <c r="R249" s="1" t="s">
        <v>10728</v>
      </c>
      <c r="S249" s="1" t="s">
        <v>12180</v>
      </c>
    </row>
    <row r="250" spans="1:19" x14ac:dyDescent="0.25">
      <c r="A250" s="1" t="s">
        <v>12179</v>
      </c>
      <c r="B250" s="1" t="s">
        <v>12178</v>
      </c>
      <c r="C250" s="1" t="s">
        <v>317</v>
      </c>
      <c r="D250" s="1">
        <v>2021</v>
      </c>
      <c r="E250" s="1" t="s">
        <v>12177</v>
      </c>
      <c r="H250" s="1">
        <v>9420544</v>
      </c>
      <c r="M250" s="1" t="s">
        <v>319</v>
      </c>
      <c r="N250" s="1" t="s">
        <v>12176</v>
      </c>
      <c r="O250" s="1" t="s">
        <v>10780</v>
      </c>
      <c r="P250" s="1" t="s">
        <v>10730</v>
      </c>
      <c r="R250" s="1" t="s">
        <v>10728</v>
      </c>
      <c r="S250" s="1" t="s">
        <v>12175</v>
      </c>
    </row>
    <row r="251" spans="1:19" x14ac:dyDescent="0.25">
      <c r="A251" s="1" t="s">
        <v>12174</v>
      </c>
      <c r="B251" s="1" t="s">
        <v>12173</v>
      </c>
      <c r="C251" s="1" t="s">
        <v>12172</v>
      </c>
      <c r="D251" s="1">
        <v>2021</v>
      </c>
      <c r="E251" s="1" t="s">
        <v>12171</v>
      </c>
      <c r="H251" s="1">
        <v>9399020</v>
      </c>
      <c r="L251" s="1">
        <v>1</v>
      </c>
      <c r="M251" s="1" t="s">
        <v>1734</v>
      </c>
      <c r="N251" s="1" t="s">
        <v>12170</v>
      </c>
      <c r="O251" s="1" t="s">
        <v>10780</v>
      </c>
      <c r="P251" s="1" t="s">
        <v>10730</v>
      </c>
      <c r="Q251" s="1" t="s">
        <v>10779</v>
      </c>
      <c r="R251" s="1" t="s">
        <v>10728</v>
      </c>
      <c r="S251" s="1" t="s">
        <v>12169</v>
      </c>
    </row>
    <row r="252" spans="1:19" x14ac:dyDescent="0.25">
      <c r="A252" s="1" t="s">
        <v>12168</v>
      </c>
      <c r="B252" s="1" t="s">
        <v>12167</v>
      </c>
      <c r="C252" s="1" t="s">
        <v>9737</v>
      </c>
      <c r="D252" s="1">
        <v>2021</v>
      </c>
      <c r="E252" s="1" t="s">
        <v>12166</v>
      </c>
      <c r="F252" s="1">
        <v>19</v>
      </c>
      <c r="G252" s="1">
        <v>1</v>
      </c>
      <c r="H252" s="1" t="s">
        <v>12165</v>
      </c>
      <c r="M252" s="1" t="s">
        <v>9731</v>
      </c>
      <c r="N252" s="1" t="s">
        <v>12164</v>
      </c>
      <c r="O252" s="1" t="s">
        <v>10731</v>
      </c>
      <c r="P252" s="1" t="s">
        <v>10730</v>
      </c>
      <c r="Q252" s="1" t="s">
        <v>10729</v>
      </c>
      <c r="R252" s="1" t="s">
        <v>10728</v>
      </c>
      <c r="S252" s="1" t="s">
        <v>12163</v>
      </c>
    </row>
    <row r="253" spans="1:19" x14ac:dyDescent="0.25">
      <c r="A253" s="1" t="s">
        <v>12162</v>
      </c>
      <c r="B253" s="1" t="s">
        <v>12161</v>
      </c>
      <c r="C253" s="1" t="s">
        <v>12160</v>
      </c>
      <c r="D253" s="1">
        <v>2021</v>
      </c>
      <c r="E253" s="1" t="s">
        <v>12159</v>
      </c>
      <c r="F253" s="1">
        <v>17</v>
      </c>
      <c r="G253" s="1">
        <v>3</v>
      </c>
      <c r="I253" s="1">
        <v>299</v>
      </c>
      <c r="J253" s="1">
        <v>306</v>
      </c>
      <c r="L253" s="1">
        <v>1</v>
      </c>
      <c r="M253" s="1" t="s">
        <v>12158</v>
      </c>
      <c r="N253" s="1" t="s">
        <v>12157</v>
      </c>
      <c r="O253" s="1" t="s">
        <v>10731</v>
      </c>
      <c r="P253" s="1" t="s">
        <v>10730</v>
      </c>
      <c r="R253" s="1" t="s">
        <v>10728</v>
      </c>
      <c r="S253" s="1" t="s">
        <v>12156</v>
      </c>
    </row>
    <row r="254" spans="1:19" x14ac:dyDescent="0.25">
      <c r="A254" s="1" t="s">
        <v>12155</v>
      </c>
      <c r="B254" s="1" t="s">
        <v>12154</v>
      </c>
      <c r="C254" s="1" t="s">
        <v>12153</v>
      </c>
      <c r="D254" s="1">
        <v>2021</v>
      </c>
      <c r="E254" s="1" t="s">
        <v>12152</v>
      </c>
      <c r="F254" s="1">
        <v>13</v>
      </c>
      <c r="G254" s="1" t="s">
        <v>12151</v>
      </c>
      <c r="I254" s="1" t="s">
        <v>12150</v>
      </c>
      <c r="J254" s="1" t="s">
        <v>12149</v>
      </c>
      <c r="M254" s="1" t="s">
        <v>12148</v>
      </c>
      <c r="N254" s="1" t="s">
        <v>12147</v>
      </c>
      <c r="O254" s="1" t="s">
        <v>10731</v>
      </c>
      <c r="P254" s="1" t="s">
        <v>10730</v>
      </c>
      <c r="Q254" s="1" t="s">
        <v>10779</v>
      </c>
      <c r="R254" s="1" t="s">
        <v>10728</v>
      </c>
      <c r="S254" s="1" t="s">
        <v>12146</v>
      </c>
    </row>
    <row r="255" spans="1:19" x14ac:dyDescent="0.25">
      <c r="A255" s="1" t="s">
        <v>12145</v>
      </c>
      <c r="B255" s="1" t="s">
        <v>12144</v>
      </c>
      <c r="C255" s="1" t="s">
        <v>246</v>
      </c>
      <c r="D255" s="1">
        <v>2021</v>
      </c>
      <c r="E255" s="1" t="s">
        <v>1654</v>
      </c>
      <c r="F255" s="1">
        <v>35</v>
      </c>
      <c r="G255" s="1">
        <v>2</v>
      </c>
      <c r="H255" s="1">
        <v>9387708</v>
      </c>
      <c r="I255" s="1">
        <v>74</v>
      </c>
      <c r="J255" s="1">
        <v>81</v>
      </c>
      <c r="L255" s="1">
        <v>7</v>
      </c>
      <c r="M255" s="1" t="s">
        <v>248</v>
      </c>
      <c r="N255" s="1" t="s">
        <v>12143</v>
      </c>
      <c r="O255" s="1" t="s">
        <v>10731</v>
      </c>
      <c r="P255" s="1" t="s">
        <v>10730</v>
      </c>
      <c r="Q255" s="1" t="s">
        <v>10779</v>
      </c>
      <c r="R255" s="1" t="s">
        <v>10728</v>
      </c>
      <c r="S255" s="1" t="s">
        <v>12142</v>
      </c>
    </row>
    <row r="256" spans="1:19" x14ac:dyDescent="0.25">
      <c r="A256" s="1" t="s">
        <v>10742</v>
      </c>
      <c r="B256" s="1" t="s">
        <v>10741</v>
      </c>
      <c r="C256" s="1" t="s">
        <v>12141</v>
      </c>
      <c r="D256" s="1">
        <v>2021</v>
      </c>
      <c r="E256" s="1" t="s">
        <v>4065</v>
      </c>
      <c r="F256" s="1">
        <v>9</v>
      </c>
      <c r="H256" s="1">
        <v>100308</v>
      </c>
      <c r="M256" s="1" t="s">
        <v>12140</v>
      </c>
      <c r="N256" s="1" t="s">
        <v>12139</v>
      </c>
      <c r="O256" s="1" t="s">
        <v>12088</v>
      </c>
      <c r="P256" s="1" t="s">
        <v>10730</v>
      </c>
      <c r="Q256" s="1" t="s">
        <v>10768</v>
      </c>
      <c r="R256" s="1" t="s">
        <v>10728</v>
      </c>
      <c r="S256" s="1" t="s">
        <v>12138</v>
      </c>
    </row>
    <row r="257" spans="1:19" x14ac:dyDescent="0.25">
      <c r="A257" s="1" t="s">
        <v>12137</v>
      </c>
      <c r="B257" s="1" t="s">
        <v>12136</v>
      </c>
      <c r="C257" s="1" t="s">
        <v>139</v>
      </c>
      <c r="D257" s="1">
        <v>2021</v>
      </c>
      <c r="E257" s="1" t="s">
        <v>12135</v>
      </c>
      <c r="F257" s="1">
        <v>48</v>
      </c>
      <c r="G257" s="1">
        <v>3</v>
      </c>
      <c r="I257" s="1">
        <v>1003</v>
      </c>
      <c r="J257" s="1">
        <v>1018</v>
      </c>
      <c r="L257" s="1">
        <v>7</v>
      </c>
      <c r="M257" s="1" t="s">
        <v>140</v>
      </c>
      <c r="N257" s="1" t="s">
        <v>12134</v>
      </c>
      <c r="O257" s="1" t="s">
        <v>10731</v>
      </c>
      <c r="P257" s="1" t="s">
        <v>10730</v>
      </c>
      <c r="R257" s="1" t="s">
        <v>10728</v>
      </c>
      <c r="S257" s="1" t="s">
        <v>12133</v>
      </c>
    </row>
    <row r="258" spans="1:19" x14ac:dyDescent="0.25">
      <c r="A258" s="1" t="s">
        <v>12132</v>
      </c>
      <c r="B258" s="1" t="s">
        <v>12131</v>
      </c>
      <c r="C258" s="1" t="s">
        <v>184</v>
      </c>
      <c r="D258" s="1">
        <v>2021</v>
      </c>
      <c r="E258" s="1" t="s">
        <v>5048</v>
      </c>
      <c r="F258" s="1">
        <v>101</v>
      </c>
      <c r="H258" s="1">
        <v>107039</v>
      </c>
      <c r="L258" s="1">
        <v>7</v>
      </c>
      <c r="M258" s="1" t="s">
        <v>185</v>
      </c>
      <c r="N258" s="1" t="s">
        <v>12130</v>
      </c>
      <c r="O258" s="1" t="s">
        <v>10731</v>
      </c>
      <c r="P258" s="1" t="s">
        <v>10730</v>
      </c>
      <c r="Q258" s="1" t="s">
        <v>10936</v>
      </c>
      <c r="R258" s="1" t="s">
        <v>10728</v>
      </c>
      <c r="S258" s="1" t="s">
        <v>12129</v>
      </c>
    </row>
    <row r="259" spans="1:19" x14ac:dyDescent="0.25">
      <c r="A259" s="1" t="s">
        <v>12128</v>
      </c>
      <c r="B259" s="1" t="s">
        <v>12127</v>
      </c>
      <c r="C259" s="1" t="s">
        <v>12126</v>
      </c>
      <c r="D259" s="1">
        <v>2021</v>
      </c>
      <c r="E259" s="1" t="s">
        <v>1447</v>
      </c>
      <c r="F259" s="1">
        <v>7</v>
      </c>
      <c r="G259" s="1">
        <v>1</v>
      </c>
      <c r="H259" s="1">
        <v>9311826</v>
      </c>
      <c r="I259" s="1">
        <v>38</v>
      </c>
      <c r="J259" s="1">
        <v>44</v>
      </c>
      <c r="L259" s="1">
        <v>1</v>
      </c>
      <c r="M259" s="1" t="s">
        <v>447</v>
      </c>
      <c r="N259" s="1" t="s">
        <v>12125</v>
      </c>
      <c r="O259" s="1" t="s">
        <v>10731</v>
      </c>
      <c r="P259" s="1" t="s">
        <v>10730</v>
      </c>
      <c r="Q259" s="1" t="s">
        <v>10862</v>
      </c>
      <c r="R259" s="1" t="s">
        <v>10728</v>
      </c>
      <c r="S259" s="1" t="s">
        <v>12124</v>
      </c>
    </row>
    <row r="260" spans="1:19" x14ac:dyDescent="0.25">
      <c r="A260" s="1" t="s">
        <v>12123</v>
      </c>
      <c r="B260" s="1" t="s">
        <v>12122</v>
      </c>
      <c r="C260" s="1" t="s">
        <v>399</v>
      </c>
      <c r="D260" s="1">
        <v>2021</v>
      </c>
      <c r="E260" s="1" t="s">
        <v>4129</v>
      </c>
      <c r="F260" s="1">
        <v>87</v>
      </c>
      <c r="H260" s="1">
        <v>103117</v>
      </c>
      <c r="L260" s="1">
        <v>61</v>
      </c>
      <c r="M260" s="1" t="s">
        <v>401</v>
      </c>
      <c r="N260" s="1" t="s">
        <v>12121</v>
      </c>
      <c r="O260" s="1" t="s">
        <v>10731</v>
      </c>
      <c r="P260" s="1" t="s">
        <v>10730</v>
      </c>
      <c r="Q260" s="1" t="s">
        <v>10862</v>
      </c>
      <c r="R260" s="1" t="s">
        <v>10728</v>
      </c>
      <c r="S260" s="1" t="s">
        <v>12120</v>
      </c>
    </row>
    <row r="261" spans="1:19" x14ac:dyDescent="0.25">
      <c r="A261" s="1" t="s">
        <v>12119</v>
      </c>
      <c r="B261" s="1" t="s">
        <v>12118</v>
      </c>
      <c r="C261" s="1" t="s">
        <v>12117</v>
      </c>
      <c r="D261" s="1">
        <v>2021</v>
      </c>
      <c r="E261" s="1" t="s">
        <v>1447</v>
      </c>
      <c r="F261" s="1">
        <v>7</v>
      </c>
      <c r="G261" s="1">
        <v>1</v>
      </c>
      <c r="H261" s="1">
        <v>9234698</v>
      </c>
      <c r="I261" s="1">
        <v>45</v>
      </c>
      <c r="J261" s="1">
        <v>55</v>
      </c>
      <c r="L261" s="1">
        <v>30</v>
      </c>
      <c r="M261" s="1" t="s">
        <v>438</v>
      </c>
      <c r="N261" s="1" t="s">
        <v>12116</v>
      </c>
      <c r="O261" s="1" t="s">
        <v>10731</v>
      </c>
      <c r="P261" s="1" t="s">
        <v>10730</v>
      </c>
      <c r="Q261" s="1" t="s">
        <v>10779</v>
      </c>
      <c r="R261" s="1" t="s">
        <v>10728</v>
      </c>
      <c r="S261" s="1" t="s">
        <v>12115</v>
      </c>
    </row>
    <row r="262" spans="1:19" x14ac:dyDescent="0.25">
      <c r="A262" s="1" t="s">
        <v>12114</v>
      </c>
      <c r="B262" s="1" t="s">
        <v>12113</v>
      </c>
      <c r="C262" s="1" t="s">
        <v>12112</v>
      </c>
      <c r="D262" s="1">
        <v>2021</v>
      </c>
      <c r="E262" s="1" t="s">
        <v>10847</v>
      </c>
      <c r="I262" s="1">
        <v>384</v>
      </c>
      <c r="J262" s="1">
        <v>390</v>
      </c>
      <c r="M262" s="1" t="s">
        <v>12111</v>
      </c>
      <c r="N262" s="1" t="s">
        <v>12110</v>
      </c>
      <c r="O262" s="1" t="s">
        <v>10780</v>
      </c>
      <c r="P262" s="1" t="s">
        <v>10730</v>
      </c>
      <c r="R262" s="1" t="s">
        <v>10728</v>
      </c>
      <c r="S262" s="1" t="s">
        <v>12109</v>
      </c>
    </row>
    <row r="263" spans="1:19" x14ac:dyDescent="0.25">
      <c r="A263" s="1" t="s">
        <v>12108</v>
      </c>
      <c r="B263" s="1" t="s">
        <v>12107</v>
      </c>
      <c r="C263" s="1" t="s">
        <v>12106</v>
      </c>
      <c r="D263" s="1">
        <v>2021</v>
      </c>
      <c r="E263" s="1" t="s">
        <v>12105</v>
      </c>
      <c r="H263" s="1">
        <v>9397196</v>
      </c>
      <c r="I263" s="1">
        <v>595</v>
      </c>
      <c r="J263" s="1">
        <v>600</v>
      </c>
      <c r="L263" s="1">
        <v>3</v>
      </c>
      <c r="M263" s="1" t="s">
        <v>167</v>
      </c>
      <c r="N263" s="1" t="s">
        <v>12104</v>
      </c>
      <c r="O263" s="1" t="s">
        <v>10780</v>
      </c>
      <c r="P263" s="1" t="s">
        <v>10730</v>
      </c>
      <c r="Q263" s="1" t="s">
        <v>10779</v>
      </c>
      <c r="R263" s="1" t="s">
        <v>10728</v>
      </c>
      <c r="S263" s="1" t="s">
        <v>12103</v>
      </c>
    </row>
    <row r="264" spans="1:19" x14ac:dyDescent="0.25">
      <c r="A264" s="1" t="s">
        <v>10742</v>
      </c>
      <c r="B264" s="1" t="s">
        <v>10741</v>
      </c>
      <c r="C264" s="1" t="s">
        <v>12102</v>
      </c>
      <c r="D264" s="1">
        <v>2021</v>
      </c>
      <c r="E264" s="1" t="s">
        <v>12102</v>
      </c>
      <c r="K264" s="1">
        <v>128</v>
      </c>
      <c r="N264" s="1" t="s">
        <v>12101</v>
      </c>
      <c r="O264" s="1" t="s">
        <v>10736</v>
      </c>
      <c r="P264" s="1" t="s">
        <v>10730</v>
      </c>
      <c r="R264" s="1" t="s">
        <v>10728</v>
      </c>
      <c r="S264" s="1" t="s">
        <v>12100</v>
      </c>
    </row>
    <row r="265" spans="1:19" x14ac:dyDescent="0.25">
      <c r="A265" s="1" t="s">
        <v>12099</v>
      </c>
      <c r="B265" s="1" t="s">
        <v>12098</v>
      </c>
      <c r="C265" s="1" t="s">
        <v>24</v>
      </c>
      <c r="D265" s="1">
        <v>2021</v>
      </c>
      <c r="E265" s="1" t="s">
        <v>12097</v>
      </c>
      <c r="F265" s="1">
        <v>12</v>
      </c>
      <c r="H265" s="1">
        <v>569120</v>
      </c>
      <c r="L265" s="1">
        <v>2</v>
      </c>
      <c r="M265" s="1" t="s">
        <v>25</v>
      </c>
      <c r="N265" s="1" t="s">
        <v>12096</v>
      </c>
      <c r="O265" s="1" t="s">
        <v>10731</v>
      </c>
      <c r="P265" s="1" t="s">
        <v>10730</v>
      </c>
      <c r="Q265" s="1" t="s">
        <v>10729</v>
      </c>
      <c r="R265" s="1" t="s">
        <v>10728</v>
      </c>
      <c r="S265" s="1" t="s">
        <v>12095</v>
      </c>
    </row>
    <row r="266" spans="1:19" x14ac:dyDescent="0.25">
      <c r="A266" s="1" t="s">
        <v>12094</v>
      </c>
      <c r="B266" s="1" t="s">
        <v>12093</v>
      </c>
      <c r="C266" s="1" t="s">
        <v>12092</v>
      </c>
      <c r="D266" s="1">
        <v>2021</v>
      </c>
      <c r="E266" s="1" t="s">
        <v>12091</v>
      </c>
      <c r="F266" s="1">
        <v>11</v>
      </c>
      <c r="H266" s="1">
        <v>646111</v>
      </c>
      <c r="M266" s="1" t="s">
        <v>12090</v>
      </c>
      <c r="N266" s="1" t="s">
        <v>12089</v>
      </c>
      <c r="O266" s="1" t="s">
        <v>12088</v>
      </c>
      <c r="P266" s="1" t="s">
        <v>10730</v>
      </c>
      <c r="R266" s="1" t="s">
        <v>10728</v>
      </c>
      <c r="S266" s="1" t="s">
        <v>12087</v>
      </c>
    </row>
    <row r="267" spans="1:19" x14ac:dyDescent="0.25">
      <c r="A267" s="1" t="s">
        <v>12086</v>
      </c>
      <c r="B267" s="1" t="s">
        <v>12085</v>
      </c>
      <c r="C267" s="1" t="s">
        <v>12084</v>
      </c>
      <c r="D267" s="1">
        <v>2021</v>
      </c>
      <c r="E267" s="1" t="s">
        <v>10847</v>
      </c>
      <c r="H267" s="1">
        <v>3456539</v>
      </c>
      <c r="I267" s="1">
        <v>59</v>
      </c>
      <c r="J267" s="1">
        <v>66</v>
      </c>
      <c r="M267" s="1" t="s">
        <v>12083</v>
      </c>
      <c r="N267" s="1" t="s">
        <v>12082</v>
      </c>
      <c r="O267" s="1" t="s">
        <v>10780</v>
      </c>
      <c r="P267" s="1" t="s">
        <v>10730</v>
      </c>
      <c r="R267" s="1" t="s">
        <v>10728</v>
      </c>
      <c r="S267" s="1" t="s">
        <v>12081</v>
      </c>
    </row>
    <row r="268" spans="1:19" x14ac:dyDescent="0.25">
      <c r="A268" s="1" t="s">
        <v>12080</v>
      </c>
      <c r="B268" s="1" t="s">
        <v>12079</v>
      </c>
      <c r="C268" s="1" t="s">
        <v>12078</v>
      </c>
      <c r="D268" s="1">
        <v>2021</v>
      </c>
      <c r="E268" s="1" t="s">
        <v>12077</v>
      </c>
      <c r="F268" s="1">
        <v>13</v>
      </c>
      <c r="G268" s="1">
        <v>4</v>
      </c>
      <c r="H268" s="1">
        <v>2276</v>
      </c>
      <c r="I268" s="1">
        <v>1</v>
      </c>
      <c r="J268" s="1">
        <v>20</v>
      </c>
      <c r="L268" s="1">
        <v>5</v>
      </c>
      <c r="M268" s="1" t="s">
        <v>162</v>
      </c>
      <c r="N268" s="1" t="s">
        <v>12076</v>
      </c>
      <c r="O268" s="1" t="s">
        <v>10731</v>
      </c>
      <c r="P268" s="1" t="s">
        <v>10730</v>
      </c>
      <c r="Q268" s="1" t="s">
        <v>10768</v>
      </c>
      <c r="R268" s="1" t="s">
        <v>10728</v>
      </c>
      <c r="S268" s="1" t="s">
        <v>12075</v>
      </c>
    </row>
    <row r="269" spans="1:19" x14ac:dyDescent="0.25">
      <c r="A269" s="1" t="s">
        <v>12074</v>
      </c>
      <c r="B269" s="1" t="s">
        <v>12073</v>
      </c>
      <c r="C269" s="1" t="s">
        <v>12072</v>
      </c>
      <c r="D269" s="1">
        <v>2021</v>
      </c>
      <c r="E269" s="1" t="s">
        <v>10871</v>
      </c>
      <c r="F269" s="1">
        <v>26</v>
      </c>
      <c r="G269" s="1">
        <v>1</v>
      </c>
      <c r="I269" s="1">
        <v>47</v>
      </c>
      <c r="J269" s="1">
        <v>57</v>
      </c>
      <c r="L269" s="1">
        <v>2</v>
      </c>
      <c r="M269" s="1" t="s">
        <v>12071</v>
      </c>
      <c r="N269" s="1" t="s">
        <v>12070</v>
      </c>
      <c r="O269" s="1" t="s">
        <v>10731</v>
      </c>
      <c r="P269" s="1" t="s">
        <v>10730</v>
      </c>
      <c r="Q269" s="1" t="s">
        <v>10779</v>
      </c>
      <c r="R269" s="1" t="s">
        <v>10728</v>
      </c>
      <c r="S269" s="1" t="s">
        <v>12069</v>
      </c>
    </row>
    <row r="270" spans="1:19" x14ac:dyDescent="0.25">
      <c r="A270" s="1" t="s">
        <v>12068</v>
      </c>
      <c r="B270" s="1" t="s">
        <v>12067</v>
      </c>
      <c r="C270" s="1" t="s">
        <v>118</v>
      </c>
      <c r="D270" s="1">
        <v>2021</v>
      </c>
      <c r="E270" s="1" t="s">
        <v>4377</v>
      </c>
      <c r="F270" s="1">
        <v>65</v>
      </c>
      <c r="H270" s="1">
        <v>102571</v>
      </c>
      <c r="L270" s="1">
        <v>64</v>
      </c>
      <c r="M270" s="1" t="s">
        <v>120</v>
      </c>
      <c r="N270" s="1" t="s">
        <v>12066</v>
      </c>
      <c r="O270" s="1" t="s">
        <v>10731</v>
      </c>
      <c r="P270" s="1" t="s">
        <v>10730</v>
      </c>
      <c r="Q270" s="1" t="s">
        <v>10862</v>
      </c>
      <c r="R270" s="1" t="s">
        <v>10728</v>
      </c>
      <c r="S270" s="1" t="s">
        <v>12065</v>
      </c>
    </row>
    <row r="271" spans="1:19" x14ac:dyDescent="0.25">
      <c r="A271" s="1" t="s">
        <v>11010</v>
      </c>
      <c r="B271" s="1" t="s">
        <v>11009</v>
      </c>
      <c r="C271" s="1" t="s">
        <v>188</v>
      </c>
      <c r="D271" s="1">
        <v>2021</v>
      </c>
      <c r="E271" s="1" t="s">
        <v>12064</v>
      </c>
      <c r="F271" s="1">
        <v>60</v>
      </c>
      <c r="G271" s="1">
        <v>1</v>
      </c>
      <c r="I271" s="1">
        <v>587</v>
      </c>
      <c r="J271" s="1">
        <v>596</v>
      </c>
      <c r="L271" s="1">
        <v>13</v>
      </c>
      <c r="M271" s="1" t="s">
        <v>189</v>
      </c>
      <c r="N271" s="1" t="s">
        <v>12063</v>
      </c>
      <c r="O271" s="1" t="s">
        <v>10731</v>
      </c>
      <c r="P271" s="1" t="s">
        <v>10730</v>
      </c>
      <c r="Q271" s="1" t="s">
        <v>10768</v>
      </c>
      <c r="R271" s="1" t="s">
        <v>10728</v>
      </c>
      <c r="S271" s="1" t="s">
        <v>12062</v>
      </c>
    </row>
    <row r="272" spans="1:19" x14ac:dyDescent="0.25">
      <c r="A272" s="1" t="s">
        <v>10742</v>
      </c>
      <c r="B272" s="1" t="s">
        <v>10741</v>
      </c>
      <c r="C272" s="1" t="s">
        <v>12061</v>
      </c>
      <c r="D272" s="1">
        <v>2021</v>
      </c>
      <c r="E272" s="1" t="s">
        <v>12061</v>
      </c>
      <c r="K272" s="1">
        <v>1152</v>
      </c>
      <c r="N272" s="1" t="s">
        <v>12060</v>
      </c>
      <c r="O272" s="1" t="s">
        <v>10736</v>
      </c>
      <c r="P272" s="1" t="s">
        <v>10730</v>
      </c>
      <c r="R272" s="1" t="s">
        <v>10728</v>
      </c>
      <c r="S272" s="1" t="s">
        <v>12059</v>
      </c>
    </row>
    <row r="273" spans="1:19" x14ac:dyDescent="0.25">
      <c r="A273" s="1" t="s">
        <v>12058</v>
      </c>
      <c r="B273" s="1" t="s">
        <v>12057</v>
      </c>
      <c r="C273" s="1" t="s">
        <v>175</v>
      </c>
      <c r="D273" s="1">
        <v>2021</v>
      </c>
      <c r="E273" s="1" t="s">
        <v>12056</v>
      </c>
      <c r="H273" s="1">
        <v>9358710</v>
      </c>
      <c r="I273" s="1">
        <v>995</v>
      </c>
      <c r="J273" s="1">
        <v>1000</v>
      </c>
      <c r="L273" s="1">
        <v>6</v>
      </c>
      <c r="M273" s="1" t="s">
        <v>177</v>
      </c>
      <c r="N273" s="1" t="s">
        <v>12055</v>
      </c>
      <c r="O273" s="1" t="s">
        <v>10780</v>
      </c>
      <c r="P273" s="1" t="s">
        <v>10730</v>
      </c>
      <c r="Q273" s="1" t="s">
        <v>10779</v>
      </c>
      <c r="R273" s="1" t="s">
        <v>10728</v>
      </c>
      <c r="S273" s="1" t="s">
        <v>12054</v>
      </c>
    </row>
    <row r="274" spans="1:19" x14ac:dyDescent="0.25">
      <c r="A274" s="1" t="s">
        <v>12053</v>
      </c>
      <c r="B274" s="1" t="s">
        <v>12052</v>
      </c>
      <c r="C274" s="1" t="s">
        <v>12051</v>
      </c>
      <c r="D274" s="1">
        <v>2021</v>
      </c>
      <c r="E274" s="1" t="s">
        <v>12050</v>
      </c>
      <c r="F274" s="1">
        <v>99</v>
      </c>
      <c r="G274" s="1">
        <v>1</v>
      </c>
      <c r="I274" s="1">
        <v>159</v>
      </c>
      <c r="J274" s="1">
        <v>170</v>
      </c>
      <c r="L274" s="1">
        <v>1</v>
      </c>
      <c r="N274" s="1" t="s">
        <v>12049</v>
      </c>
      <c r="O274" s="1" t="s">
        <v>10731</v>
      </c>
      <c r="P274" s="1" t="s">
        <v>10730</v>
      </c>
      <c r="R274" s="1" t="s">
        <v>10728</v>
      </c>
      <c r="S274" s="1" t="s">
        <v>12048</v>
      </c>
    </row>
    <row r="275" spans="1:19" x14ac:dyDescent="0.25">
      <c r="A275" s="1" t="s">
        <v>12047</v>
      </c>
      <c r="B275" s="1" t="s">
        <v>12046</v>
      </c>
      <c r="C275" s="1" t="s">
        <v>12045</v>
      </c>
      <c r="D275" s="1">
        <v>2021</v>
      </c>
      <c r="E275" s="1" t="s">
        <v>10739</v>
      </c>
      <c r="F275" s="1" t="s">
        <v>12044</v>
      </c>
      <c r="I275" s="1">
        <v>544</v>
      </c>
      <c r="J275" s="1">
        <v>559</v>
      </c>
      <c r="M275" s="1" t="s">
        <v>265</v>
      </c>
      <c r="N275" s="1" t="s">
        <v>12043</v>
      </c>
      <c r="O275" s="1" t="s">
        <v>10780</v>
      </c>
      <c r="P275" s="1" t="s">
        <v>10730</v>
      </c>
      <c r="R275" s="1" t="s">
        <v>10728</v>
      </c>
      <c r="S275" s="1" t="s">
        <v>12042</v>
      </c>
    </row>
    <row r="276" spans="1:19" x14ac:dyDescent="0.25">
      <c r="A276" s="1" t="s">
        <v>12041</v>
      </c>
      <c r="B276" s="1" t="s">
        <v>12040</v>
      </c>
      <c r="C276" s="1" t="s">
        <v>3610</v>
      </c>
      <c r="D276" s="1">
        <v>2021</v>
      </c>
      <c r="E276" s="1" t="s">
        <v>12039</v>
      </c>
      <c r="F276" s="1" t="s">
        <v>11886</v>
      </c>
      <c r="M276" s="1" t="s">
        <v>3603</v>
      </c>
      <c r="N276" s="1" t="s">
        <v>12038</v>
      </c>
      <c r="O276" s="1" t="s">
        <v>10780</v>
      </c>
      <c r="P276" s="1" t="s">
        <v>10730</v>
      </c>
      <c r="R276" s="1" t="s">
        <v>10728</v>
      </c>
      <c r="S276" s="1" t="s">
        <v>12037</v>
      </c>
    </row>
    <row r="277" spans="1:19" x14ac:dyDescent="0.25">
      <c r="A277" s="1" t="s">
        <v>12036</v>
      </c>
      <c r="B277" s="1" t="s">
        <v>12035</v>
      </c>
      <c r="C277" s="1" t="s">
        <v>12034</v>
      </c>
      <c r="D277" s="1">
        <v>2021</v>
      </c>
      <c r="E277" s="1" t="s">
        <v>12033</v>
      </c>
      <c r="F277" s="1" t="s">
        <v>12032</v>
      </c>
      <c r="I277" s="1">
        <v>699</v>
      </c>
      <c r="J277" s="1">
        <v>708</v>
      </c>
      <c r="M277" s="1" t="s">
        <v>12031</v>
      </c>
      <c r="N277" s="1" t="s">
        <v>12030</v>
      </c>
      <c r="O277" s="1" t="s">
        <v>10780</v>
      </c>
      <c r="P277" s="1" t="s">
        <v>10730</v>
      </c>
      <c r="Q277" s="1" t="s">
        <v>10936</v>
      </c>
      <c r="R277" s="1" t="s">
        <v>10728</v>
      </c>
      <c r="S277" s="1" t="s">
        <v>12029</v>
      </c>
    </row>
    <row r="278" spans="1:19" x14ac:dyDescent="0.25">
      <c r="A278" s="1" t="s">
        <v>12028</v>
      </c>
      <c r="B278" s="1" t="s">
        <v>12027</v>
      </c>
      <c r="C278" s="1" t="s">
        <v>3450</v>
      </c>
      <c r="D278" s="1">
        <v>2021</v>
      </c>
      <c r="E278" s="1" t="s">
        <v>12021</v>
      </c>
      <c r="I278" s="1">
        <v>358</v>
      </c>
      <c r="J278" s="1">
        <v>364</v>
      </c>
      <c r="M278" s="1" t="s">
        <v>3444</v>
      </c>
      <c r="N278" s="1" t="s">
        <v>12026</v>
      </c>
      <c r="O278" s="1" t="s">
        <v>10780</v>
      </c>
      <c r="P278" s="1" t="s">
        <v>10730</v>
      </c>
      <c r="Q278" s="1" t="s">
        <v>10936</v>
      </c>
      <c r="R278" s="1" t="s">
        <v>10728</v>
      </c>
      <c r="S278" s="1" t="s">
        <v>12025</v>
      </c>
    </row>
    <row r="279" spans="1:19" x14ac:dyDescent="0.25">
      <c r="A279" s="1" t="s">
        <v>12024</v>
      </c>
      <c r="B279" s="1" t="s">
        <v>12023</v>
      </c>
      <c r="C279" s="1" t="s">
        <v>12022</v>
      </c>
      <c r="D279" s="1">
        <v>2021</v>
      </c>
      <c r="E279" s="1" t="s">
        <v>12021</v>
      </c>
      <c r="I279" s="1">
        <v>143</v>
      </c>
      <c r="J279" s="1">
        <v>149</v>
      </c>
      <c r="M279" s="1" t="s">
        <v>3455</v>
      </c>
      <c r="N279" s="1" t="s">
        <v>12020</v>
      </c>
      <c r="O279" s="1" t="s">
        <v>10780</v>
      </c>
      <c r="P279" s="1" t="s">
        <v>10730</v>
      </c>
      <c r="R279" s="1" t="s">
        <v>10728</v>
      </c>
      <c r="S279" s="1" t="s">
        <v>12019</v>
      </c>
    </row>
    <row r="280" spans="1:19" x14ac:dyDescent="0.25">
      <c r="A280" s="1" t="s">
        <v>12018</v>
      </c>
      <c r="B280" s="1" t="s">
        <v>12017</v>
      </c>
      <c r="C280" s="1" t="s">
        <v>3657</v>
      </c>
      <c r="D280" s="1">
        <v>2021</v>
      </c>
      <c r="E280" s="1" t="s">
        <v>12016</v>
      </c>
      <c r="I280" s="1">
        <v>383</v>
      </c>
      <c r="J280" s="1">
        <v>387</v>
      </c>
      <c r="M280" s="1" t="s">
        <v>3651</v>
      </c>
      <c r="N280" s="1" t="s">
        <v>12015</v>
      </c>
      <c r="O280" s="1" t="s">
        <v>10780</v>
      </c>
      <c r="P280" s="1" t="s">
        <v>10730</v>
      </c>
      <c r="R280" s="1" t="s">
        <v>10728</v>
      </c>
      <c r="S280" s="1" t="s">
        <v>12014</v>
      </c>
    </row>
    <row r="281" spans="1:19" x14ac:dyDescent="0.25">
      <c r="A281" s="1" t="s">
        <v>12013</v>
      </c>
      <c r="B281" s="1" t="s">
        <v>12012</v>
      </c>
      <c r="C281" s="1" t="s">
        <v>3469</v>
      </c>
      <c r="D281" s="1">
        <v>2021</v>
      </c>
      <c r="E281" s="1" t="s">
        <v>12011</v>
      </c>
      <c r="M281" s="1" t="s">
        <v>3463</v>
      </c>
      <c r="N281" s="1" t="s">
        <v>12010</v>
      </c>
      <c r="O281" s="1" t="s">
        <v>10780</v>
      </c>
      <c r="P281" s="1" t="s">
        <v>10730</v>
      </c>
      <c r="R281" s="1" t="s">
        <v>10728</v>
      </c>
      <c r="S281" s="1" t="s">
        <v>12009</v>
      </c>
    </row>
    <row r="282" spans="1:19" x14ac:dyDescent="0.25">
      <c r="A282" s="1" t="s">
        <v>12008</v>
      </c>
      <c r="B282" s="1" t="s">
        <v>12007</v>
      </c>
      <c r="C282" s="1" t="s">
        <v>3440</v>
      </c>
      <c r="D282" s="1">
        <v>2021</v>
      </c>
      <c r="E282" s="1" t="s">
        <v>12006</v>
      </c>
      <c r="I282" s="1">
        <v>280</v>
      </c>
      <c r="J282" s="1">
        <v>286</v>
      </c>
      <c r="M282" s="1" t="s">
        <v>3434</v>
      </c>
      <c r="N282" s="1" t="s">
        <v>12005</v>
      </c>
      <c r="O282" s="1" t="s">
        <v>10780</v>
      </c>
      <c r="P282" s="1" t="s">
        <v>10730</v>
      </c>
      <c r="R282" s="1" t="s">
        <v>10728</v>
      </c>
      <c r="S282" s="1" t="s">
        <v>12004</v>
      </c>
    </row>
    <row r="283" spans="1:19" x14ac:dyDescent="0.25">
      <c r="A283" s="1" t="s">
        <v>12003</v>
      </c>
      <c r="B283" s="1" t="s">
        <v>12002</v>
      </c>
      <c r="C283" s="1" t="s">
        <v>2263</v>
      </c>
      <c r="D283" s="1">
        <v>2021</v>
      </c>
      <c r="E283" s="1" t="s">
        <v>11996</v>
      </c>
      <c r="I283" s="1">
        <v>543</v>
      </c>
      <c r="J283" s="1">
        <v>548</v>
      </c>
      <c r="M283" s="1" t="s">
        <v>2259</v>
      </c>
      <c r="N283" s="1" t="s">
        <v>12001</v>
      </c>
      <c r="O283" s="1" t="s">
        <v>10780</v>
      </c>
      <c r="P283" s="1" t="s">
        <v>10730</v>
      </c>
      <c r="R283" s="1" t="s">
        <v>10728</v>
      </c>
      <c r="S283" s="1" t="s">
        <v>12000</v>
      </c>
    </row>
    <row r="284" spans="1:19" x14ac:dyDescent="0.25">
      <c r="A284" s="1" t="s">
        <v>11999</v>
      </c>
      <c r="B284" s="1" t="s">
        <v>11998</v>
      </c>
      <c r="C284" s="1" t="s">
        <v>11997</v>
      </c>
      <c r="D284" s="1">
        <v>2021</v>
      </c>
      <c r="E284" s="1" t="s">
        <v>11996</v>
      </c>
      <c r="I284" s="1">
        <v>690</v>
      </c>
      <c r="J284" s="1">
        <v>695</v>
      </c>
      <c r="M284" s="1" t="s">
        <v>2269</v>
      </c>
      <c r="N284" s="1" t="s">
        <v>11995</v>
      </c>
      <c r="O284" s="1" t="s">
        <v>10780</v>
      </c>
      <c r="P284" s="1" t="s">
        <v>10730</v>
      </c>
      <c r="R284" s="1" t="s">
        <v>10728</v>
      </c>
      <c r="S284" s="1" t="s">
        <v>11994</v>
      </c>
    </row>
    <row r="285" spans="1:19" x14ac:dyDescent="0.25">
      <c r="A285" s="1" t="s">
        <v>11993</v>
      </c>
      <c r="B285" s="1" t="s">
        <v>11992</v>
      </c>
      <c r="C285" s="1" t="s">
        <v>381</v>
      </c>
      <c r="D285" s="1">
        <v>2021</v>
      </c>
      <c r="E285" s="1" t="s">
        <v>11991</v>
      </c>
      <c r="I285" s="1">
        <v>53</v>
      </c>
      <c r="J285" s="1">
        <v>59</v>
      </c>
      <c r="M285" s="1" t="s">
        <v>384</v>
      </c>
      <c r="N285" s="1" t="s">
        <v>11990</v>
      </c>
      <c r="O285" s="1" t="s">
        <v>10780</v>
      </c>
      <c r="P285" s="1" t="s">
        <v>10730</v>
      </c>
      <c r="Q285" s="1" t="s">
        <v>10936</v>
      </c>
      <c r="R285" s="1" t="s">
        <v>10728</v>
      </c>
      <c r="S285" s="1" t="s">
        <v>11989</v>
      </c>
    </row>
    <row r="286" spans="1:19" x14ac:dyDescent="0.25">
      <c r="A286" s="1" t="s">
        <v>11988</v>
      </c>
      <c r="B286" s="1" t="s">
        <v>11987</v>
      </c>
      <c r="C286" s="1" t="s">
        <v>3248</v>
      </c>
      <c r="D286" s="1">
        <v>2021</v>
      </c>
      <c r="E286" s="1" t="s">
        <v>11986</v>
      </c>
      <c r="M286" s="1" t="s">
        <v>3244</v>
      </c>
      <c r="N286" s="1" t="s">
        <v>11985</v>
      </c>
      <c r="O286" s="1" t="s">
        <v>10780</v>
      </c>
      <c r="P286" s="1" t="s">
        <v>10730</v>
      </c>
      <c r="R286" s="1" t="s">
        <v>10728</v>
      </c>
      <c r="S286" s="1" t="s">
        <v>11984</v>
      </c>
    </row>
    <row r="287" spans="1:19" x14ac:dyDescent="0.25">
      <c r="A287" s="1" t="s">
        <v>11983</v>
      </c>
      <c r="B287" s="1" t="s">
        <v>11982</v>
      </c>
      <c r="C287" s="1" t="s">
        <v>439</v>
      </c>
      <c r="D287" s="1">
        <v>2021</v>
      </c>
      <c r="E287" s="1" t="s">
        <v>11981</v>
      </c>
      <c r="F287" s="1">
        <v>66</v>
      </c>
      <c r="G287" s="6">
        <v>44654</v>
      </c>
      <c r="I287" s="1">
        <v>334</v>
      </c>
      <c r="J287" s="1">
        <v>339</v>
      </c>
      <c r="M287" s="1" t="s">
        <v>440</v>
      </c>
      <c r="N287" s="1" t="s">
        <v>11980</v>
      </c>
      <c r="O287" s="1" t="s">
        <v>10731</v>
      </c>
      <c r="P287" s="1" t="s">
        <v>10730</v>
      </c>
      <c r="R287" s="1" t="s">
        <v>10728</v>
      </c>
      <c r="S287" s="1" t="s">
        <v>11979</v>
      </c>
    </row>
    <row r="288" spans="1:19" x14ac:dyDescent="0.25">
      <c r="A288" s="1" t="s">
        <v>10742</v>
      </c>
      <c r="B288" s="1" t="s">
        <v>10741</v>
      </c>
      <c r="C288" s="1" t="s">
        <v>11978</v>
      </c>
      <c r="D288" s="1">
        <v>2021</v>
      </c>
      <c r="E288" s="1" t="s">
        <v>11977</v>
      </c>
      <c r="F288" s="1" t="s">
        <v>11976</v>
      </c>
      <c r="K288" s="1">
        <v>328</v>
      </c>
      <c r="N288" s="1" t="s">
        <v>11975</v>
      </c>
      <c r="O288" s="1" t="s">
        <v>10736</v>
      </c>
      <c r="P288" s="1" t="s">
        <v>10730</v>
      </c>
      <c r="R288" s="1" t="s">
        <v>10728</v>
      </c>
      <c r="S288" s="1" t="s">
        <v>11974</v>
      </c>
    </row>
    <row r="289" spans="1:19" x14ac:dyDescent="0.25">
      <c r="A289" s="1" t="s">
        <v>11973</v>
      </c>
      <c r="B289" s="1" t="s">
        <v>11972</v>
      </c>
      <c r="C289" s="1" t="s">
        <v>3294</v>
      </c>
      <c r="D289" s="1">
        <v>2021</v>
      </c>
      <c r="E289" s="1" t="s">
        <v>11971</v>
      </c>
      <c r="F289" s="1" t="s">
        <v>11970</v>
      </c>
      <c r="M289" s="1" t="s">
        <v>3290</v>
      </c>
      <c r="N289" s="1" t="s">
        <v>11969</v>
      </c>
      <c r="O289" s="1" t="s">
        <v>10780</v>
      </c>
      <c r="P289" s="1" t="s">
        <v>10730</v>
      </c>
      <c r="R289" s="1" t="s">
        <v>10728</v>
      </c>
      <c r="S289" s="1" t="s">
        <v>11968</v>
      </c>
    </row>
    <row r="290" spans="1:19" x14ac:dyDescent="0.25">
      <c r="A290" s="1" t="s">
        <v>10742</v>
      </c>
      <c r="B290" s="1" t="s">
        <v>10741</v>
      </c>
      <c r="C290" s="1" t="s">
        <v>11967</v>
      </c>
      <c r="D290" s="1">
        <v>2021</v>
      </c>
      <c r="E290" s="1" t="s">
        <v>11951</v>
      </c>
      <c r="K290" s="1">
        <v>239</v>
      </c>
      <c r="N290" s="1" t="s">
        <v>11966</v>
      </c>
      <c r="O290" s="1" t="s">
        <v>10736</v>
      </c>
      <c r="P290" s="1" t="s">
        <v>10730</v>
      </c>
      <c r="R290" s="1" t="s">
        <v>10728</v>
      </c>
      <c r="S290" s="1" t="s">
        <v>11965</v>
      </c>
    </row>
    <row r="291" spans="1:19" x14ac:dyDescent="0.25">
      <c r="A291" s="1" t="s">
        <v>11964</v>
      </c>
      <c r="B291" s="1" t="s">
        <v>11963</v>
      </c>
      <c r="C291" s="1" t="s">
        <v>3220</v>
      </c>
      <c r="D291" s="1">
        <v>2021</v>
      </c>
      <c r="E291" s="1" t="s">
        <v>11962</v>
      </c>
      <c r="M291" s="1" t="s">
        <v>3214</v>
      </c>
      <c r="N291" s="1" t="s">
        <v>11961</v>
      </c>
      <c r="O291" s="1" t="s">
        <v>10780</v>
      </c>
      <c r="P291" s="1" t="s">
        <v>10730</v>
      </c>
      <c r="R291" s="1" t="s">
        <v>10728</v>
      </c>
      <c r="S291" s="1" t="s">
        <v>11960</v>
      </c>
    </row>
    <row r="292" spans="1:19" x14ac:dyDescent="0.25">
      <c r="A292" s="1" t="s">
        <v>11959</v>
      </c>
      <c r="B292" s="1" t="s">
        <v>11958</v>
      </c>
      <c r="C292" s="1" t="s">
        <v>11957</v>
      </c>
      <c r="D292" s="1">
        <v>2021</v>
      </c>
      <c r="E292" s="1" t="s">
        <v>11956</v>
      </c>
      <c r="M292" s="1" t="s">
        <v>3224</v>
      </c>
      <c r="N292" s="1" t="s">
        <v>11955</v>
      </c>
      <c r="O292" s="1" t="s">
        <v>10780</v>
      </c>
      <c r="P292" s="1" t="s">
        <v>10730</v>
      </c>
      <c r="R292" s="1" t="s">
        <v>10728</v>
      </c>
      <c r="S292" s="1" t="s">
        <v>11954</v>
      </c>
    </row>
    <row r="293" spans="1:19" x14ac:dyDescent="0.25">
      <c r="A293" s="1" t="s">
        <v>11953</v>
      </c>
      <c r="B293" s="1" t="s">
        <v>11952</v>
      </c>
      <c r="C293" s="1" t="s">
        <v>3121</v>
      </c>
      <c r="D293" s="1">
        <v>2021</v>
      </c>
      <c r="E293" s="1" t="s">
        <v>11951</v>
      </c>
      <c r="M293" s="1" t="s">
        <v>3115</v>
      </c>
      <c r="N293" s="1" t="s">
        <v>11950</v>
      </c>
      <c r="O293" s="1" t="s">
        <v>10780</v>
      </c>
      <c r="P293" s="1" t="s">
        <v>10730</v>
      </c>
      <c r="R293" s="1" t="s">
        <v>10728</v>
      </c>
      <c r="S293" s="1" t="s">
        <v>11949</v>
      </c>
    </row>
    <row r="294" spans="1:19" x14ac:dyDescent="0.25">
      <c r="A294" s="1" t="s">
        <v>11948</v>
      </c>
      <c r="B294" s="1" t="s">
        <v>11947</v>
      </c>
      <c r="C294" s="1" t="s">
        <v>3199</v>
      </c>
      <c r="D294" s="1">
        <v>2021</v>
      </c>
      <c r="E294" s="1" t="s">
        <v>11946</v>
      </c>
      <c r="M294" s="1" t="s">
        <v>3192</v>
      </c>
      <c r="N294" s="1" t="s">
        <v>11945</v>
      </c>
      <c r="O294" s="1" t="s">
        <v>10780</v>
      </c>
      <c r="P294" s="1" t="s">
        <v>10730</v>
      </c>
      <c r="R294" s="1" t="s">
        <v>10728</v>
      </c>
      <c r="S294" s="1" t="s">
        <v>11944</v>
      </c>
    </row>
    <row r="295" spans="1:19" x14ac:dyDescent="0.25">
      <c r="A295" s="1" t="s">
        <v>11943</v>
      </c>
      <c r="B295" s="1" t="s">
        <v>11942</v>
      </c>
      <c r="C295" s="1" t="s">
        <v>518</v>
      </c>
      <c r="D295" s="1">
        <v>2021</v>
      </c>
      <c r="E295" s="1" t="s">
        <v>11941</v>
      </c>
      <c r="F295" s="1">
        <v>12</v>
      </c>
      <c r="G295" s="1">
        <v>12</v>
      </c>
      <c r="I295" s="1">
        <v>786</v>
      </c>
      <c r="J295" s="1">
        <v>794</v>
      </c>
      <c r="M295" s="1" t="s">
        <v>11940</v>
      </c>
      <c r="N295" s="1" t="s">
        <v>11939</v>
      </c>
      <c r="O295" s="1" t="s">
        <v>10731</v>
      </c>
      <c r="P295" s="1" t="s">
        <v>10730</v>
      </c>
      <c r="Q295" s="1" t="s">
        <v>10768</v>
      </c>
      <c r="R295" s="1" t="s">
        <v>10728</v>
      </c>
      <c r="S295" s="1" t="s">
        <v>11938</v>
      </c>
    </row>
    <row r="296" spans="1:19" x14ac:dyDescent="0.25">
      <c r="A296" s="1" t="s">
        <v>11937</v>
      </c>
      <c r="B296" s="1" t="s">
        <v>11936</v>
      </c>
      <c r="C296" s="1" t="s">
        <v>11935</v>
      </c>
      <c r="D296" s="1">
        <v>2021</v>
      </c>
      <c r="E296" s="1" t="s">
        <v>11934</v>
      </c>
      <c r="M296" s="1" t="s">
        <v>3047</v>
      </c>
      <c r="N296" s="1" t="s">
        <v>11933</v>
      </c>
      <c r="O296" s="1" t="s">
        <v>10780</v>
      </c>
      <c r="P296" s="1" t="s">
        <v>10730</v>
      </c>
      <c r="R296" s="1" t="s">
        <v>10728</v>
      </c>
      <c r="S296" s="1" t="s">
        <v>11932</v>
      </c>
    </row>
    <row r="297" spans="1:19" x14ac:dyDescent="0.25">
      <c r="A297" s="1" t="s">
        <v>11931</v>
      </c>
      <c r="B297" s="1" t="s">
        <v>11930</v>
      </c>
      <c r="C297" s="1" t="s">
        <v>394</v>
      </c>
      <c r="D297" s="1">
        <v>2021</v>
      </c>
      <c r="E297" s="1" t="s">
        <v>11929</v>
      </c>
      <c r="F297" s="1">
        <v>64</v>
      </c>
      <c r="H297" s="1" t="s">
        <v>11928</v>
      </c>
      <c r="M297" s="1" t="s">
        <v>395</v>
      </c>
      <c r="N297" s="1" t="s">
        <v>11927</v>
      </c>
      <c r="O297" s="1" t="s">
        <v>10731</v>
      </c>
      <c r="P297" s="1" t="s">
        <v>10730</v>
      </c>
      <c r="R297" s="1" t="s">
        <v>10728</v>
      </c>
      <c r="S297" s="1" t="s">
        <v>11926</v>
      </c>
    </row>
    <row r="298" spans="1:19" x14ac:dyDescent="0.25">
      <c r="A298" s="1" t="s">
        <v>11925</v>
      </c>
      <c r="B298" s="1" t="s">
        <v>11924</v>
      </c>
      <c r="C298" s="1" t="s">
        <v>3033</v>
      </c>
      <c r="D298" s="1">
        <v>2021</v>
      </c>
      <c r="E298" s="1" t="s">
        <v>11923</v>
      </c>
      <c r="M298" s="1" t="s">
        <v>3027</v>
      </c>
      <c r="N298" s="1" t="s">
        <v>11922</v>
      </c>
      <c r="O298" s="1" t="s">
        <v>10780</v>
      </c>
      <c r="P298" s="1" t="s">
        <v>10730</v>
      </c>
      <c r="R298" s="1" t="s">
        <v>10728</v>
      </c>
      <c r="S298" s="1" t="s">
        <v>11921</v>
      </c>
    </row>
    <row r="299" spans="1:19" x14ac:dyDescent="0.25">
      <c r="A299" s="1" t="s">
        <v>11920</v>
      </c>
      <c r="B299" s="1" t="s">
        <v>11919</v>
      </c>
      <c r="C299" s="1" t="s">
        <v>3082</v>
      </c>
      <c r="D299" s="1">
        <v>2021</v>
      </c>
      <c r="E299" s="1" t="s">
        <v>11918</v>
      </c>
      <c r="N299" s="1" t="s">
        <v>11917</v>
      </c>
      <c r="O299" s="1" t="s">
        <v>10780</v>
      </c>
      <c r="P299" s="1" t="s">
        <v>10730</v>
      </c>
      <c r="R299" s="1" t="s">
        <v>10728</v>
      </c>
      <c r="S299" s="1" t="s">
        <v>11916</v>
      </c>
    </row>
    <row r="300" spans="1:19" x14ac:dyDescent="0.25">
      <c r="A300" s="1" t="s">
        <v>11915</v>
      </c>
      <c r="B300" s="1" t="s">
        <v>11914</v>
      </c>
      <c r="C300" s="1" t="s">
        <v>3016</v>
      </c>
      <c r="D300" s="1">
        <v>2021</v>
      </c>
      <c r="E300" s="1" t="s">
        <v>11913</v>
      </c>
      <c r="M300" s="1" t="s">
        <v>3010</v>
      </c>
      <c r="N300" s="1" t="s">
        <v>11912</v>
      </c>
      <c r="O300" s="1" t="s">
        <v>10780</v>
      </c>
      <c r="P300" s="1" t="s">
        <v>10730</v>
      </c>
      <c r="R300" s="1" t="s">
        <v>10728</v>
      </c>
      <c r="S300" s="1" t="s">
        <v>11911</v>
      </c>
    </row>
    <row r="301" spans="1:19" x14ac:dyDescent="0.25">
      <c r="A301" s="1" t="s">
        <v>11910</v>
      </c>
      <c r="B301" s="1" t="s">
        <v>11909</v>
      </c>
      <c r="C301" s="1" t="s">
        <v>3073</v>
      </c>
      <c r="D301" s="1">
        <v>2021</v>
      </c>
      <c r="E301" s="1" t="s">
        <v>11908</v>
      </c>
      <c r="M301" s="1" t="s">
        <v>3069</v>
      </c>
      <c r="N301" s="1" t="s">
        <v>11907</v>
      </c>
      <c r="O301" s="1" t="s">
        <v>10780</v>
      </c>
      <c r="P301" s="1" t="s">
        <v>10730</v>
      </c>
      <c r="R301" s="1" t="s">
        <v>10728</v>
      </c>
      <c r="S301" s="1" t="s">
        <v>11906</v>
      </c>
    </row>
    <row r="302" spans="1:19" x14ac:dyDescent="0.25">
      <c r="A302" s="1" t="s">
        <v>11905</v>
      </c>
      <c r="B302" s="1" t="s">
        <v>11904</v>
      </c>
      <c r="C302" s="1" t="s">
        <v>3133</v>
      </c>
      <c r="D302" s="1">
        <v>2021</v>
      </c>
      <c r="E302" s="1" t="s">
        <v>11903</v>
      </c>
      <c r="M302" s="1" t="s">
        <v>3126</v>
      </c>
      <c r="N302" s="1" t="s">
        <v>11902</v>
      </c>
      <c r="O302" s="1" t="s">
        <v>10780</v>
      </c>
      <c r="P302" s="1" t="s">
        <v>10730</v>
      </c>
      <c r="R302" s="1" t="s">
        <v>10728</v>
      </c>
      <c r="S302" s="1" t="s">
        <v>11901</v>
      </c>
    </row>
    <row r="303" spans="1:19" x14ac:dyDescent="0.25">
      <c r="A303" s="1" t="s">
        <v>11900</v>
      </c>
      <c r="B303" s="1" t="s">
        <v>11899</v>
      </c>
      <c r="C303" s="1" t="s">
        <v>2900</v>
      </c>
      <c r="D303" s="1">
        <v>2021</v>
      </c>
      <c r="E303" s="1" t="s">
        <v>11898</v>
      </c>
      <c r="I303" s="1">
        <v>1507</v>
      </c>
      <c r="J303" s="1">
        <v>1510</v>
      </c>
      <c r="M303" s="1" t="s">
        <v>2894</v>
      </c>
      <c r="N303" s="1" t="s">
        <v>11897</v>
      </c>
      <c r="O303" s="1" t="s">
        <v>10780</v>
      </c>
      <c r="P303" s="1" t="s">
        <v>10730</v>
      </c>
      <c r="Q303" s="1" t="s">
        <v>10779</v>
      </c>
      <c r="R303" s="1" t="s">
        <v>10728</v>
      </c>
      <c r="S303" s="1" t="s">
        <v>11896</v>
      </c>
    </row>
    <row r="304" spans="1:19" x14ac:dyDescent="0.25">
      <c r="A304" s="1" t="s">
        <v>11895</v>
      </c>
      <c r="B304" s="1" t="s">
        <v>11894</v>
      </c>
      <c r="C304" s="1" t="s">
        <v>11893</v>
      </c>
      <c r="D304" s="1">
        <v>2021</v>
      </c>
      <c r="E304" s="1" t="s">
        <v>11892</v>
      </c>
      <c r="F304" s="1" t="s">
        <v>11886</v>
      </c>
      <c r="I304" s="1">
        <v>151</v>
      </c>
      <c r="J304" s="1">
        <v>156</v>
      </c>
      <c r="M304" s="1" t="s">
        <v>2999</v>
      </c>
      <c r="N304" s="1" t="s">
        <v>11891</v>
      </c>
      <c r="O304" s="1" t="s">
        <v>10780</v>
      </c>
      <c r="P304" s="1" t="s">
        <v>10730</v>
      </c>
      <c r="Q304" s="1" t="s">
        <v>10862</v>
      </c>
      <c r="R304" s="1" t="s">
        <v>10728</v>
      </c>
      <c r="S304" s="1" t="s">
        <v>11890</v>
      </c>
    </row>
    <row r="305" spans="1:19" x14ac:dyDescent="0.25">
      <c r="A305" s="1" t="s">
        <v>11889</v>
      </c>
      <c r="B305" s="1" t="s">
        <v>11888</v>
      </c>
      <c r="C305" s="1" t="s">
        <v>324</v>
      </c>
      <c r="D305" s="1">
        <v>2021</v>
      </c>
      <c r="E305" s="1" t="s">
        <v>11887</v>
      </c>
      <c r="F305" s="1" t="s">
        <v>11886</v>
      </c>
      <c r="M305" s="1" t="s">
        <v>326</v>
      </c>
      <c r="N305" s="1" t="s">
        <v>11885</v>
      </c>
      <c r="O305" s="1" t="s">
        <v>10780</v>
      </c>
      <c r="P305" s="1" t="s">
        <v>10730</v>
      </c>
      <c r="R305" s="1" t="s">
        <v>10728</v>
      </c>
      <c r="S305" s="1" t="s">
        <v>11884</v>
      </c>
    </row>
    <row r="306" spans="1:19" x14ac:dyDescent="0.25">
      <c r="A306" s="1" t="s">
        <v>11883</v>
      </c>
      <c r="B306" s="1" t="s">
        <v>11882</v>
      </c>
      <c r="C306" s="1" t="s">
        <v>3161</v>
      </c>
      <c r="D306" s="1">
        <v>2021</v>
      </c>
      <c r="E306" s="1" t="s">
        <v>11881</v>
      </c>
      <c r="I306" s="1">
        <v>7237</v>
      </c>
      <c r="J306" s="1">
        <v>7243</v>
      </c>
      <c r="M306" s="1" t="s">
        <v>3155</v>
      </c>
      <c r="N306" s="1" t="s">
        <v>11880</v>
      </c>
      <c r="O306" s="1" t="s">
        <v>10780</v>
      </c>
      <c r="P306" s="1" t="s">
        <v>10730</v>
      </c>
      <c r="R306" s="1" t="s">
        <v>10728</v>
      </c>
      <c r="S306" s="1" t="s">
        <v>11879</v>
      </c>
    </row>
    <row r="307" spans="1:19" x14ac:dyDescent="0.25">
      <c r="A307" s="1" t="s">
        <v>11878</v>
      </c>
      <c r="B307" s="1" t="s">
        <v>11877</v>
      </c>
      <c r="C307" s="1" t="s">
        <v>8327</v>
      </c>
      <c r="D307" s="1">
        <v>2021</v>
      </c>
      <c r="E307" s="1" t="s">
        <v>11446</v>
      </c>
      <c r="F307" s="1">
        <v>2021</v>
      </c>
      <c r="H307" s="1">
        <v>6089677</v>
      </c>
      <c r="M307" s="1" t="s">
        <v>8321</v>
      </c>
      <c r="N307" s="1" t="s">
        <v>11876</v>
      </c>
      <c r="O307" s="1" t="s">
        <v>10731</v>
      </c>
      <c r="P307" s="1" t="s">
        <v>10730</v>
      </c>
      <c r="Q307" s="1" t="s">
        <v>10729</v>
      </c>
      <c r="R307" s="1" t="s">
        <v>10728</v>
      </c>
      <c r="S307" s="1" t="s">
        <v>11875</v>
      </c>
    </row>
    <row r="308" spans="1:19" x14ac:dyDescent="0.25">
      <c r="A308" s="1" t="s">
        <v>11874</v>
      </c>
      <c r="B308" s="1" t="s">
        <v>11873</v>
      </c>
      <c r="C308" s="1" t="s">
        <v>11872</v>
      </c>
      <c r="D308" s="1">
        <v>2021</v>
      </c>
      <c r="E308" s="1" t="s">
        <v>11871</v>
      </c>
      <c r="F308" s="1">
        <v>14</v>
      </c>
      <c r="G308" s="1">
        <v>4</v>
      </c>
      <c r="I308" s="1">
        <v>157</v>
      </c>
      <c r="J308" s="1">
        <v>173</v>
      </c>
      <c r="M308" s="1" t="s">
        <v>11870</v>
      </c>
      <c r="N308" s="1" t="s">
        <v>11869</v>
      </c>
      <c r="O308" s="1" t="s">
        <v>10731</v>
      </c>
      <c r="P308" s="1" t="s">
        <v>10730</v>
      </c>
      <c r="Q308" s="1" t="s">
        <v>10768</v>
      </c>
      <c r="R308" s="1" t="s">
        <v>10728</v>
      </c>
      <c r="S308" s="1" t="s">
        <v>11868</v>
      </c>
    </row>
    <row r="309" spans="1:19" x14ac:dyDescent="0.25">
      <c r="A309" s="1" t="s">
        <v>11867</v>
      </c>
      <c r="B309" s="1" t="s">
        <v>11866</v>
      </c>
      <c r="C309" s="1" t="s">
        <v>284</v>
      </c>
      <c r="D309" s="1">
        <v>2021</v>
      </c>
      <c r="E309" s="1" t="s">
        <v>11398</v>
      </c>
      <c r="F309" s="1">
        <v>2021</v>
      </c>
      <c r="H309" s="1">
        <v>5520663</v>
      </c>
      <c r="M309" s="1" t="s">
        <v>285</v>
      </c>
      <c r="N309" s="1" t="s">
        <v>11865</v>
      </c>
      <c r="O309" s="1" t="s">
        <v>10731</v>
      </c>
      <c r="P309" s="1" t="s">
        <v>10730</v>
      </c>
      <c r="Q309" s="1" t="s">
        <v>10768</v>
      </c>
      <c r="R309" s="1" t="s">
        <v>10728</v>
      </c>
      <c r="S309" s="1" t="s">
        <v>11864</v>
      </c>
    </row>
    <row r="310" spans="1:19" x14ac:dyDescent="0.25">
      <c r="A310" s="1" t="s">
        <v>11863</v>
      </c>
      <c r="B310" s="1" t="s">
        <v>11862</v>
      </c>
      <c r="C310" s="1" t="s">
        <v>11861</v>
      </c>
      <c r="D310" s="1">
        <v>2021</v>
      </c>
      <c r="E310" s="1" t="s">
        <v>11860</v>
      </c>
      <c r="F310" s="1">
        <v>7</v>
      </c>
      <c r="I310" s="1">
        <v>1</v>
      </c>
      <c r="J310" s="1">
        <v>30</v>
      </c>
      <c r="M310" s="1" t="s">
        <v>393</v>
      </c>
      <c r="N310" s="1" t="s">
        <v>11859</v>
      </c>
      <c r="O310" s="1" t="s">
        <v>10731</v>
      </c>
      <c r="P310" s="1" t="s">
        <v>10730</v>
      </c>
      <c r="Q310" s="1" t="s">
        <v>10729</v>
      </c>
      <c r="R310" s="1" t="s">
        <v>10728</v>
      </c>
      <c r="S310" s="1" t="s">
        <v>11858</v>
      </c>
    </row>
    <row r="311" spans="1:19" x14ac:dyDescent="0.25">
      <c r="A311" s="1" t="s">
        <v>11857</v>
      </c>
      <c r="B311" s="1" t="s">
        <v>11856</v>
      </c>
      <c r="C311" s="1" t="s">
        <v>11855</v>
      </c>
      <c r="D311" s="1">
        <v>2021</v>
      </c>
      <c r="E311" s="1" t="s">
        <v>11387</v>
      </c>
      <c r="F311" s="1" t="s">
        <v>11854</v>
      </c>
      <c r="I311" s="1">
        <v>119</v>
      </c>
      <c r="J311" s="1">
        <v>126</v>
      </c>
      <c r="M311" s="1" t="s">
        <v>11853</v>
      </c>
      <c r="N311" s="1" t="s">
        <v>11852</v>
      </c>
      <c r="O311" s="1" t="s">
        <v>10780</v>
      </c>
      <c r="P311" s="1" t="s">
        <v>10730</v>
      </c>
      <c r="R311" s="1" t="s">
        <v>10728</v>
      </c>
      <c r="S311" s="1" t="s">
        <v>11851</v>
      </c>
    </row>
    <row r="312" spans="1:19" x14ac:dyDescent="0.25">
      <c r="A312" s="1" t="s">
        <v>11850</v>
      </c>
      <c r="B312" s="1" t="s">
        <v>11849</v>
      </c>
      <c r="C312" s="1" t="s">
        <v>485</v>
      </c>
      <c r="D312" s="1">
        <v>2021</v>
      </c>
      <c r="E312" s="1" t="s">
        <v>11848</v>
      </c>
      <c r="M312" s="1" t="s">
        <v>486</v>
      </c>
      <c r="N312" s="1" t="s">
        <v>11847</v>
      </c>
      <c r="O312" s="1" t="s">
        <v>10731</v>
      </c>
      <c r="P312" s="1" t="s">
        <v>11301</v>
      </c>
      <c r="Q312" s="1" t="s">
        <v>10936</v>
      </c>
      <c r="R312" s="1" t="s">
        <v>10728</v>
      </c>
      <c r="S312" s="1" t="s">
        <v>11846</v>
      </c>
    </row>
    <row r="313" spans="1:19" x14ac:dyDescent="0.25">
      <c r="A313" s="1" t="s">
        <v>11845</v>
      </c>
      <c r="B313" s="1" t="s">
        <v>11844</v>
      </c>
      <c r="C313" s="1" t="s">
        <v>11843</v>
      </c>
      <c r="D313" s="1">
        <v>2021</v>
      </c>
      <c r="E313" s="1" t="s">
        <v>531</v>
      </c>
      <c r="F313" s="1">
        <v>9</v>
      </c>
      <c r="I313" s="1">
        <v>167592</v>
      </c>
      <c r="J313" s="1">
        <v>167604</v>
      </c>
      <c r="M313" s="1" t="s">
        <v>370</v>
      </c>
      <c r="N313" s="1" t="s">
        <v>11842</v>
      </c>
      <c r="O313" s="1" t="s">
        <v>10731</v>
      </c>
      <c r="P313" s="1" t="s">
        <v>10730</v>
      </c>
      <c r="Q313" s="1" t="s">
        <v>10768</v>
      </c>
      <c r="R313" s="1" t="s">
        <v>10728</v>
      </c>
      <c r="S313" s="1" t="s">
        <v>11841</v>
      </c>
    </row>
    <row r="314" spans="1:19" x14ac:dyDescent="0.25">
      <c r="A314" s="1" t="s">
        <v>11840</v>
      </c>
      <c r="B314" s="1" t="s">
        <v>11839</v>
      </c>
      <c r="C314" s="1" t="s">
        <v>11838</v>
      </c>
      <c r="D314" s="1">
        <v>2021</v>
      </c>
      <c r="E314" s="1" t="s">
        <v>11837</v>
      </c>
      <c r="M314" s="1" t="s">
        <v>11836</v>
      </c>
      <c r="N314" s="1" t="s">
        <v>11835</v>
      </c>
      <c r="O314" s="1" t="s">
        <v>10731</v>
      </c>
      <c r="P314" s="1" t="s">
        <v>11301</v>
      </c>
      <c r="R314" s="1" t="s">
        <v>10728</v>
      </c>
      <c r="S314" s="1" t="s">
        <v>11834</v>
      </c>
    </row>
    <row r="315" spans="1:19" x14ac:dyDescent="0.25">
      <c r="A315" s="1" t="s">
        <v>11833</v>
      </c>
      <c r="B315" s="1" t="s">
        <v>11832</v>
      </c>
      <c r="C315" s="1" t="s">
        <v>11831</v>
      </c>
      <c r="D315" s="1">
        <v>2021</v>
      </c>
      <c r="E315" s="1" t="s">
        <v>11830</v>
      </c>
      <c r="F315" s="1" t="s">
        <v>11829</v>
      </c>
      <c r="I315" s="1">
        <v>667</v>
      </c>
      <c r="J315" s="1">
        <v>678</v>
      </c>
      <c r="N315" s="1" t="s">
        <v>11828</v>
      </c>
      <c r="O315" s="1" t="s">
        <v>10780</v>
      </c>
      <c r="P315" s="1" t="s">
        <v>10730</v>
      </c>
      <c r="R315" s="1" t="s">
        <v>10728</v>
      </c>
      <c r="S315" s="1" t="s">
        <v>11827</v>
      </c>
    </row>
    <row r="316" spans="1:19" x14ac:dyDescent="0.25">
      <c r="A316" s="1" t="s">
        <v>11826</v>
      </c>
      <c r="B316" s="1" t="s">
        <v>11825</v>
      </c>
      <c r="C316" s="1" t="s">
        <v>11824</v>
      </c>
      <c r="D316" s="1">
        <v>2021</v>
      </c>
      <c r="E316" s="1" t="s">
        <v>11480</v>
      </c>
      <c r="F316" s="1">
        <v>54</v>
      </c>
      <c r="I316" s="1">
        <v>151</v>
      </c>
      <c r="J316" s="1">
        <v>164</v>
      </c>
      <c r="L316" s="1">
        <v>1</v>
      </c>
      <c r="M316" s="1" t="s">
        <v>11823</v>
      </c>
      <c r="N316" s="1" t="s">
        <v>11822</v>
      </c>
      <c r="O316" s="1" t="s">
        <v>11359</v>
      </c>
      <c r="P316" s="1" t="s">
        <v>10730</v>
      </c>
      <c r="R316" s="1" t="s">
        <v>10728</v>
      </c>
      <c r="S316" s="1" t="s">
        <v>11821</v>
      </c>
    </row>
    <row r="317" spans="1:19" x14ac:dyDescent="0.25">
      <c r="A317" s="1" t="s">
        <v>11820</v>
      </c>
      <c r="B317" s="1" t="s">
        <v>11819</v>
      </c>
      <c r="C317" s="1" t="s">
        <v>11818</v>
      </c>
      <c r="D317" s="1">
        <v>2021</v>
      </c>
      <c r="E317" s="1" t="s">
        <v>11387</v>
      </c>
      <c r="F317" s="1" t="s">
        <v>11817</v>
      </c>
      <c r="I317" s="1">
        <v>411</v>
      </c>
      <c r="J317" s="1">
        <v>423</v>
      </c>
      <c r="M317" s="1" t="s">
        <v>11816</v>
      </c>
      <c r="N317" s="1" t="s">
        <v>11815</v>
      </c>
      <c r="O317" s="1" t="s">
        <v>10780</v>
      </c>
      <c r="P317" s="1" t="s">
        <v>10730</v>
      </c>
      <c r="R317" s="1" t="s">
        <v>10728</v>
      </c>
      <c r="S317" s="1" t="s">
        <v>11814</v>
      </c>
    </row>
    <row r="318" spans="1:19" x14ac:dyDescent="0.25">
      <c r="A318" s="1" t="s">
        <v>11813</v>
      </c>
      <c r="B318" s="1" t="s">
        <v>11812</v>
      </c>
      <c r="C318" s="1" t="s">
        <v>11811</v>
      </c>
      <c r="D318" s="1">
        <v>2021</v>
      </c>
      <c r="E318" s="1" t="s">
        <v>11354</v>
      </c>
      <c r="F318" s="1">
        <v>796</v>
      </c>
      <c r="I318" s="1">
        <v>195</v>
      </c>
      <c r="J318" s="1">
        <v>208</v>
      </c>
      <c r="M318" s="1" t="s">
        <v>11810</v>
      </c>
      <c r="N318" s="1" t="s">
        <v>11809</v>
      </c>
      <c r="O318" s="1" t="s">
        <v>10780</v>
      </c>
      <c r="P318" s="1" t="s">
        <v>10730</v>
      </c>
      <c r="R318" s="1" t="s">
        <v>10728</v>
      </c>
      <c r="S318" s="1" t="s">
        <v>11808</v>
      </c>
    </row>
    <row r="319" spans="1:19" x14ac:dyDescent="0.25">
      <c r="A319" s="1" t="s">
        <v>11807</v>
      </c>
      <c r="B319" s="1" t="s">
        <v>11806</v>
      </c>
      <c r="C319" s="1" t="s">
        <v>52</v>
      </c>
      <c r="D319" s="1">
        <v>2021</v>
      </c>
      <c r="E319" s="1" t="s">
        <v>11805</v>
      </c>
      <c r="L319" s="1">
        <v>1</v>
      </c>
      <c r="M319" s="1" t="s">
        <v>53</v>
      </c>
      <c r="N319" s="1" t="s">
        <v>11804</v>
      </c>
      <c r="O319" s="1" t="s">
        <v>10731</v>
      </c>
      <c r="P319" s="1" t="s">
        <v>11301</v>
      </c>
      <c r="Q319" s="1" t="s">
        <v>10862</v>
      </c>
      <c r="R319" s="1" t="s">
        <v>10728</v>
      </c>
      <c r="S319" s="1" t="s">
        <v>11803</v>
      </c>
    </row>
    <row r="320" spans="1:19" x14ac:dyDescent="0.25">
      <c r="A320" s="1" t="s">
        <v>10742</v>
      </c>
      <c r="B320" s="1" t="s">
        <v>10741</v>
      </c>
      <c r="C320" s="1" t="s">
        <v>11802</v>
      </c>
      <c r="D320" s="1">
        <v>2021</v>
      </c>
      <c r="E320" s="1" t="s">
        <v>11598</v>
      </c>
      <c r="F320" s="1" t="s">
        <v>11801</v>
      </c>
      <c r="K320" s="1">
        <v>130</v>
      </c>
      <c r="N320" s="1" t="s">
        <v>11800</v>
      </c>
      <c r="O320" s="1" t="s">
        <v>10736</v>
      </c>
      <c r="P320" s="1" t="s">
        <v>10730</v>
      </c>
      <c r="R320" s="1" t="s">
        <v>10728</v>
      </c>
      <c r="S320" s="1" t="s">
        <v>11799</v>
      </c>
    </row>
    <row r="321" spans="1:19" x14ac:dyDescent="0.25">
      <c r="A321" s="1" t="s">
        <v>11798</v>
      </c>
      <c r="B321" s="1" t="s">
        <v>11797</v>
      </c>
      <c r="C321" s="1" t="s">
        <v>11796</v>
      </c>
      <c r="D321" s="1">
        <v>2021</v>
      </c>
      <c r="E321" s="1" t="s">
        <v>11795</v>
      </c>
      <c r="M321" s="1" t="s">
        <v>11794</v>
      </c>
      <c r="N321" s="1" t="s">
        <v>11793</v>
      </c>
      <c r="O321" s="1" t="s">
        <v>10731</v>
      </c>
      <c r="P321" s="1" t="s">
        <v>11301</v>
      </c>
      <c r="Q321" s="1" t="s">
        <v>10768</v>
      </c>
      <c r="R321" s="1" t="s">
        <v>10728</v>
      </c>
      <c r="S321" s="1" t="s">
        <v>11792</v>
      </c>
    </row>
    <row r="322" spans="1:19" x14ac:dyDescent="0.25">
      <c r="A322" s="1" t="s">
        <v>11791</v>
      </c>
      <c r="B322" s="1" t="s">
        <v>11790</v>
      </c>
      <c r="C322" s="1" t="s">
        <v>11789</v>
      </c>
      <c r="D322" s="1">
        <v>2021</v>
      </c>
      <c r="E322" s="1" t="s">
        <v>11771</v>
      </c>
      <c r="F322" s="1">
        <v>1</v>
      </c>
      <c r="I322" s="1">
        <v>216</v>
      </c>
      <c r="J322" s="1">
        <v>220</v>
      </c>
      <c r="L322" s="1">
        <v>2</v>
      </c>
      <c r="M322" s="1" t="s">
        <v>11788</v>
      </c>
      <c r="N322" s="1" t="s">
        <v>11787</v>
      </c>
      <c r="O322" s="1" t="s">
        <v>10780</v>
      </c>
      <c r="P322" s="1" t="s">
        <v>10730</v>
      </c>
      <c r="Q322" s="1" t="s">
        <v>10936</v>
      </c>
      <c r="R322" s="1" t="s">
        <v>10728</v>
      </c>
      <c r="S322" s="1" t="s">
        <v>11786</v>
      </c>
    </row>
    <row r="323" spans="1:19" x14ac:dyDescent="0.25">
      <c r="A323" s="1" t="s">
        <v>11785</v>
      </c>
      <c r="B323" s="1" t="s">
        <v>11784</v>
      </c>
      <c r="C323" s="1" t="s">
        <v>11783</v>
      </c>
      <c r="D323" s="1">
        <v>2021</v>
      </c>
      <c r="E323" s="1" t="s">
        <v>11782</v>
      </c>
      <c r="M323" s="1" t="s">
        <v>11781</v>
      </c>
      <c r="N323" s="1" t="s">
        <v>11780</v>
      </c>
      <c r="O323" s="1" t="s">
        <v>10731</v>
      </c>
      <c r="P323" s="1" t="s">
        <v>11301</v>
      </c>
      <c r="Q323" s="1" t="s">
        <v>10977</v>
      </c>
      <c r="R323" s="1" t="s">
        <v>10728</v>
      </c>
      <c r="S323" s="1" t="s">
        <v>11779</v>
      </c>
    </row>
    <row r="324" spans="1:19" x14ac:dyDescent="0.25">
      <c r="A324" s="1" t="s">
        <v>11778</v>
      </c>
      <c r="B324" s="1" t="s">
        <v>11777</v>
      </c>
      <c r="C324" s="1" t="s">
        <v>479</v>
      </c>
      <c r="D324" s="1">
        <v>2021</v>
      </c>
      <c r="E324" s="1" t="s">
        <v>11558</v>
      </c>
      <c r="M324" s="1" t="s">
        <v>480</v>
      </c>
      <c r="N324" s="1" t="s">
        <v>11776</v>
      </c>
      <c r="O324" s="1" t="s">
        <v>10731</v>
      </c>
      <c r="P324" s="1" t="s">
        <v>11301</v>
      </c>
      <c r="Q324" s="1" t="s">
        <v>10862</v>
      </c>
      <c r="R324" s="1" t="s">
        <v>10728</v>
      </c>
      <c r="S324" s="1" t="s">
        <v>11775</v>
      </c>
    </row>
    <row r="325" spans="1:19" x14ac:dyDescent="0.25">
      <c r="A325" s="1" t="s">
        <v>11774</v>
      </c>
      <c r="B325" s="1" t="s">
        <v>11773</v>
      </c>
      <c r="C325" s="1" t="s">
        <v>11772</v>
      </c>
      <c r="D325" s="1">
        <v>2021</v>
      </c>
      <c r="E325" s="1" t="s">
        <v>11771</v>
      </c>
      <c r="F325" s="1">
        <v>5</v>
      </c>
      <c r="I325" s="1">
        <v>3641</v>
      </c>
      <c r="J325" s="1">
        <v>3645</v>
      </c>
      <c r="M325" s="1" t="s">
        <v>11770</v>
      </c>
      <c r="N325" s="1" t="s">
        <v>11769</v>
      </c>
      <c r="O325" s="1" t="s">
        <v>10780</v>
      </c>
      <c r="P325" s="1" t="s">
        <v>10730</v>
      </c>
      <c r="R325" s="1" t="s">
        <v>10728</v>
      </c>
      <c r="S325" s="1" t="s">
        <v>11768</v>
      </c>
    </row>
    <row r="326" spans="1:19" x14ac:dyDescent="0.25">
      <c r="A326" s="1" t="s">
        <v>11767</v>
      </c>
      <c r="B326" s="1" t="s">
        <v>11766</v>
      </c>
      <c r="C326" s="1" t="s">
        <v>192</v>
      </c>
      <c r="D326" s="1">
        <v>2021</v>
      </c>
      <c r="E326" s="1" t="s">
        <v>10757</v>
      </c>
      <c r="F326" s="1">
        <v>2021</v>
      </c>
      <c r="H326" s="1">
        <v>1535046</v>
      </c>
      <c r="M326" s="1" t="s">
        <v>193</v>
      </c>
      <c r="N326" s="1" t="s">
        <v>11765</v>
      </c>
      <c r="O326" s="1" t="s">
        <v>10731</v>
      </c>
      <c r="P326" s="1" t="s">
        <v>10730</v>
      </c>
      <c r="Q326" s="1" t="s">
        <v>10729</v>
      </c>
      <c r="R326" s="1" t="s">
        <v>10728</v>
      </c>
      <c r="S326" s="1" t="s">
        <v>11764</v>
      </c>
    </row>
    <row r="327" spans="1:19" x14ac:dyDescent="0.25">
      <c r="A327" s="1" t="s">
        <v>11763</v>
      </c>
      <c r="B327" s="1" t="s">
        <v>11762</v>
      </c>
      <c r="C327" s="1" t="s">
        <v>417</v>
      </c>
      <c r="D327" s="1">
        <v>2021</v>
      </c>
      <c r="E327" s="1" t="s">
        <v>11761</v>
      </c>
      <c r="M327" s="1" t="s">
        <v>418</v>
      </c>
      <c r="N327" s="1" t="s">
        <v>11760</v>
      </c>
      <c r="O327" s="1" t="s">
        <v>10731</v>
      </c>
      <c r="P327" s="1" t="s">
        <v>11301</v>
      </c>
      <c r="Q327" s="1" t="s">
        <v>10862</v>
      </c>
      <c r="R327" s="1" t="s">
        <v>10728</v>
      </c>
      <c r="S327" s="1" t="s">
        <v>11759</v>
      </c>
    </row>
    <row r="328" spans="1:19" x14ac:dyDescent="0.25">
      <c r="A328" s="1" t="s">
        <v>11758</v>
      </c>
      <c r="B328" s="1" t="s">
        <v>11757</v>
      </c>
      <c r="C328" s="1" t="s">
        <v>348</v>
      </c>
      <c r="D328" s="1">
        <v>2021</v>
      </c>
      <c r="E328" s="1" t="s">
        <v>2494</v>
      </c>
      <c r="L328" s="1">
        <v>6</v>
      </c>
      <c r="M328" s="1" t="s">
        <v>349</v>
      </c>
      <c r="N328" s="1" t="s">
        <v>11756</v>
      </c>
      <c r="O328" s="1" t="s">
        <v>10731</v>
      </c>
      <c r="P328" s="1" t="s">
        <v>11301</v>
      </c>
      <c r="R328" s="1" t="s">
        <v>10728</v>
      </c>
      <c r="S328" s="1" t="s">
        <v>11755</v>
      </c>
    </row>
    <row r="329" spans="1:19" x14ac:dyDescent="0.25">
      <c r="A329" s="1" t="s">
        <v>11754</v>
      </c>
      <c r="B329" s="1" t="s">
        <v>11753</v>
      </c>
      <c r="C329" s="1" t="s">
        <v>271</v>
      </c>
      <c r="D329" s="1">
        <v>2021</v>
      </c>
      <c r="E329" s="1" t="s">
        <v>2494</v>
      </c>
      <c r="M329" s="1" t="s">
        <v>273</v>
      </c>
      <c r="N329" s="1" t="s">
        <v>11752</v>
      </c>
      <c r="O329" s="1" t="s">
        <v>10731</v>
      </c>
      <c r="P329" s="1" t="s">
        <v>11301</v>
      </c>
      <c r="R329" s="1" t="s">
        <v>10728</v>
      </c>
      <c r="S329" s="1" t="s">
        <v>11751</v>
      </c>
    </row>
    <row r="330" spans="1:19" x14ac:dyDescent="0.25">
      <c r="A330" s="1" t="s">
        <v>11750</v>
      </c>
      <c r="B330" s="1" t="s">
        <v>11749</v>
      </c>
      <c r="C330" s="1" t="s">
        <v>406</v>
      </c>
      <c r="D330" s="1">
        <v>2021</v>
      </c>
      <c r="E330" s="1" t="s">
        <v>11748</v>
      </c>
      <c r="M330" s="1" t="s">
        <v>407</v>
      </c>
      <c r="N330" s="1" t="s">
        <v>11747</v>
      </c>
      <c r="O330" s="1" t="s">
        <v>10731</v>
      </c>
      <c r="P330" s="1" t="s">
        <v>11301</v>
      </c>
      <c r="Q330" s="1" t="s">
        <v>10862</v>
      </c>
      <c r="R330" s="1" t="s">
        <v>10728</v>
      </c>
      <c r="S330" s="1" t="s">
        <v>11746</v>
      </c>
    </row>
    <row r="331" spans="1:19" x14ac:dyDescent="0.25">
      <c r="A331" s="1" t="s">
        <v>11745</v>
      </c>
      <c r="B331" s="1" t="s">
        <v>11744</v>
      </c>
      <c r="C331" s="1" t="s">
        <v>2701</v>
      </c>
      <c r="D331" s="1">
        <v>2021</v>
      </c>
      <c r="E331" s="1" t="s">
        <v>2698</v>
      </c>
      <c r="M331" s="1" t="s">
        <v>2695</v>
      </c>
      <c r="N331" s="1" t="s">
        <v>11743</v>
      </c>
      <c r="O331" s="1" t="s">
        <v>10731</v>
      </c>
      <c r="P331" s="1" t="s">
        <v>11301</v>
      </c>
      <c r="R331" s="1" t="s">
        <v>10728</v>
      </c>
      <c r="S331" s="1" t="s">
        <v>11742</v>
      </c>
    </row>
    <row r="332" spans="1:19" x14ac:dyDescent="0.25">
      <c r="A332" s="1" t="s">
        <v>11741</v>
      </c>
      <c r="B332" s="1" t="s">
        <v>11740</v>
      </c>
      <c r="C332" s="1" t="s">
        <v>11739</v>
      </c>
      <c r="D332" s="1">
        <v>2021</v>
      </c>
      <c r="E332" s="1" t="s">
        <v>10739</v>
      </c>
      <c r="F332" s="1" t="s">
        <v>11738</v>
      </c>
      <c r="I332" s="1">
        <v>422</v>
      </c>
      <c r="J332" s="1">
        <v>432</v>
      </c>
      <c r="M332" s="1" t="s">
        <v>11737</v>
      </c>
      <c r="N332" s="1" t="s">
        <v>11736</v>
      </c>
      <c r="O332" s="1" t="s">
        <v>10780</v>
      </c>
      <c r="P332" s="1" t="s">
        <v>10730</v>
      </c>
      <c r="R332" s="1" t="s">
        <v>10728</v>
      </c>
      <c r="S332" s="1" t="s">
        <v>11735</v>
      </c>
    </row>
    <row r="333" spans="1:19" x14ac:dyDescent="0.25">
      <c r="A333" s="1" t="s">
        <v>11734</v>
      </c>
      <c r="B333" s="1" t="s">
        <v>11733</v>
      </c>
      <c r="C333" s="1" t="s">
        <v>11732</v>
      </c>
      <c r="D333" s="1">
        <v>2021</v>
      </c>
      <c r="E333" s="1" t="s">
        <v>11731</v>
      </c>
      <c r="M333" s="1" t="s">
        <v>124</v>
      </c>
      <c r="N333" s="1" t="s">
        <v>11730</v>
      </c>
      <c r="O333" s="1" t="s">
        <v>10731</v>
      </c>
      <c r="P333" s="1" t="s">
        <v>11301</v>
      </c>
      <c r="Q333" s="1" t="s">
        <v>10862</v>
      </c>
      <c r="R333" s="1" t="s">
        <v>10728</v>
      </c>
      <c r="S333" s="1" t="s">
        <v>11729</v>
      </c>
    </row>
    <row r="334" spans="1:19" x14ac:dyDescent="0.25">
      <c r="A334" s="1" t="s">
        <v>11728</v>
      </c>
      <c r="B334" s="1" t="s">
        <v>11727</v>
      </c>
      <c r="C334" s="1" t="s">
        <v>11726</v>
      </c>
      <c r="D334" s="1">
        <v>2021</v>
      </c>
      <c r="E334" s="1" t="s">
        <v>11282</v>
      </c>
      <c r="F334" s="1">
        <v>234</v>
      </c>
      <c r="I334" s="1">
        <v>245</v>
      </c>
      <c r="J334" s="1">
        <v>249</v>
      </c>
      <c r="M334" s="1" t="s">
        <v>11725</v>
      </c>
      <c r="N334" s="1" t="s">
        <v>11724</v>
      </c>
      <c r="O334" s="1" t="s">
        <v>10780</v>
      </c>
      <c r="P334" s="1" t="s">
        <v>10730</v>
      </c>
      <c r="R334" s="1" t="s">
        <v>10728</v>
      </c>
      <c r="S334" s="1" t="s">
        <v>11723</v>
      </c>
    </row>
    <row r="335" spans="1:19" x14ac:dyDescent="0.25">
      <c r="A335" s="1" t="s">
        <v>11722</v>
      </c>
      <c r="B335" s="1" t="s">
        <v>11721</v>
      </c>
      <c r="C335" s="1" t="s">
        <v>495</v>
      </c>
      <c r="D335" s="1">
        <v>2021</v>
      </c>
      <c r="E335" s="1" t="s">
        <v>11720</v>
      </c>
      <c r="M335" s="1" t="s">
        <v>496</v>
      </c>
      <c r="N335" s="1" t="s">
        <v>11719</v>
      </c>
      <c r="O335" s="1" t="s">
        <v>10731</v>
      </c>
      <c r="P335" s="1" t="s">
        <v>11301</v>
      </c>
      <c r="Q335" s="1" t="s">
        <v>10862</v>
      </c>
      <c r="R335" s="1" t="s">
        <v>10728</v>
      </c>
      <c r="S335" s="1" t="s">
        <v>11718</v>
      </c>
    </row>
    <row r="336" spans="1:19" x14ac:dyDescent="0.25">
      <c r="A336" s="1" t="s">
        <v>11717</v>
      </c>
      <c r="B336" s="1" t="s">
        <v>11716</v>
      </c>
      <c r="C336" s="1" t="s">
        <v>11715</v>
      </c>
      <c r="D336" s="1">
        <v>2021</v>
      </c>
      <c r="E336" s="1" t="s">
        <v>10826</v>
      </c>
      <c r="F336" s="1">
        <v>2962</v>
      </c>
      <c r="I336" s="1">
        <v>275</v>
      </c>
      <c r="J336" s="1">
        <v>284</v>
      </c>
      <c r="N336" s="1" t="s">
        <v>11714</v>
      </c>
      <c r="O336" s="1" t="s">
        <v>10780</v>
      </c>
      <c r="P336" s="1" t="s">
        <v>10730</v>
      </c>
      <c r="R336" s="1" t="s">
        <v>10728</v>
      </c>
      <c r="S336" s="1" t="s">
        <v>11713</v>
      </c>
    </row>
    <row r="337" spans="1:19" x14ac:dyDescent="0.25">
      <c r="A337" s="1" t="s">
        <v>11712</v>
      </c>
      <c r="B337" s="1" t="s">
        <v>11711</v>
      </c>
      <c r="C337" s="1" t="s">
        <v>346</v>
      </c>
      <c r="D337" s="1">
        <v>2021</v>
      </c>
      <c r="E337" s="1" t="s">
        <v>11710</v>
      </c>
      <c r="L337" s="1">
        <v>1</v>
      </c>
      <c r="M337" s="1" t="s">
        <v>347</v>
      </c>
      <c r="N337" s="1" t="s">
        <v>11709</v>
      </c>
      <c r="O337" s="1" t="s">
        <v>10731</v>
      </c>
      <c r="P337" s="1" t="s">
        <v>11301</v>
      </c>
      <c r="Q337" s="1" t="s">
        <v>10862</v>
      </c>
      <c r="R337" s="1" t="s">
        <v>10728</v>
      </c>
      <c r="S337" s="1" t="s">
        <v>11708</v>
      </c>
    </row>
    <row r="338" spans="1:19" x14ac:dyDescent="0.25">
      <c r="A338" s="1" t="s">
        <v>11707</v>
      </c>
      <c r="B338" s="1" t="s">
        <v>11706</v>
      </c>
      <c r="C338" s="1" t="s">
        <v>297</v>
      </c>
      <c r="D338" s="1">
        <v>2021</v>
      </c>
      <c r="E338" s="1" t="s">
        <v>10739</v>
      </c>
      <c r="F338" s="1" t="s">
        <v>11696</v>
      </c>
      <c r="I338" s="1">
        <v>319</v>
      </c>
      <c r="J338" s="1">
        <v>334</v>
      </c>
      <c r="M338" s="1" t="s">
        <v>298</v>
      </c>
      <c r="N338" s="1" t="s">
        <v>11705</v>
      </c>
      <c r="O338" s="1" t="s">
        <v>10780</v>
      </c>
      <c r="P338" s="1" t="s">
        <v>10730</v>
      </c>
      <c r="R338" s="1" t="s">
        <v>10728</v>
      </c>
      <c r="S338" s="1" t="s">
        <v>11704</v>
      </c>
    </row>
    <row r="339" spans="1:19" x14ac:dyDescent="0.25">
      <c r="A339" s="1" t="s">
        <v>11703</v>
      </c>
      <c r="B339" s="1" t="s">
        <v>11702</v>
      </c>
      <c r="C339" s="1" t="s">
        <v>17</v>
      </c>
      <c r="D339" s="1">
        <v>2021</v>
      </c>
      <c r="E339" s="1" t="s">
        <v>10739</v>
      </c>
      <c r="F339" s="1" t="s">
        <v>11701</v>
      </c>
      <c r="I339" s="1">
        <v>304</v>
      </c>
      <c r="J339" s="1">
        <v>319</v>
      </c>
      <c r="M339" s="1" t="s">
        <v>19</v>
      </c>
      <c r="N339" s="1" t="s">
        <v>11700</v>
      </c>
      <c r="O339" s="1" t="s">
        <v>10780</v>
      </c>
      <c r="P339" s="1" t="s">
        <v>10730</v>
      </c>
      <c r="R339" s="1" t="s">
        <v>10728</v>
      </c>
      <c r="S339" s="1" t="s">
        <v>11699</v>
      </c>
    </row>
    <row r="340" spans="1:19" x14ac:dyDescent="0.25">
      <c r="A340" s="1" t="s">
        <v>11698</v>
      </c>
      <c r="B340" s="1" t="s">
        <v>11697</v>
      </c>
      <c r="C340" s="1" t="s">
        <v>200</v>
      </c>
      <c r="D340" s="1">
        <v>2021</v>
      </c>
      <c r="E340" s="1" t="s">
        <v>10739</v>
      </c>
      <c r="F340" s="1" t="s">
        <v>11696</v>
      </c>
      <c r="I340" s="1">
        <v>384</v>
      </c>
      <c r="J340" s="1">
        <v>399</v>
      </c>
      <c r="M340" s="1" t="s">
        <v>201</v>
      </c>
      <c r="N340" s="1" t="s">
        <v>11695</v>
      </c>
      <c r="O340" s="1" t="s">
        <v>10780</v>
      </c>
      <c r="P340" s="1" t="s">
        <v>10730</v>
      </c>
      <c r="Q340" s="1" t="s">
        <v>10936</v>
      </c>
      <c r="R340" s="1" t="s">
        <v>10728</v>
      </c>
      <c r="S340" s="1" t="s">
        <v>11694</v>
      </c>
    </row>
    <row r="341" spans="1:19" x14ac:dyDescent="0.25">
      <c r="A341" s="1" t="s">
        <v>11693</v>
      </c>
      <c r="B341" s="1" t="s">
        <v>11692</v>
      </c>
      <c r="C341" s="1" t="s">
        <v>260</v>
      </c>
      <c r="D341" s="1">
        <v>2021</v>
      </c>
      <c r="E341" s="1" t="s">
        <v>261</v>
      </c>
      <c r="F341" s="1" t="s">
        <v>11691</v>
      </c>
      <c r="I341" s="1">
        <v>189</v>
      </c>
      <c r="J341" s="1">
        <v>197</v>
      </c>
      <c r="L341" s="1">
        <v>1</v>
      </c>
      <c r="M341" s="1" t="s">
        <v>262</v>
      </c>
      <c r="N341" s="1" t="s">
        <v>11690</v>
      </c>
      <c r="O341" s="1" t="s">
        <v>10780</v>
      </c>
      <c r="P341" s="1" t="s">
        <v>10730</v>
      </c>
      <c r="R341" s="1" t="s">
        <v>10728</v>
      </c>
      <c r="S341" s="1" t="s">
        <v>11689</v>
      </c>
    </row>
    <row r="342" spans="1:19" x14ac:dyDescent="0.25">
      <c r="A342" s="1" t="s">
        <v>11688</v>
      </c>
      <c r="B342" s="1" t="s">
        <v>11687</v>
      </c>
      <c r="C342" s="1" t="s">
        <v>11686</v>
      </c>
      <c r="D342" s="1">
        <v>2021</v>
      </c>
      <c r="E342" s="1" t="s">
        <v>261</v>
      </c>
      <c r="F342" s="1" t="s">
        <v>11685</v>
      </c>
      <c r="I342" s="1">
        <v>107</v>
      </c>
      <c r="J342" s="1">
        <v>114</v>
      </c>
      <c r="M342" s="1" t="s">
        <v>11684</v>
      </c>
      <c r="N342" s="1" t="s">
        <v>11683</v>
      </c>
      <c r="O342" s="1" t="s">
        <v>10780</v>
      </c>
      <c r="P342" s="1" t="s">
        <v>10730</v>
      </c>
      <c r="R342" s="1" t="s">
        <v>10728</v>
      </c>
      <c r="S342" s="1" t="s">
        <v>11682</v>
      </c>
    </row>
    <row r="343" spans="1:19" x14ac:dyDescent="0.25">
      <c r="A343" s="1" t="s">
        <v>11681</v>
      </c>
      <c r="B343" s="1" t="s">
        <v>11680</v>
      </c>
      <c r="C343" s="1" t="s">
        <v>363</v>
      </c>
      <c r="D343" s="1">
        <v>2021</v>
      </c>
      <c r="E343" s="1" t="s">
        <v>10739</v>
      </c>
      <c r="F343" s="1" t="s">
        <v>11679</v>
      </c>
      <c r="I343" s="1">
        <v>61</v>
      </c>
      <c r="J343" s="1">
        <v>73</v>
      </c>
      <c r="M343" s="1" t="s">
        <v>364</v>
      </c>
      <c r="N343" s="1" t="s">
        <v>11678</v>
      </c>
      <c r="O343" s="1" t="s">
        <v>10780</v>
      </c>
      <c r="P343" s="1" t="s">
        <v>10730</v>
      </c>
      <c r="R343" s="1" t="s">
        <v>10728</v>
      </c>
      <c r="S343" s="1" t="s">
        <v>11677</v>
      </c>
    </row>
    <row r="344" spans="1:19" x14ac:dyDescent="0.25">
      <c r="A344" s="1" t="s">
        <v>11676</v>
      </c>
      <c r="B344" s="1" t="s">
        <v>11675</v>
      </c>
      <c r="C344" s="1" t="s">
        <v>11674</v>
      </c>
      <c r="D344" s="1">
        <v>2021</v>
      </c>
      <c r="E344" s="1" t="s">
        <v>10770</v>
      </c>
      <c r="F344" s="1">
        <v>70</v>
      </c>
      <c r="G344" s="1">
        <v>1</v>
      </c>
      <c r="I344" s="1">
        <v>1557</v>
      </c>
      <c r="J344" s="1">
        <v>1572</v>
      </c>
      <c r="M344" s="1" t="s">
        <v>501</v>
      </c>
      <c r="N344" s="1" t="s">
        <v>11673</v>
      </c>
      <c r="O344" s="1" t="s">
        <v>10731</v>
      </c>
      <c r="P344" s="1" t="s">
        <v>10730</v>
      </c>
      <c r="Q344" s="1" t="s">
        <v>10768</v>
      </c>
      <c r="R344" s="1" t="s">
        <v>10728</v>
      </c>
      <c r="S344" s="1" t="s">
        <v>11672</v>
      </c>
    </row>
    <row r="345" spans="1:19" x14ac:dyDescent="0.25">
      <c r="A345" s="1" t="s">
        <v>11671</v>
      </c>
      <c r="B345" s="1" t="s">
        <v>11670</v>
      </c>
      <c r="C345" s="1" t="s">
        <v>190</v>
      </c>
      <c r="D345" s="1">
        <v>2021</v>
      </c>
      <c r="E345" s="1" t="s">
        <v>11669</v>
      </c>
      <c r="L345" s="1">
        <v>3</v>
      </c>
      <c r="M345" s="1" t="s">
        <v>191</v>
      </c>
      <c r="N345" s="1" t="s">
        <v>11668</v>
      </c>
      <c r="O345" s="1" t="s">
        <v>10731</v>
      </c>
      <c r="P345" s="1" t="s">
        <v>11301</v>
      </c>
      <c r="R345" s="1" t="s">
        <v>10728</v>
      </c>
      <c r="S345" s="1" t="s">
        <v>11667</v>
      </c>
    </row>
    <row r="346" spans="1:19" x14ac:dyDescent="0.25">
      <c r="A346" s="1" t="s">
        <v>11666</v>
      </c>
      <c r="B346" s="1" t="s">
        <v>11665</v>
      </c>
      <c r="C346" s="1" t="s">
        <v>128</v>
      </c>
      <c r="D346" s="1">
        <v>2021</v>
      </c>
      <c r="E346" s="1" t="s">
        <v>11664</v>
      </c>
      <c r="L346" s="1">
        <v>1</v>
      </c>
      <c r="M346" s="1" t="s">
        <v>129</v>
      </c>
      <c r="N346" s="1" t="s">
        <v>11663</v>
      </c>
      <c r="O346" s="1" t="s">
        <v>10731</v>
      </c>
      <c r="P346" s="1" t="s">
        <v>11301</v>
      </c>
      <c r="Q346" s="1" t="s">
        <v>10779</v>
      </c>
      <c r="R346" s="1" t="s">
        <v>10728</v>
      </c>
      <c r="S346" s="1" t="s">
        <v>11662</v>
      </c>
    </row>
    <row r="347" spans="1:19" x14ac:dyDescent="0.25">
      <c r="A347" s="1" t="s">
        <v>11661</v>
      </c>
      <c r="B347" s="1" t="s">
        <v>11660</v>
      </c>
      <c r="C347" s="1" t="s">
        <v>152</v>
      </c>
      <c r="D347" s="1">
        <v>2021</v>
      </c>
      <c r="E347" s="1" t="s">
        <v>11659</v>
      </c>
      <c r="M347" s="1" t="s">
        <v>153</v>
      </c>
      <c r="N347" s="1" t="s">
        <v>11658</v>
      </c>
      <c r="O347" s="1" t="s">
        <v>10731</v>
      </c>
      <c r="P347" s="1" t="s">
        <v>11301</v>
      </c>
      <c r="R347" s="1" t="s">
        <v>10728</v>
      </c>
      <c r="S347" s="1" t="s">
        <v>11657</v>
      </c>
    </row>
    <row r="348" spans="1:19" x14ac:dyDescent="0.25">
      <c r="A348" s="1" t="s">
        <v>11656</v>
      </c>
      <c r="B348" s="1" t="s">
        <v>11655</v>
      </c>
      <c r="C348" s="1" t="s">
        <v>11654</v>
      </c>
      <c r="D348" s="1">
        <v>2021</v>
      </c>
      <c r="E348" s="1" t="s">
        <v>5522</v>
      </c>
      <c r="I348" s="1">
        <v>223</v>
      </c>
      <c r="J348" s="1">
        <v>242</v>
      </c>
      <c r="L348" s="1">
        <v>1</v>
      </c>
      <c r="M348" s="1" t="s">
        <v>11653</v>
      </c>
      <c r="N348" s="1" t="s">
        <v>11652</v>
      </c>
      <c r="O348" s="1" t="s">
        <v>11359</v>
      </c>
      <c r="P348" s="1" t="s">
        <v>10730</v>
      </c>
      <c r="R348" s="1" t="s">
        <v>10728</v>
      </c>
      <c r="S348" s="1" t="s">
        <v>11651</v>
      </c>
    </row>
    <row r="349" spans="1:19" x14ac:dyDescent="0.25">
      <c r="A349" s="1" t="s">
        <v>11650</v>
      </c>
      <c r="B349" s="1" t="s">
        <v>11649</v>
      </c>
      <c r="C349" s="1" t="s">
        <v>11648</v>
      </c>
      <c r="D349" s="1">
        <v>2021</v>
      </c>
      <c r="E349" s="1" t="s">
        <v>5522</v>
      </c>
      <c r="I349" s="1">
        <v>197</v>
      </c>
      <c r="J349" s="1">
        <v>222</v>
      </c>
      <c r="M349" s="1" t="s">
        <v>11647</v>
      </c>
      <c r="N349" s="1" t="s">
        <v>11646</v>
      </c>
      <c r="O349" s="1" t="s">
        <v>11359</v>
      </c>
      <c r="P349" s="1" t="s">
        <v>10730</v>
      </c>
      <c r="R349" s="1" t="s">
        <v>10728</v>
      </c>
      <c r="S349" s="1" t="s">
        <v>11645</v>
      </c>
    </row>
    <row r="350" spans="1:19" x14ac:dyDescent="0.25">
      <c r="A350" s="1" t="s">
        <v>11644</v>
      </c>
      <c r="B350" s="1" t="s">
        <v>11643</v>
      </c>
      <c r="C350" s="1" t="s">
        <v>36</v>
      </c>
      <c r="D350" s="1">
        <v>2021</v>
      </c>
      <c r="E350" s="1" t="s">
        <v>11642</v>
      </c>
      <c r="M350" s="1" t="s">
        <v>37</v>
      </c>
      <c r="N350" s="1" t="s">
        <v>11641</v>
      </c>
      <c r="O350" s="1" t="s">
        <v>10731</v>
      </c>
      <c r="P350" s="1" t="s">
        <v>11301</v>
      </c>
      <c r="Q350" s="1" t="s">
        <v>10862</v>
      </c>
      <c r="R350" s="1" t="s">
        <v>10728</v>
      </c>
      <c r="S350" s="1" t="s">
        <v>11640</v>
      </c>
    </row>
    <row r="351" spans="1:19" x14ac:dyDescent="0.25">
      <c r="A351" s="1" t="s">
        <v>11639</v>
      </c>
      <c r="B351" s="1" t="s">
        <v>11638</v>
      </c>
      <c r="C351" s="1" t="s">
        <v>11637</v>
      </c>
      <c r="D351" s="1">
        <v>2021</v>
      </c>
      <c r="E351" s="1" t="s">
        <v>11636</v>
      </c>
      <c r="F351" s="1">
        <v>71</v>
      </c>
      <c r="I351" s="1">
        <v>479</v>
      </c>
      <c r="J351" s="1">
        <v>515</v>
      </c>
      <c r="M351" s="1" t="s">
        <v>11635</v>
      </c>
      <c r="N351" s="1" t="s">
        <v>11634</v>
      </c>
      <c r="O351" s="1" t="s">
        <v>10731</v>
      </c>
      <c r="P351" s="1" t="s">
        <v>10730</v>
      </c>
      <c r="Q351" s="1" t="s">
        <v>10862</v>
      </c>
      <c r="R351" s="1" t="s">
        <v>10728</v>
      </c>
      <c r="S351" s="1" t="s">
        <v>11633</v>
      </c>
    </row>
    <row r="352" spans="1:19" x14ac:dyDescent="0.25">
      <c r="A352" s="1" t="s">
        <v>10742</v>
      </c>
      <c r="B352" s="1" t="s">
        <v>10741</v>
      </c>
      <c r="C352" s="1" t="s">
        <v>11632</v>
      </c>
      <c r="D352" s="1">
        <v>2021</v>
      </c>
      <c r="E352" s="1" t="s">
        <v>10739</v>
      </c>
      <c r="F352" s="1" t="s">
        <v>11627</v>
      </c>
      <c r="K352" s="1">
        <v>530</v>
      </c>
      <c r="N352" s="1" t="s">
        <v>11631</v>
      </c>
      <c r="O352" s="1" t="s">
        <v>10736</v>
      </c>
      <c r="P352" s="1" t="s">
        <v>10730</v>
      </c>
      <c r="R352" s="1" t="s">
        <v>10728</v>
      </c>
      <c r="S352" s="1" t="s">
        <v>11630</v>
      </c>
    </row>
    <row r="353" spans="1:19" x14ac:dyDescent="0.25">
      <c r="A353" s="1" t="s">
        <v>11629</v>
      </c>
      <c r="B353" s="1" t="s">
        <v>11628</v>
      </c>
      <c r="C353" s="1" t="s">
        <v>68</v>
      </c>
      <c r="D353" s="1">
        <v>2021</v>
      </c>
      <c r="E353" s="1" t="s">
        <v>10739</v>
      </c>
      <c r="F353" s="1" t="s">
        <v>11627</v>
      </c>
      <c r="I353" s="1">
        <v>28</v>
      </c>
      <c r="J353" s="1">
        <v>37</v>
      </c>
      <c r="M353" s="1" t="s">
        <v>69</v>
      </c>
      <c r="N353" s="1" t="s">
        <v>11626</v>
      </c>
      <c r="O353" s="1" t="s">
        <v>10780</v>
      </c>
      <c r="P353" s="1" t="s">
        <v>10730</v>
      </c>
      <c r="Q353" s="1" t="s">
        <v>10936</v>
      </c>
      <c r="R353" s="1" t="s">
        <v>10728</v>
      </c>
      <c r="S353" s="1" t="s">
        <v>11625</v>
      </c>
    </row>
    <row r="354" spans="1:19" x14ac:dyDescent="0.25">
      <c r="A354" s="1" t="s">
        <v>11624</v>
      </c>
      <c r="B354" s="1" t="s">
        <v>11623</v>
      </c>
      <c r="C354" s="1" t="s">
        <v>2081</v>
      </c>
      <c r="D354" s="1">
        <v>2021</v>
      </c>
      <c r="E354" s="1" t="s">
        <v>1667</v>
      </c>
      <c r="L354" s="1">
        <v>1</v>
      </c>
      <c r="M354" s="1" t="s">
        <v>2077</v>
      </c>
      <c r="N354" s="1" t="s">
        <v>11622</v>
      </c>
      <c r="O354" s="1" t="s">
        <v>10731</v>
      </c>
      <c r="P354" s="1" t="s">
        <v>11301</v>
      </c>
      <c r="R354" s="1" t="s">
        <v>10728</v>
      </c>
      <c r="S354" s="1" t="s">
        <v>11621</v>
      </c>
    </row>
    <row r="355" spans="1:19" x14ac:dyDescent="0.25">
      <c r="A355" s="1" t="s">
        <v>11620</v>
      </c>
      <c r="B355" s="1" t="s">
        <v>11619</v>
      </c>
      <c r="C355" s="1" t="s">
        <v>11618</v>
      </c>
      <c r="D355" s="1">
        <v>2021</v>
      </c>
      <c r="E355" s="1" t="s">
        <v>10739</v>
      </c>
      <c r="F355" s="1" t="s">
        <v>11617</v>
      </c>
      <c r="I355" s="1">
        <v>541</v>
      </c>
      <c r="J355" s="1">
        <v>552</v>
      </c>
      <c r="M355" s="1" t="s">
        <v>11616</v>
      </c>
      <c r="N355" s="1" t="s">
        <v>11615</v>
      </c>
      <c r="O355" s="1" t="s">
        <v>10780</v>
      </c>
      <c r="P355" s="1" t="s">
        <v>10730</v>
      </c>
      <c r="R355" s="1" t="s">
        <v>10728</v>
      </c>
      <c r="S355" s="1" t="s">
        <v>11614</v>
      </c>
    </row>
    <row r="356" spans="1:19" x14ac:dyDescent="0.25">
      <c r="A356" s="1" t="s">
        <v>10742</v>
      </c>
      <c r="B356" s="1" t="s">
        <v>10741</v>
      </c>
      <c r="C356" s="1" t="s">
        <v>11610</v>
      </c>
      <c r="D356" s="1">
        <v>2021</v>
      </c>
      <c r="E356" s="1" t="s">
        <v>10739</v>
      </c>
      <c r="F356" s="1" t="s">
        <v>11613</v>
      </c>
      <c r="K356" s="1">
        <v>966</v>
      </c>
      <c r="N356" s="1" t="s">
        <v>11612</v>
      </c>
      <c r="O356" s="1" t="s">
        <v>10736</v>
      </c>
      <c r="P356" s="1" t="s">
        <v>10730</v>
      </c>
      <c r="R356" s="1" t="s">
        <v>10728</v>
      </c>
      <c r="S356" s="1" t="s">
        <v>11611</v>
      </c>
    </row>
    <row r="357" spans="1:19" x14ac:dyDescent="0.25">
      <c r="A357" s="1" t="s">
        <v>10742</v>
      </c>
      <c r="B357" s="1" t="s">
        <v>10741</v>
      </c>
      <c r="C357" s="1" t="s">
        <v>11610</v>
      </c>
      <c r="D357" s="1">
        <v>2021</v>
      </c>
      <c r="E357" s="1" t="s">
        <v>10739</v>
      </c>
      <c r="F357" s="1" t="s">
        <v>11609</v>
      </c>
      <c r="K357" s="1">
        <v>966</v>
      </c>
      <c r="N357" s="1" t="s">
        <v>11608</v>
      </c>
      <c r="O357" s="1" t="s">
        <v>10736</v>
      </c>
      <c r="P357" s="1" t="s">
        <v>10730</v>
      </c>
      <c r="R357" s="1" t="s">
        <v>10728</v>
      </c>
      <c r="S357" s="1" t="s">
        <v>11607</v>
      </c>
    </row>
    <row r="358" spans="1:19" x14ac:dyDescent="0.25">
      <c r="A358" s="1" t="s">
        <v>11606</v>
      </c>
      <c r="B358" s="1" t="s">
        <v>11605</v>
      </c>
      <c r="C358" s="1" t="s">
        <v>11604</v>
      </c>
      <c r="D358" s="1">
        <v>2021</v>
      </c>
      <c r="E358" s="1" t="s">
        <v>11546</v>
      </c>
      <c r="F358" s="1" t="s">
        <v>11603</v>
      </c>
      <c r="I358" s="1">
        <v>123</v>
      </c>
      <c r="J358" s="1">
        <v>136</v>
      </c>
      <c r="M358" s="1" t="s">
        <v>11602</v>
      </c>
      <c r="N358" s="1" t="s">
        <v>11601</v>
      </c>
      <c r="O358" s="1" t="s">
        <v>10780</v>
      </c>
      <c r="P358" s="1" t="s">
        <v>10730</v>
      </c>
      <c r="R358" s="1" t="s">
        <v>10728</v>
      </c>
      <c r="S358" s="1" t="s">
        <v>11600</v>
      </c>
    </row>
    <row r="359" spans="1:19" x14ac:dyDescent="0.25">
      <c r="A359" s="1" t="s">
        <v>10742</v>
      </c>
      <c r="B359" s="1" t="s">
        <v>10741</v>
      </c>
      <c r="C359" s="1" t="s">
        <v>11599</v>
      </c>
      <c r="D359" s="1">
        <v>2021</v>
      </c>
      <c r="E359" s="1" t="s">
        <v>11598</v>
      </c>
      <c r="F359" s="1">
        <v>379</v>
      </c>
      <c r="K359" s="1">
        <v>511</v>
      </c>
      <c r="N359" s="1" t="s">
        <v>11597</v>
      </c>
      <c r="O359" s="1" t="s">
        <v>10736</v>
      </c>
      <c r="P359" s="1" t="s">
        <v>10730</v>
      </c>
      <c r="R359" s="1" t="s">
        <v>10728</v>
      </c>
      <c r="S359" s="1" t="s">
        <v>11596</v>
      </c>
    </row>
    <row r="360" spans="1:19" x14ac:dyDescent="0.25">
      <c r="A360" s="1" t="s">
        <v>11595</v>
      </c>
      <c r="B360" s="1" t="s">
        <v>11594</v>
      </c>
      <c r="C360" s="1" t="s">
        <v>11593</v>
      </c>
      <c r="D360" s="1">
        <v>2021</v>
      </c>
      <c r="E360" s="1" t="s">
        <v>10739</v>
      </c>
      <c r="F360" s="1" t="s">
        <v>11592</v>
      </c>
      <c r="I360" s="1">
        <v>547</v>
      </c>
      <c r="J360" s="1">
        <v>550</v>
      </c>
      <c r="M360" s="1" t="s">
        <v>11591</v>
      </c>
      <c r="N360" s="1" t="s">
        <v>11590</v>
      </c>
      <c r="O360" s="1" t="s">
        <v>10780</v>
      </c>
      <c r="P360" s="1" t="s">
        <v>10730</v>
      </c>
      <c r="Q360" s="1" t="s">
        <v>10936</v>
      </c>
      <c r="R360" s="1" t="s">
        <v>10728</v>
      </c>
      <c r="S360" s="1" t="s">
        <v>11589</v>
      </c>
    </row>
    <row r="361" spans="1:19" x14ac:dyDescent="0.25">
      <c r="A361" s="1" t="s">
        <v>11588</v>
      </c>
      <c r="B361" s="1" t="s">
        <v>11587</v>
      </c>
      <c r="C361" s="1" t="s">
        <v>11586</v>
      </c>
      <c r="D361" s="1">
        <v>2021</v>
      </c>
      <c r="E361" s="1" t="s">
        <v>11326</v>
      </c>
      <c r="M361" s="1" t="s">
        <v>11585</v>
      </c>
      <c r="N361" s="1" t="s">
        <v>11584</v>
      </c>
      <c r="O361" s="1" t="s">
        <v>10731</v>
      </c>
      <c r="P361" s="1" t="s">
        <v>11301</v>
      </c>
      <c r="Q361" s="1" t="s">
        <v>10862</v>
      </c>
      <c r="R361" s="1" t="s">
        <v>10728</v>
      </c>
      <c r="S361" s="1" t="s">
        <v>11583</v>
      </c>
    </row>
    <row r="362" spans="1:19" x14ac:dyDescent="0.25">
      <c r="A362" s="1" t="s">
        <v>11582</v>
      </c>
      <c r="B362" s="1" t="s">
        <v>11581</v>
      </c>
      <c r="C362" s="1" t="s">
        <v>11580</v>
      </c>
      <c r="D362" s="1">
        <v>2021</v>
      </c>
      <c r="E362" s="1" t="s">
        <v>531</v>
      </c>
      <c r="F362" s="1">
        <v>9</v>
      </c>
      <c r="H362" s="1">
        <v>9488198</v>
      </c>
      <c r="I362" s="1">
        <v>102567</v>
      </c>
      <c r="J362" s="1">
        <v>102578</v>
      </c>
      <c r="L362" s="1">
        <v>5</v>
      </c>
      <c r="M362" s="1" t="s">
        <v>503</v>
      </c>
      <c r="N362" s="1" t="s">
        <v>11579</v>
      </c>
      <c r="O362" s="1" t="s">
        <v>10731</v>
      </c>
      <c r="P362" s="1" t="s">
        <v>10730</v>
      </c>
      <c r="Q362" s="1" t="s">
        <v>10729</v>
      </c>
      <c r="R362" s="1" t="s">
        <v>10728</v>
      </c>
      <c r="S362" s="1" t="s">
        <v>11578</v>
      </c>
    </row>
    <row r="363" spans="1:19" x14ac:dyDescent="0.25">
      <c r="A363" s="1" t="s">
        <v>11577</v>
      </c>
      <c r="B363" s="1" t="s">
        <v>11576</v>
      </c>
      <c r="C363" s="1" t="s">
        <v>11575</v>
      </c>
      <c r="D363" s="1">
        <v>2021</v>
      </c>
      <c r="E363" s="1" t="s">
        <v>10739</v>
      </c>
      <c r="F363" s="1" t="s">
        <v>11574</v>
      </c>
      <c r="I363" s="1">
        <v>472</v>
      </c>
      <c r="J363" s="1">
        <v>486</v>
      </c>
      <c r="M363" s="1" t="s">
        <v>11573</v>
      </c>
      <c r="N363" s="1" t="s">
        <v>11572</v>
      </c>
      <c r="O363" s="1" t="s">
        <v>10780</v>
      </c>
      <c r="P363" s="1" t="s">
        <v>10730</v>
      </c>
      <c r="R363" s="1" t="s">
        <v>10728</v>
      </c>
      <c r="S363" s="1" t="s">
        <v>11571</v>
      </c>
    </row>
    <row r="364" spans="1:19" x14ac:dyDescent="0.25">
      <c r="A364" s="1" t="s">
        <v>11570</v>
      </c>
      <c r="B364" s="1" t="s">
        <v>11569</v>
      </c>
      <c r="C364" s="1" t="s">
        <v>50</v>
      </c>
      <c r="D364" s="1">
        <v>2021</v>
      </c>
      <c r="E364" s="1" t="s">
        <v>11568</v>
      </c>
      <c r="M364" s="1" t="s">
        <v>51</v>
      </c>
      <c r="N364" s="1" t="s">
        <v>11567</v>
      </c>
      <c r="O364" s="1" t="s">
        <v>10731</v>
      </c>
      <c r="P364" s="1" t="s">
        <v>11301</v>
      </c>
      <c r="R364" s="1" t="s">
        <v>10728</v>
      </c>
      <c r="S364" s="1" t="s">
        <v>11566</v>
      </c>
    </row>
    <row r="365" spans="1:19" x14ac:dyDescent="0.25">
      <c r="A365" s="1" t="s">
        <v>11565</v>
      </c>
      <c r="B365" s="1" t="s">
        <v>11564</v>
      </c>
      <c r="C365" s="1" t="s">
        <v>336</v>
      </c>
      <c r="D365" s="1">
        <v>2021</v>
      </c>
      <c r="E365" s="1" t="s">
        <v>11563</v>
      </c>
      <c r="M365" s="1" t="s">
        <v>337</v>
      </c>
      <c r="N365" s="1" t="s">
        <v>11562</v>
      </c>
      <c r="O365" s="1" t="s">
        <v>10731</v>
      </c>
      <c r="P365" s="1" t="s">
        <v>11301</v>
      </c>
      <c r="Q365" s="1" t="s">
        <v>10862</v>
      </c>
      <c r="R365" s="1" t="s">
        <v>10728</v>
      </c>
      <c r="S365" s="1" t="s">
        <v>11561</v>
      </c>
    </row>
    <row r="366" spans="1:19" x14ac:dyDescent="0.25">
      <c r="A366" s="1" t="s">
        <v>11560</v>
      </c>
      <c r="B366" s="1" t="s">
        <v>11559</v>
      </c>
      <c r="C366" s="1" t="s">
        <v>154</v>
      </c>
      <c r="D366" s="1">
        <v>2021</v>
      </c>
      <c r="E366" s="1" t="s">
        <v>11558</v>
      </c>
      <c r="L366" s="1">
        <v>15</v>
      </c>
      <c r="M366" s="1" t="s">
        <v>155</v>
      </c>
      <c r="N366" s="1" t="s">
        <v>11557</v>
      </c>
      <c r="O366" s="1" t="s">
        <v>10731</v>
      </c>
      <c r="P366" s="1" t="s">
        <v>11301</v>
      </c>
      <c r="Q366" s="1" t="s">
        <v>10862</v>
      </c>
      <c r="R366" s="1" t="s">
        <v>10728</v>
      </c>
      <c r="S366" s="1" t="s">
        <v>11556</v>
      </c>
    </row>
    <row r="367" spans="1:19" x14ac:dyDescent="0.25">
      <c r="A367" s="1" t="s">
        <v>11555</v>
      </c>
      <c r="B367" s="1" t="s">
        <v>11554</v>
      </c>
      <c r="C367" s="1" t="s">
        <v>11553</v>
      </c>
      <c r="D367" s="1">
        <v>2021</v>
      </c>
      <c r="E367" s="1" t="s">
        <v>11546</v>
      </c>
      <c r="F367" s="1">
        <v>284</v>
      </c>
      <c r="I367" s="1">
        <v>492</v>
      </c>
      <c r="J367" s="1">
        <v>506</v>
      </c>
      <c r="L367" s="1">
        <v>3</v>
      </c>
      <c r="M367" s="1" t="s">
        <v>11552</v>
      </c>
      <c r="N367" s="1" t="s">
        <v>11551</v>
      </c>
      <c r="O367" s="1" t="s">
        <v>10780</v>
      </c>
      <c r="P367" s="1" t="s">
        <v>10730</v>
      </c>
      <c r="R367" s="1" t="s">
        <v>10728</v>
      </c>
      <c r="S367" s="1" t="s">
        <v>11550</v>
      </c>
    </row>
    <row r="368" spans="1:19" x14ac:dyDescent="0.25">
      <c r="A368" s="1" t="s">
        <v>11549</v>
      </c>
      <c r="B368" s="1" t="s">
        <v>11548</v>
      </c>
      <c r="C368" s="1" t="s">
        <v>11547</v>
      </c>
      <c r="D368" s="1">
        <v>2021</v>
      </c>
      <c r="E368" s="1" t="s">
        <v>11546</v>
      </c>
      <c r="F368" s="1">
        <v>164</v>
      </c>
      <c r="I368" s="1">
        <v>563</v>
      </c>
      <c r="J368" s="1">
        <v>570</v>
      </c>
      <c r="M368" s="1" t="s">
        <v>11545</v>
      </c>
      <c r="N368" s="1" t="s">
        <v>11544</v>
      </c>
      <c r="O368" s="1" t="s">
        <v>10780</v>
      </c>
      <c r="P368" s="1" t="s">
        <v>10730</v>
      </c>
      <c r="R368" s="1" t="s">
        <v>10728</v>
      </c>
      <c r="S368" s="1" t="s">
        <v>11543</v>
      </c>
    </row>
    <row r="369" spans="1:19" x14ac:dyDescent="0.25">
      <c r="A369" s="1" t="s">
        <v>11542</v>
      </c>
      <c r="B369" s="1" t="s">
        <v>11541</v>
      </c>
      <c r="C369" s="1" t="s">
        <v>11540</v>
      </c>
      <c r="D369" s="1">
        <v>2021</v>
      </c>
      <c r="E369" s="1" t="s">
        <v>11539</v>
      </c>
      <c r="F369" s="1">
        <v>53</v>
      </c>
      <c r="I369" s="1">
        <v>73</v>
      </c>
      <c r="J369" s="1">
        <v>91</v>
      </c>
      <c r="M369" s="1" t="s">
        <v>466</v>
      </c>
      <c r="N369" s="1" t="s">
        <v>11538</v>
      </c>
      <c r="O369" s="1" t="s">
        <v>10731</v>
      </c>
      <c r="P369" s="1" t="s">
        <v>10730</v>
      </c>
      <c r="Q369" s="1" t="s">
        <v>10862</v>
      </c>
      <c r="R369" s="1" t="s">
        <v>10728</v>
      </c>
      <c r="S369" s="1" t="s">
        <v>11537</v>
      </c>
    </row>
    <row r="370" spans="1:19" x14ac:dyDescent="0.25">
      <c r="A370" s="1" t="s">
        <v>11536</v>
      </c>
      <c r="B370" s="1" t="s">
        <v>11535</v>
      </c>
      <c r="C370" s="1" t="s">
        <v>408</v>
      </c>
      <c r="D370" s="1">
        <v>2021</v>
      </c>
      <c r="E370" s="1" t="s">
        <v>1903</v>
      </c>
      <c r="L370" s="1">
        <v>2</v>
      </c>
      <c r="M370" s="1" t="s">
        <v>410</v>
      </c>
      <c r="N370" s="1" t="s">
        <v>11534</v>
      </c>
      <c r="O370" s="1" t="s">
        <v>10731</v>
      </c>
      <c r="P370" s="1" t="s">
        <v>11301</v>
      </c>
      <c r="Q370" s="1" t="s">
        <v>10779</v>
      </c>
      <c r="R370" s="1" t="s">
        <v>10728</v>
      </c>
      <c r="S370" s="1" t="s">
        <v>11533</v>
      </c>
    </row>
    <row r="371" spans="1:19" x14ac:dyDescent="0.25">
      <c r="A371" s="1" t="s">
        <v>11532</v>
      </c>
      <c r="B371" s="1" t="s">
        <v>11531</v>
      </c>
      <c r="C371" s="1" t="s">
        <v>11530</v>
      </c>
      <c r="D371" s="1">
        <v>2021</v>
      </c>
      <c r="E371" s="1" t="s">
        <v>11529</v>
      </c>
      <c r="F371" s="1">
        <v>281</v>
      </c>
      <c r="I371" s="1">
        <v>799</v>
      </c>
      <c r="J371" s="1">
        <v>803</v>
      </c>
      <c r="M371" s="1" t="s">
        <v>11528</v>
      </c>
      <c r="N371" s="1" t="s">
        <v>11527</v>
      </c>
      <c r="O371" s="1" t="s">
        <v>10744</v>
      </c>
      <c r="P371" s="1" t="s">
        <v>10730</v>
      </c>
      <c r="Q371" s="1" t="s">
        <v>10977</v>
      </c>
      <c r="R371" s="1" t="s">
        <v>10728</v>
      </c>
      <c r="S371" s="1" t="s">
        <v>11526</v>
      </c>
    </row>
    <row r="372" spans="1:19" x14ac:dyDescent="0.25">
      <c r="A372" s="1" t="s">
        <v>11525</v>
      </c>
      <c r="B372" s="1" t="s">
        <v>11524</v>
      </c>
      <c r="C372" s="1" t="s">
        <v>194</v>
      </c>
      <c r="D372" s="1">
        <v>2021</v>
      </c>
      <c r="E372" s="1" t="s">
        <v>11523</v>
      </c>
      <c r="F372" s="1">
        <v>98</v>
      </c>
      <c r="G372" s="1">
        <v>8</v>
      </c>
      <c r="I372" s="1">
        <v>1617</v>
      </c>
      <c r="J372" s="1">
        <v>1632</v>
      </c>
      <c r="M372" s="1" t="s">
        <v>195</v>
      </c>
      <c r="N372" s="1" t="s">
        <v>11522</v>
      </c>
      <c r="O372" s="1" t="s">
        <v>10731</v>
      </c>
      <c r="P372" s="1" t="s">
        <v>10730</v>
      </c>
      <c r="Q372" s="1" t="s">
        <v>10936</v>
      </c>
      <c r="R372" s="1" t="s">
        <v>10728</v>
      </c>
      <c r="S372" s="1" t="s">
        <v>11521</v>
      </c>
    </row>
    <row r="373" spans="1:19" x14ac:dyDescent="0.25">
      <c r="A373" s="1" t="s">
        <v>11520</v>
      </c>
      <c r="B373" s="1" t="s">
        <v>11519</v>
      </c>
      <c r="C373" s="1" t="s">
        <v>72</v>
      </c>
      <c r="D373" s="1">
        <v>2021</v>
      </c>
      <c r="E373" s="1" t="s">
        <v>11518</v>
      </c>
      <c r="L373" s="1">
        <v>3</v>
      </c>
      <c r="M373" s="1" t="s">
        <v>73</v>
      </c>
      <c r="N373" s="1" t="s">
        <v>11517</v>
      </c>
      <c r="O373" s="1" t="s">
        <v>10780</v>
      </c>
      <c r="P373" s="1" t="s">
        <v>11301</v>
      </c>
      <c r="Q373" s="1" t="s">
        <v>10862</v>
      </c>
      <c r="R373" s="1" t="s">
        <v>10728</v>
      </c>
      <c r="S373" s="1" t="s">
        <v>11516</v>
      </c>
    </row>
    <row r="374" spans="1:19" x14ac:dyDescent="0.25">
      <c r="A374" s="1" t="s">
        <v>11515</v>
      </c>
      <c r="B374" s="1" t="s">
        <v>11514</v>
      </c>
      <c r="C374" s="1" t="s">
        <v>11513</v>
      </c>
      <c r="D374" s="1">
        <v>2021</v>
      </c>
      <c r="E374" s="1" t="s">
        <v>11362</v>
      </c>
      <c r="F374" s="1">
        <v>369</v>
      </c>
      <c r="I374" s="1">
        <v>105</v>
      </c>
      <c r="J374" s="1">
        <v>120</v>
      </c>
      <c r="M374" s="1" t="s">
        <v>11512</v>
      </c>
      <c r="N374" s="1" t="s">
        <v>11511</v>
      </c>
      <c r="O374" s="1" t="s">
        <v>11359</v>
      </c>
      <c r="P374" s="1" t="s">
        <v>10730</v>
      </c>
      <c r="R374" s="1" t="s">
        <v>10728</v>
      </c>
      <c r="S374" s="1" t="s">
        <v>11510</v>
      </c>
    </row>
    <row r="375" spans="1:19" x14ac:dyDescent="0.25">
      <c r="A375" s="1" t="s">
        <v>11509</v>
      </c>
      <c r="B375" s="1" t="s">
        <v>11508</v>
      </c>
      <c r="C375" s="1" t="s">
        <v>11507</v>
      </c>
      <c r="D375" s="1">
        <v>2021</v>
      </c>
      <c r="E375" s="1" t="s">
        <v>11506</v>
      </c>
      <c r="F375" s="1">
        <v>5</v>
      </c>
      <c r="G375" s="1">
        <v>1</v>
      </c>
      <c r="I375" s="1">
        <v>69</v>
      </c>
      <c r="J375" s="1">
        <v>91</v>
      </c>
      <c r="M375" s="1" t="s">
        <v>11505</v>
      </c>
      <c r="N375" s="1" t="s">
        <v>11504</v>
      </c>
      <c r="O375" s="1" t="s">
        <v>10731</v>
      </c>
      <c r="P375" s="1" t="s">
        <v>10730</v>
      </c>
      <c r="R375" s="1" t="s">
        <v>10728</v>
      </c>
      <c r="S375" s="1" t="s">
        <v>11503</v>
      </c>
    </row>
    <row r="376" spans="1:19" x14ac:dyDescent="0.25">
      <c r="A376" s="1" t="s">
        <v>11502</v>
      </c>
      <c r="B376" s="1" t="s">
        <v>11501</v>
      </c>
      <c r="C376" s="1" t="s">
        <v>11500</v>
      </c>
      <c r="D376" s="1">
        <v>2021</v>
      </c>
      <c r="E376" s="1" t="s">
        <v>149</v>
      </c>
      <c r="F376" s="1" t="s">
        <v>11499</v>
      </c>
      <c r="I376" s="1">
        <v>313</v>
      </c>
      <c r="J376" s="1">
        <v>322</v>
      </c>
      <c r="M376" s="1" t="s">
        <v>11498</v>
      </c>
      <c r="N376" s="1" t="s">
        <v>11497</v>
      </c>
      <c r="O376" s="1" t="s">
        <v>10780</v>
      </c>
      <c r="P376" s="1" t="s">
        <v>10730</v>
      </c>
      <c r="R376" s="1" t="s">
        <v>10728</v>
      </c>
      <c r="S376" s="1" t="s">
        <v>11496</v>
      </c>
    </row>
    <row r="377" spans="1:19" x14ac:dyDescent="0.25">
      <c r="A377" s="1" t="s">
        <v>11495</v>
      </c>
      <c r="B377" s="1" t="s">
        <v>11494</v>
      </c>
      <c r="C377" s="1" t="s">
        <v>11493</v>
      </c>
      <c r="D377" s="1">
        <v>2021</v>
      </c>
      <c r="E377" s="1" t="s">
        <v>11492</v>
      </c>
      <c r="F377" s="1">
        <v>2</v>
      </c>
      <c r="I377" s="1">
        <v>113</v>
      </c>
      <c r="J377" s="1">
        <v>118</v>
      </c>
      <c r="N377" s="1" t="s">
        <v>11491</v>
      </c>
      <c r="O377" s="1" t="s">
        <v>10780</v>
      </c>
      <c r="P377" s="1" t="s">
        <v>10730</v>
      </c>
      <c r="R377" s="1" t="s">
        <v>10728</v>
      </c>
      <c r="S377" s="1" t="s">
        <v>11490</v>
      </c>
    </row>
    <row r="378" spans="1:19" x14ac:dyDescent="0.25">
      <c r="A378" s="1" t="s">
        <v>11489</v>
      </c>
      <c r="B378" s="1" t="s">
        <v>11488</v>
      </c>
      <c r="C378" s="1" t="s">
        <v>11487</v>
      </c>
      <c r="D378" s="1">
        <v>2021</v>
      </c>
      <c r="E378" s="1" t="s">
        <v>11486</v>
      </c>
      <c r="F378" s="1">
        <v>39</v>
      </c>
      <c r="G378" s="1">
        <v>4</v>
      </c>
      <c r="L378" s="1">
        <v>1</v>
      </c>
      <c r="M378" s="1" t="s">
        <v>286</v>
      </c>
      <c r="N378" s="1" t="s">
        <v>11485</v>
      </c>
      <c r="O378" s="1" t="s">
        <v>10731</v>
      </c>
      <c r="P378" s="1" t="s">
        <v>10730</v>
      </c>
      <c r="Q378" s="1" t="s">
        <v>10779</v>
      </c>
      <c r="R378" s="1" t="s">
        <v>10728</v>
      </c>
      <c r="S378" s="1" t="s">
        <v>11484</v>
      </c>
    </row>
    <row r="379" spans="1:19" x14ac:dyDescent="0.25">
      <c r="A379" s="1" t="s">
        <v>11483</v>
      </c>
      <c r="B379" s="1" t="s">
        <v>11482</v>
      </c>
      <c r="C379" s="1" t="s">
        <v>11481</v>
      </c>
      <c r="D379" s="1">
        <v>2021</v>
      </c>
      <c r="E379" s="1" t="s">
        <v>11480</v>
      </c>
      <c r="F379" s="1">
        <v>64</v>
      </c>
      <c r="I379" s="1">
        <v>241</v>
      </c>
      <c r="J379" s="1">
        <v>265</v>
      </c>
      <c r="M379" s="1" t="s">
        <v>11479</v>
      </c>
      <c r="N379" s="1" t="s">
        <v>11478</v>
      </c>
      <c r="O379" s="1" t="s">
        <v>11359</v>
      </c>
      <c r="P379" s="1" t="s">
        <v>10730</v>
      </c>
      <c r="R379" s="1" t="s">
        <v>10728</v>
      </c>
      <c r="S379" s="1" t="s">
        <v>11477</v>
      </c>
    </row>
    <row r="380" spans="1:19" x14ac:dyDescent="0.25">
      <c r="A380" s="1" t="s">
        <v>11476</v>
      </c>
      <c r="B380" s="1" t="s">
        <v>11475</v>
      </c>
      <c r="C380" s="1" t="s">
        <v>11474</v>
      </c>
      <c r="D380" s="1">
        <v>2021</v>
      </c>
      <c r="E380" s="1" t="s">
        <v>11473</v>
      </c>
      <c r="F380" s="1">
        <v>28</v>
      </c>
      <c r="G380" s="1">
        <v>2</v>
      </c>
      <c r="I380" s="1">
        <v>305</v>
      </c>
      <c r="J380" s="1">
        <v>320</v>
      </c>
      <c r="L380" s="1">
        <v>8</v>
      </c>
      <c r="M380" s="1" t="s">
        <v>365</v>
      </c>
      <c r="N380" s="1" t="s">
        <v>11472</v>
      </c>
      <c r="O380" s="1" t="s">
        <v>10731</v>
      </c>
      <c r="P380" s="1" t="s">
        <v>10730</v>
      </c>
      <c r="Q380" s="1" t="s">
        <v>10977</v>
      </c>
      <c r="R380" s="1" t="s">
        <v>10728</v>
      </c>
      <c r="S380" s="1" t="s">
        <v>11471</v>
      </c>
    </row>
    <row r="381" spans="1:19" x14ac:dyDescent="0.25">
      <c r="A381" s="1" t="s">
        <v>11470</v>
      </c>
      <c r="B381" s="1" t="s">
        <v>11469</v>
      </c>
      <c r="C381" s="1" t="s">
        <v>1761</v>
      </c>
      <c r="D381" s="1">
        <v>2021</v>
      </c>
      <c r="E381" s="1" t="s">
        <v>1758</v>
      </c>
      <c r="L381" s="1">
        <v>4</v>
      </c>
      <c r="M381" s="1" t="s">
        <v>1755</v>
      </c>
      <c r="N381" s="1" t="s">
        <v>11468</v>
      </c>
      <c r="O381" s="1" t="s">
        <v>10731</v>
      </c>
      <c r="P381" s="1" t="s">
        <v>11301</v>
      </c>
      <c r="Q381" s="1" t="s">
        <v>10862</v>
      </c>
      <c r="R381" s="1" t="s">
        <v>10728</v>
      </c>
      <c r="S381" s="1" t="s">
        <v>11467</v>
      </c>
    </row>
    <row r="382" spans="1:19" x14ac:dyDescent="0.25">
      <c r="A382" s="1" t="s">
        <v>11466</v>
      </c>
      <c r="B382" s="1" t="s">
        <v>11465</v>
      </c>
      <c r="C382" s="1" t="s">
        <v>345</v>
      </c>
      <c r="D382" s="1">
        <v>2021</v>
      </c>
      <c r="E382" s="1" t="s">
        <v>11464</v>
      </c>
      <c r="F382" s="1">
        <v>9</v>
      </c>
      <c r="G382" s="1">
        <v>1</v>
      </c>
      <c r="I382" s="1">
        <v>59</v>
      </c>
      <c r="J382" s="1">
        <v>74</v>
      </c>
      <c r="L382" s="1">
        <v>5</v>
      </c>
      <c r="M382" s="1" t="s">
        <v>11463</v>
      </c>
      <c r="N382" s="1" t="s">
        <v>11462</v>
      </c>
      <c r="O382" s="1" t="s">
        <v>10744</v>
      </c>
      <c r="P382" s="1" t="s">
        <v>10730</v>
      </c>
      <c r="Q382" s="1" t="s">
        <v>10768</v>
      </c>
      <c r="R382" s="1" t="s">
        <v>10728</v>
      </c>
      <c r="S382" s="1" t="s">
        <v>11461</v>
      </c>
    </row>
    <row r="383" spans="1:19" x14ac:dyDescent="0.25">
      <c r="A383" s="1" t="s">
        <v>11460</v>
      </c>
      <c r="B383" s="1" t="s">
        <v>11459</v>
      </c>
      <c r="C383" s="1" t="s">
        <v>11458</v>
      </c>
      <c r="D383" s="1">
        <v>2021</v>
      </c>
      <c r="E383" s="1" t="s">
        <v>11387</v>
      </c>
      <c r="F383" s="1" t="s">
        <v>11457</v>
      </c>
      <c r="I383" s="1">
        <v>93</v>
      </c>
      <c r="J383" s="1">
        <v>105</v>
      </c>
      <c r="L383" s="1">
        <v>1</v>
      </c>
      <c r="M383" s="1" t="s">
        <v>11456</v>
      </c>
      <c r="N383" s="1" t="s">
        <v>11455</v>
      </c>
      <c r="O383" s="1" t="s">
        <v>10780</v>
      </c>
      <c r="P383" s="1" t="s">
        <v>10730</v>
      </c>
      <c r="R383" s="1" t="s">
        <v>10728</v>
      </c>
      <c r="S383" s="1" t="s">
        <v>11454</v>
      </c>
    </row>
    <row r="384" spans="1:19" x14ac:dyDescent="0.25">
      <c r="A384" s="1" t="s">
        <v>11453</v>
      </c>
      <c r="B384" s="1" t="s">
        <v>11452</v>
      </c>
      <c r="C384" s="1" t="s">
        <v>45</v>
      </c>
      <c r="D384" s="1">
        <v>2021</v>
      </c>
      <c r="E384" s="1" t="s">
        <v>11451</v>
      </c>
      <c r="L384" s="1">
        <v>2</v>
      </c>
      <c r="M384" s="1" t="s">
        <v>46</v>
      </c>
      <c r="N384" s="1" t="s">
        <v>11450</v>
      </c>
      <c r="O384" s="1" t="s">
        <v>10731</v>
      </c>
      <c r="P384" s="1" t="s">
        <v>11301</v>
      </c>
      <c r="Q384" s="1" t="s">
        <v>10862</v>
      </c>
      <c r="R384" s="1" t="s">
        <v>10728</v>
      </c>
      <c r="S384" s="1" t="s">
        <v>11449</v>
      </c>
    </row>
    <row r="385" spans="1:19" x14ac:dyDescent="0.25">
      <c r="A385" s="1" t="s">
        <v>11448</v>
      </c>
      <c r="B385" s="1" t="s">
        <v>11447</v>
      </c>
      <c r="C385" s="1" t="s">
        <v>330</v>
      </c>
      <c r="D385" s="1">
        <v>2021</v>
      </c>
      <c r="E385" s="1" t="s">
        <v>11446</v>
      </c>
      <c r="F385" s="1">
        <v>2021</v>
      </c>
      <c r="H385" s="1">
        <v>5584756</v>
      </c>
      <c r="L385" s="1">
        <v>1</v>
      </c>
      <c r="M385" s="1" t="s">
        <v>331</v>
      </c>
      <c r="N385" s="1" t="s">
        <v>11445</v>
      </c>
      <c r="O385" s="1" t="s">
        <v>10731</v>
      </c>
      <c r="P385" s="1" t="s">
        <v>10730</v>
      </c>
      <c r="Q385" s="1" t="s">
        <v>10729</v>
      </c>
      <c r="R385" s="1" t="s">
        <v>10728</v>
      </c>
      <c r="S385" s="1" t="s">
        <v>11444</v>
      </c>
    </row>
    <row r="386" spans="1:19" x14ac:dyDescent="0.25">
      <c r="A386" s="1" t="s">
        <v>11443</v>
      </c>
      <c r="B386" s="1" t="s">
        <v>11442</v>
      </c>
      <c r="C386" s="1" t="s">
        <v>8988</v>
      </c>
      <c r="D386" s="1">
        <v>2021</v>
      </c>
      <c r="E386" s="1" t="s">
        <v>4386</v>
      </c>
      <c r="F386" s="1">
        <v>23</v>
      </c>
      <c r="H386" s="1">
        <v>100566</v>
      </c>
      <c r="L386" s="1">
        <v>6</v>
      </c>
      <c r="M386" s="1" t="s">
        <v>8983</v>
      </c>
      <c r="N386" s="1" t="s">
        <v>11441</v>
      </c>
      <c r="O386" s="1" t="s">
        <v>10731</v>
      </c>
      <c r="P386" s="1" t="s">
        <v>10730</v>
      </c>
      <c r="Q386" s="1" t="s">
        <v>10729</v>
      </c>
      <c r="R386" s="1" t="s">
        <v>10728</v>
      </c>
      <c r="S386" s="1" t="s">
        <v>11440</v>
      </c>
    </row>
    <row r="387" spans="1:19" x14ac:dyDescent="0.25">
      <c r="A387" s="1" t="s">
        <v>11439</v>
      </c>
      <c r="B387" s="1" t="s">
        <v>11438</v>
      </c>
      <c r="C387" s="1" t="s">
        <v>11437</v>
      </c>
      <c r="D387" s="1">
        <v>2021</v>
      </c>
      <c r="E387" s="1" t="s">
        <v>149</v>
      </c>
      <c r="F387" s="1">
        <v>1280</v>
      </c>
      <c r="I387" s="1">
        <v>275</v>
      </c>
      <c r="J387" s="1">
        <v>287</v>
      </c>
      <c r="L387" s="1">
        <v>5</v>
      </c>
      <c r="M387" s="1" t="s">
        <v>11436</v>
      </c>
      <c r="N387" s="1" t="s">
        <v>11435</v>
      </c>
      <c r="O387" s="1" t="s">
        <v>10780</v>
      </c>
      <c r="P387" s="1" t="s">
        <v>10730</v>
      </c>
      <c r="R387" s="1" t="s">
        <v>10728</v>
      </c>
      <c r="S387" s="1" t="s">
        <v>11434</v>
      </c>
    </row>
    <row r="388" spans="1:19" x14ac:dyDescent="0.25">
      <c r="A388" s="1" t="s">
        <v>11433</v>
      </c>
      <c r="B388" s="1" t="s">
        <v>11432</v>
      </c>
      <c r="C388" s="1" t="s">
        <v>11431</v>
      </c>
      <c r="D388" s="1">
        <v>2021</v>
      </c>
      <c r="E388" s="1" t="s">
        <v>10747</v>
      </c>
      <c r="F388" s="1">
        <v>25</v>
      </c>
      <c r="G388" s="1">
        <v>6</v>
      </c>
      <c r="I388" s="1">
        <v>2785</v>
      </c>
      <c r="J388" s="1">
        <v>2794</v>
      </c>
      <c r="L388" s="1">
        <v>1</v>
      </c>
      <c r="M388" s="1" t="s">
        <v>213</v>
      </c>
      <c r="N388" s="1" t="s">
        <v>11430</v>
      </c>
      <c r="O388" s="1" t="s">
        <v>10731</v>
      </c>
      <c r="P388" s="1" t="s">
        <v>10730</v>
      </c>
      <c r="R388" s="1" t="s">
        <v>10728</v>
      </c>
      <c r="S388" s="1" t="s">
        <v>11429</v>
      </c>
    </row>
    <row r="389" spans="1:19" x14ac:dyDescent="0.25">
      <c r="A389" s="1" t="s">
        <v>11428</v>
      </c>
      <c r="B389" s="1" t="s">
        <v>11427</v>
      </c>
      <c r="C389" s="1" t="s">
        <v>253</v>
      </c>
      <c r="D389" s="1">
        <v>2021</v>
      </c>
      <c r="E389" s="1" t="s">
        <v>11426</v>
      </c>
      <c r="L389" s="1">
        <v>1</v>
      </c>
      <c r="M389" s="1" t="s">
        <v>254</v>
      </c>
      <c r="N389" s="1" t="s">
        <v>11425</v>
      </c>
      <c r="O389" s="1" t="s">
        <v>10731</v>
      </c>
      <c r="P389" s="1" t="s">
        <v>11301</v>
      </c>
      <c r="Q389" s="1" t="s">
        <v>10862</v>
      </c>
      <c r="R389" s="1" t="s">
        <v>10728</v>
      </c>
      <c r="S389" s="1" t="s">
        <v>11424</v>
      </c>
    </row>
    <row r="390" spans="1:19" x14ac:dyDescent="0.25">
      <c r="A390" s="1" t="s">
        <v>11423</v>
      </c>
      <c r="B390" s="1" t="s">
        <v>11422</v>
      </c>
      <c r="C390" s="1" t="s">
        <v>1638</v>
      </c>
      <c r="D390" s="1">
        <v>2021</v>
      </c>
      <c r="E390" s="1" t="s">
        <v>1635</v>
      </c>
      <c r="L390" s="1">
        <v>2</v>
      </c>
      <c r="M390" s="1" t="s">
        <v>1631</v>
      </c>
      <c r="N390" s="1" t="s">
        <v>11421</v>
      </c>
      <c r="O390" s="1" t="s">
        <v>10731</v>
      </c>
      <c r="P390" s="1" t="s">
        <v>11301</v>
      </c>
      <c r="R390" s="1" t="s">
        <v>10728</v>
      </c>
      <c r="S390" s="1" t="s">
        <v>11420</v>
      </c>
    </row>
    <row r="391" spans="1:19" x14ac:dyDescent="0.25">
      <c r="A391" s="1" t="s">
        <v>11419</v>
      </c>
      <c r="B391" s="1" t="s">
        <v>11418</v>
      </c>
      <c r="C391" s="1" t="s">
        <v>11417</v>
      </c>
      <c r="D391" s="1">
        <v>2021</v>
      </c>
      <c r="E391" s="1" t="s">
        <v>11369</v>
      </c>
      <c r="F391" s="1">
        <v>954</v>
      </c>
      <c r="I391" s="1">
        <v>113</v>
      </c>
      <c r="J391" s="1">
        <v>127</v>
      </c>
      <c r="M391" s="1" t="s">
        <v>11416</v>
      </c>
      <c r="N391" s="1" t="s">
        <v>11415</v>
      </c>
      <c r="O391" s="1" t="s">
        <v>11359</v>
      </c>
      <c r="P391" s="1" t="s">
        <v>10730</v>
      </c>
      <c r="R391" s="1" t="s">
        <v>10728</v>
      </c>
      <c r="S391" s="1" t="s">
        <v>11414</v>
      </c>
    </row>
    <row r="392" spans="1:19" x14ac:dyDescent="0.25">
      <c r="A392" s="1" t="s">
        <v>11413</v>
      </c>
      <c r="B392" s="1" t="s">
        <v>11412</v>
      </c>
      <c r="C392" s="1" t="s">
        <v>11411</v>
      </c>
      <c r="D392" s="1">
        <v>2021</v>
      </c>
      <c r="E392" s="1" t="s">
        <v>11362</v>
      </c>
      <c r="F392" s="1">
        <v>348</v>
      </c>
      <c r="I392" s="1">
        <v>183</v>
      </c>
      <c r="J392" s="1">
        <v>196</v>
      </c>
      <c r="M392" s="1" t="s">
        <v>11410</v>
      </c>
      <c r="N392" s="1" t="s">
        <v>11409</v>
      </c>
      <c r="O392" s="1" t="s">
        <v>11359</v>
      </c>
      <c r="P392" s="1" t="s">
        <v>10730</v>
      </c>
      <c r="R392" s="1" t="s">
        <v>10728</v>
      </c>
      <c r="S392" s="1" t="s">
        <v>11408</v>
      </c>
    </row>
    <row r="393" spans="1:19" x14ac:dyDescent="0.25">
      <c r="A393" s="1" t="s">
        <v>11407</v>
      </c>
      <c r="B393" s="1" t="s">
        <v>11406</v>
      </c>
      <c r="C393" s="1" t="s">
        <v>11405</v>
      </c>
      <c r="D393" s="1">
        <v>2021</v>
      </c>
      <c r="E393" s="1" t="s">
        <v>11404</v>
      </c>
      <c r="F393" s="1">
        <v>45</v>
      </c>
      <c r="G393" s="1">
        <v>4</v>
      </c>
      <c r="I393" s="1">
        <v>687</v>
      </c>
      <c r="J393" s="1">
        <v>708</v>
      </c>
      <c r="M393" s="1" t="s">
        <v>11403</v>
      </c>
      <c r="N393" s="1" t="s">
        <v>11402</v>
      </c>
      <c r="O393" s="1" t="s">
        <v>10731</v>
      </c>
      <c r="P393" s="1" t="s">
        <v>10730</v>
      </c>
      <c r="R393" s="1" t="s">
        <v>10728</v>
      </c>
      <c r="S393" s="1" t="s">
        <v>11401</v>
      </c>
    </row>
    <row r="394" spans="1:19" x14ac:dyDescent="0.25">
      <c r="A394" s="1" t="s">
        <v>11400</v>
      </c>
      <c r="B394" s="1" t="s">
        <v>11399</v>
      </c>
      <c r="C394" s="1" t="s">
        <v>180</v>
      </c>
      <c r="D394" s="1">
        <v>2021</v>
      </c>
      <c r="E394" s="1" t="s">
        <v>11398</v>
      </c>
      <c r="F394" s="1">
        <v>2021</v>
      </c>
      <c r="H394" s="1">
        <v>6686745</v>
      </c>
      <c r="L394" s="1">
        <v>10</v>
      </c>
      <c r="M394" s="1" t="s">
        <v>181</v>
      </c>
      <c r="N394" s="1" t="s">
        <v>11397</v>
      </c>
      <c r="O394" s="1" t="s">
        <v>10731</v>
      </c>
      <c r="P394" s="1" t="s">
        <v>10730</v>
      </c>
      <c r="Q394" s="1" t="s">
        <v>10729</v>
      </c>
      <c r="R394" s="1" t="s">
        <v>10728</v>
      </c>
      <c r="S394" s="1" t="s">
        <v>11396</v>
      </c>
    </row>
    <row r="395" spans="1:19" x14ac:dyDescent="0.25">
      <c r="A395" s="1" t="s">
        <v>11395</v>
      </c>
      <c r="B395" s="1" t="s">
        <v>11394</v>
      </c>
      <c r="C395" s="1" t="s">
        <v>11393</v>
      </c>
      <c r="D395" s="1">
        <v>2021</v>
      </c>
      <c r="E395" s="1" t="s">
        <v>10770</v>
      </c>
      <c r="F395" s="1">
        <v>67</v>
      </c>
      <c r="G395" s="1">
        <v>2</v>
      </c>
      <c r="I395" s="1">
        <v>1679</v>
      </c>
      <c r="J395" s="1">
        <v>1696</v>
      </c>
      <c r="M395" s="1" t="s">
        <v>173</v>
      </c>
      <c r="N395" s="1" t="s">
        <v>11392</v>
      </c>
      <c r="O395" s="1" t="s">
        <v>10731</v>
      </c>
      <c r="P395" s="1" t="s">
        <v>10730</v>
      </c>
      <c r="Q395" s="1" t="s">
        <v>10768</v>
      </c>
      <c r="R395" s="1" t="s">
        <v>10728</v>
      </c>
      <c r="S395" s="1" t="s">
        <v>11391</v>
      </c>
    </row>
    <row r="396" spans="1:19" x14ac:dyDescent="0.25">
      <c r="A396" s="1" t="s">
        <v>11390</v>
      </c>
      <c r="B396" s="1" t="s">
        <v>11389</v>
      </c>
      <c r="C396" s="1" t="s">
        <v>11388</v>
      </c>
      <c r="D396" s="1">
        <v>2021</v>
      </c>
      <c r="E396" s="1" t="s">
        <v>11387</v>
      </c>
      <c r="F396" s="1">
        <v>1362</v>
      </c>
      <c r="I396" s="1">
        <v>115</v>
      </c>
      <c r="J396" s="1">
        <v>127</v>
      </c>
      <c r="L396" s="1">
        <v>2</v>
      </c>
      <c r="M396" s="1" t="s">
        <v>11386</v>
      </c>
      <c r="N396" s="1" t="s">
        <v>11385</v>
      </c>
      <c r="O396" s="1" t="s">
        <v>10780</v>
      </c>
      <c r="P396" s="1" t="s">
        <v>10730</v>
      </c>
      <c r="Q396" s="1" t="s">
        <v>10936</v>
      </c>
      <c r="R396" s="1" t="s">
        <v>10728</v>
      </c>
      <c r="S396" s="1" t="s">
        <v>11384</v>
      </c>
    </row>
    <row r="397" spans="1:19" x14ac:dyDescent="0.25">
      <c r="A397" s="1" t="s">
        <v>11383</v>
      </c>
      <c r="B397" s="1" t="s">
        <v>11382</v>
      </c>
      <c r="C397" s="1" t="s">
        <v>74</v>
      </c>
      <c r="D397" s="1">
        <v>2021</v>
      </c>
      <c r="E397" s="1" t="s">
        <v>10770</v>
      </c>
      <c r="F397" s="1">
        <v>67</v>
      </c>
      <c r="G397" s="1">
        <v>2</v>
      </c>
      <c r="I397" s="1">
        <v>2141</v>
      </c>
      <c r="J397" s="1">
        <v>2160</v>
      </c>
      <c r="L397" s="1">
        <v>8</v>
      </c>
      <c r="M397" s="1" t="s">
        <v>75</v>
      </c>
      <c r="N397" s="1" t="s">
        <v>11381</v>
      </c>
      <c r="O397" s="1" t="s">
        <v>10731</v>
      </c>
      <c r="P397" s="1" t="s">
        <v>10730</v>
      </c>
      <c r="Q397" s="1" t="s">
        <v>10768</v>
      </c>
      <c r="R397" s="1" t="s">
        <v>10728</v>
      </c>
      <c r="S397" s="1" t="s">
        <v>11380</v>
      </c>
    </row>
    <row r="398" spans="1:19" x14ac:dyDescent="0.25">
      <c r="A398" s="1" t="s">
        <v>11379</v>
      </c>
      <c r="B398" s="1" t="s">
        <v>11378</v>
      </c>
      <c r="C398" s="1" t="s">
        <v>11377</v>
      </c>
      <c r="D398" s="1">
        <v>2021</v>
      </c>
      <c r="E398" s="1" t="s">
        <v>11376</v>
      </c>
      <c r="F398" s="1">
        <v>2021</v>
      </c>
      <c r="H398" s="1">
        <v>6927985</v>
      </c>
      <c r="L398" s="1">
        <v>10</v>
      </c>
      <c r="M398" s="1" t="s">
        <v>11375</v>
      </c>
      <c r="N398" s="1" t="s">
        <v>11374</v>
      </c>
      <c r="O398" s="1" t="s">
        <v>10731</v>
      </c>
      <c r="P398" s="1" t="s">
        <v>10730</v>
      </c>
      <c r="Q398" s="1" t="s">
        <v>10729</v>
      </c>
      <c r="R398" s="1" t="s">
        <v>10728</v>
      </c>
      <c r="S398" s="1" t="s">
        <v>11373</v>
      </c>
    </row>
    <row r="399" spans="1:19" x14ac:dyDescent="0.25">
      <c r="A399" s="1" t="s">
        <v>11372</v>
      </c>
      <c r="B399" s="1" t="s">
        <v>11371</v>
      </c>
      <c r="C399" s="1" t="s">
        <v>11370</v>
      </c>
      <c r="D399" s="1">
        <v>2021</v>
      </c>
      <c r="E399" s="1" t="s">
        <v>11369</v>
      </c>
      <c r="F399" s="1">
        <v>924</v>
      </c>
      <c r="I399" s="1">
        <v>43</v>
      </c>
      <c r="J399" s="1">
        <v>71</v>
      </c>
      <c r="M399" s="1" t="s">
        <v>11368</v>
      </c>
      <c r="N399" s="1" t="s">
        <v>11367</v>
      </c>
      <c r="O399" s="1" t="s">
        <v>11359</v>
      </c>
      <c r="P399" s="1" t="s">
        <v>10730</v>
      </c>
      <c r="R399" s="1" t="s">
        <v>10728</v>
      </c>
      <c r="S399" s="1" t="s">
        <v>11366</v>
      </c>
    </row>
    <row r="400" spans="1:19" x14ac:dyDescent="0.25">
      <c r="A400" s="1" t="s">
        <v>11365</v>
      </c>
      <c r="B400" s="1" t="s">
        <v>11364</v>
      </c>
      <c r="C400" s="1" t="s">
        <v>11363</v>
      </c>
      <c r="D400" s="1">
        <v>2021</v>
      </c>
      <c r="E400" s="1" t="s">
        <v>11362</v>
      </c>
      <c r="F400" s="1">
        <v>324</v>
      </c>
      <c r="I400" s="1">
        <v>181</v>
      </c>
      <c r="J400" s="1">
        <v>194</v>
      </c>
      <c r="M400" s="1" t="s">
        <v>11361</v>
      </c>
      <c r="N400" s="1" t="s">
        <v>11360</v>
      </c>
      <c r="O400" s="1" t="s">
        <v>11359</v>
      </c>
      <c r="P400" s="1" t="s">
        <v>10730</v>
      </c>
      <c r="R400" s="1" t="s">
        <v>10728</v>
      </c>
      <c r="S400" s="1" t="s">
        <v>11358</v>
      </c>
    </row>
    <row r="401" spans="1:19" x14ac:dyDescent="0.25">
      <c r="A401" s="1" t="s">
        <v>11357</v>
      </c>
      <c r="B401" s="1" t="s">
        <v>11356</v>
      </c>
      <c r="C401" s="1" t="s">
        <v>11355</v>
      </c>
      <c r="D401" s="1">
        <v>2021</v>
      </c>
      <c r="E401" s="1" t="s">
        <v>11354</v>
      </c>
      <c r="F401" s="1">
        <v>702</v>
      </c>
      <c r="I401" s="1">
        <v>667</v>
      </c>
      <c r="J401" s="1">
        <v>687</v>
      </c>
      <c r="L401" s="1">
        <v>1</v>
      </c>
      <c r="M401" s="1" t="s">
        <v>11353</v>
      </c>
      <c r="N401" s="1" t="s">
        <v>11352</v>
      </c>
      <c r="O401" s="1" t="s">
        <v>10780</v>
      </c>
      <c r="P401" s="1" t="s">
        <v>10730</v>
      </c>
      <c r="R401" s="1" t="s">
        <v>10728</v>
      </c>
      <c r="S401" s="1" t="s">
        <v>11351</v>
      </c>
    </row>
    <row r="402" spans="1:19" x14ac:dyDescent="0.25">
      <c r="A402" s="1" t="s">
        <v>11350</v>
      </c>
      <c r="B402" s="1" t="s">
        <v>11349</v>
      </c>
      <c r="C402" s="1" t="s">
        <v>294</v>
      </c>
      <c r="D402" s="1">
        <v>2021</v>
      </c>
      <c r="E402" s="1" t="s">
        <v>531</v>
      </c>
      <c r="F402" s="1">
        <v>9</v>
      </c>
      <c r="H402" s="1">
        <v>9350542</v>
      </c>
      <c r="I402" s="1">
        <v>27840</v>
      </c>
      <c r="J402" s="1">
        <v>27867</v>
      </c>
      <c r="L402" s="1">
        <v>16</v>
      </c>
      <c r="M402" s="1" t="s">
        <v>295</v>
      </c>
      <c r="N402" s="1" t="s">
        <v>11348</v>
      </c>
      <c r="O402" s="1" t="s">
        <v>10731</v>
      </c>
      <c r="P402" s="1" t="s">
        <v>10730</v>
      </c>
      <c r="Q402" s="1" t="s">
        <v>10729</v>
      </c>
      <c r="R402" s="1" t="s">
        <v>10728</v>
      </c>
      <c r="S402" s="1" t="s">
        <v>11347</v>
      </c>
    </row>
    <row r="403" spans="1:19" x14ac:dyDescent="0.25">
      <c r="A403" s="1" t="s">
        <v>11346</v>
      </c>
      <c r="B403" s="1" t="s">
        <v>11345</v>
      </c>
      <c r="C403" s="1" t="s">
        <v>309</v>
      </c>
      <c r="D403" s="1">
        <v>2021</v>
      </c>
      <c r="E403" s="1" t="s">
        <v>11344</v>
      </c>
      <c r="F403" s="1">
        <v>33</v>
      </c>
      <c r="G403" s="1">
        <v>6</v>
      </c>
      <c r="I403" s="1">
        <v>2001</v>
      </c>
      <c r="J403" s="1">
        <v>2021</v>
      </c>
      <c r="L403" s="1">
        <v>3</v>
      </c>
      <c r="M403" s="1" t="s">
        <v>310</v>
      </c>
      <c r="N403" s="1" t="s">
        <v>11343</v>
      </c>
      <c r="O403" s="1" t="s">
        <v>10731</v>
      </c>
      <c r="P403" s="1" t="s">
        <v>10730</v>
      </c>
      <c r="R403" s="1" t="s">
        <v>10728</v>
      </c>
      <c r="S403" s="1" t="s">
        <v>11342</v>
      </c>
    </row>
    <row r="404" spans="1:19" x14ac:dyDescent="0.25">
      <c r="A404" s="1" t="s">
        <v>11341</v>
      </c>
      <c r="B404" s="1" t="s">
        <v>11340</v>
      </c>
      <c r="C404" s="1" t="s">
        <v>135</v>
      </c>
      <c r="D404" s="1">
        <v>2021</v>
      </c>
      <c r="E404" s="1" t="s">
        <v>11339</v>
      </c>
      <c r="M404" s="1" t="s">
        <v>136</v>
      </c>
      <c r="N404" s="1" t="s">
        <v>11338</v>
      </c>
      <c r="O404" s="1" t="s">
        <v>10731</v>
      </c>
      <c r="P404" s="1" t="s">
        <v>11301</v>
      </c>
      <c r="Q404" s="1" t="s">
        <v>10862</v>
      </c>
      <c r="R404" s="1" t="s">
        <v>10728</v>
      </c>
      <c r="S404" s="1" t="s">
        <v>11337</v>
      </c>
    </row>
    <row r="405" spans="1:19" x14ac:dyDescent="0.25">
      <c r="A405" s="1" t="s">
        <v>11336</v>
      </c>
      <c r="B405" s="1" t="s">
        <v>11335</v>
      </c>
      <c r="C405" s="1" t="s">
        <v>11334</v>
      </c>
      <c r="D405" s="1">
        <v>2021</v>
      </c>
      <c r="E405" s="1" t="s">
        <v>11333</v>
      </c>
      <c r="F405" s="1">
        <v>12</v>
      </c>
      <c r="I405" s="1">
        <v>11</v>
      </c>
      <c r="J405" s="1">
        <v>21</v>
      </c>
      <c r="L405" s="1">
        <v>2</v>
      </c>
      <c r="M405" s="1" t="s">
        <v>11332</v>
      </c>
      <c r="N405" s="1" t="s">
        <v>11331</v>
      </c>
      <c r="O405" s="1" t="s">
        <v>10731</v>
      </c>
      <c r="P405" s="1" t="s">
        <v>10730</v>
      </c>
      <c r="R405" s="1" t="s">
        <v>10728</v>
      </c>
      <c r="S405" s="1" t="s">
        <v>11330</v>
      </c>
    </row>
    <row r="406" spans="1:19" x14ac:dyDescent="0.25">
      <c r="A406" s="1" t="s">
        <v>11329</v>
      </c>
      <c r="B406" s="1" t="s">
        <v>11328</v>
      </c>
      <c r="C406" s="1" t="s">
        <v>11327</v>
      </c>
      <c r="D406" s="1">
        <v>2021</v>
      </c>
      <c r="E406" s="1" t="s">
        <v>11326</v>
      </c>
      <c r="L406" s="1">
        <v>4</v>
      </c>
      <c r="M406" s="1" t="s">
        <v>11325</v>
      </c>
      <c r="N406" s="1" t="s">
        <v>11324</v>
      </c>
      <c r="O406" s="1" t="s">
        <v>10731</v>
      </c>
      <c r="P406" s="1" t="s">
        <v>11301</v>
      </c>
      <c r="Q406" s="1" t="s">
        <v>10862</v>
      </c>
      <c r="R406" s="1" t="s">
        <v>10728</v>
      </c>
      <c r="S406" s="1" t="s">
        <v>11323</v>
      </c>
    </row>
    <row r="407" spans="1:19" x14ac:dyDescent="0.25">
      <c r="A407" s="1" t="s">
        <v>11322</v>
      </c>
      <c r="B407" s="1" t="s">
        <v>11321</v>
      </c>
      <c r="C407" s="1" t="s">
        <v>11320</v>
      </c>
      <c r="D407" s="1">
        <v>2021</v>
      </c>
      <c r="E407" s="1" t="s">
        <v>11319</v>
      </c>
      <c r="F407" s="1">
        <v>7</v>
      </c>
      <c r="G407" s="1">
        <v>25</v>
      </c>
      <c r="H407" s="1" t="s">
        <v>11318</v>
      </c>
      <c r="I407" s="1">
        <v>1</v>
      </c>
      <c r="J407" s="1">
        <v>8</v>
      </c>
      <c r="L407" s="1">
        <v>6</v>
      </c>
      <c r="M407" s="1" t="s">
        <v>11317</v>
      </c>
      <c r="N407" s="1" t="s">
        <v>11316</v>
      </c>
      <c r="O407" s="1" t="s">
        <v>10731</v>
      </c>
      <c r="P407" s="1" t="s">
        <v>10730</v>
      </c>
      <c r="Q407" s="1" t="s">
        <v>10768</v>
      </c>
      <c r="R407" s="1" t="s">
        <v>10728</v>
      </c>
      <c r="S407" s="1" t="s">
        <v>11315</v>
      </c>
    </row>
    <row r="408" spans="1:19" x14ac:dyDescent="0.25">
      <c r="A408" s="1" t="s">
        <v>11314</v>
      </c>
      <c r="B408" s="1" t="s">
        <v>11313</v>
      </c>
      <c r="C408" s="1" t="s">
        <v>11312</v>
      </c>
      <c r="D408" s="1">
        <v>2021</v>
      </c>
      <c r="E408" s="1" t="s">
        <v>11311</v>
      </c>
      <c r="F408" s="1">
        <v>16</v>
      </c>
      <c r="G408" s="1" t="s">
        <v>11310</v>
      </c>
      <c r="H408" s="1" t="s">
        <v>11309</v>
      </c>
      <c r="L408" s="1">
        <v>12</v>
      </c>
      <c r="M408" s="1" t="s">
        <v>11308</v>
      </c>
      <c r="N408" s="1" t="s">
        <v>11307</v>
      </c>
      <c r="O408" s="1" t="s">
        <v>10731</v>
      </c>
      <c r="P408" s="1" t="s">
        <v>10730</v>
      </c>
      <c r="Q408" s="1" t="s">
        <v>10729</v>
      </c>
      <c r="R408" s="1" t="s">
        <v>10728</v>
      </c>
      <c r="S408" s="1" t="s">
        <v>11306</v>
      </c>
    </row>
    <row r="409" spans="1:19" x14ac:dyDescent="0.25">
      <c r="A409" s="1" t="s">
        <v>11305</v>
      </c>
      <c r="B409" s="1" t="s">
        <v>11304</v>
      </c>
      <c r="C409" s="1" t="s">
        <v>338</v>
      </c>
      <c r="D409" s="1">
        <v>2021</v>
      </c>
      <c r="E409" s="1" t="s">
        <v>11303</v>
      </c>
      <c r="L409" s="1">
        <v>22</v>
      </c>
      <c r="M409" s="1" t="s">
        <v>339</v>
      </c>
      <c r="N409" s="1" t="s">
        <v>11302</v>
      </c>
      <c r="O409" s="1" t="s">
        <v>10731</v>
      </c>
      <c r="P409" s="1" t="s">
        <v>11301</v>
      </c>
      <c r="Q409" s="1" t="s">
        <v>10779</v>
      </c>
      <c r="R409" s="1" t="s">
        <v>10728</v>
      </c>
      <c r="S409" s="1" t="s">
        <v>11300</v>
      </c>
    </row>
    <row r="410" spans="1:19" x14ac:dyDescent="0.25">
      <c r="A410" s="1" t="s">
        <v>11299</v>
      </c>
      <c r="B410" s="1" t="s">
        <v>11298</v>
      </c>
      <c r="C410" s="1" t="s">
        <v>11297</v>
      </c>
      <c r="D410" s="1">
        <v>2021</v>
      </c>
      <c r="E410" s="1" t="s">
        <v>11296</v>
      </c>
      <c r="F410" s="1">
        <v>10</v>
      </c>
      <c r="G410" s="1">
        <v>1</v>
      </c>
      <c r="H410" s="1">
        <v>5</v>
      </c>
      <c r="I410" s="1">
        <v>1</v>
      </c>
      <c r="J410" s="1">
        <v>21</v>
      </c>
      <c r="L410" s="1">
        <v>6</v>
      </c>
      <c r="M410" s="1" t="s">
        <v>443</v>
      </c>
      <c r="N410" s="1" t="s">
        <v>11295</v>
      </c>
      <c r="O410" s="1" t="s">
        <v>10731</v>
      </c>
      <c r="P410" s="1" t="s">
        <v>10730</v>
      </c>
      <c r="Q410" s="1" t="s">
        <v>10729</v>
      </c>
      <c r="R410" s="1" t="s">
        <v>10728</v>
      </c>
      <c r="S410" s="1" t="s">
        <v>11294</v>
      </c>
    </row>
    <row r="411" spans="1:19" x14ac:dyDescent="0.25">
      <c r="A411" s="1" t="s">
        <v>11293</v>
      </c>
      <c r="B411" s="1" t="s">
        <v>11292</v>
      </c>
      <c r="C411" s="1" t="s">
        <v>492</v>
      </c>
      <c r="D411" s="1">
        <v>2021</v>
      </c>
      <c r="E411" s="1" t="s">
        <v>5560</v>
      </c>
      <c r="F411" s="1">
        <v>105</v>
      </c>
      <c r="H411" s="1">
        <v>102398</v>
      </c>
      <c r="L411" s="1">
        <v>10</v>
      </c>
      <c r="M411" s="1" t="s">
        <v>494</v>
      </c>
      <c r="N411" s="1" t="s">
        <v>11291</v>
      </c>
      <c r="O411" s="1" t="s">
        <v>10744</v>
      </c>
      <c r="P411" s="1" t="s">
        <v>10730</v>
      </c>
      <c r="R411" s="1" t="s">
        <v>10728</v>
      </c>
      <c r="S411" s="1" t="s">
        <v>11290</v>
      </c>
    </row>
    <row r="412" spans="1:19" x14ac:dyDescent="0.25">
      <c r="A412" s="1" t="s">
        <v>11289</v>
      </c>
      <c r="B412" s="1" t="s">
        <v>11288</v>
      </c>
      <c r="C412" s="1" t="s">
        <v>56</v>
      </c>
      <c r="D412" s="1">
        <v>2021</v>
      </c>
      <c r="E412" s="1" t="s">
        <v>10883</v>
      </c>
      <c r="F412" s="1">
        <v>142</v>
      </c>
      <c r="H412" s="1">
        <v>110511</v>
      </c>
      <c r="L412" s="1">
        <v>23</v>
      </c>
      <c r="M412" s="1" t="s">
        <v>57</v>
      </c>
      <c r="N412" s="1" t="s">
        <v>11287</v>
      </c>
      <c r="O412" s="1" t="s">
        <v>10731</v>
      </c>
      <c r="P412" s="1" t="s">
        <v>10730</v>
      </c>
      <c r="Q412" s="1" t="s">
        <v>10862</v>
      </c>
      <c r="R412" s="1" t="s">
        <v>10728</v>
      </c>
      <c r="S412" s="1" t="s">
        <v>11286</v>
      </c>
    </row>
    <row r="413" spans="1:19" x14ac:dyDescent="0.25">
      <c r="A413" s="1" t="s">
        <v>11285</v>
      </c>
      <c r="B413" s="1" t="s">
        <v>11284</v>
      </c>
      <c r="C413" s="1" t="s">
        <v>11283</v>
      </c>
      <c r="D413" s="1">
        <v>2021</v>
      </c>
      <c r="E413" s="1" t="s">
        <v>11282</v>
      </c>
      <c r="F413" s="1">
        <v>208</v>
      </c>
      <c r="I413" s="1">
        <v>408</v>
      </c>
      <c r="J413" s="1">
        <v>414</v>
      </c>
      <c r="M413" s="1" t="s">
        <v>11281</v>
      </c>
      <c r="N413" s="1" t="s">
        <v>11280</v>
      </c>
      <c r="O413" s="1" t="s">
        <v>10780</v>
      </c>
      <c r="P413" s="1" t="s">
        <v>10730</v>
      </c>
      <c r="Q413" s="1" t="s">
        <v>10936</v>
      </c>
      <c r="R413" s="1" t="s">
        <v>10728</v>
      </c>
      <c r="S413" s="1" t="s">
        <v>11279</v>
      </c>
    </row>
    <row r="414" spans="1:19" x14ac:dyDescent="0.25">
      <c r="A414" s="1" t="s">
        <v>10742</v>
      </c>
      <c r="B414" s="1" t="s">
        <v>10741</v>
      </c>
      <c r="C414" s="1" t="s">
        <v>11278</v>
      </c>
      <c r="D414" s="1">
        <v>2021</v>
      </c>
      <c r="E414" s="1" t="s">
        <v>149</v>
      </c>
      <c r="F414" s="1" t="s">
        <v>11277</v>
      </c>
      <c r="K414" s="1">
        <v>608</v>
      </c>
      <c r="N414" s="1" t="s">
        <v>11276</v>
      </c>
      <c r="O414" s="1" t="s">
        <v>10736</v>
      </c>
      <c r="P414" s="1" t="s">
        <v>10730</v>
      </c>
      <c r="R414" s="1" t="s">
        <v>10728</v>
      </c>
      <c r="S414" s="1" t="s">
        <v>11275</v>
      </c>
    </row>
    <row r="415" spans="1:19" x14ac:dyDescent="0.25">
      <c r="A415" s="1" t="s">
        <v>11274</v>
      </c>
      <c r="B415" s="1" t="s">
        <v>11273</v>
      </c>
      <c r="C415" s="1" t="s">
        <v>301</v>
      </c>
      <c r="D415" s="1">
        <v>2021</v>
      </c>
      <c r="E415" s="1" t="s">
        <v>11272</v>
      </c>
      <c r="F415" s="1">
        <v>46</v>
      </c>
      <c r="G415" s="1">
        <v>2</v>
      </c>
      <c r="I415" s="1">
        <v>175</v>
      </c>
      <c r="J415" s="1">
        <v>187</v>
      </c>
      <c r="L415" s="1">
        <v>50</v>
      </c>
      <c r="M415" s="1" t="s">
        <v>302</v>
      </c>
      <c r="N415" s="1" t="s">
        <v>11271</v>
      </c>
      <c r="O415" s="1" t="s">
        <v>10731</v>
      </c>
      <c r="P415" s="1" t="s">
        <v>10730</v>
      </c>
      <c r="Q415" s="1" t="s">
        <v>10779</v>
      </c>
      <c r="R415" s="1" t="s">
        <v>10728</v>
      </c>
      <c r="S415" s="1" t="s">
        <v>11270</v>
      </c>
    </row>
    <row r="416" spans="1:19" x14ac:dyDescent="0.25">
      <c r="A416" s="1" t="s">
        <v>11269</v>
      </c>
      <c r="B416" s="1" t="s">
        <v>11268</v>
      </c>
      <c r="C416" s="1" t="s">
        <v>1396</v>
      </c>
      <c r="D416" s="1">
        <v>2020</v>
      </c>
      <c r="E416" s="1" t="s">
        <v>11267</v>
      </c>
      <c r="H416" s="1">
        <v>9416545</v>
      </c>
      <c r="L416" s="1">
        <v>1</v>
      </c>
      <c r="M416" s="1" t="s">
        <v>1390</v>
      </c>
      <c r="N416" s="1" t="s">
        <v>11266</v>
      </c>
      <c r="O416" s="1" t="s">
        <v>10780</v>
      </c>
      <c r="P416" s="1" t="s">
        <v>10730</v>
      </c>
      <c r="Q416" s="1" t="s">
        <v>10779</v>
      </c>
      <c r="R416" s="1" t="s">
        <v>10728</v>
      </c>
      <c r="S416" s="1" t="s">
        <v>11265</v>
      </c>
    </row>
    <row r="417" spans="1:19" x14ac:dyDescent="0.25">
      <c r="A417" s="1" t="s">
        <v>11264</v>
      </c>
      <c r="B417" s="1" t="s">
        <v>11263</v>
      </c>
      <c r="C417" s="1" t="s">
        <v>1149</v>
      </c>
      <c r="D417" s="1">
        <v>2020</v>
      </c>
      <c r="E417" s="1" t="s">
        <v>11262</v>
      </c>
      <c r="H417" s="1">
        <v>9318297</v>
      </c>
      <c r="I417" s="1">
        <v>406</v>
      </c>
      <c r="J417" s="1">
        <v>411</v>
      </c>
      <c r="L417" s="1">
        <v>1</v>
      </c>
      <c r="M417" s="1" t="s">
        <v>1143</v>
      </c>
      <c r="N417" s="1" t="s">
        <v>11261</v>
      </c>
      <c r="O417" s="1" t="s">
        <v>10780</v>
      </c>
      <c r="P417" s="1" t="s">
        <v>10730</v>
      </c>
      <c r="Q417" s="1" t="s">
        <v>10779</v>
      </c>
      <c r="R417" s="1" t="s">
        <v>10728</v>
      </c>
      <c r="S417" s="1" t="s">
        <v>11260</v>
      </c>
    </row>
    <row r="418" spans="1:19" x14ac:dyDescent="0.25">
      <c r="A418" s="1" t="s">
        <v>11259</v>
      </c>
      <c r="B418" s="1" t="s">
        <v>11258</v>
      </c>
      <c r="C418" s="1" t="s">
        <v>1162</v>
      </c>
      <c r="D418" s="1">
        <v>2020</v>
      </c>
      <c r="E418" s="1" t="s">
        <v>11257</v>
      </c>
      <c r="H418" s="1">
        <v>9322821</v>
      </c>
      <c r="I418" s="1">
        <v>194</v>
      </c>
      <c r="J418" s="1">
        <v>198</v>
      </c>
      <c r="L418" s="1">
        <v>1</v>
      </c>
      <c r="M418" s="1" t="s">
        <v>1155</v>
      </c>
      <c r="N418" s="1" t="s">
        <v>11256</v>
      </c>
      <c r="O418" s="1" t="s">
        <v>10780</v>
      </c>
      <c r="P418" s="1" t="s">
        <v>10730</v>
      </c>
      <c r="Q418" s="1" t="s">
        <v>10779</v>
      </c>
      <c r="R418" s="1" t="s">
        <v>10728</v>
      </c>
      <c r="S418" s="1" t="s">
        <v>11255</v>
      </c>
    </row>
    <row r="419" spans="1:19" x14ac:dyDescent="0.25">
      <c r="A419" s="1" t="s">
        <v>11254</v>
      </c>
      <c r="B419" s="1" t="s">
        <v>11253</v>
      </c>
      <c r="C419" s="1" t="s">
        <v>141</v>
      </c>
      <c r="D419" s="1">
        <v>2020</v>
      </c>
      <c r="E419" s="1" t="s">
        <v>11244</v>
      </c>
      <c r="H419" s="1">
        <v>9377904</v>
      </c>
      <c r="I419" s="1">
        <v>3846</v>
      </c>
      <c r="J419" s="1">
        <v>3855</v>
      </c>
      <c r="L419" s="1">
        <v>2</v>
      </c>
      <c r="M419" s="1" t="s">
        <v>143</v>
      </c>
      <c r="N419" s="1" t="s">
        <v>11252</v>
      </c>
      <c r="O419" s="1" t="s">
        <v>10780</v>
      </c>
      <c r="P419" s="1" t="s">
        <v>10730</v>
      </c>
      <c r="Q419" s="1" t="s">
        <v>10862</v>
      </c>
      <c r="R419" s="1" t="s">
        <v>10728</v>
      </c>
      <c r="S419" s="1" t="s">
        <v>11251</v>
      </c>
    </row>
    <row r="420" spans="1:19" x14ac:dyDescent="0.25">
      <c r="A420" s="1" t="s">
        <v>11250</v>
      </c>
      <c r="B420" s="1" t="s">
        <v>11249</v>
      </c>
      <c r="C420" s="1" t="s">
        <v>390</v>
      </c>
      <c r="D420" s="1">
        <v>2020</v>
      </c>
      <c r="E420" s="1" t="s">
        <v>11244</v>
      </c>
      <c r="H420" s="1">
        <v>9377852</v>
      </c>
      <c r="I420" s="1">
        <v>3438</v>
      </c>
      <c r="J420" s="1">
        <v>3446</v>
      </c>
      <c r="L420" s="1">
        <v>1</v>
      </c>
      <c r="M420" s="1" t="s">
        <v>391</v>
      </c>
      <c r="N420" s="1" t="s">
        <v>11248</v>
      </c>
      <c r="O420" s="1" t="s">
        <v>10780</v>
      </c>
      <c r="P420" s="1" t="s">
        <v>10730</v>
      </c>
      <c r="Q420" s="1" t="s">
        <v>10779</v>
      </c>
      <c r="R420" s="1" t="s">
        <v>10728</v>
      </c>
      <c r="S420" s="1" t="s">
        <v>11247</v>
      </c>
    </row>
    <row r="421" spans="1:19" x14ac:dyDescent="0.25">
      <c r="A421" s="1" t="s">
        <v>11246</v>
      </c>
      <c r="B421" s="1" t="s">
        <v>11245</v>
      </c>
      <c r="C421" s="1" t="s">
        <v>512</v>
      </c>
      <c r="D421" s="1">
        <v>2020</v>
      </c>
      <c r="E421" s="1" t="s">
        <v>11244</v>
      </c>
      <c r="H421" s="1">
        <v>9377885</v>
      </c>
      <c r="I421" s="1">
        <v>4911</v>
      </c>
      <c r="J421" s="1">
        <v>4918</v>
      </c>
      <c r="L421" s="1">
        <v>2</v>
      </c>
      <c r="M421" s="1" t="s">
        <v>513</v>
      </c>
      <c r="N421" s="1" t="s">
        <v>11243</v>
      </c>
      <c r="O421" s="1" t="s">
        <v>10780</v>
      </c>
      <c r="P421" s="1" t="s">
        <v>10730</v>
      </c>
      <c r="R421" s="1" t="s">
        <v>10728</v>
      </c>
      <c r="S421" s="1" t="s">
        <v>11242</v>
      </c>
    </row>
    <row r="422" spans="1:19" x14ac:dyDescent="0.25">
      <c r="A422" s="1" t="s">
        <v>11241</v>
      </c>
      <c r="B422" s="1" t="s">
        <v>11240</v>
      </c>
      <c r="C422" s="1" t="s">
        <v>1213</v>
      </c>
      <c r="D422" s="1">
        <v>2020</v>
      </c>
      <c r="E422" s="1" t="s">
        <v>11239</v>
      </c>
      <c r="H422" s="1">
        <v>9342301</v>
      </c>
      <c r="L422" s="1">
        <v>1</v>
      </c>
      <c r="M422" s="1" t="s">
        <v>1206</v>
      </c>
      <c r="N422" s="1" t="s">
        <v>11238</v>
      </c>
      <c r="O422" s="1" t="s">
        <v>10780</v>
      </c>
      <c r="P422" s="1" t="s">
        <v>10730</v>
      </c>
      <c r="R422" s="1" t="s">
        <v>10728</v>
      </c>
      <c r="S422" s="1" t="s">
        <v>11237</v>
      </c>
    </row>
    <row r="423" spans="1:19" x14ac:dyDescent="0.25">
      <c r="A423" s="1" t="s">
        <v>11236</v>
      </c>
      <c r="B423" s="1" t="s">
        <v>11235</v>
      </c>
      <c r="C423" s="1" t="s">
        <v>1115</v>
      </c>
      <c r="D423" s="1">
        <v>2020</v>
      </c>
      <c r="E423" s="1" t="s">
        <v>11234</v>
      </c>
      <c r="H423" s="1">
        <v>9315519</v>
      </c>
      <c r="I423" s="1">
        <v>32</v>
      </c>
      <c r="J423" s="1">
        <v>36</v>
      </c>
      <c r="L423" s="1">
        <v>1</v>
      </c>
      <c r="M423" s="1" t="s">
        <v>1109</v>
      </c>
      <c r="N423" s="1" t="s">
        <v>11233</v>
      </c>
      <c r="O423" s="1" t="s">
        <v>10780</v>
      </c>
      <c r="P423" s="1" t="s">
        <v>10730</v>
      </c>
      <c r="R423" s="1" t="s">
        <v>10728</v>
      </c>
      <c r="S423" s="1" t="s">
        <v>11232</v>
      </c>
    </row>
    <row r="424" spans="1:19" x14ac:dyDescent="0.25">
      <c r="A424" s="1" t="s">
        <v>11231</v>
      </c>
      <c r="B424" s="1" t="s">
        <v>11230</v>
      </c>
      <c r="C424" s="1" t="s">
        <v>291</v>
      </c>
      <c r="D424" s="1">
        <v>2020</v>
      </c>
      <c r="E424" s="1" t="s">
        <v>11229</v>
      </c>
      <c r="H424" s="1">
        <v>9358337</v>
      </c>
      <c r="L424" s="1">
        <v>5</v>
      </c>
      <c r="M424" s="1" t="s">
        <v>293</v>
      </c>
      <c r="N424" s="1" t="s">
        <v>11228</v>
      </c>
      <c r="O424" s="1" t="s">
        <v>10780</v>
      </c>
      <c r="P424" s="1" t="s">
        <v>10730</v>
      </c>
      <c r="R424" s="1" t="s">
        <v>10728</v>
      </c>
      <c r="S424" s="1" t="s">
        <v>11227</v>
      </c>
    </row>
    <row r="425" spans="1:19" x14ac:dyDescent="0.25">
      <c r="A425" s="1" t="s">
        <v>11226</v>
      </c>
      <c r="B425" s="1" t="s">
        <v>11225</v>
      </c>
      <c r="C425" s="1" t="s">
        <v>509</v>
      </c>
      <c r="D425" s="1">
        <v>2020</v>
      </c>
      <c r="E425" s="1" t="s">
        <v>11224</v>
      </c>
      <c r="H425" s="1">
        <v>9308430</v>
      </c>
      <c r="I425" s="1">
        <v>1745</v>
      </c>
      <c r="J425" s="1">
        <v>1750</v>
      </c>
      <c r="L425" s="1">
        <v>3</v>
      </c>
      <c r="M425" s="1" t="s">
        <v>11223</v>
      </c>
      <c r="N425" s="1" t="s">
        <v>11222</v>
      </c>
      <c r="O425" s="1" t="s">
        <v>10780</v>
      </c>
      <c r="P425" s="1" t="s">
        <v>10730</v>
      </c>
      <c r="R425" s="1" t="s">
        <v>10728</v>
      </c>
      <c r="S425" s="1" t="s">
        <v>11221</v>
      </c>
    </row>
    <row r="426" spans="1:19" x14ac:dyDescent="0.25">
      <c r="A426" s="1" t="s">
        <v>11220</v>
      </c>
      <c r="B426" s="1" t="s">
        <v>11219</v>
      </c>
      <c r="C426" s="1" t="s">
        <v>11218</v>
      </c>
      <c r="D426" s="1">
        <v>2020</v>
      </c>
      <c r="E426" s="1" t="s">
        <v>11217</v>
      </c>
      <c r="F426" s="1">
        <v>9</v>
      </c>
      <c r="G426" s="1">
        <v>4</v>
      </c>
      <c r="H426" s="1">
        <v>99</v>
      </c>
      <c r="I426" s="1">
        <v>1</v>
      </c>
      <c r="J426" s="1">
        <v>16</v>
      </c>
      <c r="L426" s="1">
        <v>5</v>
      </c>
      <c r="M426" s="1" t="s">
        <v>360</v>
      </c>
      <c r="N426" s="1" t="s">
        <v>11216</v>
      </c>
      <c r="O426" s="1" t="s">
        <v>10731</v>
      </c>
      <c r="P426" s="1" t="s">
        <v>10730</v>
      </c>
      <c r="Q426" s="1" t="s">
        <v>10768</v>
      </c>
      <c r="R426" s="1" t="s">
        <v>10728</v>
      </c>
      <c r="S426" s="1" t="s">
        <v>11215</v>
      </c>
    </row>
    <row r="427" spans="1:19" x14ac:dyDescent="0.25">
      <c r="A427" s="1" t="s">
        <v>11214</v>
      </c>
      <c r="B427" s="1" t="s">
        <v>11213</v>
      </c>
      <c r="C427" s="1" t="s">
        <v>11212</v>
      </c>
      <c r="D427" s="1">
        <v>2020</v>
      </c>
      <c r="E427" s="1" t="s">
        <v>10914</v>
      </c>
      <c r="F427" s="1">
        <v>10</v>
      </c>
      <c r="G427" s="1">
        <v>23</v>
      </c>
      <c r="H427" s="1">
        <v>8606</v>
      </c>
      <c r="I427" s="1">
        <v>1</v>
      </c>
      <c r="J427" s="1">
        <v>17</v>
      </c>
      <c r="L427" s="1">
        <v>4</v>
      </c>
      <c r="M427" s="1" t="s">
        <v>506</v>
      </c>
      <c r="N427" s="1" t="s">
        <v>11211</v>
      </c>
      <c r="O427" s="1" t="s">
        <v>10731</v>
      </c>
      <c r="P427" s="1" t="s">
        <v>10730</v>
      </c>
      <c r="Q427" s="1" t="s">
        <v>10768</v>
      </c>
      <c r="R427" s="1" t="s">
        <v>10728</v>
      </c>
      <c r="S427" s="1" t="s">
        <v>11210</v>
      </c>
    </row>
    <row r="428" spans="1:19" x14ac:dyDescent="0.25">
      <c r="A428" s="1" t="s">
        <v>11209</v>
      </c>
      <c r="B428" s="1" t="s">
        <v>11208</v>
      </c>
      <c r="C428" s="1" t="s">
        <v>11207</v>
      </c>
      <c r="D428" s="1">
        <v>2020</v>
      </c>
      <c r="E428" s="1" t="s">
        <v>10914</v>
      </c>
      <c r="F428" s="1">
        <v>10</v>
      </c>
      <c r="G428" s="1">
        <v>23</v>
      </c>
      <c r="H428" s="1">
        <v>8539</v>
      </c>
      <c r="I428" s="1">
        <v>1</v>
      </c>
      <c r="J428" s="1">
        <v>21</v>
      </c>
      <c r="L428" s="1">
        <v>3</v>
      </c>
      <c r="M428" s="1" t="s">
        <v>35</v>
      </c>
      <c r="N428" s="1" t="s">
        <v>11206</v>
      </c>
      <c r="O428" s="1" t="s">
        <v>10731</v>
      </c>
      <c r="P428" s="1" t="s">
        <v>10730</v>
      </c>
      <c r="Q428" s="1" t="s">
        <v>10768</v>
      </c>
      <c r="R428" s="1" t="s">
        <v>10728</v>
      </c>
      <c r="S428" s="1" t="s">
        <v>11205</v>
      </c>
    </row>
    <row r="429" spans="1:19" x14ac:dyDescent="0.25">
      <c r="A429" s="1" t="s">
        <v>11204</v>
      </c>
      <c r="B429" s="1" t="s">
        <v>11203</v>
      </c>
      <c r="C429" s="1" t="s">
        <v>20</v>
      </c>
      <c r="D429" s="1">
        <v>2020</v>
      </c>
      <c r="E429" s="1" t="s">
        <v>11202</v>
      </c>
      <c r="F429" s="1">
        <v>20</v>
      </c>
      <c r="G429" s="1">
        <v>1</v>
      </c>
      <c r="H429" s="1">
        <v>299</v>
      </c>
      <c r="L429" s="1">
        <v>11</v>
      </c>
      <c r="M429" s="1" t="s">
        <v>21</v>
      </c>
      <c r="N429" s="1" t="s">
        <v>11201</v>
      </c>
      <c r="O429" s="1" t="s">
        <v>10731</v>
      </c>
      <c r="P429" s="1" t="s">
        <v>10730</v>
      </c>
      <c r="Q429" s="1" t="s">
        <v>10729</v>
      </c>
      <c r="R429" s="1" t="s">
        <v>10728</v>
      </c>
      <c r="S429" s="1" t="s">
        <v>11200</v>
      </c>
    </row>
    <row r="430" spans="1:19" x14ac:dyDescent="0.25">
      <c r="A430" s="1" t="s">
        <v>11199</v>
      </c>
      <c r="B430" s="1" t="s">
        <v>11198</v>
      </c>
      <c r="C430" s="1" t="s">
        <v>196</v>
      </c>
      <c r="D430" s="1">
        <v>2020</v>
      </c>
      <c r="E430" s="1" t="s">
        <v>11197</v>
      </c>
      <c r="F430" s="1">
        <v>10</v>
      </c>
      <c r="G430" s="1">
        <v>1</v>
      </c>
      <c r="H430" s="1">
        <v>19888</v>
      </c>
      <c r="L430" s="1">
        <v>15</v>
      </c>
      <c r="M430" s="1" t="s">
        <v>197</v>
      </c>
      <c r="N430" s="1" t="s">
        <v>11196</v>
      </c>
      <c r="O430" s="1" t="s">
        <v>10731</v>
      </c>
      <c r="P430" s="1" t="s">
        <v>10730</v>
      </c>
      <c r="Q430" s="1" t="s">
        <v>10729</v>
      </c>
      <c r="R430" s="1" t="s">
        <v>10728</v>
      </c>
      <c r="S430" s="1" t="s">
        <v>11195</v>
      </c>
    </row>
    <row r="431" spans="1:19" x14ac:dyDescent="0.25">
      <c r="A431" s="1" t="s">
        <v>11194</v>
      </c>
      <c r="B431" s="1" t="s">
        <v>11193</v>
      </c>
      <c r="C431" s="1" t="s">
        <v>11192</v>
      </c>
      <c r="D431" s="1">
        <v>2020</v>
      </c>
      <c r="E431" s="1" t="s">
        <v>11191</v>
      </c>
      <c r="F431" s="1">
        <v>44</v>
      </c>
      <c r="G431" s="1">
        <v>12</v>
      </c>
      <c r="H431" s="1">
        <v>201</v>
      </c>
      <c r="M431" s="1" t="s">
        <v>11190</v>
      </c>
      <c r="N431" s="1" t="s">
        <v>11189</v>
      </c>
      <c r="O431" s="1" t="s">
        <v>10863</v>
      </c>
      <c r="P431" s="1" t="s">
        <v>10730</v>
      </c>
      <c r="Q431" s="1" t="s">
        <v>10862</v>
      </c>
      <c r="R431" s="1" t="s">
        <v>10728</v>
      </c>
      <c r="S431" s="1" t="s">
        <v>11188</v>
      </c>
    </row>
    <row r="432" spans="1:19" x14ac:dyDescent="0.25">
      <c r="A432" s="1" t="s">
        <v>11187</v>
      </c>
      <c r="B432" s="1" t="s">
        <v>11186</v>
      </c>
      <c r="C432" s="1" t="s">
        <v>11185</v>
      </c>
      <c r="D432" s="1">
        <v>2020</v>
      </c>
      <c r="E432" s="1" t="s">
        <v>10883</v>
      </c>
      <c r="F432" s="1">
        <v>141</v>
      </c>
      <c r="H432" s="1">
        <v>110339</v>
      </c>
      <c r="L432" s="1">
        <v>2</v>
      </c>
      <c r="M432" s="1" t="s">
        <v>11184</v>
      </c>
      <c r="N432" s="1" t="s">
        <v>11183</v>
      </c>
      <c r="O432" s="1" t="s">
        <v>10731</v>
      </c>
      <c r="P432" s="1" t="s">
        <v>10730</v>
      </c>
      <c r="Q432" s="1" t="s">
        <v>10862</v>
      </c>
      <c r="R432" s="1" t="s">
        <v>10728</v>
      </c>
      <c r="S432" s="1" t="s">
        <v>11182</v>
      </c>
    </row>
    <row r="433" spans="1:19" x14ac:dyDescent="0.25">
      <c r="A433" s="1" t="s">
        <v>11181</v>
      </c>
      <c r="B433" s="1" t="s">
        <v>11180</v>
      </c>
      <c r="C433" s="1" t="s">
        <v>11179</v>
      </c>
      <c r="D433" s="1">
        <v>2020</v>
      </c>
      <c r="E433" s="1" t="s">
        <v>5208</v>
      </c>
      <c r="F433" s="1">
        <v>107</v>
      </c>
      <c r="H433" s="1">
        <v>102869</v>
      </c>
      <c r="L433" s="1">
        <v>9</v>
      </c>
      <c r="M433" s="1" t="s">
        <v>11178</v>
      </c>
      <c r="N433" s="1" t="s">
        <v>11177</v>
      </c>
      <c r="O433" s="1" t="s">
        <v>10731</v>
      </c>
      <c r="P433" s="1" t="s">
        <v>10730</v>
      </c>
      <c r="Q433" s="1" t="s">
        <v>10862</v>
      </c>
      <c r="R433" s="1" t="s">
        <v>10728</v>
      </c>
      <c r="S433" s="1" t="s">
        <v>11176</v>
      </c>
    </row>
    <row r="434" spans="1:19" x14ac:dyDescent="0.25">
      <c r="A434" s="1" t="s">
        <v>11175</v>
      </c>
      <c r="B434" s="1" t="s">
        <v>11174</v>
      </c>
      <c r="C434" s="1" t="s">
        <v>9379</v>
      </c>
      <c r="D434" s="1">
        <v>2020</v>
      </c>
      <c r="E434" s="1" t="s">
        <v>11173</v>
      </c>
      <c r="F434" s="1">
        <v>12</v>
      </c>
      <c r="G434" s="1">
        <v>4</v>
      </c>
      <c r="I434" s="1">
        <v>1321</v>
      </c>
      <c r="J434" s="1">
        <v>1330</v>
      </c>
      <c r="L434" s="1">
        <v>15</v>
      </c>
      <c r="M434" s="1" t="s">
        <v>9373</v>
      </c>
      <c r="N434" s="1" t="s">
        <v>11172</v>
      </c>
      <c r="O434" s="1" t="s">
        <v>10731</v>
      </c>
      <c r="P434" s="1" t="s">
        <v>10730</v>
      </c>
      <c r="Q434" s="1" t="s">
        <v>10779</v>
      </c>
      <c r="R434" s="1" t="s">
        <v>10728</v>
      </c>
      <c r="S434" s="1" t="s">
        <v>11171</v>
      </c>
    </row>
    <row r="435" spans="1:19" x14ac:dyDescent="0.25">
      <c r="A435" s="1" t="s">
        <v>11170</v>
      </c>
      <c r="B435" s="1" t="s">
        <v>11169</v>
      </c>
      <c r="C435" s="1" t="s">
        <v>1260</v>
      </c>
      <c r="D435" s="1">
        <v>2020</v>
      </c>
      <c r="E435" s="1" t="s">
        <v>11168</v>
      </c>
      <c r="H435" s="1">
        <v>9361901</v>
      </c>
      <c r="I435" s="1">
        <v>218</v>
      </c>
      <c r="J435" s="1">
        <v>226</v>
      </c>
      <c r="M435" s="1" t="s">
        <v>1256</v>
      </c>
      <c r="N435" s="1" t="s">
        <v>11167</v>
      </c>
      <c r="O435" s="1" t="s">
        <v>10780</v>
      </c>
      <c r="P435" s="1" t="s">
        <v>10730</v>
      </c>
      <c r="Q435" s="1" t="s">
        <v>10779</v>
      </c>
      <c r="R435" s="1" t="s">
        <v>10728</v>
      </c>
      <c r="S435" s="1" t="s">
        <v>11166</v>
      </c>
    </row>
    <row r="436" spans="1:19" x14ac:dyDescent="0.25">
      <c r="A436" s="1" t="s">
        <v>11165</v>
      </c>
      <c r="B436" s="1" t="s">
        <v>11164</v>
      </c>
      <c r="C436" s="1" t="s">
        <v>11163</v>
      </c>
      <c r="D436" s="1">
        <v>2020</v>
      </c>
      <c r="E436" s="1" t="s">
        <v>11162</v>
      </c>
      <c r="F436" s="1">
        <v>903</v>
      </c>
      <c r="G436" s="1">
        <v>1</v>
      </c>
      <c r="H436" s="1">
        <v>27</v>
      </c>
      <c r="M436" s="1" t="s">
        <v>245</v>
      </c>
      <c r="N436" s="1" t="s">
        <v>11161</v>
      </c>
      <c r="O436" s="1" t="s">
        <v>10731</v>
      </c>
      <c r="P436" s="1" t="s">
        <v>10730</v>
      </c>
      <c r="Q436" s="1" t="s">
        <v>10862</v>
      </c>
      <c r="R436" s="1" t="s">
        <v>10728</v>
      </c>
      <c r="S436" s="1" t="s">
        <v>11160</v>
      </c>
    </row>
    <row r="437" spans="1:19" x14ac:dyDescent="0.25">
      <c r="A437" s="1" t="s">
        <v>11159</v>
      </c>
      <c r="B437" s="1" t="s">
        <v>11158</v>
      </c>
      <c r="C437" s="1" t="s">
        <v>216</v>
      </c>
      <c r="D437" s="1">
        <v>2020</v>
      </c>
      <c r="E437" s="1" t="s">
        <v>10883</v>
      </c>
      <c r="F437" s="1">
        <v>140</v>
      </c>
      <c r="H437" s="1">
        <v>110214</v>
      </c>
      <c r="L437" s="1">
        <v>37</v>
      </c>
      <c r="M437" s="1" t="s">
        <v>217</v>
      </c>
      <c r="N437" s="1" t="s">
        <v>11157</v>
      </c>
      <c r="O437" s="1" t="s">
        <v>10731</v>
      </c>
      <c r="P437" s="1" t="s">
        <v>10730</v>
      </c>
      <c r="Q437" s="1" t="s">
        <v>10862</v>
      </c>
      <c r="R437" s="1" t="s">
        <v>10728</v>
      </c>
      <c r="S437" s="1" t="s">
        <v>11156</v>
      </c>
    </row>
    <row r="438" spans="1:19" x14ac:dyDescent="0.25">
      <c r="A438" s="1" t="s">
        <v>11155</v>
      </c>
      <c r="B438" s="1" t="s">
        <v>11154</v>
      </c>
      <c r="C438" s="1" t="s">
        <v>150</v>
      </c>
      <c r="D438" s="1">
        <v>2020</v>
      </c>
      <c r="E438" s="1" t="s">
        <v>10883</v>
      </c>
      <c r="F438" s="1">
        <v>140</v>
      </c>
      <c r="H438" s="1">
        <v>110212</v>
      </c>
      <c r="L438" s="1">
        <v>94</v>
      </c>
      <c r="M438" s="1" t="s">
        <v>151</v>
      </c>
      <c r="N438" s="1" t="s">
        <v>11153</v>
      </c>
      <c r="O438" s="1" t="s">
        <v>10731</v>
      </c>
      <c r="P438" s="1" t="s">
        <v>10730</v>
      </c>
      <c r="Q438" s="1" t="s">
        <v>10936</v>
      </c>
      <c r="R438" s="1" t="s">
        <v>10728</v>
      </c>
      <c r="S438" s="1" t="s">
        <v>11152</v>
      </c>
    </row>
    <row r="439" spans="1:19" x14ac:dyDescent="0.25">
      <c r="A439" s="1" t="s">
        <v>11151</v>
      </c>
      <c r="B439" s="1" t="s">
        <v>11150</v>
      </c>
      <c r="C439" s="1" t="s">
        <v>76</v>
      </c>
      <c r="D439" s="1">
        <v>2020</v>
      </c>
      <c r="E439" s="1" t="s">
        <v>10883</v>
      </c>
      <c r="F439" s="1">
        <v>140</v>
      </c>
      <c r="H439" s="1">
        <v>110215</v>
      </c>
      <c r="L439" s="1">
        <v>14</v>
      </c>
      <c r="M439" s="1" t="s">
        <v>77</v>
      </c>
      <c r="N439" s="1" t="s">
        <v>11149</v>
      </c>
      <c r="O439" s="1" t="s">
        <v>10731</v>
      </c>
      <c r="P439" s="1" t="s">
        <v>10730</v>
      </c>
      <c r="Q439" s="1" t="s">
        <v>10862</v>
      </c>
      <c r="R439" s="1" t="s">
        <v>10728</v>
      </c>
      <c r="S439" s="1" t="s">
        <v>11148</v>
      </c>
    </row>
    <row r="440" spans="1:19" x14ac:dyDescent="0.25">
      <c r="A440" s="1" t="s">
        <v>11147</v>
      </c>
      <c r="B440" s="1" t="s">
        <v>11146</v>
      </c>
      <c r="C440" s="1" t="s">
        <v>78</v>
      </c>
      <c r="D440" s="1">
        <v>2020</v>
      </c>
      <c r="E440" s="1" t="s">
        <v>10883</v>
      </c>
      <c r="F440" s="1">
        <v>140</v>
      </c>
      <c r="H440" s="1">
        <v>110227</v>
      </c>
      <c r="L440" s="1">
        <v>62</v>
      </c>
      <c r="M440" s="1" t="s">
        <v>79</v>
      </c>
      <c r="N440" s="1" t="s">
        <v>11145</v>
      </c>
      <c r="O440" s="1" t="s">
        <v>10731</v>
      </c>
      <c r="P440" s="1" t="s">
        <v>10730</v>
      </c>
      <c r="Q440" s="1" t="s">
        <v>10862</v>
      </c>
      <c r="R440" s="1" t="s">
        <v>10728</v>
      </c>
      <c r="S440" s="1" t="s">
        <v>11144</v>
      </c>
    </row>
    <row r="441" spans="1:19" x14ac:dyDescent="0.25">
      <c r="A441" s="1" t="s">
        <v>11143</v>
      </c>
      <c r="B441" s="1" t="s">
        <v>11142</v>
      </c>
      <c r="C441" s="1" t="s">
        <v>11141</v>
      </c>
      <c r="D441" s="1">
        <v>2020</v>
      </c>
      <c r="E441" s="1" t="s">
        <v>10883</v>
      </c>
      <c r="F441" s="1">
        <v>140</v>
      </c>
      <c r="H441" s="1">
        <v>110121</v>
      </c>
      <c r="L441" s="1">
        <v>103</v>
      </c>
      <c r="M441" s="1" t="s">
        <v>11140</v>
      </c>
      <c r="N441" s="1" t="s">
        <v>11139</v>
      </c>
      <c r="O441" s="1" t="s">
        <v>10731</v>
      </c>
      <c r="P441" s="1" t="s">
        <v>10730</v>
      </c>
      <c r="Q441" s="1" t="s">
        <v>10862</v>
      </c>
      <c r="R441" s="1" t="s">
        <v>10728</v>
      </c>
      <c r="S441" s="1" t="s">
        <v>11138</v>
      </c>
    </row>
    <row r="442" spans="1:19" x14ac:dyDescent="0.25">
      <c r="A442" s="1" t="s">
        <v>11137</v>
      </c>
      <c r="B442" s="1" t="s">
        <v>11136</v>
      </c>
      <c r="C442" s="1" t="s">
        <v>58</v>
      </c>
      <c r="D442" s="1">
        <v>2020</v>
      </c>
      <c r="E442" s="1" t="s">
        <v>10883</v>
      </c>
      <c r="F442" s="1">
        <v>140</v>
      </c>
      <c r="H442" s="1">
        <v>110120</v>
      </c>
      <c r="L442" s="1">
        <v>60</v>
      </c>
      <c r="M442" s="1" t="s">
        <v>59</v>
      </c>
      <c r="N442" s="1" t="s">
        <v>11135</v>
      </c>
      <c r="O442" s="1" t="s">
        <v>10731</v>
      </c>
      <c r="P442" s="1" t="s">
        <v>10730</v>
      </c>
      <c r="Q442" s="1" t="s">
        <v>10862</v>
      </c>
      <c r="R442" s="1" t="s">
        <v>10728</v>
      </c>
      <c r="S442" s="1" t="s">
        <v>11134</v>
      </c>
    </row>
    <row r="443" spans="1:19" x14ac:dyDescent="0.25">
      <c r="A443" s="1" t="s">
        <v>11133</v>
      </c>
      <c r="B443" s="1" t="s">
        <v>11132</v>
      </c>
      <c r="C443" s="1" t="s">
        <v>848</v>
      </c>
      <c r="D443" s="1">
        <v>2020</v>
      </c>
      <c r="E443" s="1" t="s">
        <v>11131</v>
      </c>
      <c r="H443" s="1">
        <v>9250863</v>
      </c>
      <c r="I443" s="1">
        <v>525</v>
      </c>
      <c r="J443" s="1">
        <v>530</v>
      </c>
      <c r="L443" s="1">
        <v>7</v>
      </c>
      <c r="M443" s="1" t="s">
        <v>841</v>
      </c>
      <c r="N443" s="1" t="s">
        <v>11130</v>
      </c>
      <c r="O443" s="1" t="s">
        <v>10780</v>
      </c>
      <c r="P443" s="1" t="s">
        <v>10730</v>
      </c>
      <c r="Q443" s="1" t="s">
        <v>10779</v>
      </c>
      <c r="R443" s="1" t="s">
        <v>10728</v>
      </c>
      <c r="S443" s="1" t="s">
        <v>11129</v>
      </c>
    </row>
    <row r="444" spans="1:19" x14ac:dyDescent="0.25">
      <c r="A444" s="1" t="s">
        <v>11128</v>
      </c>
      <c r="B444" s="1" t="s">
        <v>11127</v>
      </c>
      <c r="C444" s="1" t="s">
        <v>897</v>
      </c>
      <c r="D444" s="1">
        <v>2020</v>
      </c>
      <c r="E444" s="1" t="s">
        <v>11126</v>
      </c>
      <c r="H444" s="1">
        <v>9255149</v>
      </c>
      <c r="L444" s="1">
        <v>3</v>
      </c>
      <c r="M444" s="1" t="s">
        <v>891</v>
      </c>
      <c r="N444" s="1" t="s">
        <v>11125</v>
      </c>
      <c r="O444" s="1" t="s">
        <v>10780</v>
      </c>
      <c r="P444" s="1" t="s">
        <v>10730</v>
      </c>
      <c r="Q444" s="1" t="s">
        <v>10779</v>
      </c>
      <c r="R444" s="1" t="s">
        <v>10728</v>
      </c>
      <c r="S444" s="1" t="s">
        <v>11124</v>
      </c>
    </row>
    <row r="445" spans="1:19" x14ac:dyDescent="0.25">
      <c r="A445" s="1" t="s">
        <v>11123</v>
      </c>
      <c r="B445" s="1" t="s">
        <v>11122</v>
      </c>
      <c r="C445" s="1" t="s">
        <v>933</v>
      </c>
      <c r="D445" s="1">
        <v>2020</v>
      </c>
      <c r="E445" s="1" t="s">
        <v>11121</v>
      </c>
      <c r="H445" s="1">
        <v>9264101</v>
      </c>
      <c r="I445" s="1">
        <v>50</v>
      </c>
      <c r="J445" s="1">
        <v>57</v>
      </c>
      <c r="L445" s="1">
        <v>7</v>
      </c>
      <c r="M445" s="1" t="s">
        <v>927</v>
      </c>
      <c r="N445" s="1" t="s">
        <v>11120</v>
      </c>
      <c r="O445" s="1" t="s">
        <v>10780</v>
      </c>
      <c r="P445" s="1" t="s">
        <v>10730</v>
      </c>
      <c r="Q445" s="1" t="s">
        <v>10779</v>
      </c>
      <c r="R445" s="1" t="s">
        <v>10728</v>
      </c>
      <c r="S445" s="1" t="s">
        <v>11119</v>
      </c>
    </row>
    <row r="446" spans="1:19" x14ac:dyDescent="0.25">
      <c r="A446" s="1" t="s">
        <v>11118</v>
      </c>
      <c r="B446" s="1" t="s">
        <v>11117</v>
      </c>
      <c r="C446" s="1" t="s">
        <v>11116</v>
      </c>
      <c r="D446" s="1">
        <v>2020</v>
      </c>
      <c r="E446" s="1" t="s">
        <v>11109</v>
      </c>
      <c r="I446" s="1">
        <v>3513</v>
      </c>
      <c r="J446" s="1">
        <v>3514</v>
      </c>
      <c r="L446" s="1">
        <v>5</v>
      </c>
      <c r="M446" s="1" t="s">
        <v>11115</v>
      </c>
      <c r="N446" s="1" t="s">
        <v>11114</v>
      </c>
      <c r="O446" s="1" t="s">
        <v>10780</v>
      </c>
      <c r="P446" s="1" t="s">
        <v>10730</v>
      </c>
      <c r="R446" s="1" t="s">
        <v>10728</v>
      </c>
      <c r="S446" s="1" t="s">
        <v>11113</v>
      </c>
    </row>
    <row r="447" spans="1:19" x14ac:dyDescent="0.25">
      <c r="A447" s="1" t="s">
        <v>11112</v>
      </c>
      <c r="B447" s="1" t="s">
        <v>11111</v>
      </c>
      <c r="C447" s="1" t="s">
        <v>11110</v>
      </c>
      <c r="D447" s="1">
        <v>2020</v>
      </c>
      <c r="E447" s="1" t="s">
        <v>11109</v>
      </c>
      <c r="I447" s="1">
        <v>1135</v>
      </c>
      <c r="J447" s="1">
        <v>1144</v>
      </c>
      <c r="L447" s="1">
        <v>2</v>
      </c>
      <c r="M447" s="1" t="s">
        <v>11108</v>
      </c>
      <c r="N447" s="1" t="s">
        <v>11107</v>
      </c>
      <c r="O447" s="1" t="s">
        <v>10780</v>
      </c>
      <c r="P447" s="1" t="s">
        <v>10730</v>
      </c>
      <c r="R447" s="1" t="s">
        <v>10728</v>
      </c>
      <c r="S447" s="1" t="s">
        <v>11106</v>
      </c>
    </row>
    <row r="448" spans="1:19" x14ac:dyDescent="0.25">
      <c r="A448" s="1" t="s">
        <v>11105</v>
      </c>
      <c r="B448" s="1" t="s">
        <v>11104</v>
      </c>
      <c r="C448" s="1" t="s">
        <v>11103</v>
      </c>
      <c r="D448" s="1">
        <v>2020</v>
      </c>
      <c r="E448" s="1" t="s">
        <v>10914</v>
      </c>
      <c r="F448" s="1">
        <v>10</v>
      </c>
      <c r="G448" s="1">
        <v>19</v>
      </c>
      <c r="H448" s="1">
        <v>6964</v>
      </c>
      <c r="I448" s="1">
        <v>1</v>
      </c>
      <c r="J448" s="1">
        <v>7</v>
      </c>
      <c r="L448" s="1">
        <v>7</v>
      </c>
      <c r="M448" s="1" t="s">
        <v>387</v>
      </c>
      <c r="N448" s="1" t="s">
        <v>11102</v>
      </c>
      <c r="O448" s="1" t="s">
        <v>11101</v>
      </c>
      <c r="P448" s="1" t="s">
        <v>10730</v>
      </c>
      <c r="Q448" s="1" t="s">
        <v>10729</v>
      </c>
      <c r="R448" s="1" t="s">
        <v>10728</v>
      </c>
      <c r="S448" s="1" t="s">
        <v>11100</v>
      </c>
    </row>
    <row r="449" spans="1:19" x14ac:dyDescent="0.25">
      <c r="A449" s="1" t="s">
        <v>11099</v>
      </c>
      <c r="B449" s="1" t="s">
        <v>11098</v>
      </c>
      <c r="C449" s="1" t="s">
        <v>472</v>
      </c>
      <c r="D449" s="1">
        <v>2020</v>
      </c>
      <c r="E449" s="1" t="s">
        <v>11097</v>
      </c>
      <c r="F449" s="1">
        <v>31</v>
      </c>
      <c r="G449" s="1">
        <v>10</v>
      </c>
      <c r="I449" s="1">
        <v>1222</v>
      </c>
      <c r="J449" s="1">
        <v>1235</v>
      </c>
      <c r="L449" s="1">
        <v>13</v>
      </c>
      <c r="M449" s="1" t="s">
        <v>473</v>
      </c>
      <c r="N449" s="1" t="s">
        <v>11096</v>
      </c>
      <c r="O449" s="1" t="s">
        <v>10731</v>
      </c>
      <c r="P449" s="1" t="s">
        <v>10730</v>
      </c>
      <c r="Q449" s="1" t="s">
        <v>10779</v>
      </c>
      <c r="R449" s="1" t="s">
        <v>10728</v>
      </c>
      <c r="S449" s="1" t="s">
        <v>11095</v>
      </c>
    </row>
    <row r="450" spans="1:19" x14ac:dyDescent="0.25">
      <c r="A450" s="1" t="s">
        <v>11094</v>
      </c>
      <c r="B450" s="1" t="s">
        <v>11093</v>
      </c>
      <c r="C450" s="1" t="s">
        <v>11092</v>
      </c>
      <c r="D450" s="1">
        <v>2020</v>
      </c>
      <c r="E450" s="1" t="s">
        <v>4817</v>
      </c>
      <c r="F450" s="1">
        <v>32</v>
      </c>
      <c r="H450" s="1">
        <v>106175</v>
      </c>
      <c r="L450" s="1">
        <v>12</v>
      </c>
      <c r="M450" s="1" t="s">
        <v>354</v>
      </c>
      <c r="N450" s="1" t="s">
        <v>11091</v>
      </c>
      <c r="O450" s="1" t="s">
        <v>11090</v>
      </c>
      <c r="P450" s="1" t="s">
        <v>10730</v>
      </c>
      <c r="Q450" s="1" t="s">
        <v>10729</v>
      </c>
      <c r="R450" s="1" t="s">
        <v>10728</v>
      </c>
      <c r="S450" s="1" t="s">
        <v>11089</v>
      </c>
    </row>
    <row r="451" spans="1:19" x14ac:dyDescent="0.25">
      <c r="A451" s="1" t="s">
        <v>11088</v>
      </c>
      <c r="B451" s="1" t="s">
        <v>11087</v>
      </c>
      <c r="C451" s="1" t="s">
        <v>104</v>
      </c>
      <c r="D451" s="1">
        <v>2020</v>
      </c>
      <c r="E451" s="1" t="s">
        <v>11086</v>
      </c>
      <c r="F451" s="1">
        <v>87</v>
      </c>
      <c r="H451" s="1">
        <v>106765</v>
      </c>
      <c r="L451" s="1">
        <v>8</v>
      </c>
      <c r="M451" s="1" t="s">
        <v>105</v>
      </c>
      <c r="N451" s="1" t="s">
        <v>11085</v>
      </c>
      <c r="O451" s="1" t="s">
        <v>10731</v>
      </c>
      <c r="P451" s="1" t="s">
        <v>10730</v>
      </c>
      <c r="Q451" s="1" t="s">
        <v>10862</v>
      </c>
      <c r="R451" s="1" t="s">
        <v>10728</v>
      </c>
      <c r="S451" s="1" t="s">
        <v>11084</v>
      </c>
    </row>
    <row r="452" spans="1:19" x14ac:dyDescent="0.25">
      <c r="A452" s="1" t="s">
        <v>11083</v>
      </c>
      <c r="B452" s="1" t="s">
        <v>11082</v>
      </c>
      <c r="C452" s="1" t="s">
        <v>88</v>
      </c>
      <c r="D452" s="1">
        <v>2020</v>
      </c>
      <c r="E452" s="1" t="s">
        <v>10883</v>
      </c>
      <c r="F452" s="1">
        <v>139</v>
      </c>
      <c r="H452" s="1">
        <v>110017</v>
      </c>
      <c r="L452" s="1">
        <v>104</v>
      </c>
      <c r="M452" s="1" t="s">
        <v>89</v>
      </c>
      <c r="N452" s="1" t="s">
        <v>11081</v>
      </c>
      <c r="O452" s="1" t="s">
        <v>10731</v>
      </c>
      <c r="P452" s="1" t="s">
        <v>10730</v>
      </c>
      <c r="Q452" s="1" t="s">
        <v>10862</v>
      </c>
      <c r="R452" s="1" t="s">
        <v>10728</v>
      </c>
      <c r="S452" s="1" t="s">
        <v>11080</v>
      </c>
    </row>
    <row r="453" spans="1:19" x14ac:dyDescent="0.25">
      <c r="A453" s="1" t="s">
        <v>11079</v>
      </c>
      <c r="B453" s="1" t="s">
        <v>11078</v>
      </c>
      <c r="C453" s="1" t="s">
        <v>11077</v>
      </c>
      <c r="D453" s="1">
        <v>2020</v>
      </c>
      <c r="E453" s="1" t="s">
        <v>11076</v>
      </c>
      <c r="F453" s="1">
        <v>26</v>
      </c>
      <c r="G453" s="1">
        <v>10</v>
      </c>
      <c r="I453" s="1">
        <v>1202</v>
      </c>
      <c r="J453" s="1">
        <v>1205</v>
      </c>
      <c r="L453" s="1">
        <v>31</v>
      </c>
      <c r="M453" s="1" t="s">
        <v>11075</v>
      </c>
      <c r="N453" s="1" t="s">
        <v>11074</v>
      </c>
      <c r="O453" s="1" t="s">
        <v>10731</v>
      </c>
      <c r="P453" s="1" t="s">
        <v>10730</v>
      </c>
      <c r="Q453" s="1" t="s">
        <v>10936</v>
      </c>
      <c r="R453" s="1" t="s">
        <v>10728</v>
      </c>
      <c r="S453" s="1" t="s">
        <v>11073</v>
      </c>
    </row>
    <row r="454" spans="1:19" x14ac:dyDescent="0.25">
      <c r="A454" s="1" t="s">
        <v>11072</v>
      </c>
      <c r="B454" s="1" t="s">
        <v>11071</v>
      </c>
      <c r="C454" s="1" t="s">
        <v>426</v>
      </c>
      <c r="D454" s="1">
        <v>2020</v>
      </c>
      <c r="E454" s="1" t="s">
        <v>11070</v>
      </c>
      <c r="F454" s="1">
        <v>21</v>
      </c>
      <c r="G454" s="1">
        <v>3</v>
      </c>
      <c r="I454" s="1">
        <v>345</v>
      </c>
      <c r="J454" s="1">
        <v>352</v>
      </c>
      <c r="L454" s="1">
        <v>5</v>
      </c>
      <c r="M454" s="1" t="s">
        <v>427</v>
      </c>
      <c r="N454" s="1" t="s">
        <v>11069</v>
      </c>
      <c r="O454" s="1" t="s">
        <v>10744</v>
      </c>
      <c r="P454" s="1" t="s">
        <v>10730</v>
      </c>
      <c r="Q454" s="1" t="s">
        <v>10768</v>
      </c>
      <c r="R454" s="1" t="s">
        <v>10728</v>
      </c>
      <c r="S454" s="1" t="s">
        <v>11068</v>
      </c>
    </row>
    <row r="455" spans="1:19" x14ac:dyDescent="0.25">
      <c r="A455" s="1" t="s">
        <v>11067</v>
      </c>
      <c r="B455" s="1" t="s">
        <v>11066</v>
      </c>
      <c r="C455" s="1" t="s">
        <v>237</v>
      </c>
      <c r="D455" s="1">
        <v>2020</v>
      </c>
      <c r="E455" s="1" t="s">
        <v>11065</v>
      </c>
      <c r="F455" s="1">
        <v>8</v>
      </c>
      <c r="H455" s="1">
        <v>587937</v>
      </c>
      <c r="L455" s="1">
        <v>12</v>
      </c>
      <c r="M455" s="1" t="s">
        <v>238</v>
      </c>
      <c r="N455" s="1" t="s">
        <v>11064</v>
      </c>
      <c r="O455" s="1" t="s">
        <v>10731</v>
      </c>
      <c r="P455" s="1" t="s">
        <v>10730</v>
      </c>
      <c r="Q455" s="1" t="s">
        <v>10729</v>
      </c>
      <c r="R455" s="1" t="s">
        <v>10728</v>
      </c>
      <c r="S455" s="1" t="s">
        <v>11063</v>
      </c>
    </row>
    <row r="456" spans="1:19" x14ac:dyDescent="0.25">
      <c r="A456" s="1" t="s">
        <v>10742</v>
      </c>
      <c r="B456" s="1" t="s">
        <v>10741</v>
      </c>
      <c r="C456" s="1" t="s">
        <v>11062</v>
      </c>
      <c r="D456" s="1">
        <v>2020</v>
      </c>
      <c r="E456" s="1" t="s">
        <v>11062</v>
      </c>
      <c r="K456" s="1">
        <v>718</v>
      </c>
      <c r="N456" s="1" t="s">
        <v>11061</v>
      </c>
      <c r="O456" s="1" t="s">
        <v>10736</v>
      </c>
      <c r="P456" s="1" t="s">
        <v>10730</v>
      </c>
      <c r="R456" s="1" t="s">
        <v>10728</v>
      </c>
      <c r="S456" s="1" t="s">
        <v>11060</v>
      </c>
    </row>
    <row r="457" spans="1:19" x14ac:dyDescent="0.25">
      <c r="A457" s="1" t="s">
        <v>11059</v>
      </c>
      <c r="B457" s="1" t="s">
        <v>11058</v>
      </c>
      <c r="C457" s="1" t="s">
        <v>11057</v>
      </c>
      <c r="D457" s="1">
        <v>2020</v>
      </c>
      <c r="E457" s="1" t="s">
        <v>11056</v>
      </c>
      <c r="I457" s="1">
        <v>25</v>
      </c>
      <c r="J457" s="1">
        <v>28</v>
      </c>
      <c r="L457" s="1">
        <v>3</v>
      </c>
      <c r="M457" s="1" t="s">
        <v>11055</v>
      </c>
      <c r="N457" s="1" t="s">
        <v>11054</v>
      </c>
      <c r="O457" s="1" t="s">
        <v>10780</v>
      </c>
      <c r="P457" s="1" t="s">
        <v>10730</v>
      </c>
      <c r="R457" s="1" t="s">
        <v>10728</v>
      </c>
      <c r="S457" s="1" t="s">
        <v>11053</v>
      </c>
    </row>
    <row r="458" spans="1:19" x14ac:dyDescent="0.25">
      <c r="A458" s="1" t="s">
        <v>11052</v>
      </c>
      <c r="B458" s="1" t="s">
        <v>11051</v>
      </c>
      <c r="C458" s="1" t="s">
        <v>11050</v>
      </c>
      <c r="D458" s="1">
        <v>2020</v>
      </c>
      <c r="E458" s="1" t="s">
        <v>11049</v>
      </c>
      <c r="F458" s="1">
        <v>2</v>
      </c>
      <c r="G458" s="1">
        <v>3</v>
      </c>
      <c r="I458" s="1">
        <v>112</v>
      </c>
      <c r="J458" s="1">
        <v>118</v>
      </c>
      <c r="L458" s="1">
        <v>3</v>
      </c>
      <c r="M458" s="1" t="s">
        <v>11048</v>
      </c>
      <c r="N458" s="1" t="s">
        <v>11047</v>
      </c>
      <c r="O458" s="1" t="s">
        <v>10731</v>
      </c>
      <c r="P458" s="1" t="s">
        <v>10730</v>
      </c>
      <c r="Q458" s="1" t="s">
        <v>10768</v>
      </c>
      <c r="R458" s="1" t="s">
        <v>10728</v>
      </c>
      <c r="S458" s="1" t="s">
        <v>11046</v>
      </c>
    </row>
    <row r="459" spans="1:19" x14ac:dyDescent="0.25">
      <c r="A459" s="1" t="s">
        <v>11045</v>
      </c>
      <c r="B459" s="1" t="s">
        <v>11044</v>
      </c>
      <c r="C459" s="1" t="s">
        <v>11043</v>
      </c>
      <c r="D459" s="1">
        <v>2020</v>
      </c>
      <c r="E459" s="1" t="s">
        <v>11042</v>
      </c>
      <c r="H459" s="1">
        <v>9232477</v>
      </c>
      <c r="I459" s="1">
        <v>356</v>
      </c>
      <c r="J459" s="1">
        <v>365</v>
      </c>
      <c r="L459" s="1">
        <v>3</v>
      </c>
      <c r="M459" s="1" t="s">
        <v>230</v>
      </c>
      <c r="N459" s="1" t="s">
        <v>11041</v>
      </c>
      <c r="O459" s="1" t="s">
        <v>10780</v>
      </c>
      <c r="P459" s="1" t="s">
        <v>10730</v>
      </c>
      <c r="Q459" s="1" t="s">
        <v>10779</v>
      </c>
      <c r="R459" s="1" t="s">
        <v>10728</v>
      </c>
      <c r="S459" s="1" t="s">
        <v>11040</v>
      </c>
    </row>
    <row r="460" spans="1:19" x14ac:dyDescent="0.25">
      <c r="A460" s="1" t="s">
        <v>11039</v>
      </c>
      <c r="B460" s="1" t="s">
        <v>11038</v>
      </c>
      <c r="C460" s="1" t="s">
        <v>11037</v>
      </c>
      <c r="D460" s="1">
        <v>2020</v>
      </c>
      <c r="E460" s="1" t="s">
        <v>11036</v>
      </c>
      <c r="H460" s="1">
        <v>9232908</v>
      </c>
      <c r="I460" s="1">
        <v>23</v>
      </c>
      <c r="J460" s="1">
        <v>26</v>
      </c>
      <c r="L460" s="1">
        <v>8</v>
      </c>
      <c r="M460" s="1" t="s">
        <v>776</v>
      </c>
      <c r="N460" s="1" t="s">
        <v>11035</v>
      </c>
      <c r="O460" s="1" t="s">
        <v>10780</v>
      </c>
      <c r="P460" s="1" t="s">
        <v>10730</v>
      </c>
      <c r="Q460" s="1" t="s">
        <v>10779</v>
      </c>
      <c r="R460" s="1" t="s">
        <v>10728</v>
      </c>
      <c r="S460" s="1" t="s">
        <v>11034</v>
      </c>
    </row>
    <row r="461" spans="1:19" x14ac:dyDescent="0.25">
      <c r="A461" s="1" t="s">
        <v>11033</v>
      </c>
      <c r="B461" s="1" t="s">
        <v>11032</v>
      </c>
      <c r="C461" s="1" t="s">
        <v>11031</v>
      </c>
      <c r="D461" s="1">
        <v>2020</v>
      </c>
      <c r="E461" s="1" t="s">
        <v>11030</v>
      </c>
      <c r="H461" s="1">
        <v>9215294</v>
      </c>
      <c r="I461" s="1">
        <v>113</v>
      </c>
      <c r="J461" s="1">
        <v>120</v>
      </c>
      <c r="L461" s="1">
        <v>11</v>
      </c>
      <c r="M461" s="1" t="s">
        <v>703</v>
      </c>
      <c r="N461" s="1" t="s">
        <v>11029</v>
      </c>
      <c r="O461" s="1" t="s">
        <v>10780</v>
      </c>
      <c r="P461" s="1" t="s">
        <v>10730</v>
      </c>
      <c r="Q461" s="1" t="s">
        <v>10779</v>
      </c>
      <c r="R461" s="1" t="s">
        <v>10728</v>
      </c>
      <c r="S461" s="1" t="s">
        <v>11028</v>
      </c>
    </row>
    <row r="462" spans="1:19" x14ac:dyDescent="0.25">
      <c r="A462" s="1" t="s">
        <v>11027</v>
      </c>
      <c r="B462" s="1" t="s">
        <v>11026</v>
      </c>
      <c r="C462" s="1" t="s">
        <v>11025</v>
      </c>
      <c r="D462" s="1">
        <v>2020</v>
      </c>
      <c r="E462" s="1" t="s">
        <v>11024</v>
      </c>
      <c r="F462" s="1">
        <v>6</v>
      </c>
      <c r="G462" s="1">
        <v>9</v>
      </c>
      <c r="H462" s="1">
        <v>95</v>
      </c>
      <c r="L462" s="1">
        <v>3</v>
      </c>
      <c r="M462" s="1" t="s">
        <v>11023</v>
      </c>
      <c r="N462" s="1" t="s">
        <v>11022</v>
      </c>
      <c r="O462" s="1" t="s">
        <v>10744</v>
      </c>
      <c r="P462" s="1" t="s">
        <v>10730</v>
      </c>
      <c r="Q462" s="1" t="s">
        <v>10729</v>
      </c>
      <c r="R462" s="1" t="s">
        <v>10728</v>
      </c>
      <c r="S462" s="1" t="s">
        <v>11021</v>
      </c>
    </row>
    <row r="463" spans="1:19" x14ac:dyDescent="0.25">
      <c r="A463" s="1" t="s">
        <v>11020</v>
      </c>
      <c r="B463" s="1" t="s">
        <v>11019</v>
      </c>
      <c r="C463" s="1" t="s">
        <v>11018</v>
      </c>
      <c r="D463" s="1">
        <v>2020</v>
      </c>
      <c r="E463" s="1" t="s">
        <v>10942</v>
      </c>
      <c r="F463" s="1">
        <v>22</v>
      </c>
      <c r="G463" s="1">
        <v>9</v>
      </c>
      <c r="L463" s="1">
        <v>4</v>
      </c>
      <c r="M463" s="1" t="s">
        <v>148</v>
      </c>
      <c r="N463" s="1" t="s">
        <v>11017</v>
      </c>
      <c r="O463" s="1" t="s">
        <v>10731</v>
      </c>
      <c r="P463" s="1" t="s">
        <v>10730</v>
      </c>
      <c r="Q463" s="1" t="s">
        <v>10768</v>
      </c>
      <c r="R463" s="1" t="s">
        <v>10728</v>
      </c>
      <c r="S463" s="1" t="s">
        <v>11016</v>
      </c>
    </row>
    <row r="464" spans="1:19" x14ac:dyDescent="0.25">
      <c r="A464" s="1" t="s">
        <v>11015</v>
      </c>
      <c r="B464" s="1" t="s">
        <v>11014</v>
      </c>
      <c r="C464" s="1" t="s">
        <v>11013</v>
      </c>
      <c r="D464" s="1">
        <v>2020</v>
      </c>
      <c r="E464" s="1" t="s">
        <v>10931</v>
      </c>
      <c r="F464" s="1">
        <v>17</v>
      </c>
      <c r="G464" s="1">
        <v>17</v>
      </c>
      <c r="H464" s="1">
        <v>6161</v>
      </c>
      <c r="I464" s="1">
        <v>1</v>
      </c>
      <c r="J464" s="1">
        <v>21</v>
      </c>
      <c r="L464" s="1">
        <v>16</v>
      </c>
      <c r="M464" s="1" t="s">
        <v>449</v>
      </c>
      <c r="N464" s="1" t="s">
        <v>11012</v>
      </c>
      <c r="O464" s="1" t="s">
        <v>10731</v>
      </c>
      <c r="P464" s="1" t="s">
        <v>10730</v>
      </c>
      <c r="Q464" s="1" t="s">
        <v>10729</v>
      </c>
      <c r="R464" s="1" t="s">
        <v>10728</v>
      </c>
      <c r="S464" s="1" t="s">
        <v>11011</v>
      </c>
    </row>
    <row r="465" spans="1:19" x14ac:dyDescent="0.25">
      <c r="A465" s="1" t="s">
        <v>11010</v>
      </c>
      <c r="B465" s="1" t="s">
        <v>11009</v>
      </c>
      <c r="C465" s="1" t="s">
        <v>99</v>
      </c>
      <c r="D465" s="1">
        <v>2020</v>
      </c>
      <c r="E465" s="1" t="s">
        <v>10883</v>
      </c>
      <c r="F465" s="1">
        <v>138</v>
      </c>
      <c r="H465" s="1">
        <v>110148</v>
      </c>
      <c r="L465" s="1">
        <v>17</v>
      </c>
      <c r="M465" s="1" t="s">
        <v>100</v>
      </c>
      <c r="N465" s="1" t="s">
        <v>11008</v>
      </c>
      <c r="O465" s="1" t="s">
        <v>10731</v>
      </c>
      <c r="P465" s="1" t="s">
        <v>10730</v>
      </c>
      <c r="Q465" s="1" t="s">
        <v>10862</v>
      </c>
      <c r="R465" s="1" t="s">
        <v>10728</v>
      </c>
      <c r="S465" s="1" t="s">
        <v>11007</v>
      </c>
    </row>
    <row r="466" spans="1:19" x14ac:dyDescent="0.25">
      <c r="A466" s="1" t="s">
        <v>11006</v>
      </c>
      <c r="B466" s="1" t="s">
        <v>11005</v>
      </c>
      <c r="C466" s="1" t="s">
        <v>38</v>
      </c>
      <c r="D466" s="1">
        <v>2020</v>
      </c>
      <c r="E466" s="1" t="s">
        <v>10883</v>
      </c>
      <c r="F466" s="1">
        <v>138</v>
      </c>
      <c r="H466" s="1">
        <v>109947</v>
      </c>
      <c r="L466" s="1">
        <v>68</v>
      </c>
      <c r="M466" s="1" t="s">
        <v>40</v>
      </c>
      <c r="N466" s="1" t="s">
        <v>11004</v>
      </c>
      <c r="O466" s="1" t="s">
        <v>10731</v>
      </c>
      <c r="P466" s="1" t="s">
        <v>10730</v>
      </c>
      <c r="Q466" s="1" t="s">
        <v>10862</v>
      </c>
      <c r="R466" s="1" t="s">
        <v>10728</v>
      </c>
      <c r="S466" s="1" t="s">
        <v>11003</v>
      </c>
    </row>
    <row r="467" spans="1:19" x14ac:dyDescent="0.25">
      <c r="A467" s="1" t="s">
        <v>10742</v>
      </c>
      <c r="B467" s="1" t="s">
        <v>10741</v>
      </c>
      <c r="C467" s="1" t="s">
        <v>11002</v>
      </c>
      <c r="D467" s="1">
        <v>2020</v>
      </c>
      <c r="E467" s="1" t="s">
        <v>11002</v>
      </c>
      <c r="K467" s="1">
        <v>77</v>
      </c>
      <c r="N467" s="1" t="s">
        <v>11001</v>
      </c>
      <c r="O467" s="1" t="s">
        <v>10736</v>
      </c>
      <c r="P467" s="1" t="s">
        <v>10730</v>
      </c>
      <c r="R467" s="1" t="s">
        <v>10728</v>
      </c>
      <c r="S467" s="1" t="s">
        <v>11000</v>
      </c>
    </row>
    <row r="468" spans="1:19" x14ac:dyDescent="0.25">
      <c r="A468" s="1" t="s">
        <v>10999</v>
      </c>
      <c r="B468" s="1" t="s">
        <v>10998</v>
      </c>
      <c r="C468" s="1" t="s">
        <v>872</v>
      </c>
      <c r="D468" s="1">
        <v>2020</v>
      </c>
      <c r="E468" s="1" t="s">
        <v>10997</v>
      </c>
      <c r="H468" s="1">
        <v>9243478</v>
      </c>
      <c r="I468" s="1">
        <v>334</v>
      </c>
      <c r="J468" s="1">
        <v>338</v>
      </c>
      <c r="L468" s="1">
        <v>13</v>
      </c>
      <c r="M468" s="1" t="s">
        <v>866</v>
      </c>
      <c r="N468" s="1" t="s">
        <v>10996</v>
      </c>
      <c r="O468" s="1" t="s">
        <v>10780</v>
      </c>
      <c r="P468" s="1" t="s">
        <v>10730</v>
      </c>
      <c r="Q468" s="1" t="s">
        <v>10779</v>
      </c>
      <c r="R468" s="1" t="s">
        <v>10728</v>
      </c>
      <c r="S468" s="1" t="s">
        <v>10995</v>
      </c>
    </row>
    <row r="469" spans="1:19" x14ac:dyDescent="0.25">
      <c r="A469" s="1" t="s">
        <v>10994</v>
      </c>
      <c r="B469" s="1" t="s">
        <v>10993</v>
      </c>
      <c r="C469" s="1" t="s">
        <v>10992</v>
      </c>
      <c r="D469" s="1">
        <v>2020</v>
      </c>
      <c r="E469" s="1" t="s">
        <v>10985</v>
      </c>
      <c r="I469" s="1">
        <v>3466</v>
      </c>
      <c r="J469" s="1">
        <v>3473</v>
      </c>
      <c r="L469" s="1">
        <v>10</v>
      </c>
      <c r="M469" s="1" t="s">
        <v>10991</v>
      </c>
      <c r="N469" s="1" t="s">
        <v>10990</v>
      </c>
      <c r="O469" s="1" t="s">
        <v>10780</v>
      </c>
      <c r="P469" s="1" t="s">
        <v>10730</v>
      </c>
      <c r="R469" s="1" t="s">
        <v>10728</v>
      </c>
      <c r="S469" s="1" t="s">
        <v>10989</v>
      </c>
    </row>
    <row r="470" spans="1:19" x14ac:dyDescent="0.25">
      <c r="A470" s="1" t="s">
        <v>10988</v>
      </c>
      <c r="B470" s="1" t="s">
        <v>10987</v>
      </c>
      <c r="C470" s="1" t="s">
        <v>10986</v>
      </c>
      <c r="D470" s="1">
        <v>2020</v>
      </c>
      <c r="E470" s="1" t="s">
        <v>10985</v>
      </c>
      <c r="I470" s="1">
        <v>3434</v>
      </c>
      <c r="J470" s="1">
        <v>3442</v>
      </c>
      <c r="L470" s="1">
        <v>7</v>
      </c>
      <c r="M470" s="1" t="s">
        <v>10984</v>
      </c>
      <c r="N470" s="1" t="s">
        <v>10983</v>
      </c>
      <c r="O470" s="1" t="s">
        <v>10780</v>
      </c>
      <c r="P470" s="1" t="s">
        <v>10730</v>
      </c>
      <c r="Q470" s="1" t="s">
        <v>10862</v>
      </c>
      <c r="R470" s="1" t="s">
        <v>10728</v>
      </c>
      <c r="S470" s="1" t="s">
        <v>10982</v>
      </c>
    </row>
    <row r="471" spans="1:19" x14ac:dyDescent="0.25">
      <c r="A471" s="1" t="s">
        <v>10981</v>
      </c>
      <c r="B471" s="1" t="s">
        <v>10980</v>
      </c>
      <c r="C471" s="1" t="s">
        <v>27</v>
      </c>
      <c r="D471" s="1">
        <v>2020</v>
      </c>
      <c r="E471" s="1" t="s">
        <v>10979</v>
      </c>
      <c r="F471" s="1">
        <v>17</v>
      </c>
      <c r="G471" s="1">
        <v>169</v>
      </c>
      <c r="H471" s="1">
        <v>20200494</v>
      </c>
      <c r="L471" s="1">
        <v>22</v>
      </c>
      <c r="M471" s="1" t="s">
        <v>28</v>
      </c>
      <c r="N471" s="1" t="s">
        <v>10978</v>
      </c>
      <c r="O471" s="1" t="s">
        <v>10731</v>
      </c>
      <c r="P471" s="1" t="s">
        <v>10730</v>
      </c>
      <c r="Q471" s="1" t="s">
        <v>10977</v>
      </c>
      <c r="R471" s="1" t="s">
        <v>10728</v>
      </c>
      <c r="S471" s="1" t="s">
        <v>10976</v>
      </c>
    </row>
    <row r="472" spans="1:19" x14ac:dyDescent="0.25">
      <c r="A472" s="1" t="s">
        <v>10975</v>
      </c>
      <c r="B472" s="1" t="s">
        <v>10974</v>
      </c>
      <c r="C472" s="1" t="s">
        <v>497</v>
      </c>
      <c r="D472" s="1">
        <v>2020</v>
      </c>
      <c r="E472" s="1" t="s">
        <v>10973</v>
      </c>
      <c r="F472" s="1">
        <v>7</v>
      </c>
      <c r="H472" s="1">
        <v>541</v>
      </c>
      <c r="L472" s="1">
        <v>3</v>
      </c>
      <c r="M472" s="1" t="s">
        <v>498</v>
      </c>
      <c r="N472" s="1" t="s">
        <v>10972</v>
      </c>
      <c r="O472" s="1" t="s">
        <v>10731</v>
      </c>
      <c r="P472" s="1" t="s">
        <v>10730</v>
      </c>
      <c r="Q472" s="1" t="s">
        <v>10729</v>
      </c>
      <c r="R472" s="1" t="s">
        <v>10728</v>
      </c>
      <c r="S472" s="1" t="s">
        <v>10971</v>
      </c>
    </row>
    <row r="473" spans="1:19" x14ac:dyDescent="0.25">
      <c r="A473" s="1" t="s">
        <v>10742</v>
      </c>
      <c r="B473" s="1" t="s">
        <v>10741</v>
      </c>
      <c r="C473" s="1" t="s">
        <v>10970</v>
      </c>
      <c r="D473" s="1">
        <v>2020</v>
      </c>
      <c r="E473" s="1" t="s">
        <v>10847</v>
      </c>
      <c r="K473" s="1">
        <v>249</v>
      </c>
      <c r="N473" s="1" t="s">
        <v>10969</v>
      </c>
      <c r="O473" s="1" t="s">
        <v>10736</v>
      </c>
      <c r="P473" s="1" t="s">
        <v>10730</v>
      </c>
      <c r="R473" s="1" t="s">
        <v>10728</v>
      </c>
      <c r="S473" s="1" t="s">
        <v>10968</v>
      </c>
    </row>
    <row r="474" spans="1:19" x14ac:dyDescent="0.25">
      <c r="A474" s="1" t="s">
        <v>10967</v>
      </c>
      <c r="B474" s="1" t="s">
        <v>10966</v>
      </c>
      <c r="C474" s="1" t="s">
        <v>860</v>
      </c>
      <c r="D474" s="1">
        <v>2020</v>
      </c>
      <c r="E474" s="1" t="s">
        <v>10965</v>
      </c>
      <c r="H474" s="1">
        <v>9251111</v>
      </c>
      <c r="I474" s="1">
        <v>328</v>
      </c>
      <c r="J474" s="1">
        <v>333</v>
      </c>
      <c r="L474" s="1">
        <v>1</v>
      </c>
      <c r="M474" s="1" t="s">
        <v>854</v>
      </c>
      <c r="N474" s="1" t="s">
        <v>10964</v>
      </c>
      <c r="O474" s="1" t="s">
        <v>10780</v>
      </c>
      <c r="P474" s="1" t="s">
        <v>10730</v>
      </c>
      <c r="Q474" s="1" t="s">
        <v>10779</v>
      </c>
      <c r="R474" s="1" t="s">
        <v>10728</v>
      </c>
      <c r="S474" s="1" t="s">
        <v>10963</v>
      </c>
    </row>
    <row r="475" spans="1:19" x14ac:dyDescent="0.25">
      <c r="A475" s="1" t="s">
        <v>10962</v>
      </c>
      <c r="B475" s="1" t="s">
        <v>10961</v>
      </c>
      <c r="C475" s="1" t="s">
        <v>10960</v>
      </c>
      <c r="D475" s="1">
        <v>2020</v>
      </c>
      <c r="E475" s="1" t="s">
        <v>10959</v>
      </c>
      <c r="H475" s="1">
        <v>9214132</v>
      </c>
      <c r="I475" s="1">
        <v>1180</v>
      </c>
      <c r="J475" s="1">
        <v>1185</v>
      </c>
      <c r="L475" s="1">
        <v>8</v>
      </c>
      <c r="M475" s="1" t="s">
        <v>690</v>
      </c>
      <c r="N475" s="1" t="s">
        <v>10958</v>
      </c>
      <c r="O475" s="1" t="s">
        <v>10780</v>
      </c>
      <c r="P475" s="1" t="s">
        <v>10730</v>
      </c>
      <c r="R475" s="1" t="s">
        <v>10728</v>
      </c>
      <c r="S475" s="1" t="s">
        <v>10957</v>
      </c>
    </row>
    <row r="476" spans="1:19" x14ac:dyDescent="0.25">
      <c r="A476" s="1" t="s">
        <v>10956</v>
      </c>
      <c r="B476" s="1" t="s">
        <v>10955</v>
      </c>
      <c r="C476" s="1" t="s">
        <v>450</v>
      </c>
      <c r="D476" s="1">
        <v>2020</v>
      </c>
      <c r="E476" s="1" t="s">
        <v>10954</v>
      </c>
      <c r="F476" s="1">
        <v>27</v>
      </c>
      <c r="G476" s="1">
        <v>8</v>
      </c>
      <c r="I476" s="1">
        <v>1321</v>
      </c>
      <c r="J476" s="1">
        <v>1325</v>
      </c>
      <c r="L476" s="1">
        <v>14</v>
      </c>
      <c r="M476" s="1" t="s">
        <v>451</v>
      </c>
      <c r="N476" s="1" t="s">
        <v>10953</v>
      </c>
      <c r="O476" s="1" t="s">
        <v>10731</v>
      </c>
      <c r="P476" s="1" t="s">
        <v>10730</v>
      </c>
      <c r="Q476" s="1" t="s">
        <v>10952</v>
      </c>
      <c r="R476" s="1" t="s">
        <v>10728</v>
      </c>
      <c r="S476" s="1" t="s">
        <v>10951</v>
      </c>
    </row>
    <row r="477" spans="1:19" x14ac:dyDescent="0.25">
      <c r="A477" s="1" t="s">
        <v>10950</v>
      </c>
      <c r="B477" s="1" t="s">
        <v>10949</v>
      </c>
      <c r="C477" s="1" t="s">
        <v>10948</v>
      </c>
      <c r="D477" s="1">
        <v>2020</v>
      </c>
      <c r="E477" s="1" t="s">
        <v>10942</v>
      </c>
      <c r="F477" s="1">
        <v>22</v>
      </c>
      <c r="G477" s="1">
        <v>8</v>
      </c>
      <c r="H477" s="1">
        <v>20259</v>
      </c>
      <c r="L477" s="1">
        <v>28</v>
      </c>
      <c r="M477" s="1" t="s">
        <v>115</v>
      </c>
      <c r="N477" s="1" t="s">
        <v>10947</v>
      </c>
      <c r="O477" s="1" t="s">
        <v>10731</v>
      </c>
      <c r="P477" s="1" t="s">
        <v>10730</v>
      </c>
      <c r="Q477" s="1" t="s">
        <v>10729</v>
      </c>
      <c r="R477" s="1" t="s">
        <v>10728</v>
      </c>
      <c r="S477" s="1" t="s">
        <v>10946</v>
      </c>
    </row>
    <row r="478" spans="1:19" x14ac:dyDescent="0.25">
      <c r="A478" s="1" t="s">
        <v>10945</v>
      </c>
      <c r="B478" s="1" t="s">
        <v>10944</v>
      </c>
      <c r="C478" s="1" t="s">
        <v>10943</v>
      </c>
      <c r="D478" s="1">
        <v>2020</v>
      </c>
      <c r="E478" s="1" t="s">
        <v>10942</v>
      </c>
      <c r="F478" s="1">
        <v>22</v>
      </c>
      <c r="G478" s="1">
        <v>8</v>
      </c>
      <c r="H478" s="1">
        <v>21173</v>
      </c>
      <c r="L478" s="1">
        <v>3</v>
      </c>
      <c r="M478" s="1" t="s">
        <v>90</v>
      </c>
      <c r="N478" s="1" t="s">
        <v>10941</v>
      </c>
      <c r="O478" s="1" t="s">
        <v>10731</v>
      </c>
      <c r="P478" s="1" t="s">
        <v>10730</v>
      </c>
      <c r="Q478" s="1" t="s">
        <v>10729</v>
      </c>
      <c r="R478" s="1" t="s">
        <v>10728</v>
      </c>
      <c r="S478" s="1" t="s">
        <v>10940</v>
      </c>
    </row>
    <row r="479" spans="1:19" x14ac:dyDescent="0.25">
      <c r="A479" s="1" t="s">
        <v>10939</v>
      </c>
      <c r="B479" s="1" t="s">
        <v>10938</v>
      </c>
      <c r="C479" s="1" t="s">
        <v>280</v>
      </c>
      <c r="D479" s="1">
        <v>2020</v>
      </c>
      <c r="E479" s="1" t="s">
        <v>8283</v>
      </c>
      <c r="F479" s="1">
        <v>8</v>
      </c>
      <c r="G479" s="1">
        <v>4</v>
      </c>
      <c r="I479" s="1">
        <v>308</v>
      </c>
      <c r="J479" s="1">
        <v>322</v>
      </c>
      <c r="L479" s="1">
        <v>35</v>
      </c>
      <c r="M479" s="1" t="s">
        <v>281</v>
      </c>
      <c r="N479" s="1" t="s">
        <v>10937</v>
      </c>
      <c r="O479" s="1" t="s">
        <v>10731</v>
      </c>
      <c r="P479" s="1" t="s">
        <v>10730</v>
      </c>
      <c r="Q479" s="1" t="s">
        <v>10936</v>
      </c>
      <c r="R479" s="1" t="s">
        <v>10728</v>
      </c>
      <c r="S479" s="1" t="s">
        <v>10935</v>
      </c>
    </row>
    <row r="480" spans="1:19" x14ac:dyDescent="0.25">
      <c r="A480" s="1" t="s">
        <v>10934</v>
      </c>
      <c r="B480" s="1" t="s">
        <v>10933</v>
      </c>
      <c r="C480" s="1" t="s">
        <v>10932</v>
      </c>
      <c r="D480" s="1">
        <v>2020</v>
      </c>
      <c r="E480" s="1" t="s">
        <v>10931</v>
      </c>
      <c r="F480" s="1">
        <v>17</v>
      </c>
      <c r="G480" s="1">
        <v>15</v>
      </c>
      <c r="H480" s="1">
        <v>5330</v>
      </c>
      <c r="I480" s="1">
        <v>1</v>
      </c>
      <c r="J480" s="1">
        <v>16</v>
      </c>
      <c r="L480" s="1">
        <v>57</v>
      </c>
      <c r="M480" s="1" t="s">
        <v>10930</v>
      </c>
      <c r="N480" s="1" t="s">
        <v>10929</v>
      </c>
      <c r="O480" s="1" t="s">
        <v>10744</v>
      </c>
      <c r="P480" s="1" t="s">
        <v>10730</v>
      </c>
      <c r="Q480" s="1" t="s">
        <v>10729</v>
      </c>
      <c r="R480" s="1" t="s">
        <v>10728</v>
      </c>
      <c r="S480" s="1" t="s">
        <v>10928</v>
      </c>
    </row>
    <row r="481" spans="1:19" x14ac:dyDescent="0.25">
      <c r="A481" s="1" t="s">
        <v>10927</v>
      </c>
      <c r="B481" s="1" t="s">
        <v>10926</v>
      </c>
      <c r="C481" s="1" t="s">
        <v>109</v>
      </c>
      <c r="D481" s="1">
        <v>2020</v>
      </c>
      <c r="E481" s="1" t="s">
        <v>10925</v>
      </c>
      <c r="F481" s="1">
        <v>93</v>
      </c>
      <c r="H481" s="1">
        <v>106282</v>
      </c>
      <c r="L481" s="1">
        <v>81</v>
      </c>
      <c r="M481" s="1" t="s">
        <v>111</v>
      </c>
      <c r="N481" s="1" t="s">
        <v>10924</v>
      </c>
      <c r="O481" s="1" t="s">
        <v>10731</v>
      </c>
      <c r="P481" s="1" t="s">
        <v>10730</v>
      </c>
      <c r="Q481" s="1" t="s">
        <v>10862</v>
      </c>
      <c r="R481" s="1" t="s">
        <v>10728</v>
      </c>
      <c r="S481" s="1" t="s">
        <v>10923</v>
      </c>
    </row>
    <row r="482" spans="1:19" x14ac:dyDescent="0.25">
      <c r="A482" s="1" t="s">
        <v>10922</v>
      </c>
      <c r="B482" s="1" t="s">
        <v>10921</v>
      </c>
      <c r="C482" s="1" t="s">
        <v>10920</v>
      </c>
      <c r="D482" s="1">
        <v>2020</v>
      </c>
      <c r="E482" s="1" t="s">
        <v>10877</v>
      </c>
      <c r="F482" s="1">
        <v>6</v>
      </c>
      <c r="G482" s="1">
        <v>3</v>
      </c>
      <c r="H482" s="1" t="s">
        <v>178</v>
      </c>
      <c r="L482" s="1">
        <v>23</v>
      </c>
      <c r="M482" s="1" t="s">
        <v>179</v>
      </c>
      <c r="N482" s="1" t="s">
        <v>10919</v>
      </c>
      <c r="O482" s="1" t="s">
        <v>10731</v>
      </c>
      <c r="P482" s="1" t="s">
        <v>10730</v>
      </c>
      <c r="Q482" s="1" t="s">
        <v>10729</v>
      </c>
      <c r="R482" s="1" t="s">
        <v>10728</v>
      </c>
      <c r="S482" s="1" t="s">
        <v>10918</v>
      </c>
    </row>
    <row r="483" spans="1:19" x14ac:dyDescent="0.25">
      <c r="A483" s="1" t="s">
        <v>10917</v>
      </c>
      <c r="B483" s="1" t="s">
        <v>10916</v>
      </c>
      <c r="C483" s="1" t="s">
        <v>10915</v>
      </c>
      <c r="D483" s="1">
        <v>2020</v>
      </c>
      <c r="E483" s="1" t="s">
        <v>10914</v>
      </c>
      <c r="F483" s="1">
        <v>10</v>
      </c>
      <c r="G483" s="1">
        <v>16</v>
      </c>
      <c r="H483" s="1">
        <v>5445</v>
      </c>
      <c r="L483" s="1">
        <v>7</v>
      </c>
      <c r="M483" s="1" t="s">
        <v>10913</v>
      </c>
      <c r="N483" s="1" t="s">
        <v>10912</v>
      </c>
      <c r="O483" s="1" t="s">
        <v>10731</v>
      </c>
      <c r="P483" s="1" t="s">
        <v>10730</v>
      </c>
      <c r="Q483" s="1" t="s">
        <v>10768</v>
      </c>
      <c r="R483" s="1" t="s">
        <v>10728</v>
      </c>
      <c r="S483" s="1" t="s">
        <v>10911</v>
      </c>
    </row>
    <row r="484" spans="1:19" x14ac:dyDescent="0.25">
      <c r="A484" s="1" t="s">
        <v>10910</v>
      </c>
      <c r="B484" s="1" t="s">
        <v>10909</v>
      </c>
      <c r="C484" s="1" t="s">
        <v>10908</v>
      </c>
      <c r="D484" s="1">
        <v>2020</v>
      </c>
      <c r="E484" s="1" t="s">
        <v>10770</v>
      </c>
      <c r="F484" s="1">
        <v>64</v>
      </c>
      <c r="G484" s="1">
        <v>3</v>
      </c>
      <c r="I484" s="1">
        <v>1329</v>
      </c>
      <c r="J484" s="1">
        <v>1342</v>
      </c>
      <c r="L484" s="1">
        <v>20</v>
      </c>
      <c r="M484" s="1" t="s">
        <v>10907</v>
      </c>
      <c r="N484" s="1" t="s">
        <v>10906</v>
      </c>
      <c r="O484" s="1" t="s">
        <v>10731</v>
      </c>
      <c r="P484" s="1" t="s">
        <v>10730</v>
      </c>
      <c r="R484" s="1" t="s">
        <v>10728</v>
      </c>
      <c r="S484" s="1" t="s">
        <v>10905</v>
      </c>
    </row>
    <row r="485" spans="1:19" x14ac:dyDescent="0.25">
      <c r="A485" s="1" t="s">
        <v>10904</v>
      </c>
      <c r="B485" s="1" t="s">
        <v>10903</v>
      </c>
      <c r="C485" s="1" t="s">
        <v>10902</v>
      </c>
      <c r="D485" s="1">
        <v>2020</v>
      </c>
      <c r="E485" s="1" t="s">
        <v>10901</v>
      </c>
      <c r="F485" s="1">
        <v>34</v>
      </c>
      <c r="G485" s="1">
        <v>3</v>
      </c>
      <c r="I485" s="1">
        <v>323</v>
      </c>
      <c r="J485" s="1">
        <v>330</v>
      </c>
      <c r="L485" s="1">
        <v>6</v>
      </c>
      <c r="M485" s="1" t="s">
        <v>10900</v>
      </c>
      <c r="N485" s="1" t="s">
        <v>10899</v>
      </c>
      <c r="O485" s="1" t="s">
        <v>10731</v>
      </c>
      <c r="P485" s="1" t="s">
        <v>10730</v>
      </c>
      <c r="Q485" s="1" t="s">
        <v>10779</v>
      </c>
      <c r="R485" s="1" t="s">
        <v>10728</v>
      </c>
      <c r="S485" s="1" t="s">
        <v>10898</v>
      </c>
    </row>
    <row r="486" spans="1:19" x14ac:dyDescent="0.25">
      <c r="A486" s="1" t="s">
        <v>10897</v>
      </c>
      <c r="B486" s="1" t="s">
        <v>10896</v>
      </c>
      <c r="C486" s="1" t="s">
        <v>10895</v>
      </c>
      <c r="D486" s="1">
        <v>2020</v>
      </c>
      <c r="E486" s="1" t="s">
        <v>10871</v>
      </c>
      <c r="F486" s="1">
        <v>25</v>
      </c>
      <c r="G486" s="1">
        <v>3</v>
      </c>
      <c r="I486" s="1">
        <v>319</v>
      </c>
      <c r="J486" s="1">
        <v>325</v>
      </c>
      <c r="L486" s="1">
        <v>2</v>
      </c>
      <c r="M486" s="1" t="s">
        <v>10894</v>
      </c>
      <c r="N486" s="1" t="s">
        <v>10893</v>
      </c>
      <c r="O486" s="1" t="s">
        <v>10731</v>
      </c>
      <c r="P486" s="1" t="s">
        <v>10730</v>
      </c>
      <c r="Q486" s="1" t="s">
        <v>10779</v>
      </c>
      <c r="R486" s="1" t="s">
        <v>10728</v>
      </c>
      <c r="S486" s="1" t="s">
        <v>10892</v>
      </c>
    </row>
    <row r="487" spans="1:19" x14ac:dyDescent="0.25">
      <c r="A487" s="1" t="s">
        <v>10891</v>
      </c>
      <c r="B487" s="1" t="s">
        <v>10890</v>
      </c>
      <c r="C487" s="1" t="s">
        <v>10889</v>
      </c>
      <c r="D487" s="1">
        <v>2020</v>
      </c>
      <c r="E487" s="1" t="s">
        <v>10888</v>
      </c>
      <c r="F487" s="1">
        <v>20</v>
      </c>
      <c r="G487" s="1">
        <v>11</v>
      </c>
      <c r="H487" s="1">
        <v>3089</v>
      </c>
      <c r="L487" s="1">
        <v>32</v>
      </c>
      <c r="M487" s="1" t="s">
        <v>250</v>
      </c>
      <c r="N487" s="1" t="s">
        <v>10887</v>
      </c>
      <c r="O487" s="1" t="s">
        <v>10731</v>
      </c>
      <c r="P487" s="1" t="s">
        <v>10730</v>
      </c>
      <c r="Q487" s="1" t="s">
        <v>10729</v>
      </c>
      <c r="R487" s="1" t="s">
        <v>10728</v>
      </c>
      <c r="S487" s="1" t="s">
        <v>10886</v>
      </c>
    </row>
    <row r="488" spans="1:19" x14ac:dyDescent="0.25">
      <c r="A488" s="1" t="s">
        <v>10885</v>
      </c>
      <c r="B488" s="1" t="s">
        <v>10884</v>
      </c>
      <c r="C488" s="1" t="s">
        <v>332</v>
      </c>
      <c r="D488" s="1">
        <v>2020</v>
      </c>
      <c r="E488" s="1" t="s">
        <v>10883</v>
      </c>
      <c r="F488" s="1">
        <v>135</v>
      </c>
      <c r="H488" s="1">
        <v>109864</v>
      </c>
      <c r="L488" s="1">
        <v>275</v>
      </c>
      <c r="M488" s="1" t="s">
        <v>333</v>
      </c>
      <c r="N488" s="1" t="s">
        <v>10882</v>
      </c>
      <c r="O488" s="1" t="s">
        <v>10731</v>
      </c>
      <c r="P488" s="1" t="s">
        <v>10730</v>
      </c>
      <c r="Q488" s="1" t="s">
        <v>10862</v>
      </c>
      <c r="R488" s="1" t="s">
        <v>10728</v>
      </c>
      <c r="S488" s="1" t="s">
        <v>10881</v>
      </c>
    </row>
    <row r="489" spans="1:19" x14ac:dyDescent="0.25">
      <c r="A489" s="1" t="s">
        <v>10880</v>
      </c>
      <c r="B489" s="1" t="s">
        <v>10879</v>
      </c>
      <c r="C489" s="1" t="s">
        <v>10878</v>
      </c>
      <c r="D489" s="1">
        <v>2020</v>
      </c>
      <c r="E489" s="1" t="s">
        <v>10877</v>
      </c>
      <c r="F489" s="1">
        <v>6</v>
      </c>
      <c r="G489" s="1">
        <v>2</v>
      </c>
      <c r="H489" s="1" t="s">
        <v>258</v>
      </c>
      <c r="L489" s="1">
        <v>131</v>
      </c>
      <c r="M489" s="1" t="s">
        <v>259</v>
      </c>
      <c r="N489" s="1" t="s">
        <v>10876</v>
      </c>
      <c r="O489" s="1" t="s">
        <v>10731</v>
      </c>
      <c r="P489" s="1" t="s">
        <v>10730</v>
      </c>
      <c r="Q489" s="1" t="s">
        <v>10729</v>
      </c>
      <c r="R489" s="1" t="s">
        <v>10728</v>
      </c>
      <c r="S489" s="1" t="s">
        <v>10875</v>
      </c>
    </row>
    <row r="490" spans="1:19" x14ac:dyDescent="0.25">
      <c r="A490" s="1" t="s">
        <v>10874</v>
      </c>
      <c r="B490" s="1" t="s">
        <v>10873</v>
      </c>
      <c r="C490" s="1" t="s">
        <v>10872</v>
      </c>
      <c r="D490" s="1">
        <v>2020</v>
      </c>
      <c r="E490" s="1" t="s">
        <v>10871</v>
      </c>
      <c r="F490" s="1">
        <v>25</v>
      </c>
      <c r="G490" s="1">
        <v>2</v>
      </c>
      <c r="I490" s="1">
        <v>165</v>
      </c>
      <c r="J490" s="1">
        <v>172</v>
      </c>
      <c r="L490" s="1">
        <v>4</v>
      </c>
      <c r="M490" s="1" t="s">
        <v>10870</v>
      </c>
      <c r="N490" s="1" t="s">
        <v>10869</v>
      </c>
      <c r="O490" s="1" t="s">
        <v>10731</v>
      </c>
      <c r="P490" s="1" t="s">
        <v>10730</v>
      </c>
      <c r="Q490" s="1" t="s">
        <v>10779</v>
      </c>
      <c r="R490" s="1" t="s">
        <v>10728</v>
      </c>
      <c r="S490" s="1" t="s">
        <v>10868</v>
      </c>
    </row>
    <row r="491" spans="1:19" x14ac:dyDescent="0.25">
      <c r="A491" s="1" t="s">
        <v>10867</v>
      </c>
      <c r="B491" s="1" t="s">
        <v>10866</v>
      </c>
      <c r="C491" s="1" t="s">
        <v>10699</v>
      </c>
      <c r="D491" s="1">
        <v>2020</v>
      </c>
      <c r="E491" s="1" t="s">
        <v>10865</v>
      </c>
      <c r="F491" s="1">
        <v>26</v>
      </c>
      <c r="G491" s="1">
        <v>4</v>
      </c>
      <c r="I491" s="1">
        <v>459</v>
      </c>
      <c r="J491" s="1">
        <v>461</v>
      </c>
      <c r="L491" s="1">
        <v>486</v>
      </c>
      <c r="M491" s="1" t="s">
        <v>10693</v>
      </c>
      <c r="N491" s="1" t="s">
        <v>10864</v>
      </c>
      <c r="O491" s="1" t="s">
        <v>10863</v>
      </c>
      <c r="P491" s="1" t="s">
        <v>10730</v>
      </c>
      <c r="Q491" s="1" t="s">
        <v>10862</v>
      </c>
      <c r="R491" s="1" t="s">
        <v>10728</v>
      </c>
      <c r="S491" s="1" t="s">
        <v>10861</v>
      </c>
    </row>
    <row r="492" spans="1:19" x14ac:dyDescent="0.25">
      <c r="A492" s="1" t="s">
        <v>10860</v>
      </c>
      <c r="B492" s="1" t="s">
        <v>10859</v>
      </c>
      <c r="C492" s="1" t="s">
        <v>10858</v>
      </c>
      <c r="D492" s="1">
        <v>2020</v>
      </c>
      <c r="E492" s="1" t="s">
        <v>10857</v>
      </c>
      <c r="F492" s="1">
        <v>29</v>
      </c>
      <c r="G492" s="1" t="s">
        <v>10856</v>
      </c>
      <c r="I492" s="1">
        <v>1831</v>
      </c>
      <c r="J492" s="1">
        <v>1849</v>
      </c>
      <c r="L492" s="1">
        <v>12</v>
      </c>
      <c r="N492" s="1" t="s">
        <v>10855</v>
      </c>
      <c r="O492" s="1" t="s">
        <v>10731</v>
      </c>
      <c r="P492" s="1" t="s">
        <v>10730</v>
      </c>
      <c r="R492" s="1" t="s">
        <v>10728</v>
      </c>
      <c r="S492" s="1" t="s">
        <v>10854</v>
      </c>
    </row>
    <row r="493" spans="1:19" x14ac:dyDescent="0.25">
      <c r="A493" s="1" t="s">
        <v>10853</v>
      </c>
      <c r="B493" s="1" t="s">
        <v>10852</v>
      </c>
      <c r="C493" s="1" t="s">
        <v>241</v>
      </c>
      <c r="D493" s="1">
        <v>2020</v>
      </c>
      <c r="E493" s="1" t="s">
        <v>10851</v>
      </c>
      <c r="F493" s="1">
        <v>295</v>
      </c>
      <c r="G493" s="1">
        <v>3</v>
      </c>
      <c r="H493" s="1">
        <v>44</v>
      </c>
      <c r="M493" s="1" t="s">
        <v>242</v>
      </c>
      <c r="N493" s="1" t="s">
        <v>10850</v>
      </c>
      <c r="O493" s="1" t="s">
        <v>10731</v>
      </c>
      <c r="P493" s="1" t="s">
        <v>10730</v>
      </c>
      <c r="R493" s="1" t="s">
        <v>10728</v>
      </c>
      <c r="S493" s="1" t="s">
        <v>10849</v>
      </c>
    </row>
    <row r="494" spans="1:19" x14ac:dyDescent="0.25">
      <c r="A494" s="1" t="s">
        <v>10742</v>
      </c>
      <c r="B494" s="1" t="s">
        <v>10741</v>
      </c>
      <c r="C494" s="1" t="s">
        <v>10848</v>
      </c>
      <c r="D494" s="1">
        <v>2020</v>
      </c>
      <c r="E494" s="1" t="s">
        <v>10847</v>
      </c>
      <c r="K494" s="1">
        <v>461</v>
      </c>
      <c r="N494" s="1" t="s">
        <v>10846</v>
      </c>
      <c r="O494" s="1" t="s">
        <v>10736</v>
      </c>
      <c r="P494" s="1" t="s">
        <v>10730</v>
      </c>
      <c r="R494" s="1" t="s">
        <v>10728</v>
      </c>
      <c r="S494" s="1" t="s">
        <v>10845</v>
      </c>
    </row>
    <row r="495" spans="1:19" x14ac:dyDescent="0.25">
      <c r="A495" s="1" t="s">
        <v>10844</v>
      </c>
      <c r="B495" s="1" t="s">
        <v>10843</v>
      </c>
      <c r="C495" s="1" t="s">
        <v>10842</v>
      </c>
      <c r="D495" s="1">
        <v>2020</v>
      </c>
      <c r="E495" s="1" t="s">
        <v>10826</v>
      </c>
      <c r="F495" s="1">
        <v>2881</v>
      </c>
      <c r="I495" s="1">
        <v>1</v>
      </c>
      <c r="J495" s="1">
        <v>4</v>
      </c>
      <c r="N495" s="1" t="s">
        <v>10841</v>
      </c>
      <c r="O495" s="1" t="s">
        <v>10780</v>
      </c>
      <c r="P495" s="1" t="s">
        <v>10730</v>
      </c>
      <c r="R495" s="1" t="s">
        <v>10728</v>
      </c>
      <c r="S495" s="1" t="s">
        <v>10840</v>
      </c>
    </row>
    <row r="496" spans="1:19" x14ac:dyDescent="0.25">
      <c r="A496" s="1" t="s">
        <v>10839</v>
      </c>
      <c r="B496" s="1" t="s">
        <v>10838</v>
      </c>
      <c r="C496" s="1" t="s">
        <v>10837</v>
      </c>
      <c r="D496" s="1">
        <v>2020</v>
      </c>
      <c r="E496" s="1" t="s">
        <v>10826</v>
      </c>
      <c r="F496" s="1">
        <v>2881</v>
      </c>
      <c r="I496" s="1">
        <v>13</v>
      </c>
      <c r="J496" s="1">
        <v>16</v>
      </c>
      <c r="N496" s="1" t="s">
        <v>10836</v>
      </c>
      <c r="O496" s="1" t="s">
        <v>10780</v>
      </c>
      <c r="P496" s="1" t="s">
        <v>10730</v>
      </c>
      <c r="R496" s="1" t="s">
        <v>10728</v>
      </c>
      <c r="S496" s="1" t="s">
        <v>10835</v>
      </c>
    </row>
    <row r="497" spans="1:19" x14ac:dyDescent="0.25">
      <c r="A497" s="1" t="s">
        <v>10834</v>
      </c>
      <c r="B497" s="1" t="s">
        <v>10833</v>
      </c>
      <c r="C497" s="1" t="s">
        <v>10832</v>
      </c>
      <c r="D497" s="1">
        <v>2020</v>
      </c>
      <c r="E497" s="1" t="s">
        <v>10826</v>
      </c>
      <c r="F497" s="1">
        <v>2881</v>
      </c>
      <c r="I497" s="1">
        <v>5</v>
      </c>
      <c r="J497" s="1">
        <v>8</v>
      </c>
      <c r="N497" s="1" t="s">
        <v>10831</v>
      </c>
      <c r="O497" s="1" t="s">
        <v>10780</v>
      </c>
      <c r="P497" s="1" t="s">
        <v>10730</v>
      </c>
      <c r="R497" s="1" t="s">
        <v>10728</v>
      </c>
      <c r="S497" s="1" t="s">
        <v>10830</v>
      </c>
    </row>
    <row r="498" spans="1:19" x14ac:dyDescent="0.25">
      <c r="A498" s="1" t="s">
        <v>10829</v>
      </c>
      <c r="B498" s="1" t="s">
        <v>10828</v>
      </c>
      <c r="C498" s="1" t="s">
        <v>10827</v>
      </c>
      <c r="D498" s="1">
        <v>2020</v>
      </c>
      <c r="E498" s="1" t="s">
        <v>10826</v>
      </c>
      <c r="F498" s="1">
        <v>2881</v>
      </c>
      <c r="I498" s="1">
        <v>9</v>
      </c>
      <c r="J498" s="1">
        <v>12</v>
      </c>
      <c r="N498" s="1" t="s">
        <v>10825</v>
      </c>
      <c r="O498" s="1" t="s">
        <v>10780</v>
      </c>
      <c r="P498" s="1" t="s">
        <v>10730</v>
      </c>
      <c r="R498" s="1" t="s">
        <v>10728</v>
      </c>
      <c r="S498" s="1" t="s">
        <v>10824</v>
      </c>
    </row>
    <row r="499" spans="1:19" x14ac:dyDescent="0.25">
      <c r="A499" s="1" t="s">
        <v>10823</v>
      </c>
      <c r="B499" s="1" t="s">
        <v>10822</v>
      </c>
      <c r="C499" s="1" t="s">
        <v>10821</v>
      </c>
      <c r="D499" s="1">
        <v>2020</v>
      </c>
      <c r="E499" s="1" t="s">
        <v>10820</v>
      </c>
      <c r="F499" s="1">
        <v>1</v>
      </c>
      <c r="I499" s="1">
        <v>93</v>
      </c>
      <c r="J499" s="1">
        <v>103</v>
      </c>
      <c r="N499" s="1" t="s">
        <v>10819</v>
      </c>
      <c r="O499" s="1" t="s">
        <v>10780</v>
      </c>
      <c r="P499" s="1" t="s">
        <v>10730</v>
      </c>
      <c r="R499" s="1" t="s">
        <v>10728</v>
      </c>
      <c r="S499" s="1" t="s">
        <v>10818</v>
      </c>
    </row>
    <row r="500" spans="1:19" x14ac:dyDescent="0.25">
      <c r="A500" s="1" t="s">
        <v>10817</v>
      </c>
      <c r="B500" s="1" t="s">
        <v>10816</v>
      </c>
      <c r="C500" s="1" t="s">
        <v>10815</v>
      </c>
      <c r="D500" s="1">
        <v>2020</v>
      </c>
      <c r="E500" s="1" t="s">
        <v>10814</v>
      </c>
      <c r="F500" s="1">
        <v>80</v>
      </c>
      <c r="I500" s="1">
        <v>31</v>
      </c>
      <c r="J500" s="1">
        <v>63</v>
      </c>
      <c r="L500" s="1">
        <v>4</v>
      </c>
      <c r="M500" s="1" t="s">
        <v>10813</v>
      </c>
      <c r="N500" s="1" t="s">
        <v>10812</v>
      </c>
      <c r="O500" s="1" t="s">
        <v>10731</v>
      </c>
      <c r="P500" s="1" t="s">
        <v>10730</v>
      </c>
      <c r="R500" s="1" t="s">
        <v>10728</v>
      </c>
      <c r="S500" s="1" t="s">
        <v>10811</v>
      </c>
    </row>
    <row r="501" spans="1:19" x14ac:dyDescent="0.25">
      <c r="A501" s="1" t="s">
        <v>10810</v>
      </c>
      <c r="B501" s="1" t="s">
        <v>10809</v>
      </c>
      <c r="C501" s="1" t="s">
        <v>10808</v>
      </c>
      <c r="D501" s="1">
        <v>2020</v>
      </c>
      <c r="E501" s="1" t="s">
        <v>10807</v>
      </c>
      <c r="F501" s="1" t="s">
        <v>10806</v>
      </c>
      <c r="L501" s="1">
        <v>5</v>
      </c>
      <c r="N501" s="1" t="s">
        <v>10805</v>
      </c>
      <c r="O501" s="1" t="s">
        <v>10780</v>
      </c>
      <c r="P501" s="1" t="s">
        <v>10730</v>
      </c>
      <c r="R501" s="1" t="s">
        <v>10728</v>
      </c>
      <c r="S501" s="1" t="s">
        <v>10804</v>
      </c>
    </row>
    <row r="502" spans="1:19" x14ac:dyDescent="0.25">
      <c r="A502" s="1" t="s">
        <v>10803</v>
      </c>
      <c r="B502" s="1" t="s">
        <v>10802</v>
      </c>
      <c r="C502" s="1" t="s">
        <v>10801</v>
      </c>
      <c r="D502" s="1">
        <v>2020</v>
      </c>
      <c r="E502" s="1" t="s">
        <v>10800</v>
      </c>
      <c r="F502" s="1">
        <v>47</v>
      </c>
      <c r="G502" s="1">
        <v>4</v>
      </c>
      <c r="I502" s="1">
        <v>1</v>
      </c>
      <c r="J502" s="1">
        <v>9</v>
      </c>
      <c r="L502" s="1">
        <v>7</v>
      </c>
      <c r="N502" s="1" t="s">
        <v>10799</v>
      </c>
      <c r="O502" s="1" t="s">
        <v>10731</v>
      </c>
      <c r="P502" s="1" t="s">
        <v>10730</v>
      </c>
      <c r="R502" s="1" t="s">
        <v>10728</v>
      </c>
      <c r="S502" s="1" t="s">
        <v>10798</v>
      </c>
    </row>
    <row r="503" spans="1:19" x14ac:dyDescent="0.25">
      <c r="A503" s="1" t="s">
        <v>10797</v>
      </c>
      <c r="B503" s="1" t="s">
        <v>10796</v>
      </c>
      <c r="C503" s="1" t="s">
        <v>10795</v>
      </c>
      <c r="D503" s="1">
        <v>2020</v>
      </c>
      <c r="E503" s="1" t="s">
        <v>10794</v>
      </c>
      <c r="F503" s="1">
        <v>13</v>
      </c>
      <c r="G503" s="1">
        <v>10</v>
      </c>
      <c r="H503" s="1">
        <v>249</v>
      </c>
      <c r="L503" s="1">
        <v>117</v>
      </c>
      <c r="M503" s="1" t="s">
        <v>296</v>
      </c>
      <c r="N503" s="1" t="s">
        <v>10793</v>
      </c>
      <c r="O503" s="1" t="s">
        <v>10731</v>
      </c>
      <c r="P503" s="1" t="s">
        <v>10730</v>
      </c>
      <c r="Q503" s="1" t="s">
        <v>10729</v>
      </c>
      <c r="R503" s="1" t="s">
        <v>10728</v>
      </c>
      <c r="S503" s="1" t="s">
        <v>10792</v>
      </c>
    </row>
    <row r="504" spans="1:19" x14ac:dyDescent="0.25">
      <c r="A504" s="1" t="s">
        <v>10791</v>
      </c>
      <c r="B504" s="1" t="s">
        <v>10790</v>
      </c>
      <c r="C504" s="1" t="s">
        <v>10789</v>
      </c>
      <c r="D504" s="1">
        <v>2020</v>
      </c>
      <c r="E504" s="1" t="s">
        <v>269</v>
      </c>
      <c r="F504" s="1">
        <v>178</v>
      </c>
      <c r="I504" s="1">
        <v>291</v>
      </c>
      <c r="J504" s="1">
        <v>300</v>
      </c>
      <c r="L504" s="1">
        <v>1</v>
      </c>
      <c r="M504" s="1" t="s">
        <v>270</v>
      </c>
      <c r="N504" s="1" t="s">
        <v>10788</v>
      </c>
      <c r="O504" s="1" t="s">
        <v>10780</v>
      </c>
      <c r="P504" s="1" t="s">
        <v>10730</v>
      </c>
      <c r="Q504" s="1" t="s">
        <v>10768</v>
      </c>
      <c r="R504" s="1" t="s">
        <v>10728</v>
      </c>
      <c r="S504" s="1" t="s">
        <v>10787</v>
      </c>
    </row>
    <row r="505" spans="1:19" x14ac:dyDescent="0.25">
      <c r="A505" s="1" t="s">
        <v>10786</v>
      </c>
      <c r="B505" s="1" t="s">
        <v>10785</v>
      </c>
      <c r="C505" s="1" t="s">
        <v>10784</v>
      </c>
      <c r="D505" s="1">
        <v>2020</v>
      </c>
      <c r="E505" s="1" t="s">
        <v>10783</v>
      </c>
      <c r="F505" s="1">
        <v>981</v>
      </c>
      <c r="G505" s="1">
        <v>2</v>
      </c>
      <c r="H505" s="1">
        <v>22041</v>
      </c>
      <c r="M505" s="1" t="s">
        <v>10782</v>
      </c>
      <c r="N505" s="1" t="s">
        <v>10781</v>
      </c>
      <c r="O505" s="1" t="s">
        <v>10780</v>
      </c>
      <c r="P505" s="1" t="s">
        <v>10730</v>
      </c>
      <c r="Q505" s="1" t="s">
        <v>10779</v>
      </c>
      <c r="R505" s="1" t="s">
        <v>10728</v>
      </c>
      <c r="S505" s="1" t="s">
        <v>10778</v>
      </c>
    </row>
    <row r="506" spans="1:19" x14ac:dyDescent="0.25">
      <c r="A506" s="1" t="s">
        <v>10742</v>
      </c>
      <c r="B506" s="1" t="s">
        <v>10741</v>
      </c>
      <c r="C506" s="1" t="s">
        <v>10777</v>
      </c>
      <c r="D506" s="1">
        <v>2020</v>
      </c>
      <c r="E506" s="1" t="s">
        <v>10739</v>
      </c>
      <c r="F506" s="1" t="s">
        <v>10776</v>
      </c>
      <c r="K506" s="1">
        <v>422</v>
      </c>
      <c r="N506" s="1" t="s">
        <v>10775</v>
      </c>
      <c r="O506" s="1" t="s">
        <v>10736</v>
      </c>
      <c r="P506" s="1" t="s">
        <v>10730</v>
      </c>
      <c r="R506" s="1" t="s">
        <v>10728</v>
      </c>
      <c r="S506" s="1" t="s">
        <v>10774</v>
      </c>
    </row>
    <row r="507" spans="1:19" x14ac:dyDescent="0.25">
      <c r="A507" s="1" t="s">
        <v>10773</v>
      </c>
      <c r="B507" s="1" t="s">
        <v>10772</v>
      </c>
      <c r="C507" s="1" t="s">
        <v>10771</v>
      </c>
      <c r="D507" s="1">
        <v>2020</v>
      </c>
      <c r="E507" s="1" t="s">
        <v>10770</v>
      </c>
      <c r="F507" s="1">
        <v>66</v>
      </c>
      <c r="G507" s="1">
        <v>2</v>
      </c>
      <c r="I507" s="1">
        <v>1897</v>
      </c>
      <c r="J507" s="1">
        <v>1920</v>
      </c>
      <c r="L507" s="1">
        <v>4</v>
      </c>
      <c r="M507" s="1" t="s">
        <v>64</v>
      </c>
      <c r="N507" s="1" t="s">
        <v>10769</v>
      </c>
      <c r="O507" s="1" t="s">
        <v>10731</v>
      </c>
      <c r="P507" s="1" t="s">
        <v>10730</v>
      </c>
      <c r="Q507" s="1" t="s">
        <v>10768</v>
      </c>
      <c r="R507" s="1" t="s">
        <v>10728</v>
      </c>
      <c r="S507" s="1" t="s">
        <v>10767</v>
      </c>
    </row>
    <row r="508" spans="1:19" x14ac:dyDescent="0.25">
      <c r="A508" s="1" t="s">
        <v>10742</v>
      </c>
      <c r="B508" s="1" t="s">
        <v>10741</v>
      </c>
      <c r="C508" s="1" t="s">
        <v>10763</v>
      </c>
      <c r="D508" s="1">
        <v>2020</v>
      </c>
      <c r="E508" s="1" t="s">
        <v>10739</v>
      </c>
      <c r="F508" s="1" t="s">
        <v>10766</v>
      </c>
      <c r="K508" s="1">
        <v>1179</v>
      </c>
      <c r="N508" s="1" t="s">
        <v>10765</v>
      </c>
      <c r="O508" s="1" t="s">
        <v>10736</v>
      </c>
      <c r="P508" s="1" t="s">
        <v>10730</v>
      </c>
      <c r="R508" s="1" t="s">
        <v>10728</v>
      </c>
      <c r="S508" s="1" t="s">
        <v>10764</v>
      </c>
    </row>
    <row r="509" spans="1:19" x14ac:dyDescent="0.25">
      <c r="A509" s="1" t="s">
        <v>10742</v>
      </c>
      <c r="B509" s="1" t="s">
        <v>10741</v>
      </c>
      <c r="C509" s="1" t="s">
        <v>10763</v>
      </c>
      <c r="D509" s="1">
        <v>2020</v>
      </c>
      <c r="E509" s="1" t="s">
        <v>10739</v>
      </c>
      <c r="F509" s="1" t="s">
        <v>10762</v>
      </c>
      <c r="K509" s="1">
        <v>1179</v>
      </c>
      <c r="N509" s="1" t="s">
        <v>10761</v>
      </c>
      <c r="O509" s="1" t="s">
        <v>10736</v>
      </c>
      <c r="P509" s="1" t="s">
        <v>10730</v>
      </c>
      <c r="R509" s="1" t="s">
        <v>10728</v>
      </c>
      <c r="S509" s="1" t="s">
        <v>10760</v>
      </c>
    </row>
    <row r="510" spans="1:19" x14ac:dyDescent="0.25">
      <c r="A510" s="1" t="s">
        <v>10759</v>
      </c>
      <c r="B510" s="1" t="s">
        <v>10758</v>
      </c>
      <c r="C510" s="1" t="s">
        <v>507</v>
      </c>
      <c r="D510" s="1">
        <v>2020</v>
      </c>
      <c r="E510" s="1" t="s">
        <v>10757</v>
      </c>
      <c r="F510" s="1">
        <v>2020</v>
      </c>
      <c r="H510" s="1">
        <v>8857346</v>
      </c>
      <c r="L510" s="1">
        <v>26</v>
      </c>
      <c r="M510" s="1" t="s">
        <v>508</v>
      </c>
      <c r="N510" s="1" t="s">
        <v>10756</v>
      </c>
      <c r="O510" s="1" t="s">
        <v>10731</v>
      </c>
      <c r="P510" s="1" t="s">
        <v>10730</v>
      </c>
      <c r="Q510" s="1" t="s">
        <v>10729</v>
      </c>
      <c r="R510" s="1" t="s">
        <v>10728</v>
      </c>
      <c r="S510" s="1" t="s">
        <v>10755</v>
      </c>
    </row>
    <row r="511" spans="1:19" x14ac:dyDescent="0.25">
      <c r="A511" s="1" t="s">
        <v>10742</v>
      </c>
      <c r="B511" s="1" t="s">
        <v>10741</v>
      </c>
      <c r="C511" s="1" t="s">
        <v>10754</v>
      </c>
      <c r="D511" s="1">
        <v>2020</v>
      </c>
      <c r="E511" s="1" t="s">
        <v>10739</v>
      </c>
      <c r="F511" s="1" t="s">
        <v>10753</v>
      </c>
      <c r="K511" s="1">
        <v>184</v>
      </c>
      <c r="N511" s="1" t="s">
        <v>10752</v>
      </c>
      <c r="O511" s="1" t="s">
        <v>10736</v>
      </c>
      <c r="P511" s="1" t="s">
        <v>10730</v>
      </c>
      <c r="R511" s="1" t="s">
        <v>10728</v>
      </c>
      <c r="S511" s="1" t="s">
        <v>10751</v>
      </c>
    </row>
    <row r="512" spans="1:19" x14ac:dyDescent="0.25">
      <c r="A512" s="1" t="s">
        <v>10750</v>
      </c>
      <c r="B512" s="1" t="s">
        <v>10749</v>
      </c>
      <c r="C512" s="1" t="s">
        <v>10748</v>
      </c>
      <c r="D512" s="1">
        <v>2020</v>
      </c>
      <c r="E512" s="1" t="s">
        <v>10747</v>
      </c>
      <c r="F512" s="1">
        <v>24</v>
      </c>
      <c r="G512" s="1">
        <v>17</v>
      </c>
      <c r="I512" s="1">
        <v>9226</v>
      </c>
      <c r="J512" s="1">
        <v>9233</v>
      </c>
      <c r="L512" s="1">
        <v>6</v>
      </c>
      <c r="M512" s="1" t="s">
        <v>10746</v>
      </c>
      <c r="N512" s="1" t="s">
        <v>10745</v>
      </c>
      <c r="O512" s="1" t="s">
        <v>10744</v>
      </c>
      <c r="P512" s="1" t="s">
        <v>10730</v>
      </c>
      <c r="R512" s="1" t="s">
        <v>10728</v>
      </c>
      <c r="S512" s="1" t="s">
        <v>10743</v>
      </c>
    </row>
    <row r="513" spans="1:19" x14ac:dyDescent="0.25">
      <c r="A513" s="1" t="s">
        <v>10742</v>
      </c>
      <c r="B513" s="1" t="s">
        <v>10741</v>
      </c>
      <c r="C513" s="1" t="s">
        <v>10740</v>
      </c>
      <c r="D513" s="1">
        <v>2020</v>
      </c>
      <c r="E513" s="1" t="s">
        <v>10739</v>
      </c>
      <c r="F513" s="1" t="s">
        <v>10738</v>
      </c>
      <c r="K513" s="1">
        <v>408</v>
      </c>
      <c r="N513" s="1" t="s">
        <v>10737</v>
      </c>
      <c r="O513" s="1" t="s">
        <v>10736</v>
      </c>
      <c r="P513" s="1" t="s">
        <v>10730</v>
      </c>
      <c r="R513" s="1" t="s">
        <v>10728</v>
      </c>
      <c r="S513" s="1" t="s">
        <v>10735</v>
      </c>
    </row>
    <row r="514" spans="1:19" x14ac:dyDescent="0.25">
      <c r="A514" s="1" t="s">
        <v>10734</v>
      </c>
      <c r="B514" s="1" t="s">
        <v>10733</v>
      </c>
      <c r="C514" s="1" t="s">
        <v>106</v>
      </c>
      <c r="D514" s="1">
        <v>2020</v>
      </c>
      <c r="E514" s="1" t="s">
        <v>531</v>
      </c>
      <c r="F514" s="1">
        <v>8</v>
      </c>
      <c r="H514" s="1">
        <v>9179729</v>
      </c>
      <c r="I514" s="1">
        <v>159915</v>
      </c>
      <c r="J514" s="1">
        <v>159930</v>
      </c>
      <c r="L514" s="1">
        <v>18</v>
      </c>
      <c r="M514" s="1" t="s">
        <v>108</v>
      </c>
      <c r="N514" s="1" t="s">
        <v>10732</v>
      </c>
      <c r="O514" s="1" t="s">
        <v>10731</v>
      </c>
      <c r="P514" s="1" t="s">
        <v>10730</v>
      </c>
      <c r="Q514" s="1" t="s">
        <v>10729</v>
      </c>
      <c r="R514" s="1" t="s">
        <v>10728</v>
      </c>
      <c r="S514" s="1" t="s">
        <v>10727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1AE7-38A3-490F-9D90-D7E664F4E952}">
  <dimension ref="A1:BR514"/>
  <sheetViews>
    <sheetView topLeftCell="B226" workbookViewId="0">
      <selection activeCell="B270" sqref="B270"/>
    </sheetView>
  </sheetViews>
  <sheetFormatPr defaultRowHeight="12.75" x14ac:dyDescent="0.2"/>
  <cols>
    <col min="1" max="1" width="22.85546875" customWidth="1"/>
    <col min="2" max="2" width="9.140625" customWidth="1"/>
    <col min="9" max="9" width="64.5703125" customWidth="1"/>
  </cols>
  <sheetData>
    <row r="1" spans="1:70" x14ac:dyDescent="0.2">
      <c r="A1" t="s">
        <v>16763</v>
      </c>
      <c r="B1" t="s">
        <v>0</v>
      </c>
      <c r="C1" t="s">
        <v>16764</v>
      </c>
      <c r="D1" t="s">
        <v>16765</v>
      </c>
      <c r="E1" t="s">
        <v>16766</v>
      </c>
      <c r="F1" t="s">
        <v>16767</v>
      </c>
      <c r="G1" t="s">
        <v>16768</v>
      </c>
      <c r="H1" t="s">
        <v>16769</v>
      </c>
      <c r="I1" t="s">
        <v>16770</v>
      </c>
      <c r="J1" t="s">
        <v>16771</v>
      </c>
      <c r="K1" t="s">
        <v>1</v>
      </c>
      <c r="L1" t="s">
        <v>16772</v>
      </c>
      <c r="M1" t="s">
        <v>2</v>
      </c>
      <c r="N1" t="s">
        <v>3</v>
      </c>
      <c r="O1" t="s">
        <v>16773</v>
      </c>
      <c r="P1" t="s">
        <v>16774</v>
      </c>
      <c r="Q1" t="s">
        <v>16775</v>
      </c>
      <c r="R1" t="s">
        <v>16776</v>
      </c>
      <c r="S1" t="s">
        <v>16777</v>
      </c>
      <c r="T1" t="s">
        <v>4</v>
      </c>
      <c r="U1" t="s">
        <v>16778</v>
      </c>
      <c r="V1" t="s">
        <v>5</v>
      </c>
      <c r="W1" t="s">
        <v>16779</v>
      </c>
      <c r="X1" t="s">
        <v>16780</v>
      </c>
      <c r="Y1" t="s">
        <v>16781</v>
      </c>
      <c r="Z1" t="s">
        <v>16782</v>
      </c>
      <c r="AA1" t="s">
        <v>16783</v>
      </c>
      <c r="AB1" t="s">
        <v>16784</v>
      </c>
      <c r="AC1" t="s">
        <v>16785</v>
      </c>
      <c r="AD1" t="s">
        <v>16786</v>
      </c>
      <c r="AE1" t="s">
        <v>16787</v>
      </c>
      <c r="AF1" t="s">
        <v>16788</v>
      </c>
      <c r="AG1" t="s">
        <v>16789</v>
      </c>
      <c r="AH1" t="s">
        <v>16790</v>
      </c>
      <c r="AI1" t="s">
        <v>16791</v>
      </c>
      <c r="AJ1" t="s">
        <v>16792</v>
      </c>
      <c r="AK1" t="s">
        <v>6</v>
      </c>
      <c r="AL1" t="s">
        <v>16793</v>
      </c>
      <c r="AM1" t="s">
        <v>16794</v>
      </c>
      <c r="AN1" t="s">
        <v>7</v>
      </c>
      <c r="AO1" t="s">
        <v>16795</v>
      </c>
      <c r="AP1" t="s">
        <v>16796</v>
      </c>
      <c r="AQ1" t="s">
        <v>16797</v>
      </c>
      <c r="AR1" t="s">
        <v>16798</v>
      </c>
      <c r="AS1" t="s">
        <v>16799</v>
      </c>
      <c r="AT1" t="s">
        <v>8</v>
      </c>
      <c r="AU1" t="s">
        <v>9</v>
      </c>
      <c r="AV1" t="s">
        <v>10</v>
      </c>
      <c r="AW1" t="s">
        <v>16800</v>
      </c>
      <c r="AX1" t="s">
        <v>16801</v>
      </c>
      <c r="AY1" t="s">
        <v>16802</v>
      </c>
      <c r="AZ1" t="s">
        <v>16803</v>
      </c>
      <c r="BA1" t="s">
        <v>11</v>
      </c>
      <c r="BB1" t="s">
        <v>12</v>
      </c>
      <c r="BC1" t="s">
        <v>16804</v>
      </c>
      <c r="BD1" t="s">
        <v>13</v>
      </c>
      <c r="BE1" t="s">
        <v>16805</v>
      </c>
      <c r="BF1" t="s">
        <v>16806</v>
      </c>
      <c r="BG1" t="s">
        <v>16807</v>
      </c>
      <c r="BH1" t="s">
        <v>16808</v>
      </c>
      <c r="BI1" t="s">
        <v>16809</v>
      </c>
      <c r="BJ1" t="s">
        <v>16810</v>
      </c>
      <c r="BK1" t="s">
        <v>16811</v>
      </c>
      <c r="BL1" t="s">
        <v>16812</v>
      </c>
      <c r="BM1" t="s">
        <v>16813</v>
      </c>
      <c r="BN1" t="s">
        <v>16814</v>
      </c>
      <c r="BO1" t="s">
        <v>16815</v>
      </c>
      <c r="BP1" t="s">
        <v>16816</v>
      </c>
      <c r="BQ1" t="s">
        <v>16817</v>
      </c>
    </row>
    <row r="2" spans="1:70" x14ac:dyDescent="0.2">
      <c r="A2" t="s">
        <v>15864</v>
      </c>
      <c r="B2" t="s">
        <v>16818</v>
      </c>
      <c r="C2" t="s">
        <v>16819</v>
      </c>
      <c r="D2" t="s">
        <v>16819</v>
      </c>
      <c r="E2" t="s">
        <v>16819</v>
      </c>
      <c r="F2" t="s">
        <v>16480</v>
      </c>
      <c r="G2" t="s">
        <v>16819</v>
      </c>
      <c r="H2" t="s">
        <v>16819</v>
      </c>
      <c r="I2" t="s">
        <v>14</v>
      </c>
      <c r="J2" t="s">
        <v>16820</v>
      </c>
      <c r="K2" t="s">
        <v>16819</v>
      </c>
      <c r="L2" t="s">
        <v>16819</v>
      </c>
      <c r="M2" t="s">
        <v>16819</v>
      </c>
      <c r="N2" t="s">
        <v>16819</v>
      </c>
      <c r="O2" t="s">
        <v>16819</v>
      </c>
      <c r="P2" t="s">
        <v>16819</v>
      </c>
      <c r="Q2" t="s">
        <v>16819</v>
      </c>
      <c r="R2" t="s">
        <v>16819</v>
      </c>
      <c r="S2" t="s">
        <v>16819</v>
      </c>
      <c r="T2" t="s">
        <v>16819</v>
      </c>
      <c r="U2" t="s">
        <v>16819</v>
      </c>
      <c r="V2" t="s">
        <v>16819</v>
      </c>
      <c r="W2" t="s">
        <v>16819</v>
      </c>
      <c r="X2" t="s">
        <v>16819</v>
      </c>
      <c r="Y2" t="s">
        <v>16819</v>
      </c>
      <c r="Z2" t="s">
        <v>16819</v>
      </c>
      <c r="AA2" t="s">
        <v>16821</v>
      </c>
      <c r="AB2" t="s">
        <v>16822</v>
      </c>
      <c r="AC2" t="s">
        <v>16819</v>
      </c>
      <c r="AD2" t="s">
        <v>16819</v>
      </c>
      <c r="AE2" t="s">
        <v>16819</v>
      </c>
      <c r="AF2" t="s">
        <v>16819</v>
      </c>
      <c r="AG2" t="s">
        <v>16819</v>
      </c>
      <c r="AH2" t="s">
        <v>16819</v>
      </c>
      <c r="AI2" t="s">
        <v>16819</v>
      </c>
      <c r="AJ2" t="s">
        <v>16819</v>
      </c>
      <c r="AK2" t="s">
        <v>16819</v>
      </c>
      <c r="AL2" t="s">
        <v>16819</v>
      </c>
      <c r="AM2" t="s">
        <v>16819</v>
      </c>
      <c r="AN2" t="s">
        <v>16823</v>
      </c>
      <c r="AO2" t="s">
        <v>16824</v>
      </c>
      <c r="AP2" t="s">
        <v>16819</v>
      </c>
      <c r="AQ2" t="s">
        <v>16819</v>
      </c>
      <c r="AR2" t="s">
        <v>16819</v>
      </c>
      <c r="AS2" t="s">
        <v>16825</v>
      </c>
      <c r="AT2">
        <v>2021</v>
      </c>
      <c r="AU2">
        <v>201</v>
      </c>
      <c r="AV2" t="s">
        <v>16819</v>
      </c>
      <c r="AW2" t="s">
        <v>16819</v>
      </c>
      <c r="AX2" t="s">
        <v>16819</v>
      </c>
      <c r="AY2" t="s">
        <v>16819</v>
      </c>
      <c r="AZ2" t="s">
        <v>16819</v>
      </c>
      <c r="BA2" t="s">
        <v>16819</v>
      </c>
      <c r="BB2" t="s">
        <v>16819</v>
      </c>
      <c r="BC2">
        <v>105951</v>
      </c>
      <c r="BD2" t="s">
        <v>15</v>
      </c>
      <c r="BE2" t="s">
        <v>16819</v>
      </c>
      <c r="BF2" t="s">
        <v>16819</v>
      </c>
      <c r="BG2" t="s">
        <v>16819</v>
      </c>
      <c r="BH2" t="s">
        <v>16819</v>
      </c>
      <c r="BI2" t="s">
        <v>16819</v>
      </c>
      <c r="BJ2" t="s">
        <v>16819</v>
      </c>
      <c r="BK2" t="s">
        <v>16819</v>
      </c>
      <c r="BL2" t="s">
        <v>16826</v>
      </c>
      <c r="BM2">
        <v>33513487</v>
      </c>
      <c r="BN2" t="s">
        <v>16819</v>
      </c>
      <c r="BO2" t="s">
        <v>16819</v>
      </c>
      <c r="BP2" t="s">
        <v>16819</v>
      </c>
      <c r="BQ2" t="s">
        <v>16819</v>
      </c>
      <c r="BR2" t="s">
        <v>16819</v>
      </c>
    </row>
    <row r="3" spans="1:70" x14ac:dyDescent="0.2">
      <c r="A3" t="s">
        <v>15864</v>
      </c>
      <c r="B3" t="s">
        <v>15961</v>
      </c>
      <c r="C3" t="s">
        <v>16819</v>
      </c>
      <c r="D3" t="s">
        <v>16819</v>
      </c>
      <c r="E3" t="s">
        <v>16819</v>
      </c>
      <c r="F3" t="s">
        <v>16481</v>
      </c>
      <c r="G3" t="s">
        <v>16819</v>
      </c>
      <c r="H3" t="s">
        <v>16819</v>
      </c>
      <c r="I3" t="s">
        <v>15960</v>
      </c>
      <c r="J3" t="s">
        <v>16827</v>
      </c>
      <c r="K3" t="s">
        <v>16819</v>
      </c>
      <c r="L3" t="s">
        <v>16819</v>
      </c>
      <c r="M3" t="s">
        <v>16819</v>
      </c>
      <c r="N3" t="s">
        <v>16819</v>
      </c>
      <c r="O3" t="s">
        <v>16819</v>
      </c>
      <c r="P3" t="s">
        <v>16819</v>
      </c>
      <c r="Q3" t="s">
        <v>16819</v>
      </c>
      <c r="R3" t="s">
        <v>16819</v>
      </c>
      <c r="S3" t="s">
        <v>16819</v>
      </c>
      <c r="T3" t="s">
        <v>16819</v>
      </c>
      <c r="U3" t="s">
        <v>16819</v>
      </c>
      <c r="V3" t="s">
        <v>16819</v>
      </c>
      <c r="W3" t="s">
        <v>16819</v>
      </c>
      <c r="X3" t="s">
        <v>16819</v>
      </c>
      <c r="Y3" t="s">
        <v>16819</v>
      </c>
      <c r="Z3" t="s">
        <v>16819</v>
      </c>
      <c r="AA3" t="s">
        <v>16819</v>
      </c>
      <c r="AB3" t="s">
        <v>16828</v>
      </c>
      <c r="AC3" t="s">
        <v>16819</v>
      </c>
      <c r="AD3" t="s">
        <v>16819</v>
      </c>
      <c r="AE3" t="s">
        <v>16819</v>
      </c>
      <c r="AF3" t="s">
        <v>16819</v>
      </c>
      <c r="AG3" t="s">
        <v>16819</v>
      </c>
      <c r="AH3" t="s">
        <v>16819</v>
      </c>
      <c r="AI3" t="s">
        <v>16819</v>
      </c>
      <c r="AJ3" t="s">
        <v>16819</v>
      </c>
      <c r="AK3" t="s">
        <v>16819</v>
      </c>
      <c r="AL3" t="s">
        <v>16819</v>
      </c>
      <c r="AM3" t="s">
        <v>16819</v>
      </c>
      <c r="AN3" t="s">
        <v>16829</v>
      </c>
      <c r="AO3" t="s">
        <v>16830</v>
      </c>
      <c r="AP3" t="s">
        <v>16819</v>
      </c>
      <c r="AQ3" t="s">
        <v>16819</v>
      </c>
      <c r="AR3" t="s">
        <v>16819</v>
      </c>
      <c r="AS3" t="s">
        <v>16831</v>
      </c>
      <c r="AT3">
        <v>2021</v>
      </c>
      <c r="AU3">
        <v>59</v>
      </c>
      <c r="AV3">
        <v>6</v>
      </c>
      <c r="AW3" t="s">
        <v>16819</v>
      </c>
      <c r="AX3" t="s">
        <v>16819</v>
      </c>
      <c r="AY3" t="s">
        <v>16819</v>
      </c>
      <c r="AZ3" t="s">
        <v>16819</v>
      </c>
      <c r="BA3" t="s">
        <v>16819</v>
      </c>
      <c r="BB3" t="s">
        <v>16819</v>
      </c>
      <c r="BC3" t="s">
        <v>16832</v>
      </c>
      <c r="BD3" t="s">
        <v>15962</v>
      </c>
      <c r="BE3" t="s">
        <v>16819</v>
      </c>
      <c r="BF3" t="s">
        <v>16819</v>
      </c>
      <c r="BG3" t="s">
        <v>16819</v>
      </c>
      <c r="BH3" t="s">
        <v>16819</v>
      </c>
      <c r="BI3" t="s">
        <v>16819</v>
      </c>
      <c r="BJ3" t="s">
        <v>16819</v>
      </c>
      <c r="BK3" t="s">
        <v>16819</v>
      </c>
      <c r="BL3" t="s">
        <v>16833</v>
      </c>
      <c r="BM3">
        <v>33731417</v>
      </c>
      <c r="BN3" t="s">
        <v>16819</v>
      </c>
      <c r="BO3" t="s">
        <v>16819</v>
      </c>
      <c r="BP3" t="s">
        <v>16819</v>
      </c>
      <c r="BQ3" t="s">
        <v>16819</v>
      </c>
      <c r="BR3" t="s">
        <v>16819</v>
      </c>
    </row>
    <row r="4" spans="1:70" x14ac:dyDescent="0.2">
      <c r="A4" t="s">
        <v>16</v>
      </c>
      <c r="B4" t="s">
        <v>16834</v>
      </c>
      <c r="C4" t="s">
        <v>16819</v>
      </c>
      <c r="D4" t="s">
        <v>16835</v>
      </c>
      <c r="E4" t="s">
        <v>16819</v>
      </c>
      <c r="F4" t="s">
        <v>16482</v>
      </c>
      <c r="G4" t="s">
        <v>16819</v>
      </c>
      <c r="H4" t="s">
        <v>16819</v>
      </c>
      <c r="I4" t="s">
        <v>17</v>
      </c>
      <c r="J4" t="s">
        <v>16836</v>
      </c>
      <c r="K4" t="s">
        <v>18</v>
      </c>
      <c r="L4" t="s">
        <v>16819</v>
      </c>
      <c r="M4" t="s">
        <v>16819</v>
      </c>
      <c r="N4" t="s">
        <v>16819</v>
      </c>
      <c r="O4" t="s">
        <v>16837</v>
      </c>
      <c r="P4" t="s">
        <v>16838</v>
      </c>
      <c r="Q4" t="s">
        <v>16839</v>
      </c>
      <c r="R4" t="s">
        <v>16819</v>
      </c>
      <c r="S4" t="s">
        <v>16819</v>
      </c>
      <c r="T4" t="s">
        <v>16819</v>
      </c>
      <c r="U4" t="s">
        <v>16819</v>
      </c>
      <c r="V4" t="s">
        <v>16819</v>
      </c>
      <c r="W4" t="s">
        <v>16819</v>
      </c>
      <c r="X4" t="s">
        <v>16819</v>
      </c>
      <c r="Y4" t="s">
        <v>16819</v>
      </c>
      <c r="Z4" t="s">
        <v>16819</v>
      </c>
      <c r="AA4" t="s">
        <v>16840</v>
      </c>
      <c r="AB4" t="s">
        <v>16841</v>
      </c>
      <c r="AC4" t="s">
        <v>16819</v>
      </c>
      <c r="AD4" t="s">
        <v>16819</v>
      </c>
      <c r="AE4" t="s">
        <v>16819</v>
      </c>
      <c r="AF4" t="s">
        <v>16819</v>
      </c>
      <c r="AG4" t="s">
        <v>16819</v>
      </c>
      <c r="AH4" t="s">
        <v>16819</v>
      </c>
      <c r="AI4" t="s">
        <v>16819</v>
      </c>
      <c r="AJ4" t="s">
        <v>16819</v>
      </c>
      <c r="AK4" t="s">
        <v>16819</v>
      </c>
      <c r="AL4" t="s">
        <v>16819</v>
      </c>
      <c r="AM4" t="s">
        <v>16819</v>
      </c>
      <c r="AN4" t="s">
        <v>16842</v>
      </c>
      <c r="AO4" t="s">
        <v>16843</v>
      </c>
      <c r="AP4" t="s">
        <v>16844</v>
      </c>
      <c r="AQ4" t="s">
        <v>16819</v>
      </c>
      <c r="AR4" t="s">
        <v>16819</v>
      </c>
      <c r="AS4" t="s">
        <v>16819</v>
      </c>
      <c r="AT4">
        <v>2021</v>
      </c>
      <c r="AU4">
        <v>12951</v>
      </c>
      <c r="AV4" t="s">
        <v>16819</v>
      </c>
      <c r="AW4" t="s">
        <v>16819</v>
      </c>
      <c r="AX4" t="s">
        <v>16819</v>
      </c>
      <c r="AY4" t="s">
        <v>16819</v>
      </c>
      <c r="AZ4" t="s">
        <v>16819</v>
      </c>
      <c r="BA4">
        <v>304</v>
      </c>
      <c r="BB4">
        <v>319</v>
      </c>
      <c r="BC4" t="s">
        <v>16819</v>
      </c>
      <c r="BD4" t="s">
        <v>19</v>
      </c>
      <c r="BE4" t="s">
        <v>16819</v>
      </c>
      <c r="BF4" t="s">
        <v>16819</v>
      </c>
      <c r="BG4" t="s">
        <v>16819</v>
      </c>
      <c r="BH4" t="s">
        <v>16819</v>
      </c>
      <c r="BI4" t="s">
        <v>16819</v>
      </c>
      <c r="BJ4" t="s">
        <v>16819</v>
      </c>
      <c r="BK4" t="s">
        <v>16819</v>
      </c>
      <c r="BL4" t="s">
        <v>16845</v>
      </c>
      <c r="BM4" t="s">
        <v>16819</v>
      </c>
      <c r="BN4" t="s">
        <v>16819</v>
      </c>
      <c r="BO4" t="s">
        <v>16819</v>
      </c>
      <c r="BP4" t="s">
        <v>16819</v>
      </c>
      <c r="BQ4" t="s">
        <v>16819</v>
      </c>
      <c r="BR4" t="s">
        <v>16819</v>
      </c>
    </row>
    <row r="5" spans="1:70" x14ac:dyDescent="0.2">
      <c r="A5" t="s">
        <v>15864</v>
      </c>
      <c r="B5" t="s">
        <v>16846</v>
      </c>
      <c r="C5" t="s">
        <v>16819</v>
      </c>
      <c r="D5" t="s">
        <v>16819</v>
      </c>
      <c r="E5" t="s">
        <v>16819</v>
      </c>
      <c r="F5" t="s">
        <v>16483</v>
      </c>
      <c r="G5" t="s">
        <v>16819</v>
      </c>
      <c r="H5" t="s">
        <v>16819</v>
      </c>
      <c r="I5" t="s">
        <v>20</v>
      </c>
      <c r="J5" t="s">
        <v>16847</v>
      </c>
      <c r="K5" t="s">
        <v>16819</v>
      </c>
      <c r="L5" t="s">
        <v>16819</v>
      </c>
      <c r="M5" t="s">
        <v>16819</v>
      </c>
      <c r="N5" t="s">
        <v>16819</v>
      </c>
      <c r="O5" t="s">
        <v>16819</v>
      </c>
      <c r="P5" t="s">
        <v>16819</v>
      </c>
      <c r="Q5" t="s">
        <v>16819</v>
      </c>
      <c r="R5" t="s">
        <v>16819</v>
      </c>
      <c r="S5" t="s">
        <v>16819</v>
      </c>
      <c r="T5" t="s">
        <v>16819</v>
      </c>
      <c r="U5" t="s">
        <v>16819</v>
      </c>
      <c r="V5" t="s">
        <v>16819</v>
      </c>
      <c r="W5" t="s">
        <v>16819</v>
      </c>
      <c r="X5" t="s">
        <v>16819</v>
      </c>
      <c r="Y5" t="s">
        <v>16819</v>
      </c>
      <c r="Z5" t="s">
        <v>16819</v>
      </c>
      <c r="AA5" t="s">
        <v>16848</v>
      </c>
      <c r="AB5" t="s">
        <v>16849</v>
      </c>
      <c r="AC5" t="s">
        <v>16819</v>
      </c>
      <c r="AD5" t="s">
        <v>16819</v>
      </c>
      <c r="AE5" t="s">
        <v>16819</v>
      </c>
      <c r="AF5" t="s">
        <v>16819</v>
      </c>
      <c r="AG5" t="s">
        <v>16819</v>
      </c>
      <c r="AH5" t="s">
        <v>16819</v>
      </c>
      <c r="AI5" t="s">
        <v>16819</v>
      </c>
      <c r="AJ5" t="s">
        <v>16819</v>
      </c>
      <c r="AK5" t="s">
        <v>16819</v>
      </c>
      <c r="AL5" t="s">
        <v>16819</v>
      </c>
      <c r="AM5" t="s">
        <v>16819</v>
      </c>
      <c r="AN5" t="s">
        <v>16819</v>
      </c>
      <c r="AO5" t="s">
        <v>16850</v>
      </c>
      <c r="AP5" t="s">
        <v>16819</v>
      </c>
      <c r="AQ5" t="s">
        <v>16819</v>
      </c>
      <c r="AR5" t="s">
        <v>16819</v>
      </c>
      <c r="AS5" t="s">
        <v>16851</v>
      </c>
      <c r="AT5">
        <v>2020</v>
      </c>
      <c r="AU5">
        <v>20</v>
      </c>
      <c r="AV5">
        <v>1</v>
      </c>
      <c r="AW5" t="s">
        <v>16819</v>
      </c>
      <c r="AX5" t="s">
        <v>16819</v>
      </c>
      <c r="AY5" t="s">
        <v>16819</v>
      </c>
      <c r="AZ5" t="s">
        <v>16819</v>
      </c>
      <c r="BA5" t="s">
        <v>16819</v>
      </c>
      <c r="BB5" t="s">
        <v>16819</v>
      </c>
      <c r="BC5">
        <v>299</v>
      </c>
      <c r="BD5" t="s">
        <v>21</v>
      </c>
      <c r="BE5" t="s">
        <v>16819</v>
      </c>
      <c r="BF5" t="s">
        <v>16819</v>
      </c>
      <c r="BG5" t="s">
        <v>16819</v>
      </c>
      <c r="BH5" t="s">
        <v>16819</v>
      </c>
      <c r="BI5" t="s">
        <v>16819</v>
      </c>
      <c r="BJ5" t="s">
        <v>16819</v>
      </c>
      <c r="BK5" t="s">
        <v>16819</v>
      </c>
      <c r="BL5" t="s">
        <v>16852</v>
      </c>
      <c r="BM5">
        <v>33213435</v>
      </c>
      <c r="BN5" t="s">
        <v>16819</v>
      </c>
      <c r="BO5" t="s">
        <v>16819</v>
      </c>
      <c r="BP5" t="s">
        <v>16819</v>
      </c>
      <c r="BQ5" t="s">
        <v>16819</v>
      </c>
      <c r="BR5" t="s">
        <v>16819</v>
      </c>
    </row>
    <row r="6" spans="1:70" x14ac:dyDescent="0.2">
      <c r="A6" t="s">
        <v>15864</v>
      </c>
      <c r="B6" t="s">
        <v>16853</v>
      </c>
      <c r="C6" t="s">
        <v>16819</v>
      </c>
      <c r="D6" t="s">
        <v>16819</v>
      </c>
      <c r="E6" t="s">
        <v>16819</v>
      </c>
      <c r="F6" t="s">
        <v>16484</v>
      </c>
      <c r="G6" t="s">
        <v>16819</v>
      </c>
      <c r="H6" t="s">
        <v>16819</v>
      </c>
      <c r="I6" t="s">
        <v>22</v>
      </c>
      <c r="J6" t="s">
        <v>16854</v>
      </c>
      <c r="K6" t="s">
        <v>16819</v>
      </c>
      <c r="L6" t="s">
        <v>16819</v>
      </c>
      <c r="M6" t="s">
        <v>16819</v>
      </c>
      <c r="N6" t="s">
        <v>16819</v>
      </c>
      <c r="O6" t="s">
        <v>16819</v>
      </c>
      <c r="P6" t="s">
        <v>16819</v>
      </c>
      <c r="Q6" t="s">
        <v>16819</v>
      </c>
      <c r="R6" t="s">
        <v>16819</v>
      </c>
      <c r="S6" t="s">
        <v>16819</v>
      </c>
      <c r="T6" t="s">
        <v>16819</v>
      </c>
      <c r="U6" t="s">
        <v>16819</v>
      </c>
      <c r="V6" t="s">
        <v>16819</v>
      </c>
      <c r="W6" t="s">
        <v>16819</v>
      </c>
      <c r="X6" t="s">
        <v>16819</v>
      </c>
      <c r="Y6" t="s">
        <v>16819</v>
      </c>
      <c r="Z6" t="s">
        <v>16819</v>
      </c>
      <c r="AA6" t="s">
        <v>16819</v>
      </c>
      <c r="AB6" t="s">
        <v>16855</v>
      </c>
      <c r="AC6" t="s">
        <v>16819</v>
      </c>
      <c r="AD6" t="s">
        <v>16819</v>
      </c>
      <c r="AE6" t="s">
        <v>16819</v>
      </c>
      <c r="AF6" t="s">
        <v>16819</v>
      </c>
      <c r="AG6" t="s">
        <v>16819</v>
      </c>
      <c r="AH6" t="s">
        <v>16819</v>
      </c>
      <c r="AI6" t="s">
        <v>16819</v>
      </c>
      <c r="AJ6" t="s">
        <v>16819</v>
      </c>
      <c r="AK6" t="s">
        <v>16819</v>
      </c>
      <c r="AL6" t="s">
        <v>16819</v>
      </c>
      <c r="AM6" t="s">
        <v>16819</v>
      </c>
      <c r="AN6" t="s">
        <v>16856</v>
      </c>
      <c r="AO6" t="s">
        <v>16819</v>
      </c>
      <c r="AP6" t="s">
        <v>16819</v>
      </c>
      <c r="AQ6" t="s">
        <v>16819</v>
      </c>
      <c r="AR6" t="s">
        <v>16819</v>
      </c>
      <c r="AS6" t="s">
        <v>16857</v>
      </c>
      <c r="AT6">
        <v>2021</v>
      </c>
      <c r="AU6">
        <v>11</v>
      </c>
      <c r="AV6">
        <v>1</v>
      </c>
      <c r="AW6" t="s">
        <v>16819</v>
      </c>
      <c r="AX6" t="s">
        <v>16819</v>
      </c>
      <c r="AY6" t="s">
        <v>16819</v>
      </c>
      <c r="AZ6" t="s">
        <v>16819</v>
      </c>
      <c r="BA6" t="s">
        <v>16819</v>
      </c>
      <c r="BB6" t="s">
        <v>16819</v>
      </c>
      <c r="BC6">
        <v>14275</v>
      </c>
      <c r="BD6" t="s">
        <v>23</v>
      </c>
      <c r="BE6" t="s">
        <v>16819</v>
      </c>
      <c r="BF6" t="s">
        <v>16819</v>
      </c>
      <c r="BG6" t="s">
        <v>16819</v>
      </c>
      <c r="BH6" t="s">
        <v>16819</v>
      </c>
      <c r="BI6" t="s">
        <v>16819</v>
      </c>
      <c r="BJ6" t="s">
        <v>16819</v>
      </c>
      <c r="BK6" t="s">
        <v>16819</v>
      </c>
      <c r="BL6" t="s">
        <v>16858</v>
      </c>
      <c r="BM6">
        <v>34253751</v>
      </c>
      <c r="BN6" t="s">
        <v>16819</v>
      </c>
      <c r="BO6" t="s">
        <v>16819</v>
      </c>
      <c r="BP6" t="s">
        <v>16819</v>
      </c>
      <c r="BQ6" t="s">
        <v>16819</v>
      </c>
      <c r="BR6" t="s">
        <v>16819</v>
      </c>
    </row>
    <row r="7" spans="1:70" x14ac:dyDescent="0.2">
      <c r="A7" t="s">
        <v>15864</v>
      </c>
      <c r="B7" t="s">
        <v>16859</v>
      </c>
      <c r="C7" t="s">
        <v>16819</v>
      </c>
      <c r="D7" t="s">
        <v>16819</v>
      </c>
      <c r="E7" t="s">
        <v>16819</v>
      </c>
      <c r="F7" t="s">
        <v>16485</v>
      </c>
      <c r="G7" t="s">
        <v>16819</v>
      </c>
      <c r="H7" t="s">
        <v>16819</v>
      </c>
      <c r="I7" t="s">
        <v>24</v>
      </c>
      <c r="J7" t="s">
        <v>16860</v>
      </c>
      <c r="K7" t="s">
        <v>16819</v>
      </c>
      <c r="L7" t="s">
        <v>16819</v>
      </c>
      <c r="M7" t="s">
        <v>16819</v>
      </c>
      <c r="N7" t="s">
        <v>16819</v>
      </c>
      <c r="O7" t="s">
        <v>16819</v>
      </c>
      <c r="P7" t="s">
        <v>16819</v>
      </c>
      <c r="Q7" t="s">
        <v>16819</v>
      </c>
      <c r="R7" t="s">
        <v>16819</v>
      </c>
      <c r="S7" t="s">
        <v>16819</v>
      </c>
      <c r="T7" t="s">
        <v>16819</v>
      </c>
      <c r="U7" t="s">
        <v>16819</v>
      </c>
      <c r="V7" t="s">
        <v>16819</v>
      </c>
      <c r="W7" t="s">
        <v>16819</v>
      </c>
      <c r="X7" t="s">
        <v>16819</v>
      </c>
      <c r="Y7" t="s">
        <v>16819</v>
      </c>
      <c r="Z7" t="s">
        <v>16819</v>
      </c>
      <c r="AA7" t="s">
        <v>16819</v>
      </c>
      <c r="AB7" t="s">
        <v>16819</v>
      </c>
      <c r="AC7" t="s">
        <v>16819</v>
      </c>
      <c r="AD7" t="s">
        <v>16819</v>
      </c>
      <c r="AE7" t="s">
        <v>16819</v>
      </c>
      <c r="AF7" t="s">
        <v>16819</v>
      </c>
      <c r="AG7" t="s">
        <v>16819</v>
      </c>
      <c r="AH7" t="s">
        <v>16819</v>
      </c>
      <c r="AI7" t="s">
        <v>16819</v>
      </c>
      <c r="AJ7" t="s">
        <v>16819</v>
      </c>
      <c r="AK7" t="s">
        <v>16819</v>
      </c>
      <c r="AL7" t="s">
        <v>16819</v>
      </c>
      <c r="AM7" t="s">
        <v>16819</v>
      </c>
      <c r="AN7" t="s">
        <v>16819</v>
      </c>
      <c r="AO7" t="s">
        <v>16861</v>
      </c>
      <c r="AP7" t="s">
        <v>16819</v>
      </c>
      <c r="AQ7" t="s">
        <v>16819</v>
      </c>
      <c r="AR7" t="s">
        <v>16819</v>
      </c>
      <c r="AS7" t="s">
        <v>16862</v>
      </c>
      <c r="AT7">
        <v>2021</v>
      </c>
      <c r="AU7">
        <v>12</v>
      </c>
      <c r="AV7" t="s">
        <v>16819</v>
      </c>
      <c r="AW7" t="s">
        <v>16819</v>
      </c>
      <c r="AX7" t="s">
        <v>16819</v>
      </c>
      <c r="AY7" t="s">
        <v>16819</v>
      </c>
      <c r="AZ7" t="s">
        <v>16819</v>
      </c>
      <c r="BA7">
        <v>1</v>
      </c>
      <c r="BB7">
        <v>12</v>
      </c>
      <c r="BC7">
        <v>569120</v>
      </c>
      <c r="BD7" t="s">
        <v>25</v>
      </c>
      <c r="BE7" t="s">
        <v>16819</v>
      </c>
      <c r="BF7" t="s">
        <v>16819</v>
      </c>
      <c r="BG7" t="s">
        <v>16819</v>
      </c>
      <c r="BH7" t="s">
        <v>16819</v>
      </c>
      <c r="BI7" t="s">
        <v>16819</v>
      </c>
      <c r="BJ7" t="s">
        <v>16819</v>
      </c>
      <c r="BK7" t="s">
        <v>16819</v>
      </c>
      <c r="BL7" t="s">
        <v>16863</v>
      </c>
      <c r="BM7">
        <v>33643375</v>
      </c>
      <c r="BN7" t="s">
        <v>16819</v>
      </c>
      <c r="BO7" t="s">
        <v>16819</v>
      </c>
      <c r="BP7" t="s">
        <v>16819</v>
      </c>
      <c r="BQ7" t="s">
        <v>16819</v>
      </c>
      <c r="BR7" t="s">
        <v>16819</v>
      </c>
    </row>
    <row r="8" spans="1:70" x14ac:dyDescent="0.2">
      <c r="A8" t="s">
        <v>15864</v>
      </c>
      <c r="B8" t="s">
        <v>16864</v>
      </c>
      <c r="C8" t="s">
        <v>16819</v>
      </c>
      <c r="D8" t="s">
        <v>16819</v>
      </c>
      <c r="E8" t="s">
        <v>16819</v>
      </c>
      <c r="F8" t="s">
        <v>16486</v>
      </c>
      <c r="G8" t="s">
        <v>16819</v>
      </c>
      <c r="H8" t="s">
        <v>16819</v>
      </c>
      <c r="I8" t="s">
        <v>16430</v>
      </c>
      <c r="J8" t="s">
        <v>16865</v>
      </c>
      <c r="K8" t="s">
        <v>16819</v>
      </c>
      <c r="L8" t="s">
        <v>16819</v>
      </c>
      <c r="M8" t="s">
        <v>16819</v>
      </c>
      <c r="N8" t="s">
        <v>16819</v>
      </c>
      <c r="O8" t="s">
        <v>16819</v>
      </c>
      <c r="P8" t="s">
        <v>16819</v>
      </c>
      <c r="Q8" t="s">
        <v>16819</v>
      </c>
      <c r="R8" t="s">
        <v>16819</v>
      </c>
      <c r="S8" t="s">
        <v>16819</v>
      </c>
      <c r="T8" t="s">
        <v>16819</v>
      </c>
      <c r="U8" t="s">
        <v>16819</v>
      </c>
      <c r="V8" t="s">
        <v>16819</v>
      </c>
      <c r="W8" t="s">
        <v>16819</v>
      </c>
      <c r="X8" t="s">
        <v>16819</v>
      </c>
      <c r="Y8" t="s">
        <v>16819</v>
      </c>
      <c r="Z8" t="s">
        <v>16819</v>
      </c>
      <c r="AA8" t="s">
        <v>16819</v>
      </c>
      <c r="AB8" t="s">
        <v>16866</v>
      </c>
      <c r="AC8" t="s">
        <v>16819</v>
      </c>
      <c r="AD8" t="s">
        <v>16819</v>
      </c>
      <c r="AE8" t="s">
        <v>16819</v>
      </c>
      <c r="AF8" t="s">
        <v>16819</v>
      </c>
      <c r="AG8" t="s">
        <v>16819</v>
      </c>
      <c r="AH8" t="s">
        <v>16819</v>
      </c>
      <c r="AI8" t="s">
        <v>16819</v>
      </c>
      <c r="AJ8" t="s">
        <v>16819</v>
      </c>
      <c r="AK8" t="s">
        <v>16819</v>
      </c>
      <c r="AL8" t="s">
        <v>16819</v>
      </c>
      <c r="AM8" t="s">
        <v>16819</v>
      </c>
      <c r="AN8" t="s">
        <v>16819</v>
      </c>
      <c r="AO8" t="s">
        <v>16867</v>
      </c>
      <c r="AP8" t="s">
        <v>16819</v>
      </c>
      <c r="AQ8" t="s">
        <v>16819</v>
      </c>
      <c r="AR8" t="s">
        <v>16819</v>
      </c>
      <c r="AS8" t="s">
        <v>16868</v>
      </c>
      <c r="AT8">
        <v>2021</v>
      </c>
      <c r="AU8">
        <v>9</v>
      </c>
      <c r="AV8">
        <v>22</v>
      </c>
      <c r="AW8" t="s">
        <v>16819</v>
      </c>
      <c r="AX8" t="s">
        <v>16819</v>
      </c>
      <c r="AY8" t="s">
        <v>16819</v>
      </c>
      <c r="AZ8" t="s">
        <v>16819</v>
      </c>
      <c r="BA8" t="s">
        <v>16819</v>
      </c>
      <c r="BB8" t="s">
        <v>16819</v>
      </c>
      <c r="BC8">
        <v>2921</v>
      </c>
      <c r="BD8" t="s">
        <v>26</v>
      </c>
      <c r="BE8" t="s">
        <v>16819</v>
      </c>
      <c r="BF8" t="s">
        <v>16819</v>
      </c>
      <c r="BG8" t="s">
        <v>16819</v>
      </c>
      <c r="BH8" t="s">
        <v>16819</v>
      </c>
      <c r="BI8" t="s">
        <v>16819</v>
      </c>
      <c r="BJ8" t="s">
        <v>16819</v>
      </c>
      <c r="BK8" t="s">
        <v>16819</v>
      </c>
      <c r="BL8" t="s">
        <v>16869</v>
      </c>
      <c r="BM8" t="s">
        <v>16819</v>
      </c>
      <c r="BN8" t="s">
        <v>16819</v>
      </c>
      <c r="BO8" t="s">
        <v>16819</v>
      </c>
      <c r="BP8" t="s">
        <v>16819</v>
      </c>
      <c r="BQ8" t="s">
        <v>16819</v>
      </c>
      <c r="BR8" t="s">
        <v>16819</v>
      </c>
    </row>
    <row r="9" spans="1:70" x14ac:dyDescent="0.2">
      <c r="A9" t="s">
        <v>15864</v>
      </c>
      <c r="B9" t="s">
        <v>16870</v>
      </c>
      <c r="C9" t="s">
        <v>16819</v>
      </c>
      <c r="D9" t="s">
        <v>16819</v>
      </c>
      <c r="E9" t="s">
        <v>16819</v>
      </c>
      <c r="F9" t="s">
        <v>16487</v>
      </c>
      <c r="G9" t="s">
        <v>16819</v>
      </c>
      <c r="H9" t="s">
        <v>16819</v>
      </c>
      <c r="I9" t="s">
        <v>27</v>
      </c>
      <c r="J9" t="s">
        <v>16871</v>
      </c>
      <c r="K9" t="s">
        <v>16819</v>
      </c>
      <c r="L9" t="s">
        <v>16819</v>
      </c>
      <c r="M9" t="s">
        <v>16819</v>
      </c>
      <c r="N9" t="s">
        <v>16819</v>
      </c>
      <c r="O9" t="s">
        <v>16819</v>
      </c>
      <c r="P9" t="s">
        <v>16819</v>
      </c>
      <c r="Q9" t="s">
        <v>16819</v>
      </c>
      <c r="R9" t="s">
        <v>16819</v>
      </c>
      <c r="S9" t="s">
        <v>16819</v>
      </c>
      <c r="T9" t="s">
        <v>16819</v>
      </c>
      <c r="U9" t="s">
        <v>16819</v>
      </c>
      <c r="V9" t="s">
        <v>16819</v>
      </c>
      <c r="W9" t="s">
        <v>16819</v>
      </c>
      <c r="X9" t="s">
        <v>16819</v>
      </c>
      <c r="Y9" t="s">
        <v>16819</v>
      </c>
      <c r="Z9" t="s">
        <v>16819</v>
      </c>
      <c r="AA9" t="s">
        <v>16872</v>
      </c>
      <c r="AB9" t="s">
        <v>16873</v>
      </c>
      <c r="AC9" t="s">
        <v>16819</v>
      </c>
      <c r="AD9" t="s">
        <v>16819</v>
      </c>
      <c r="AE9" t="s">
        <v>16819</v>
      </c>
      <c r="AF9" t="s">
        <v>16819</v>
      </c>
      <c r="AG9" t="s">
        <v>16819</v>
      </c>
      <c r="AH9" t="s">
        <v>16819</v>
      </c>
      <c r="AI9" t="s">
        <v>16819</v>
      </c>
      <c r="AJ9" t="s">
        <v>16819</v>
      </c>
      <c r="AK9" t="s">
        <v>16819</v>
      </c>
      <c r="AL9" t="s">
        <v>16819</v>
      </c>
      <c r="AM9" t="s">
        <v>16819</v>
      </c>
      <c r="AN9" t="s">
        <v>16874</v>
      </c>
      <c r="AO9" t="s">
        <v>16875</v>
      </c>
      <c r="AP9" t="s">
        <v>16819</v>
      </c>
      <c r="AQ9" t="s">
        <v>16819</v>
      </c>
      <c r="AR9" t="s">
        <v>16819</v>
      </c>
      <c r="AS9" t="s">
        <v>16876</v>
      </c>
      <c r="AT9">
        <v>2020</v>
      </c>
      <c r="AU9">
        <v>17</v>
      </c>
      <c r="AV9">
        <v>169</v>
      </c>
      <c r="AW9" t="s">
        <v>16819</v>
      </c>
      <c r="AX9" t="s">
        <v>16819</v>
      </c>
      <c r="AY9" t="s">
        <v>16819</v>
      </c>
      <c r="AZ9" t="s">
        <v>16819</v>
      </c>
      <c r="BA9" t="s">
        <v>16819</v>
      </c>
      <c r="BB9" t="s">
        <v>16819</v>
      </c>
      <c r="BC9">
        <v>20200494</v>
      </c>
      <c r="BD9" t="s">
        <v>28</v>
      </c>
      <c r="BE9" t="s">
        <v>16819</v>
      </c>
      <c r="BF9" t="s">
        <v>16819</v>
      </c>
      <c r="BG9" t="s">
        <v>16819</v>
      </c>
      <c r="BH9" t="s">
        <v>16819</v>
      </c>
      <c r="BI9" t="s">
        <v>16819</v>
      </c>
      <c r="BJ9" t="s">
        <v>16819</v>
      </c>
      <c r="BK9" t="s">
        <v>16819</v>
      </c>
      <c r="BL9" t="s">
        <v>16877</v>
      </c>
      <c r="BM9">
        <v>32752997</v>
      </c>
      <c r="BN9" t="s">
        <v>16819</v>
      </c>
      <c r="BO9" t="s">
        <v>16819</v>
      </c>
      <c r="BP9" t="s">
        <v>16819</v>
      </c>
      <c r="BQ9" t="s">
        <v>16819</v>
      </c>
      <c r="BR9" t="s">
        <v>16819</v>
      </c>
    </row>
    <row r="10" spans="1:70" x14ac:dyDescent="0.2">
      <c r="A10" t="s">
        <v>15864</v>
      </c>
      <c r="B10" t="s">
        <v>16878</v>
      </c>
      <c r="C10" t="s">
        <v>16819</v>
      </c>
      <c r="D10" t="s">
        <v>16819</v>
      </c>
      <c r="E10" t="s">
        <v>16819</v>
      </c>
      <c r="F10" t="s">
        <v>16488</v>
      </c>
      <c r="G10" t="s">
        <v>16819</v>
      </c>
      <c r="H10" t="s">
        <v>16819</v>
      </c>
      <c r="I10" t="s">
        <v>29</v>
      </c>
      <c r="J10" t="s">
        <v>16854</v>
      </c>
      <c r="K10" t="s">
        <v>16819</v>
      </c>
      <c r="L10" t="s">
        <v>16819</v>
      </c>
      <c r="M10" t="s">
        <v>16819</v>
      </c>
      <c r="N10" t="s">
        <v>16819</v>
      </c>
      <c r="O10" t="s">
        <v>16819</v>
      </c>
      <c r="P10" t="s">
        <v>16819</v>
      </c>
      <c r="Q10" t="s">
        <v>16819</v>
      </c>
      <c r="R10" t="s">
        <v>16819</v>
      </c>
      <c r="S10" t="s">
        <v>16819</v>
      </c>
      <c r="T10" t="s">
        <v>16819</v>
      </c>
      <c r="U10" t="s">
        <v>16819</v>
      </c>
      <c r="V10" t="s">
        <v>16819</v>
      </c>
      <c r="W10" t="s">
        <v>16819</v>
      </c>
      <c r="X10" t="s">
        <v>16819</v>
      </c>
      <c r="Y10" t="s">
        <v>16819</v>
      </c>
      <c r="Z10" t="s">
        <v>16819</v>
      </c>
      <c r="AA10" t="s">
        <v>16819</v>
      </c>
      <c r="AB10" t="s">
        <v>16819</v>
      </c>
      <c r="AC10" t="s">
        <v>16819</v>
      </c>
      <c r="AD10" t="s">
        <v>16819</v>
      </c>
      <c r="AE10" t="s">
        <v>16819</v>
      </c>
      <c r="AF10" t="s">
        <v>16819</v>
      </c>
      <c r="AG10" t="s">
        <v>16819</v>
      </c>
      <c r="AH10" t="s">
        <v>16819</v>
      </c>
      <c r="AI10" t="s">
        <v>16819</v>
      </c>
      <c r="AJ10" t="s">
        <v>16819</v>
      </c>
      <c r="AK10" t="s">
        <v>16819</v>
      </c>
      <c r="AL10" t="s">
        <v>16819</v>
      </c>
      <c r="AM10" t="s">
        <v>16819</v>
      </c>
      <c r="AN10" t="s">
        <v>16856</v>
      </c>
      <c r="AO10" t="s">
        <v>16819</v>
      </c>
      <c r="AP10" t="s">
        <v>16819</v>
      </c>
      <c r="AQ10" t="s">
        <v>16819</v>
      </c>
      <c r="AR10" t="s">
        <v>16819</v>
      </c>
      <c r="AS10" t="s">
        <v>16879</v>
      </c>
      <c r="AT10">
        <v>2021</v>
      </c>
      <c r="AU10">
        <v>11</v>
      </c>
      <c r="AV10">
        <v>1</v>
      </c>
      <c r="AW10" t="s">
        <v>16819</v>
      </c>
      <c r="AX10" t="s">
        <v>16819</v>
      </c>
      <c r="AY10" t="s">
        <v>16819</v>
      </c>
      <c r="AZ10" t="s">
        <v>16819</v>
      </c>
      <c r="BA10" t="s">
        <v>16819</v>
      </c>
      <c r="BB10" t="s">
        <v>16819</v>
      </c>
      <c r="BC10">
        <v>17422</v>
      </c>
      <c r="BD10" t="s">
        <v>30</v>
      </c>
      <c r="BE10" t="s">
        <v>16819</v>
      </c>
      <c r="BF10" t="s">
        <v>16819</v>
      </c>
      <c r="BG10" t="s">
        <v>16819</v>
      </c>
      <c r="BH10" t="s">
        <v>16819</v>
      </c>
      <c r="BI10" t="s">
        <v>16819</v>
      </c>
      <c r="BJ10" t="s">
        <v>16819</v>
      </c>
      <c r="BK10" t="s">
        <v>16819</v>
      </c>
      <c r="BL10" t="s">
        <v>16880</v>
      </c>
      <c r="BM10">
        <v>34465838</v>
      </c>
      <c r="BN10" t="s">
        <v>16819</v>
      </c>
      <c r="BO10" t="s">
        <v>16819</v>
      </c>
      <c r="BP10" t="s">
        <v>16819</v>
      </c>
      <c r="BQ10" t="s">
        <v>16819</v>
      </c>
      <c r="BR10" t="s">
        <v>16819</v>
      </c>
    </row>
    <row r="11" spans="1:70" x14ac:dyDescent="0.2">
      <c r="A11" t="s">
        <v>15864</v>
      </c>
      <c r="B11" t="s">
        <v>16881</v>
      </c>
      <c r="C11" t="s">
        <v>16819</v>
      </c>
      <c r="D11" t="s">
        <v>16819</v>
      </c>
      <c r="E11" t="s">
        <v>16819</v>
      </c>
      <c r="F11" t="s">
        <v>16489</v>
      </c>
      <c r="G11" t="s">
        <v>16819</v>
      </c>
      <c r="H11" t="s">
        <v>16819</v>
      </c>
      <c r="I11" t="s">
        <v>31</v>
      </c>
      <c r="J11" t="s">
        <v>16882</v>
      </c>
      <c r="K11" t="s">
        <v>16819</v>
      </c>
      <c r="L11" t="s">
        <v>16819</v>
      </c>
      <c r="M11" t="s">
        <v>16819</v>
      </c>
      <c r="N11" t="s">
        <v>16819</v>
      </c>
      <c r="O11" t="s">
        <v>16819</v>
      </c>
      <c r="P11" t="s">
        <v>16819</v>
      </c>
      <c r="Q11" t="s">
        <v>16819</v>
      </c>
      <c r="R11" t="s">
        <v>16819</v>
      </c>
      <c r="S11" t="s">
        <v>16819</v>
      </c>
      <c r="T11" t="s">
        <v>16819</v>
      </c>
      <c r="U11" t="s">
        <v>16819</v>
      </c>
      <c r="V11" t="s">
        <v>16819</v>
      </c>
      <c r="W11" t="s">
        <v>16819</v>
      </c>
      <c r="X11" t="s">
        <v>16819</v>
      </c>
      <c r="Y11" t="s">
        <v>16819</v>
      </c>
      <c r="Z11" t="s">
        <v>16819</v>
      </c>
      <c r="AA11" t="s">
        <v>16883</v>
      </c>
      <c r="AB11" t="s">
        <v>16884</v>
      </c>
      <c r="AC11" t="s">
        <v>16819</v>
      </c>
      <c r="AD11" t="s">
        <v>16819</v>
      </c>
      <c r="AE11" t="s">
        <v>16819</v>
      </c>
      <c r="AF11" t="s">
        <v>16819</v>
      </c>
      <c r="AG11" t="s">
        <v>16819</v>
      </c>
      <c r="AH11" t="s">
        <v>16819</v>
      </c>
      <c r="AI11" t="s">
        <v>16819</v>
      </c>
      <c r="AJ11" t="s">
        <v>16819</v>
      </c>
      <c r="AK11" t="s">
        <v>16819</v>
      </c>
      <c r="AL11" t="s">
        <v>16819</v>
      </c>
      <c r="AM11" t="s">
        <v>16819</v>
      </c>
      <c r="AN11" t="s">
        <v>16885</v>
      </c>
      <c r="AO11" t="s">
        <v>16886</v>
      </c>
      <c r="AP11" t="s">
        <v>16819</v>
      </c>
      <c r="AQ11" t="s">
        <v>16819</v>
      </c>
      <c r="AR11" t="s">
        <v>16819</v>
      </c>
      <c r="AS11" t="s">
        <v>16887</v>
      </c>
      <c r="AT11">
        <v>2022</v>
      </c>
      <c r="AU11">
        <v>60</v>
      </c>
      <c r="AV11">
        <v>2</v>
      </c>
      <c r="AW11" t="s">
        <v>16819</v>
      </c>
      <c r="AX11" t="s">
        <v>16819</v>
      </c>
      <c r="AY11" t="s">
        <v>16819</v>
      </c>
      <c r="AZ11" t="s">
        <v>16819</v>
      </c>
      <c r="BA11">
        <v>459</v>
      </c>
      <c r="BB11">
        <v>470</v>
      </c>
      <c r="BC11" t="s">
        <v>16819</v>
      </c>
      <c r="BD11" t="s">
        <v>32</v>
      </c>
      <c r="BE11" t="s">
        <v>16819</v>
      </c>
      <c r="BF11" t="s">
        <v>16888</v>
      </c>
      <c r="BG11" t="s">
        <v>16819</v>
      </c>
      <c r="BH11" t="s">
        <v>16819</v>
      </c>
      <c r="BI11" t="s">
        <v>16819</v>
      </c>
      <c r="BJ11" t="s">
        <v>16819</v>
      </c>
      <c r="BK11" t="s">
        <v>16819</v>
      </c>
      <c r="BL11" t="s">
        <v>16889</v>
      </c>
      <c r="BM11">
        <v>34993693</v>
      </c>
      <c r="BN11" t="s">
        <v>16819</v>
      </c>
      <c r="BO11" t="s">
        <v>16819</v>
      </c>
      <c r="BP11" t="s">
        <v>16819</v>
      </c>
      <c r="BQ11" t="s">
        <v>16819</v>
      </c>
      <c r="BR11" t="s">
        <v>16819</v>
      </c>
    </row>
    <row r="12" spans="1:70" x14ac:dyDescent="0.2">
      <c r="A12" t="s">
        <v>15864</v>
      </c>
      <c r="B12" t="s">
        <v>16890</v>
      </c>
      <c r="C12" t="s">
        <v>16819</v>
      </c>
      <c r="D12" t="s">
        <v>16819</v>
      </c>
      <c r="E12" t="s">
        <v>16819</v>
      </c>
      <c r="F12" t="s">
        <v>16490</v>
      </c>
      <c r="G12" t="s">
        <v>16819</v>
      </c>
      <c r="H12" t="s">
        <v>16819</v>
      </c>
      <c r="I12" t="s">
        <v>33</v>
      </c>
      <c r="J12" t="s">
        <v>16891</v>
      </c>
      <c r="K12" t="s">
        <v>16819</v>
      </c>
      <c r="L12" t="s">
        <v>16819</v>
      </c>
      <c r="M12" t="s">
        <v>16819</v>
      </c>
      <c r="N12" t="s">
        <v>16819</v>
      </c>
      <c r="O12" t="s">
        <v>16819</v>
      </c>
      <c r="P12" t="s">
        <v>16819</v>
      </c>
      <c r="Q12" t="s">
        <v>16819</v>
      </c>
      <c r="R12" t="s">
        <v>16819</v>
      </c>
      <c r="S12" t="s">
        <v>16819</v>
      </c>
      <c r="T12" t="s">
        <v>16819</v>
      </c>
      <c r="U12" t="s">
        <v>16819</v>
      </c>
      <c r="V12" t="s">
        <v>16819</v>
      </c>
      <c r="W12" t="s">
        <v>16819</v>
      </c>
      <c r="X12" t="s">
        <v>16819</v>
      </c>
      <c r="Y12" t="s">
        <v>16819</v>
      </c>
      <c r="Z12" t="s">
        <v>16819</v>
      </c>
      <c r="AA12" t="s">
        <v>16892</v>
      </c>
      <c r="AB12" t="s">
        <v>16893</v>
      </c>
      <c r="AC12" t="s">
        <v>16819</v>
      </c>
      <c r="AD12" t="s">
        <v>16819</v>
      </c>
      <c r="AE12" t="s">
        <v>16819</v>
      </c>
      <c r="AF12" t="s">
        <v>16819</v>
      </c>
      <c r="AG12" t="s">
        <v>16819</v>
      </c>
      <c r="AH12" t="s">
        <v>16819</v>
      </c>
      <c r="AI12" t="s">
        <v>16819</v>
      </c>
      <c r="AJ12" t="s">
        <v>16819</v>
      </c>
      <c r="AK12" t="s">
        <v>16819</v>
      </c>
      <c r="AL12" t="s">
        <v>16819</v>
      </c>
      <c r="AM12" t="s">
        <v>16819</v>
      </c>
      <c r="AN12" t="s">
        <v>16894</v>
      </c>
      <c r="AO12" t="s">
        <v>16819</v>
      </c>
      <c r="AP12" t="s">
        <v>16819</v>
      </c>
      <c r="AQ12" t="s">
        <v>16819</v>
      </c>
      <c r="AR12" t="s">
        <v>16819</v>
      </c>
      <c r="AS12" t="s">
        <v>16895</v>
      </c>
      <c r="AT12">
        <v>2021</v>
      </c>
      <c r="AU12">
        <v>21</v>
      </c>
      <c r="AV12">
        <v>1</v>
      </c>
      <c r="AW12" t="s">
        <v>16819</v>
      </c>
      <c r="AX12" t="s">
        <v>16819</v>
      </c>
      <c r="AY12" t="s">
        <v>16819</v>
      </c>
      <c r="AZ12" t="s">
        <v>16819</v>
      </c>
      <c r="BA12" t="s">
        <v>16819</v>
      </c>
      <c r="BB12" t="s">
        <v>16819</v>
      </c>
      <c r="BC12">
        <v>103</v>
      </c>
      <c r="BD12" t="s">
        <v>34</v>
      </c>
      <c r="BE12" t="s">
        <v>16819</v>
      </c>
      <c r="BF12" t="s">
        <v>16819</v>
      </c>
      <c r="BG12" t="s">
        <v>16819</v>
      </c>
      <c r="BH12" t="s">
        <v>16819</v>
      </c>
      <c r="BI12" t="s">
        <v>16819</v>
      </c>
      <c r="BJ12" t="s">
        <v>16819</v>
      </c>
      <c r="BK12" t="s">
        <v>16819</v>
      </c>
      <c r="BL12" t="s">
        <v>16896</v>
      </c>
      <c r="BM12">
        <v>33761909</v>
      </c>
      <c r="BN12" t="s">
        <v>16819</v>
      </c>
      <c r="BO12" t="s">
        <v>16819</v>
      </c>
      <c r="BP12" t="s">
        <v>16819</v>
      </c>
      <c r="BQ12" t="s">
        <v>16819</v>
      </c>
      <c r="BR12" t="s">
        <v>16819</v>
      </c>
    </row>
    <row r="13" spans="1:70" x14ac:dyDescent="0.2">
      <c r="A13" t="s">
        <v>15864</v>
      </c>
      <c r="B13" t="s">
        <v>16897</v>
      </c>
      <c r="C13" t="s">
        <v>16819</v>
      </c>
      <c r="D13" t="s">
        <v>16819</v>
      </c>
      <c r="E13" t="s">
        <v>16819</v>
      </c>
      <c r="F13" t="s">
        <v>16491</v>
      </c>
      <c r="G13" t="s">
        <v>16819</v>
      </c>
      <c r="H13" t="s">
        <v>16819</v>
      </c>
      <c r="I13" t="s">
        <v>16431</v>
      </c>
      <c r="J13" t="s">
        <v>16898</v>
      </c>
      <c r="K13" t="s">
        <v>16819</v>
      </c>
      <c r="L13" t="s">
        <v>16819</v>
      </c>
      <c r="M13" t="s">
        <v>16819</v>
      </c>
      <c r="N13" t="s">
        <v>16819</v>
      </c>
      <c r="O13" t="s">
        <v>16819</v>
      </c>
      <c r="P13" t="s">
        <v>16819</v>
      </c>
      <c r="Q13" t="s">
        <v>16819</v>
      </c>
      <c r="R13" t="s">
        <v>16819</v>
      </c>
      <c r="S13" t="s">
        <v>16819</v>
      </c>
      <c r="T13" t="s">
        <v>16819</v>
      </c>
      <c r="U13" t="s">
        <v>16819</v>
      </c>
      <c r="V13" t="s">
        <v>16819</v>
      </c>
      <c r="W13" t="s">
        <v>16819</v>
      </c>
      <c r="X13" t="s">
        <v>16819</v>
      </c>
      <c r="Y13" t="s">
        <v>16819</v>
      </c>
      <c r="Z13" t="s">
        <v>16819</v>
      </c>
      <c r="AA13" t="s">
        <v>16819</v>
      </c>
      <c r="AB13" t="s">
        <v>16899</v>
      </c>
      <c r="AC13" t="s">
        <v>16819</v>
      </c>
      <c r="AD13" t="s">
        <v>16819</v>
      </c>
      <c r="AE13" t="s">
        <v>16819</v>
      </c>
      <c r="AF13" t="s">
        <v>16819</v>
      </c>
      <c r="AG13" t="s">
        <v>16819</v>
      </c>
      <c r="AH13" t="s">
        <v>16819</v>
      </c>
      <c r="AI13" t="s">
        <v>16819</v>
      </c>
      <c r="AJ13" t="s">
        <v>16819</v>
      </c>
      <c r="AK13" t="s">
        <v>16819</v>
      </c>
      <c r="AL13" t="s">
        <v>16819</v>
      </c>
      <c r="AM13" t="s">
        <v>16819</v>
      </c>
      <c r="AN13" t="s">
        <v>16819</v>
      </c>
      <c r="AO13" t="s">
        <v>16900</v>
      </c>
      <c r="AP13" t="s">
        <v>16819</v>
      </c>
      <c r="AQ13" t="s">
        <v>16819</v>
      </c>
      <c r="AR13" t="s">
        <v>16819</v>
      </c>
      <c r="AS13" t="s">
        <v>16901</v>
      </c>
      <c r="AT13">
        <v>2020</v>
      </c>
      <c r="AU13">
        <v>10</v>
      </c>
      <c r="AV13">
        <v>23</v>
      </c>
      <c r="AW13" t="s">
        <v>16819</v>
      </c>
      <c r="AX13" t="s">
        <v>16819</v>
      </c>
      <c r="AY13" t="s">
        <v>16819</v>
      </c>
      <c r="AZ13" t="s">
        <v>16819</v>
      </c>
      <c r="BA13" t="s">
        <v>16819</v>
      </c>
      <c r="BB13" t="s">
        <v>16819</v>
      </c>
      <c r="BC13">
        <v>8539</v>
      </c>
      <c r="BD13" t="s">
        <v>35</v>
      </c>
      <c r="BE13" t="s">
        <v>16819</v>
      </c>
      <c r="BF13" t="s">
        <v>16819</v>
      </c>
      <c r="BG13" t="s">
        <v>16819</v>
      </c>
      <c r="BH13" t="s">
        <v>16819</v>
      </c>
      <c r="BI13" t="s">
        <v>16819</v>
      </c>
      <c r="BJ13" t="s">
        <v>16819</v>
      </c>
      <c r="BK13" t="s">
        <v>16819</v>
      </c>
      <c r="BL13" t="s">
        <v>16902</v>
      </c>
      <c r="BM13" t="s">
        <v>16819</v>
      </c>
      <c r="BN13" t="s">
        <v>16819</v>
      </c>
      <c r="BO13" t="s">
        <v>16819</v>
      </c>
      <c r="BP13" t="s">
        <v>16819</v>
      </c>
      <c r="BQ13" t="s">
        <v>16819</v>
      </c>
      <c r="BR13" t="s">
        <v>16819</v>
      </c>
    </row>
    <row r="14" spans="1:70" x14ac:dyDescent="0.2">
      <c r="A14" t="s">
        <v>15864</v>
      </c>
      <c r="B14" t="s">
        <v>16903</v>
      </c>
      <c r="C14" t="s">
        <v>16819</v>
      </c>
      <c r="D14" t="s">
        <v>16819</v>
      </c>
      <c r="E14" t="s">
        <v>16819</v>
      </c>
      <c r="F14" t="s">
        <v>16492</v>
      </c>
      <c r="G14" t="s">
        <v>16819</v>
      </c>
      <c r="H14" t="s">
        <v>16819</v>
      </c>
      <c r="I14" t="s">
        <v>36</v>
      </c>
      <c r="J14" t="s">
        <v>16904</v>
      </c>
      <c r="K14" t="s">
        <v>16819</v>
      </c>
      <c r="L14" t="s">
        <v>16819</v>
      </c>
      <c r="M14" t="s">
        <v>16819</v>
      </c>
      <c r="N14" t="s">
        <v>16819</v>
      </c>
      <c r="O14" t="s">
        <v>16819</v>
      </c>
      <c r="P14" t="s">
        <v>16819</v>
      </c>
      <c r="Q14" t="s">
        <v>16819</v>
      </c>
      <c r="R14" t="s">
        <v>16819</v>
      </c>
      <c r="S14" t="s">
        <v>16819</v>
      </c>
      <c r="T14" t="s">
        <v>16819</v>
      </c>
      <c r="U14" t="s">
        <v>16819</v>
      </c>
      <c r="V14" t="s">
        <v>16819</v>
      </c>
      <c r="W14" t="s">
        <v>16819</v>
      </c>
      <c r="X14" t="s">
        <v>16819</v>
      </c>
      <c r="Y14" t="s">
        <v>16819</v>
      </c>
      <c r="Z14" t="s">
        <v>16819</v>
      </c>
      <c r="AA14" t="s">
        <v>16819</v>
      </c>
      <c r="AB14" t="s">
        <v>16819</v>
      </c>
      <c r="AC14" t="s">
        <v>16819</v>
      </c>
      <c r="AD14" t="s">
        <v>16819</v>
      </c>
      <c r="AE14" t="s">
        <v>16819</v>
      </c>
      <c r="AF14" t="s">
        <v>16819</v>
      </c>
      <c r="AG14" t="s">
        <v>16819</v>
      </c>
      <c r="AH14" t="s">
        <v>16819</v>
      </c>
      <c r="AI14" t="s">
        <v>16819</v>
      </c>
      <c r="AJ14" t="s">
        <v>16819</v>
      </c>
      <c r="AK14" t="s">
        <v>16819</v>
      </c>
      <c r="AL14" t="s">
        <v>16819</v>
      </c>
      <c r="AM14" t="s">
        <v>16819</v>
      </c>
      <c r="AN14" t="s">
        <v>16905</v>
      </c>
      <c r="AO14" t="s">
        <v>16906</v>
      </c>
      <c r="AP14" t="s">
        <v>16819</v>
      </c>
      <c r="AQ14" t="s">
        <v>16819</v>
      </c>
      <c r="AR14" t="s">
        <v>16819</v>
      </c>
      <c r="AS14" t="s">
        <v>16819</v>
      </c>
      <c r="AT14" t="s">
        <v>16819</v>
      </c>
      <c r="AU14" t="s">
        <v>16819</v>
      </c>
      <c r="AV14" t="s">
        <v>16819</v>
      </c>
      <c r="AW14" t="s">
        <v>16819</v>
      </c>
      <c r="AX14" t="s">
        <v>16819</v>
      </c>
      <c r="AY14" t="s">
        <v>16819</v>
      </c>
      <c r="AZ14" t="s">
        <v>16819</v>
      </c>
      <c r="BA14" t="s">
        <v>16819</v>
      </c>
      <c r="BB14" t="s">
        <v>16819</v>
      </c>
      <c r="BC14" t="s">
        <v>16819</v>
      </c>
      <c r="BD14" t="s">
        <v>37</v>
      </c>
      <c r="BE14" t="s">
        <v>16819</v>
      </c>
      <c r="BF14" t="s">
        <v>16907</v>
      </c>
      <c r="BG14" t="s">
        <v>16819</v>
      </c>
      <c r="BH14" t="s">
        <v>16819</v>
      </c>
      <c r="BI14" t="s">
        <v>16819</v>
      </c>
      <c r="BJ14" t="s">
        <v>16819</v>
      </c>
      <c r="BK14" t="s">
        <v>16819</v>
      </c>
      <c r="BL14" t="s">
        <v>16908</v>
      </c>
      <c r="BM14">
        <v>34456617</v>
      </c>
      <c r="BN14" t="s">
        <v>16819</v>
      </c>
      <c r="BO14" t="s">
        <v>16819</v>
      </c>
      <c r="BP14" t="s">
        <v>16819</v>
      </c>
      <c r="BQ14" t="s">
        <v>16819</v>
      </c>
      <c r="BR14" t="s">
        <v>16819</v>
      </c>
    </row>
    <row r="15" spans="1:70" x14ac:dyDescent="0.2">
      <c r="A15" t="s">
        <v>15864</v>
      </c>
      <c r="B15" t="s">
        <v>16909</v>
      </c>
      <c r="C15" t="s">
        <v>16819</v>
      </c>
      <c r="D15" t="s">
        <v>16819</v>
      </c>
      <c r="E15" t="s">
        <v>16819</v>
      </c>
      <c r="F15" t="s">
        <v>16493</v>
      </c>
      <c r="G15" t="s">
        <v>16819</v>
      </c>
      <c r="H15" t="s">
        <v>16819</v>
      </c>
      <c r="I15" t="s">
        <v>38</v>
      </c>
      <c r="J15" t="s">
        <v>16910</v>
      </c>
      <c r="K15" t="s">
        <v>16819</v>
      </c>
      <c r="L15" t="s">
        <v>16819</v>
      </c>
      <c r="M15" t="s">
        <v>16819</v>
      </c>
      <c r="N15" t="s">
        <v>16819</v>
      </c>
      <c r="O15" t="s">
        <v>16819</v>
      </c>
      <c r="P15" t="s">
        <v>16819</v>
      </c>
      <c r="Q15" t="s">
        <v>16819</v>
      </c>
      <c r="R15" t="s">
        <v>16819</v>
      </c>
      <c r="S15" t="s">
        <v>16819</v>
      </c>
      <c r="T15" t="s">
        <v>16819</v>
      </c>
      <c r="U15" t="s">
        <v>16819</v>
      </c>
      <c r="V15" t="s">
        <v>16819</v>
      </c>
      <c r="W15" t="s">
        <v>16819</v>
      </c>
      <c r="X15" t="s">
        <v>16819</v>
      </c>
      <c r="Y15" t="s">
        <v>16819</v>
      </c>
      <c r="Z15" t="s">
        <v>16819</v>
      </c>
      <c r="AA15" t="s">
        <v>16911</v>
      </c>
      <c r="AB15" t="s">
        <v>16912</v>
      </c>
      <c r="AC15" t="s">
        <v>16819</v>
      </c>
      <c r="AD15" t="s">
        <v>16819</v>
      </c>
      <c r="AE15" t="s">
        <v>16819</v>
      </c>
      <c r="AF15" t="s">
        <v>16819</v>
      </c>
      <c r="AG15" t="s">
        <v>16819</v>
      </c>
      <c r="AH15" t="s">
        <v>16819</v>
      </c>
      <c r="AI15" t="s">
        <v>16819</v>
      </c>
      <c r="AJ15" t="s">
        <v>16819</v>
      </c>
      <c r="AK15" t="s">
        <v>16819</v>
      </c>
      <c r="AL15" t="s">
        <v>16819</v>
      </c>
      <c r="AM15" t="s">
        <v>16819</v>
      </c>
      <c r="AN15" t="s">
        <v>39</v>
      </c>
      <c r="AO15" t="s">
        <v>16913</v>
      </c>
      <c r="AP15" t="s">
        <v>16819</v>
      </c>
      <c r="AQ15" t="s">
        <v>16819</v>
      </c>
      <c r="AR15" t="s">
        <v>16819</v>
      </c>
      <c r="AS15" t="s">
        <v>16914</v>
      </c>
      <c r="AT15">
        <v>2020</v>
      </c>
      <c r="AU15">
        <v>138</v>
      </c>
      <c r="AV15" t="s">
        <v>16819</v>
      </c>
      <c r="AW15" t="s">
        <v>16819</v>
      </c>
      <c r="AX15" t="s">
        <v>16819</v>
      </c>
      <c r="AY15" t="s">
        <v>16819</v>
      </c>
      <c r="AZ15" t="s">
        <v>16819</v>
      </c>
      <c r="BA15" t="s">
        <v>16819</v>
      </c>
      <c r="BB15" t="s">
        <v>16819</v>
      </c>
      <c r="BC15">
        <v>109947</v>
      </c>
      <c r="BD15" t="s">
        <v>40</v>
      </c>
      <c r="BE15" t="s">
        <v>16819</v>
      </c>
      <c r="BF15" t="s">
        <v>16819</v>
      </c>
      <c r="BG15" t="s">
        <v>16819</v>
      </c>
      <c r="BH15" t="s">
        <v>16819</v>
      </c>
      <c r="BI15" t="s">
        <v>16819</v>
      </c>
      <c r="BJ15" t="s">
        <v>16819</v>
      </c>
      <c r="BK15" t="s">
        <v>16819</v>
      </c>
      <c r="BL15" t="s">
        <v>16915</v>
      </c>
      <c r="BM15">
        <v>32836916</v>
      </c>
      <c r="BN15" t="s">
        <v>16819</v>
      </c>
      <c r="BO15" t="s">
        <v>16819</v>
      </c>
      <c r="BP15" t="s">
        <v>16819</v>
      </c>
      <c r="BQ15" t="s">
        <v>16819</v>
      </c>
      <c r="BR15" t="s">
        <v>16819</v>
      </c>
    </row>
    <row r="16" spans="1:70" x14ac:dyDescent="0.2">
      <c r="A16" t="s">
        <v>15864</v>
      </c>
      <c r="B16" t="s">
        <v>16916</v>
      </c>
      <c r="C16" t="s">
        <v>16819</v>
      </c>
      <c r="D16" t="s">
        <v>16819</v>
      </c>
      <c r="E16" t="s">
        <v>16819</v>
      </c>
      <c r="F16" t="s">
        <v>16494</v>
      </c>
      <c r="G16" t="s">
        <v>16819</v>
      </c>
      <c r="H16" t="s">
        <v>16819</v>
      </c>
      <c r="I16" t="s">
        <v>16432</v>
      </c>
      <c r="J16" t="s">
        <v>16917</v>
      </c>
      <c r="K16" t="s">
        <v>16819</v>
      </c>
      <c r="L16" t="s">
        <v>16819</v>
      </c>
      <c r="M16" t="s">
        <v>16819</v>
      </c>
      <c r="N16" t="s">
        <v>16819</v>
      </c>
      <c r="O16" t="s">
        <v>16819</v>
      </c>
      <c r="P16" t="s">
        <v>16819</v>
      </c>
      <c r="Q16" t="s">
        <v>16819</v>
      </c>
      <c r="R16" t="s">
        <v>16819</v>
      </c>
      <c r="S16" t="s">
        <v>16819</v>
      </c>
      <c r="T16" t="s">
        <v>16819</v>
      </c>
      <c r="U16" t="s">
        <v>16819</v>
      </c>
      <c r="V16" t="s">
        <v>16819</v>
      </c>
      <c r="W16" t="s">
        <v>16819</v>
      </c>
      <c r="X16" t="s">
        <v>16819</v>
      </c>
      <c r="Y16" t="s">
        <v>16819</v>
      </c>
      <c r="Z16" t="s">
        <v>16819</v>
      </c>
      <c r="AA16" t="s">
        <v>16918</v>
      </c>
      <c r="AB16" t="s">
        <v>16919</v>
      </c>
      <c r="AC16" t="s">
        <v>16819</v>
      </c>
      <c r="AD16" t="s">
        <v>16819</v>
      </c>
      <c r="AE16" t="s">
        <v>16819</v>
      </c>
      <c r="AF16" t="s">
        <v>16819</v>
      </c>
      <c r="AG16" t="s">
        <v>16819</v>
      </c>
      <c r="AH16" t="s">
        <v>16819</v>
      </c>
      <c r="AI16" t="s">
        <v>16819</v>
      </c>
      <c r="AJ16" t="s">
        <v>16819</v>
      </c>
      <c r="AK16" t="s">
        <v>16819</v>
      </c>
      <c r="AL16" t="s">
        <v>16819</v>
      </c>
      <c r="AM16" t="s">
        <v>16819</v>
      </c>
      <c r="AN16" t="s">
        <v>16819</v>
      </c>
      <c r="AO16" t="s">
        <v>16920</v>
      </c>
      <c r="AP16" t="s">
        <v>16819</v>
      </c>
      <c r="AQ16" t="s">
        <v>16819</v>
      </c>
      <c r="AR16" t="s">
        <v>16819</v>
      </c>
      <c r="AS16" t="s">
        <v>16921</v>
      </c>
      <c r="AT16">
        <v>2022</v>
      </c>
      <c r="AU16">
        <v>14</v>
      </c>
      <c r="AV16">
        <v>1</v>
      </c>
      <c r="AW16" t="s">
        <v>16819</v>
      </c>
      <c r="AX16" t="s">
        <v>16819</v>
      </c>
      <c r="AY16" t="s">
        <v>16819</v>
      </c>
      <c r="AZ16" t="s">
        <v>16819</v>
      </c>
      <c r="BA16" t="s">
        <v>16819</v>
      </c>
      <c r="BB16" t="s">
        <v>16819</v>
      </c>
      <c r="BC16">
        <v>63</v>
      </c>
      <c r="BD16" t="s">
        <v>41</v>
      </c>
      <c r="BE16" t="s">
        <v>16819</v>
      </c>
      <c r="BF16" t="s">
        <v>16819</v>
      </c>
      <c r="BG16" t="s">
        <v>16819</v>
      </c>
      <c r="BH16" t="s">
        <v>16819</v>
      </c>
      <c r="BI16" t="s">
        <v>16819</v>
      </c>
      <c r="BJ16" t="s">
        <v>16819</v>
      </c>
      <c r="BK16" t="s">
        <v>16819</v>
      </c>
      <c r="BL16" t="s">
        <v>16922</v>
      </c>
      <c r="BM16">
        <v>35062267</v>
      </c>
      <c r="BN16" t="s">
        <v>16819</v>
      </c>
      <c r="BO16" t="s">
        <v>16819</v>
      </c>
      <c r="BP16" t="s">
        <v>16819</v>
      </c>
      <c r="BQ16" t="s">
        <v>16819</v>
      </c>
      <c r="BR16" t="s">
        <v>16819</v>
      </c>
    </row>
    <row r="17" spans="1:70" x14ac:dyDescent="0.2">
      <c r="A17" t="s">
        <v>15864</v>
      </c>
      <c r="B17" t="s">
        <v>16923</v>
      </c>
      <c r="C17" t="s">
        <v>16819</v>
      </c>
      <c r="D17" t="s">
        <v>16819</v>
      </c>
      <c r="E17" t="s">
        <v>16819</v>
      </c>
      <c r="F17" t="s">
        <v>16495</v>
      </c>
      <c r="G17" t="s">
        <v>16819</v>
      </c>
      <c r="H17" t="s">
        <v>16819</v>
      </c>
      <c r="I17" t="s">
        <v>42</v>
      </c>
      <c r="J17" t="s">
        <v>16924</v>
      </c>
      <c r="K17" t="s">
        <v>16819</v>
      </c>
      <c r="L17" t="s">
        <v>16819</v>
      </c>
      <c r="M17" t="s">
        <v>16819</v>
      </c>
      <c r="N17" t="s">
        <v>16819</v>
      </c>
      <c r="O17" t="s">
        <v>16819</v>
      </c>
      <c r="P17" t="s">
        <v>16819</v>
      </c>
      <c r="Q17" t="s">
        <v>16819</v>
      </c>
      <c r="R17" t="s">
        <v>16819</v>
      </c>
      <c r="S17" t="s">
        <v>16819</v>
      </c>
      <c r="T17" t="s">
        <v>16819</v>
      </c>
      <c r="U17" t="s">
        <v>16819</v>
      </c>
      <c r="V17" t="s">
        <v>16819</v>
      </c>
      <c r="W17" t="s">
        <v>16819</v>
      </c>
      <c r="X17" t="s">
        <v>16819</v>
      </c>
      <c r="Y17" t="s">
        <v>16819</v>
      </c>
      <c r="Z17" t="s">
        <v>16819</v>
      </c>
      <c r="AA17" t="s">
        <v>16819</v>
      </c>
      <c r="AB17" t="s">
        <v>16925</v>
      </c>
      <c r="AC17" t="s">
        <v>16819</v>
      </c>
      <c r="AD17" t="s">
        <v>16819</v>
      </c>
      <c r="AE17" t="s">
        <v>16819</v>
      </c>
      <c r="AF17" t="s">
        <v>16819</v>
      </c>
      <c r="AG17" t="s">
        <v>16819</v>
      </c>
      <c r="AH17" t="s">
        <v>16819</v>
      </c>
      <c r="AI17" t="s">
        <v>16819</v>
      </c>
      <c r="AJ17" t="s">
        <v>16819</v>
      </c>
      <c r="AK17" t="s">
        <v>16819</v>
      </c>
      <c r="AL17" t="s">
        <v>16819</v>
      </c>
      <c r="AM17" t="s">
        <v>16819</v>
      </c>
      <c r="AN17" t="s">
        <v>16926</v>
      </c>
      <c r="AO17" t="s">
        <v>16927</v>
      </c>
      <c r="AP17" t="s">
        <v>16819</v>
      </c>
      <c r="AQ17" t="s">
        <v>16819</v>
      </c>
      <c r="AR17" t="s">
        <v>16819</v>
      </c>
      <c r="AS17" t="s">
        <v>16868</v>
      </c>
      <c r="AT17">
        <v>2021</v>
      </c>
      <c r="AU17">
        <v>22</v>
      </c>
      <c r="AV17">
        <v>6</v>
      </c>
      <c r="AW17" t="s">
        <v>16819</v>
      </c>
      <c r="AX17" t="s">
        <v>16819</v>
      </c>
      <c r="AY17" t="s">
        <v>16819</v>
      </c>
      <c r="AZ17" t="s">
        <v>16819</v>
      </c>
      <c r="BA17" t="s">
        <v>16819</v>
      </c>
      <c r="BB17" t="s">
        <v>16819</v>
      </c>
      <c r="BC17" t="s">
        <v>16928</v>
      </c>
      <c r="BD17" t="s">
        <v>43</v>
      </c>
      <c r="BE17" t="s">
        <v>16819</v>
      </c>
      <c r="BF17" t="s">
        <v>16929</v>
      </c>
      <c r="BG17" t="s">
        <v>16819</v>
      </c>
      <c r="BH17" t="s">
        <v>16819</v>
      </c>
      <c r="BI17" t="s">
        <v>16819</v>
      </c>
      <c r="BJ17" t="s">
        <v>16819</v>
      </c>
      <c r="BK17" t="s">
        <v>16819</v>
      </c>
      <c r="BL17" t="s">
        <v>16930</v>
      </c>
      <c r="BM17">
        <v>34009266</v>
      </c>
      <c r="BN17" t="s">
        <v>16819</v>
      </c>
      <c r="BO17" t="s">
        <v>16819</v>
      </c>
      <c r="BP17" t="s">
        <v>16819</v>
      </c>
      <c r="BQ17" t="s">
        <v>16819</v>
      </c>
      <c r="BR17" t="s">
        <v>16819</v>
      </c>
    </row>
    <row r="18" spans="1:70" x14ac:dyDescent="0.2">
      <c r="A18" t="s">
        <v>15864</v>
      </c>
      <c r="B18" t="s">
        <v>16931</v>
      </c>
      <c r="C18" t="s">
        <v>16819</v>
      </c>
      <c r="D18" t="s">
        <v>16819</v>
      </c>
      <c r="E18" t="s">
        <v>16819</v>
      </c>
      <c r="F18" t="s">
        <v>16496</v>
      </c>
      <c r="G18" t="s">
        <v>16819</v>
      </c>
      <c r="H18" t="s">
        <v>16819</v>
      </c>
      <c r="I18" t="s">
        <v>16433</v>
      </c>
      <c r="J18" t="s">
        <v>16932</v>
      </c>
      <c r="K18" t="s">
        <v>16819</v>
      </c>
      <c r="L18" t="s">
        <v>16819</v>
      </c>
      <c r="M18" t="s">
        <v>16819</v>
      </c>
      <c r="N18" t="s">
        <v>16819</v>
      </c>
      <c r="O18" t="s">
        <v>16819</v>
      </c>
      <c r="P18" t="s">
        <v>16819</v>
      </c>
      <c r="Q18" t="s">
        <v>16819</v>
      </c>
      <c r="R18" t="s">
        <v>16819</v>
      </c>
      <c r="S18" t="s">
        <v>16819</v>
      </c>
      <c r="T18" t="s">
        <v>16819</v>
      </c>
      <c r="U18" t="s">
        <v>16819</v>
      </c>
      <c r="V18" t="s">
        <v>16819</v>
      </c>
      <c r="W18" t="s">
        <v>16819</v>
      </c>
      <c r="X18" t="s">
        <v>16819</v>
      </c>
      <c r="Y18" t="s">
        <v>16819</v>
      </c>
      <c r="Z18" t="s">
        <v>16819</v>
      </c>
      <c r="AA18" t="s">
        <v>16819</v>
      </c>
      <c r="AB18" t="s">
        <v>16819</v>
      </c>
      <c r="AC18" t="s">
        <v>16819</v>
      </c>
      <c r="AD18" t="s">
        <v>16819</v>
      </c>
      <c r="AE18" t="s">
        <v>16819</v>
      </c>
      <c r="AF18" t="s">
        <v>16819</v>
      </c>
      <c r="AG18" t="s">
        <v>16819</v>
      </c>
      <c r="AH18" t="s">
        <v>16819</v>
      </c>
      <c r="AI18" t="s">
        <v>16819</v>
      </c>
      <c r="AJ18" t="s">
        <v>16819</v>
      </c>
      <c r="AK18" t="s">
        <v>16819</v>
      </c>
      <c r="AL18" t="s">
        <v>16819</v>
      </c>
      <c r="AM18" t="s">
        <v>16819</v>
      </c>
      <c r="AN18" t="s">
        <v>16933</v>
      </c>
      <c r="AO18" t="s">
        <v>16934</v>
      </c>
      <c r="AP18" t="s">
        <v>16819</v>
      </c>
      <c r="AQ18" t="s">
        <v>16819</v>
      </c>
      <c r="AR18" t="s">
        <v>16819</v>
      </c>
      <c r="AS18" t="s">
        <v>16921</v>
      </c>
      <c r="AT18">
        <v>2022</v>
      </c>
      <c r="AU18">
        <v>50</v>
      </c>
      <c r="AV18">
        <v>1</v>
      </c>
      <c r="AW18" t="s">
        <v>16819</v>
      </c>
      <c r="AX18" t="s">
        <v>16819</v>
      </c>
      <c r="AY18" t="s">
        <v>16819</v>
      </c>
      <c r="AZ18" t="s">
        <v>16819</v>
      </c>
      <c r="BA18">
        <v>225</v>
      </c>
      <c r="BB18">
        <v>242</v>
      </c>
      <c r="BC18" t="s">
        <v>16819</v>
      </c>
      <c r="BD18" t="s">
        <v>44</v>
      </c>
      <c r="BE18" t="s">
        <v>16819</v>
      </c>
      <c r="BF18" t="s">
        <v>16819</v>
      </c>
      <c r="BG18" t="s">
        <v>16819</v>
      </c>
      <c r="BH18" t="s">
        <v>16819</v>
      </c>
      <c r="BI18" t="s">
        <v>16819</v>
      </c>
      <c r="BJ18" t="s">
        <v>16819</v>
      </c>
      <c r="BK18" t="s">
        <v>16819</v>
      </c>
      <c r="BL18" t="s">
        <v>16935</v>
      </c>
      <c r="BM18" t="s">
        <v>16819</v>
      </c>
      <c r="BN18" t="s">
        <v>16819</v>
      </c>
      <c r="BO18" t="s">
        <v>16819</v>
      </c>
      <c r="BP18" t="s">
        <v>16819</v>
      </c>
      <c r="BQ18" t="s">
        <v>16819</v>
      </c>
      <c r="BR18" t="s">
        <v>16819</v>
      </c>
    </row>
    <row r="19" spans="1:70" x14ac:dyDescent="0.2">
      <c r="A19" t="s">
        <v>15864</v>
      </c>
      <c r="B19" t="s">
        <v>16936</v>
      </c>
      <c r="C19" t="s">
        <v>16819</v>
      </c>
      <c r="D19" t="s">
        <v>16819</v>
      </c>
      <c r="E19" t="s">
        <v>16819</v>
      </c>
      <c r="F19" t="s">
        <v>16497</v>
      </c>
      <c r="G19" t="s">
        <v>16819</v>
      </c>
      <c r="H19" t="s">
        <v>16819</v>
      </c>
      <c r="I19" t="s">
        <v>45</v>
      </c>
      <c r="J19" t="s">
        <v>16937</v>
      </c>
      <c r="K19" t="s">
        <v>16819</v>
      </c>
      <c r="L19" t="s">
        <v>16819</v>
      </c>
      <c r="M19" t="s">
        <v>16819</v>
      </c>
      <c r="N19" t="s">
        <v>16819</v>
      </c>
      <c r="O19" t="s">
        <v>16819</v>
      </c>
      <c r="P19" t="s">
        <v>16819</v>
      </c>
      <c r="Q19" t="s">
        <v>16819</v>
      </c>
      <c r="R19" t="s">
        <v>16819</v>
      </c>
      <c r="S19" t="s">
        <v>16819</v>
      </c>
      <c r="T19" t="s">
        <v>16819</v>
      </c>
      <c r="U19" t="s">
        <v>16819</v>
      </c>
      <c r="V19" t="s">
        <v>16819</v>
      </c>
      <c r="W19" t="s">
        <v>16819</v>
      </c>
      <c r="X19" t="s">
        <v>16819</v>
      </c>
      <c r="Y19" t="s">
        <v>16819</v>
      </c>
      <c r="Z19" t="s">
        <v>16819</v>
      </c>
      <c r="AA19" t="s">
        <v>16819</v>
      </c>
      <c r="AB19" t="s">
        <v>16938</v>
      </c>
      <c r="AC19" t="s">
        <v>16819</v>
      </c>
      <c r="AD19" t="s">
        <v>16819</v>
      </c>
      <c r="AE19" t="s">
        <v>16819</v>
      </c>
      <c r="AF19" t="s">
        <v>16819</v>
      </c>
      <c r="AG19" t="s">
        <v>16819</v>
      </c>
      <c r="AH19" t="s">
        <v>16819</v>
      </c>
      <c r="AI19" t="s">
        <v>16819</v>
      </c>
      <c r="AJ19" t="s">
        <v>16819</v>
      </c>
      <c r="AK19" t="s">
        <v>16819</v>
      </c>
      <c r="AL19" t="s">
        <v>16819</v>
      </c>
      <c r="AM19" t="s">
        <v>16819</v>
      </c>
      <c r="AN19" t="s">
        <v>16939</v>
      </c>
      <c r="AO19" t="s">
        <v>16940</v>
      </c>
      <c r="AP19" t="s">
        <v>16819</v>
      </c>
      <c r="AQ19" t="s">
        <v>16819</v>
      </c>
      <c r="AR19" t="s">
        <v>16819</v>
      </c>
      <c r="AS19" t="s">
        <v>16819</v>
      </c>
      <c r="AT19" t="s">
        <v>16819</v>
      </c>
      <c r="AU19" t="s">
        <v>16819</v>
      </c>
      <c r="AV19" t="s">
        <v>16819</v>
      </c>
      <c r="AW19" t="s">
        <v>16819</v>
      </c>
      <c r="AX19" t="s">
        <v>16819</v>
      </c>
      <c r="AY19" t="s">
        <v>16819</v>
      </c>
      <c r="AZ19" t="s">
        <v>16819</v>
      </c>
      <c r="BA19" t="s">
        <v>16819</v>
      </c>
      <c r="BB19" t="s">
        <v>16819</v>
      </c>
      <c r="BC19" t="s">
        <v>16819</v>
      </c>
      <c r="BD19" t="s">
        <v>46</v>
      </c>
      <c r="BE19" t="s">
        <v>16819</v>
      </c>
      <c r="BF19" t="s">
        <v>16941</v>
      </c>
      <c r="BG19" t="s">
        <v>16819</v>
      </c>
      <c r="BH19" t="s">
        <v>16819</v>
      </c>
      <c r="BI19" t="s">
        <v>16819</v>
      </c>
      <c r="BJ19" t="s">
        <v>16819</v>
      </c>
      <c r="BK19" t="s">
        <v>16819</v>
      </c>
      <c r="BL19" t="s">
        <v>16942</v>
      </c>
      <c r="BM19">
        <v>33837675</v>
      </c>
      <c r="BN19" t="s">
        <v>16819</v>
      </c>
      <c r="BO19" t="s">
        <v>16819</v>
      </c>
      <c r="BP19" t="s">
        <v>16819</v>
      </c>
      <c r="BQ19" t="s">
        <v>16819</v>
      </c>
      <c r="BR19" t="s">
        <v>16819</v>
      </c>
    </row>
    <row r="20" spans="1:70" x14ac:dyDescent="0.2">
      <c r="A20" t="s">
        <v>15864</v>
      </c>
      <c r="B20" t="s">
        <v>16943</v>
      </c>
      <c r="C20" t="s">
        <v>16819</v>
      </c>
      <c r="D20" t="s">
        <v>16819</v>
      </c>
      <c r="E20" t="s">
        <v>16819</v>
      </c>
      <c r="F20" t="s">
        <v>16498</v>
      </c>
      <c r="G20" t="s">
        <v>16819</v>
      </c>
      <c r="H20" t="s">
        <v>16819</v>
      </c>
      <c r="I20" t="s">
        <v>47</v>
      </c>
      <c r="J20" t="s">
        <v>16944</v>
      </c>
      <c r="K20" t="s">
        <v>16819</v>
      </c>
      <c r="L20" t="s">
        <v>16819</v>
      </c>
      <c r="M20" t="s">
        <v>16819</v>
      </c>
      <c r="N20" t="s">
        <v>16819</v>
      </c>
      <c r="O20" t="s">
        <v>16819</v>
      </c>
      <c r="P20" t="s">
        <v>16819</v>
      </c>
      <c r="Q20" t="s">
        <v>16819</v>
      </c>
      <c r="R20" t="s">
        <v>16819</v>
      </c>
      <c r="S20" t="s">
        <v>16819</v>
      </c>
      <c r="T20" t="s">
        <v>16819</v>
      </c>
      <c r="U20" t="s">
        <v>16819</v>
      </c>
      <c r="V20" t="s">
        <v>16819</v>
      </c>
      <c r="W20" t="s">
        <v>16819</v>
      </c>
      <c r="X20" t="s">
        <v>16819</v>
      </c>
      <c r="Y20" t="s">
        <v>16819</v>
      </c>
      <c r="Z20" t="s">
        <v>16819</v>
      </c>
      <c r="AA20" t="s">
        <v>16945</v>
      </c>
      <c r="AB20" t="s">
        <v>16946</v>
      </c>
      <c r="AC20" t="s">
        <v>16819</v>
      </c>
      <c r="AD20" t="s">
        <v>16819</v>
      </c>
      <c r="AE20" t="s">
        <v>16819</v>
      </c>
      <c r="AF20" t="s">
        <v>16819</v>
      </c>
      <c r="AG20" t="s">
        <v>16819</v>
      </c>
      <c r="AH20" t="s">
        <v>16819</v>
      </c>
      <c r="AI20" t="s">
        <v>16819</v>
      </c>
      <c r="AJ20" t="s">
        <v>16819</v>
      </c>
      <c r="AK20" t="s">
        <v>16819</v>
      </c>
      <c r="AL20" t="s">
        <v>16819</v>
      </c>
      <c r="AM20" t="s">
        <v>16819</v>
      </c>
      <c r="AN20" t="s">
        <v>16947</v>
      </c>
      <c r="AO20" t="s">
        <v>16819</v>
      </c>
      <c r="AP20" t="s">
        <v>16819</v>
      </c>
      <c r="AQ20" t="s">
        <v>16819</v>
      </c>
      <c r="AR20" t="s">
        <v>16819</v>
      </c>
      <c r="AS20" t="s">
        <v>16948</v>
      </c>
      <c r="AT20">
        <v>2021</v>
      </c>
      <c r="AU20">
        <v>23</v>
      </c>
      <c r="AV20">
        <v>9</v>
      </c>
      <c r="AW20" t="s">
        <v>16819</v>
      </c>
      <c r="AX20" t="s">
        <v>16819</v>
      </c>
      <c r="AY20" t="s">
        <v>16819</v>
      </c>
      <c r="AZ20" t="s">
        <v>16819</v>
      </c>
      <c r="BA20" t="s">
        <v>16819</v>
      </c>
      <c r="BB20" t="s">
        <v>16819</v>
      </c>
      <c r="BC20" t="s">
        <v>48</v>
      </c>
      <c r="BD20" t="s">
        <v>49</v>
      </c>
      <c r="BE20" t="s">
        <v>16819</v>
      </c>
      <c r="BF20" t="s">
        <v>16819</v>
      </c>
      <c r="BG20" t="s">
        <v>16819</v>
      </c>
      <c r="BH20" t="s">
        <v>16819</v>
      </c>
      <c r="BI20" t="s">
        <v>16819</v>
      </c>
      <c r="BJ20" t="s">
        <v>16819</v>
      </c>
      <c r="BK20" t="s">
        <v>16819</v>
      </c>
      <c r="BL20" t="s">
        <v>16949</v>
      </c>
      <c r="BM20">
        <v>34449401</v>
      </c>
      <c r="BN20" t="s">
        <v>16819</v>
      </c>
      <c r="BO20" t="s">
        <v>16819</v>
      </c>
      <c r="BP20" t="s">
        <v>16819</v>
      </c>
      <c r="BQ20" t="s">
        <v>16819</v>
      </c>
      <c r="BR20" t="s">
        <v>16819</v>
      </c>
    </row>
    <row r="21" spans="1:70" x14ac:dyDescent="0.2">
      <c r="A21" t="s">
        <v>15864</v>
      </c>
      <c r="B21" t="s">
        <v>16950</v>
      </c>
      <c r="C21" t="s">
        <v>16819</v>
      </c>
      <c r="D21" t="s">
        <v>16819</v>
      </c>
      <c r="E21" t="s">
        <v>16819</v>
      </c>
      <c r="F21" t="s">
        <v>16499</v>
      </c>
      <c r="G21" t="s">
        <v>16819</v>
      </c>
      <c r="H21" t="s">
        <v>16819</v>
      </c>
      <c r="I21" t="s">
        <v>50</v>
      </c>
      <c r="J21" t="s">
        <v>16951</v>
      </c>
      <c r="K21" t="s">
        <v>16819</v>
      </c>
      <c r="L21" t="s">
        <v>16819</v>
      </c>
      <c r="M21" t="s">
        <v>16819</v>
      </c>
      <c r="N21" t="s">
        <v>16819</v>
      </c>
      <c r="O21" t="s">
        <v>16819</v>
      </c>
      <c r="P21" t="s">
        <v>16819</v>
      </c>
      <c r="Q21" t="s">
        <v>16819</v>
      </c>
      <c r="R21" t="s">
        <v>16819</v>
      </c>
      <c r="S21" t="s">
        <v>16819</v>
      </c>
      <c r="T21" t="s">
        <v>16819</v>
      </c>
      <c r="U21" t="s">
        <v>16819</v>
      </c>
      <c r="V21" t="s">
        <v>16819</v>
      </c>
      <c r="W21" t="s">
        <v>16819</v>
      </c>
      <c r="X21" t="s">
        <v>16819</v>
      </c>
      <c r="Y21" t="s">
        <v>16819</v>
      </c>
      <c r="Z21" t="s">
        <v>16819</v>
      </c>
      <c r="AA21" t="s">
        <v>16952</v>
      </c>
      <c r="AB21" t="s">
        <v>16953</v>
      </c>
      <c r="AC21" t="s">
        <v>16819</v>
      </c>
      <c r="AD21" t="s">
        <v>16819</v>
      </c>
      <c r="AE21" t="s">
        <v>16819</v>
      </c>
      <c r="AF21" t="s">
        <v>16819</v>
      </c>
      <c r="AG21" t="s">
        <v>16819</v>
      </c>
      <c r="AH21" t="s">
        <v>16819</v>
      </c>
      <c r="AI21" t="s">
        <v>16819</v>
      </c>
      <c r="AJ21" t="s">
        <v>16819</v>
      </c>
      <c r="AK21" t="s">
        <v>16819</v>
      </c>
      <c r="AL21" t="s">
        <v>16819</v>
      </c>
      <c r="AM21" t="s">
        <v>16819</v>
      </c>
      <c r="AN21" t="s">
        <v>16954</v>
      </c>
      <c r="AO21" t="s">
        <v>16819</v>
      </c>
      <c r="AP21" t="s">
        <v>16819</v>
      </c>
      <c r="AQ21" t="s">
        <v>16819</v>
      </c>
      <c r="AR21" t="s">
        <v>16819</v>
      </c>
      <c r="AS21" t="s">
        <v>16819</v>
      </c>
      <c r="AT21" t="s">
        <v>16819</v>
      </c>
      <c r="AU21" t="s">
        <v>16819</v>
      </c>
      <c r="AV21" t="s">
        <v>16819</v>
      </c>
      <c r="AW21" t="s">
        <v>16819</v>
      </c>
      <c r="AX21" t="s">
        <v>16819</v>
      </c>
      <c r="AY21" t="s">
        <v>16819</v>
      </c>
      <c r="AZ21" t="s">
        <v>16819</v>
      </c>
      <c r="BA21" t="s">
        <v>16819</v>
      </c>
      <c r="BB21" t="s">
        <v>16819</v>
      </c>
      <c r="BC21" t="s">
        <v>16819</v>
      </c>
      <c r="BD21" t="s">
        <v>51</v>
      </c>
      <c r="BE21" t="s">
        <v>16819</v>
      </c>
      <c r="BF21" t="s">
        <v>16955</v>
      </c>
      <c r="BG21" t="s">
        <v>16819</v>
      </c>
      <c r="BH21" t="s">
        <v>16819</v>
      </c>
      <c r="BI21" t="s">
        <v>16819</v>
      </c>
      <c r="BJ21" t="s">
        <v>16819</v>
      </c>
      <c r="BK21" t="s">
        <v>16819</v>
      </c>
      <c r="BL21" t="s">
        <v>16956</v>
      </c>
      <c r="BM21" t="s">
        <v>16819</v>
      </c>
      <c r="BN21" t="s">
        <v>16819</v>
      </c>
      <c r="BO21" t="s">
        <v>16819</v>
      </c>
      <c r="BP21" t="s">
        <v>16819</v>
      </c>
      <c r="BQ21" t="s">
        <v>16819</v>
      </c>
      <c r="BR21" t="s">
        <v>16819</v>
      </c>
    </row>
    <row r="22" spans="1:70" x14ac:dyDescent="0.2">
      <c r="A22" t="s">
        <v>15864</v>
      </c>
      <c r="B22" t="s">
        <v>16957</v>
      </c>
      <c r="C22" t="s">
        <v>16819</v>
      </c>
      <c r="D22" t="s">
        <v>16819</v>
      </c>
      <c r="E22" t="s">
        <v>16819</v>
      </c>
      <c r="F22" t="s">
        <v>16500</v>
      </c>
      <c r="G22" t="s">
        <v>16819</v>
      </c>
      <c r="H22" t="s">
        <v>16819</v>
      </c>
      <c r="I22" t="s">
        <v>52</v>
      </c>
      <c r="J22" t="s">
        <v>16958</v>
      </c>
      <c r="K22" t="s">
        <v>16819</v>
      </c>
      <c r="L22" t="s">
        <v>16819</v>
      </c>
      <c r="M22" t="s">
        <v>16819</v>
      </c>
      <c r="N22" t="s">
        <v>16819</v>
      </c>
      <c r="O22" t="s">
        <v>16819</v>
      </c>
      <c r="P22" t="s">
        <v>16819</v>
      </c>
      <c r="Q22" t="s">
        <v>16819</v>
      </c>
      <c r="R22" t="s">
        <v>16819</v>
      </c>
      <c r="S22" t="s">
        <v>16819</v>
      </c>
      <c r="T22" t="s">
        <v>16819</v>
      </c>
      <c r="U22" t="s">
        <v>16819</v>
      </c>
      <c r="V22" t="s">
        <v>16819</v>
      </c>
      <c r="W22" t="s">
        <v>16819</v>
      </c>
      <c r="X22" t="s">
        <v>16819</v>
      </c>
      <c r="Y22" t="s">
        <v>16819</v>
      </c>
      <c r="Z22" t="s">
        <v>16819</v>
      </c>
      <c r="AA22" t="s">
        <v>16959</v>
      </c>
      <c r="AB22" t="s">
        <v>16960</v>
      </c>
      <c r="AC22" t="s">
        <v>16819</v>
      </c>
      <c r="AD22" t="s">
        <v>16819</v>
      </c>
      <c r="AE22" t="s">
        <v>16819</v>
      </c>
      <c r="AF22" t="s">
        <v>16819</v>
      </c>
      <c r="AG22" t="s">
        <v>16819</v>
      </c>
      <c r="AH22" t="s">
        <v>16819</v>
      </c>
      <c r="AI22" t="s">
        <v>16819</v>
      </c>
      <c r="AJ22" t="s">
        <v>16819</v>
      </c>
      <c r="AK22" t="s">
        <v>16819</v>
      </c>
      <c r="AL22" t="s">
        <v>16819</v>
      </c>
      <c r="AM22" t="s">
        <v>16819</v>
      </c>
      <c r="AN22" t="s">
        <v>16961</v>
      </c>
      <c r="AO22" t="s">
        <v>16962</v>
      </c>
      <c r="AP22" t="s">
        <v>16819</v>
      </c>
      <c r="AQ22" t="s">
        <v>16819</v>
      </c>
      <c r="AR22" t="s">
        <v>16819</v>
      </c>
      <c r="AS22" t="s">
        <v>16819</v>
      </c>
      <c r="AT22" t="s">
        <v>16819</v>
      </c>
      <c r="AU22" t="s">
        <v>16819</v>
      </c>
      <c r="AV22" t="s">
        <v>16819</v>
      </c>
      <c r="AW22" t="s">
        <v>16819</v>
      </c>
      <c r="AX22" t="s">
        <v>16819</v>
      </c>
      <c r="AY22" t="s">
        <v>16819</v>
      </c>
      <c r="AZ22" t="s">
        <v>16819</v>
      </c>
      <c r="BA22" t="s">
        <v>16819</v>
      </c>
      <c r="BB22" t="s">
        <v>16819</v>
      </c>
      <c r="BC22" t="s">
        <v>16819</v>
      </c>
      <c r="BD22" t="s">
        <v>53</v>
      </c>
      <c r="BE22" t="s">
        <v>16819</v>
      </c>
      <c r="BF22" t="s">
        <v>16963</v>
      </c>
      <c r="BG22" t="s">
        <v>16819</v>
      </c>
      <c r="BH22" t="s">
        <v>16819</v>
      </c>
      <c r="BI22" t="s">
        <v>16819</v>
      </c>
      <c r="BJ22" t="s">
        <v>16819</v>
      </c>
      <c r="BK22" t="s">
        <v>16819</v>
      </c>
      <c r="BL22" t="s">
        <v>16964</v>
      </c>
      <c r="BM22">
        <v>34848909</v>
      </c>
      <c r="BN22" t="s">
        <v>16819</v>
      </c>
      <c r="BO22" t="s">
        <v>16819</v>
      </c>
      <c r="BP22" t="s">
        <v>16819</v>
      </c>
      <c r="BQ22" t="s">
        <v>16819</v>
      </c>
      <c r="BR22" t="s">
        <v>16819</v>
      </c>
    </row>
    <row r="23" spans="1:70" x14ac:dyDescent="0.2">
      <c r="A23" t="s">
        <v>15864</v>
      </c>
      <c r="B23" t="s">
        <v>16965</v>
      </c>
      <c r="C23" t="s">
        <v>16819</v>
      </c>
      <c r="D23" t="s">
        <v>16819</v>
      </c>
      <c r="E23" t="s">
        <v>16819</v>
      </c>
      <c r="F23" t="s">
        <v>16501</v>
      </c>
      <c r="G23" t="s">
        <v>16819</v>
      </c>
      <c r="H23" t="s">
        <v>16819</v>
      </c>
      <c r="I23" t="s">
        <v>54</v>
      </c>
      <c r="J23" t="s">
        <v>16966</v>
      </c>
      <c r="K23" t="s">
        <v>16819</v>
      </c>
      <c r="L23" t="s">
        <v>16819</v>
      </c>
      <c r="M23" t="s">
        <v>16819</v>
      </c>
      <c r="N23" t="s">
        <v>16819</v>
      </c>
      <c r="O23" t="s">
        <v>16819</v>
      </c>
      <c r="P23" t="s">
        <v>16819</v>
      </c>
      <c r="Q23" t="s">
        <v>16819</v>
      </c>
      <c r="R23" t="s">
        <v>16819</v>
      </c>
      <c r="S23" t="s">
        <v>16819</v>
      </c>
      <c r="T23" t="s">
        <v>16819</v>
      </c>
      <c r="U23" t="s">
        <v>16819</v>
      </c>
      <c r="V23" t="s">
        <v>16819</v>
      </c>
      <c r="W23" t="s">
        <v>16819</v>
      </c>
      <c r="X23" t="s">
        <v>16819</v>
      </c>
      <c r="Y23" t="s">
        <v>16819</v>
      </c>
      <c r="Z23" t="s">
        <v>16819</v>
      </c>
      <c r="AA23" t="s">
        <v>16967</v>
      </c>
      <c r="AB23" t="s">
        <v>16968</v>
      </c>
      <c r="AC23" t="s">
        <v>16819</v>
      </c>
      <c r="AD23" t="s">
        <v>16819</v>
      </c>
      <c r="AE23" t="s">
        <v>16819</v>
      </c>
      <c r="AF23" t="s">
        <v>16819</v>
      </c>
      <c r="AG23" t="s">
        <v>16819</v>
      </c>
      <c r="AH23" t="s">
        <v>16819</v>
      </c>
      <c r="AI23" t="s">
        <v>16819</v>
      </c>
      <c r="AJ23" t="s">
        <v>16819</v>
      </c>
      <c r="AK23" t="s">
        <v>16819</v>
      </c>
      <c r="AL23" t="s">
        <v>16819</v>
      </c>
      <c r="AM23" t="s">
        <v>16819</v>
      </c>
      <c r="AN23" t="s">
        <v>16969</v>
      </c>
      <c r="AO23" t="s">
        <v>16970</v>
      </c>
      <c r="AP23" t="s">
        <v>16819</v>
      </c>
      <c r="AQ23" t="s">
        <v>16819</v>
      </c>
      <c r="AR23" t="s">
        <v>16819</v>
      </c>
      <c r="AS23" t="s">
        <v>16868</v>
      </c>
      <c r="AT23">
        <v>2021</v>
      </c>
      <c r="AU23">
        <v>138</v>
      </c>
      <c r="AV23" t="s">
        <v>16819</v>
      </c>
      <c r="AW23" t="s">
        <v>16819</v>
      </c>
      <c r="AX23" t="s">
        <v>16819</v>
      </c>
      <c r="AY23" t="s">
        <v>16819</v>
      </c>
      <c r="AZ23" t="s">
        <v>16819</v>
      </c>
      <c r="BA23" t="s">
        <v>16819</v>
      </c>
      <c r="BB23" t="s">
        <v>16819</v>
      </c>
      <c r="BC23">
        <v>104868</v>
      </c>
      <c r="BD23" t="s">
        <v>55</v>
      </c>
      <c r="BE23" t="s">
        <v>16819</v>
      </c>
      <c r="BF23" t="s">
        <v>16819</v>
      </c>
      <c r="BG23" t="s">
        <v>16819</v>
      </c>
      <c r="BH23" t="s">
        <v>16819</v>
      </c>
      <c r="BI23" t="s">
        <v>16819</v>
      </c>
      <c r="BJ23" t="s">
        <v>16819</v>
      </c>
      <c r="BK23" t="s">
        <v>16819</v>
      </c>
      <c r="BL23" t="s">
        <v>16971</v>
      </c>
      <c r="BM23">
        <v>34563855</v>
      </c>
      <c r="BN23" t="s">
        <v>16819</v>
      </c>
      <c r="BO23" t="s">
        <v>16819</v>
      </c>
      <c r="BP23" t="s">
        <v>16819</v>
      </c>
      <c r="BQ23" t="s">
        <v>16819</v>
      </c>
      <c r="BR23" t="s">
        <v>16819</v>
      </c>
    </row>
    <row r="24" spans="1:70" x14ac:dyDescent="0.2">
      <c r="A24" t="s">
        <v>15864</v>
      </c>
      <c r="B24" t="s">
        <v>16972</v>
      </c>
      <c r="C24" t="s">
        <v>16819</v>
      </c>
      <c r="D24" t="s">
        <v>16819</v>
      </c>
      <c r="E24" t="s">
        <v>16819</v>
      </c>
      <c r="F24" t="s">
        <v>16502</v>
      </c>
      <c r="G24" t="s">
        <v>16819</v>
      </c>
      <c r="H24" t="s">
        <v>16819</v>
      </c>
      <c r="I24" t="s">
        <v>56</v>
      </c>
      <c r="J24" t="s">
        <v>16910</v>
      </c>
      <c r="K24" t="s">
        <v>16819</v>
      </c>
      <c r="L24" t="s">
        <v>16819</v>
      </c>
      <c r="M24" t="s">
        <v>16819</v>
      </c>
      <c r="N24" t="s">
        <v>16819</v>
      </c>
      <c r="O24" t="s">
        <v>16819</v>
      </c>
      <c r="P24" t="s">
        <v>16819</v>
      </c>
      <c r="Q24" t="s">
        <v>16819</v>
      </c>
      <c r="R24" t="s">
        <v>16819</v>
      </c>
      <c r="S24" t="s">
        <v>16819</v>
      </c>
      <c r="T24" t="s">
        <v>16819</v>
      </c>
      <c r="U24" t="s">
        <v>16819</v>
      </c>
      <c r="V24" t="s">
        <v>16819</v>
      </c>
      <c r="W24" t="s">
        <v>16819</v>
      </c>
      <c r="X24" t="s">
        <v>16819</v>
      </c>
      <c r="Y24" t="s">
        <v>16819</v>
      </c>
      <c r="Z24" t="s">
        <v>16819</v>
      </c>
      <c r="AA24" t="s">
        <v>16973</v>
      </c>
      <c r="AB24" t="s">
        <v>16974</v>
      </c>
      <c r="AC24" t="s">
        <v>16819</v>
      </c>
      <c r="AD24" t="s">
        <v>16819</v>
      </c>
      <c r="AE24" t="s">
        <v>16819</v>
      </c>
      <c r="AF24" t="s">
        <v>16819</v>
      </c>
      <c r="AG24" t="s">
        <v>16819</v>
      </c>
      <c r="AH24" t="s">
        <v>16819</v>
      </c>
      <c r="AI24" t="s">
        <v>16819</v>
      </c>
      <c r="AJ24" t="s">
        <v>16819</v>
      </c>
      <c r="AK24" t="s">
        <v>16819</v>
      </c>
      <c r="AL24" t="s">
        <v>16819</v>
      </c>
      <c r="AM24" t="s">
        <v>16819</v>
      </c>
      <c r="AN24" t="s">
        <v>39</v>
      </c>
      <c r="AO24" t="s">
        <v>16913</v>
      </c>
      <c r="AP24" t="s">
        <v>16819</v>
      </c>
      <c r="AQ24" t="s">
        <v>16819</v>
      </c>
      <c r="AR24" t="s">
        <v>16819</v>
      </c>
      <c r="AS24" t="s">
        <v>16921</v>
      </c>
      <c r="AT24">
        <v>2021</v>
      </c>
      <c r="AU24">
        <v>142</v>
      </c>
      <c r="AV24" t="s">
        <v>16819</v>
      </c>
      <c r="AW24" t="s">
        <v>16819</v>
      </c>
      <c r="AX24" t="s">
        <v>16819</v>
      </c>
      <c r="AY24" t="s">
        <v>16819</v>
      </c>
      <c r="AZ24" t="s">
        <v>16819</v>
      </c>
      <c r="BA24" t="s">
        <v>16819</v>
      </c>
      <c r="BB24" t="s">
        <v>16819</v>
      </c>
      <c r="BC24">
        <v>110511</v>
      </c>
      <c r="BD24" t="s">
        <v>57</v>
      </c>
      <c r="BE24" t="s">
        <v>16819</v>
      </c>
      <c r="BF24" t="s">
        <v>16819</v>
      </c>
      <c r="BG24" t="s">
        <v>16819</v>
      </c>
      <c r="BH24" t="s">
        <v>16819</v>
      </c>
      <c r="BI24" t="s">
        <v>16819</v>
      </c>
      <c r="BJ24" t="s">
        <v>16819</v>
      </c>
      <c r="BK24" t="s">
        <v>16819</v>
      </c>
      <c r="BL24" t="s">
        <v>16975</v>
      </c>
      <c r="BM24">
        <v>33281305</v>
      </c>
      <c r="BN24" t="s">
        <v>16819</v>
      </c>
      <c r="BO24" t="s">
        <v>16819</v>
      </c>
      <c r="BP24" t="s">
        <v>16819</v>
      </c>
      <c r="BQ24" t="s">
        <v>16819</v>
      </c>
      <c r="BR24" t="s">
        <v>16819</v>
      </c>
    </row>
    <row r="25" spans="1:70" x14ac:dyDescent="0.2">
      <c r="A25" t="s">
        <v>15864</v>
      </c>
      <c r="B25" t="s">
        <v>16976</v>
      </c>
      <c r="C25" t="s">
        <v>16819</v>
      </c>
      <c r="D25" t="s">
        <v>16819</v>
      </c>
      <c r="E25" t="s">
        <v>16819</v>
      </c>
      <c r="F25" t="s">
        <v>16503</v>
      </c>
      <c r="G25" t="s">
        <v>16819</v>
      </c>
      <c r="H25" t="s">
        <v>16819</v>
      </c>
      <c r="I25" t="s">
        <v>58</v>
      </c>
      <c r="J25" t="s">
        <v>16910</v>
      </c>
      <c r="K25" t="s">
        <v>16819</v>
      </c>
      <c r="L25" t="s">
        <v>16819</v>
      </c>
      <c r="M25" t="s">
        <v>16819</v>
      </c>
      <c r="N25" t="s">
        <v>16819</v>
      </c>
      <c r="O25" t="s">
        <v>16819</v>
      </c>
      <c r="P25" t="s">
        <v>16819</v>
      </c>
      <c r="Q25" t="s">
        <v>16819</v>
      </c>
      <c r="R25" t="s">
        <v>16819</v>
      </c>
      <c r="S25" t="s">
        <v>16819</v>
      </c>
      <c r="T25" t="s">
        <v>16819</v>
      </c>
      <c r="U25" t="s">
        <v>16819</v>
      </c>
      <c r="V25" t="s">
        <v>16819</v>
      </c>
      <c r="W25" t="s">
        <v>16819</v>
      </c>
      <c r="X25" t="s">
        <v>16819</v>
      </c>
      <c r="Y25" t="s">
        <v>16819</v>
      </c>
      <c r="Z25" t="s">
        <v>16819</v>
      </c>
      <c r="AA25" t="s">
        <v>16977</v>
      </c>
      <c r="AB25" t="s">
        <v>16978</v>
      </c>
      <c r="AC25" t="s">
        <v>16819</v>
      </c>
      <c r="AD25" t="s">
        <v>16819</v>
      </c>
      <c r="AE25" t="s">
        <v>16819</v>
      </c>
      <c r="AF25" t="s">
        <v>16819</v>
      </c>
      <c r="AG25" t="s">
        <v>16819</v>
      </c>
      <c r="AH25" t="s">
        <v>16819</v>
      </c>
      <c r="AI25" t="s">
        <v>16819</v>
      </c>
      <c r="AJ25" t="s">
        <v>16819</v>
      </c>
      <c r="AK25" t="s">
        <v>16819</v>
      </c>
      <c r="AL25" t="s">
        <v>16819</v>
      </c>
      <c r="AM25" t="s">
        <v>16819</v>
      </c>
      <c r="AN25" t="s">
        <v>39</v>
      </c>
      <c r="AO25" t="s">
        <v>16913</v>
      </c>
      <c r="AP25" t="s">
        <v>16819</v>
      </c>
      <c r="AQ25" t="s">
        <v>16819</v>
      </c>
      <c r="AR25" t="s">
        <v>16819</v>
      </c>
      <c r="AS25" t="s">
        <v>16868</v>
      </c>
      <c r="AT25">
        <v>2020</v>
      </c>
      <c r="AU25">
        <v>140</v>
      </c>
      <c r="AV25" t="s">
        <v>16819</v>
      </c>
      <c r="AW25" t="s">
        <v>16819</v>
      </c>
      <c r="AX25" t="s">
        <v>16819</v>
      </c>
      <c r="AY25" t="s">
        <v>16819</v>
      </c>
      <c r="AZ25" t="s">
        <v>16819</v>
      </c>
      <c r="BA25" t="s">
        <v>16819</v>
      </c>
      <c r="BB25" t="s">
        <v>16819</v>
      </c>
      <c r="BC25">
        <v>110120</v>
      </c>
      <c r="BD25" t="s">
        <v>59</v>
      </c>
      <c r="BE25" t="s">
        <v>16819</v>
      </c>
      <c r="BF25" t="s">
        <v>16819</v>
      </c>
      <c r="BG25" t="s">
        <v>16819</v>
      </c>
      <c r="BH25" t="s">
        <v>16819</v>
      </c>
      <c r="BI25" t="s">
        <v>16819</v>
      </c>
      <c r="BJ25" t="s">
        <v>16819</v>
      </c>
      <c r="BK25" t="s">
        <v>16819</v>
      </c>
      <c r="BL25" t="s">
        <v>16979</v>
      </c>
      <c r="BM25">
        <v>33519109</v>
      </c>
      <c r="BN25" t="s">
        <v>16819</v>
      </c>
      <c r="BO25" t="s">
        <v>16819</v>
      </c>
      <c r="BP25" t="s">
        <v>16819</v>
      </c>
      <c r="BQ25" t="s">
        <v>16819</v>
      </c>
      <c r="BR25" t="s">
        <v>16819</v>
      </c>
    </row>
    <row r="26" spans="1:70" x14ac:dyDescent="0.2">
      <c r="A26" t="s">
        <v>15864</v>
      </c>
      <c r="B26" t="s">
        <v>16980</v>
      </c>
      <c r="C26" t="s">
        <v>16819</v>
      </c>
      <c r="D26" t="s">
        <v>16819</v>
      </c>
      <c r="E26" t="s">
        <v>16819</v>
      </c>
      <c r="F26" t="s">
        <v>16504</v>
      </c>
      <c r="G26" t="s">
        <v>16819</v>
      </c>
      <c r="H26" t="s">
        <v>16819</v>
      </c>
      <c r="I26" t="s">
        <v>60</v>
      </c>
      <c r="J26" t="s">
        <v>16944</v>
      </c>
      <c r="K26" t="s">
        <v>16819</v>
      </c>
      <c r="L26" t="s">
        <v>16819</v>
      </c>
      <c r="M26" t="s">
        <v>16819</v>
      </c>
      <c r="N26" t="s">
        <v>16819</v>
      </c>
      <c r="O26" t="s">
        <v>16819</v>
      </c>
      <c r="P26" t="s">
        <v>16819</v>
      </c>
      <c r="Q26" t="s">
        <v>16819</v>
      </c>
      <c r="R26" t="s">
        <v>16819</v>
      </c>
      <c r="S26" t="s">
        <v>16819</v>
      </c>
      <c r="T26" t="s">
        <v>16819</v>
      </c>
      <c r="U26" t="s">
        <v>16819</v>
      </c>
      <c r="V26" t="s">
        <v>16819</v>
      </c>
      <c r="W26" t="s">
        <v>16819</v>
      </c>
      <c r="X26" t="s">
        <v>16819</v>
      </c>
      <c r="Y26" t="s">
        <v>16819</v>
      </c>
      <c r="Z26" t="s">
        <v>16819</v>
      </c>
      <c r="AA26" t="s">
        <v>16819</v>
      </c>
      <c r="AB26" t="s">
        <v>16981</v>
      </c>
      <c r="AC26" t="s">
        <v>16819</v>
      </c>
      <c r="AD26" t="s">
        <v>16819</v>
      </c>
      <c r="AE26" t="s">
        <v>16819</v>
      </c>
      <c r="AF26" t="s">
        <v>16819</v>
      </c>
      <c r="AG26" t="s">
        <v>16819</v>
      </c>
      <c r="AH26" t="s">
        <v>16819</v>
      </c>
      <c r="AI26" t="s">
        <v>16819</v>
      </c>
      <c r="AJ26" t="s">
        <v>16819</v>
      </c>
      <c r="AK26" t="s">
        <v>16819</v>
      </c>
      <c r="AL26" t="s">
        <v>16819</v>
      </c>
      <c r="AM26" t="s">
        <v>16819</v>
      </c>
      <c r="AN26" t="s">
        <v>16947</v>
      </c>
      <c r="AO26" t="s">
        <v>16819</v>
      </c>
      <c r="AP26" t="s">
        <v>16819</v>
      </c>
      <c r="AQ26" t="s">
        <v>16819</v>
      </c>
      <c r="AR26" t="s">
        <v>16819</v>
      </c>
      <c r="AS26" t="s">
        <v>16982</v>
      </c>
      <c r="AT26">
        <v>2021</v>
      </c>
      <c r="AU26">
        <v>23</v>
      </c>
      <c r="AV26">
        <v>5</v>
      </c>
      <c r="AW26" t="s">
        <v>16819</v>
      </c>
      <c r="AX26" t="s">
        <v>16819</v>
      </c>
      <c r="AY26" t="s">
        <v>16819</v>
      </c>
      <c r="AZ26" t="s">
        <v>16819</v>
      </c>
      <c r="BA26" t="s">
        <v>16819</v>
      </c>
      <c r="BB26" t="s">
        <v>16819</v>
      </c>
      <c r="BC26" t="s">
        <v>61</v>
      </c>
      <c r="BD26" t="s">
        <v>62</v>
      </c>
      <c r="BE26" t="s">
        <v>16819</v>
      </c>
      <c r="BF26" t="s">
        <v>16819</v>
      </c>
      <c r="BG26" t="s">
        <v>16819</v>
      </c>
      <c r="BH26" t="s">
        <v>16819</v>
      </c>
      <c r="BI26" t="s">
        <v>16819</v>
      </c>
      <c r="BJ26" t="s">
        <v>16819</v>
      </c>
      <c r="BK26" t="s">
        <v>16819</v>
      </c>
      <c r="BL26" t="s">
        <v>16983</v>
      </c>
      <c r="BM26">
        <v>33900932</v>
      </c>
      <c r="BN26" t="s">
        <v>16819</v>
      </c>
      <c r="BO26" t="s">
        <v>16819</v>
      </c>
      <c r="BP26" t="s">
        <v>16819</v>
      </c>
      <c r="BQ26" t="s">
        <v>16819</v>
      </c>
      <c r="BR26" t="s">
        <v>16819</v>
      </c>
    </row>
    <row r="27" spans="1:70" x14ac:dyDescent="0.2">
      <c r="A27" t="s">
        <v>15864</v>
      </c>
      <c r="B27" t="s">
        <v>16984</v>
      </c>
      <c r="C27" t="s">
        <v>16819</v>
      </c>
      <c r="D27" t="s">
        <v>16819</v>
      </c>
      <c r="E27" t="s">
        <v>16819</v>
      </c>
      <c r="F27" t="s">
        <v>16505</v>
      </c>
      <c r="G27" t="s">
        <v>16819</v>
      </c>
      <c r="H27" t="s">
        <v>16819</v>
      </c>
      <c r="I27" t="s">
        <v>16434</v>
      </c>
      <c r="J27" t="s">
        <v>16985</v>
      </c>
      <c r="K27" t="s">
        <v>16819</v>
      </c>
      <c r="L27" t="s">
        <v>16819</v>
      </c>
      <c r="M27" t="s">
        <v>16819</v>
      </c>
      <c r="N27" t="s">
        <v>16819</v>
      </c>
      <c r="O27" t="s">
        <v>16819</v>
      </c>
      <c r="P27" t="s">
        <v>16819</v>
      </c>
      <c r="Q27" t="s">
        <v>16819</v>
      </c>
      <c r="R27" t="s">
        <v>16819</v>
      </c>
      <c r="S27" t="s">
        <v>16819</v>
      </c>
      <c r="T27" t="s">
        <v>16819</v>
      </c>
      <c r="U27" t="s">
        <v>16819</v>
      </c>
      <c r="V27" t="s">
        <v>16819</v>
      </c>
      <c r="W27" t="s">
        <v>16819</v>
      </c>
      <c r="X27" t="s">
        <v>16819</v>
      </c>
      <c r="Y27" t="s">
        <v>16819</v>
      </c>
      <c r="Z27" t="s">
        <v>16819</v>
      </c>
      <c r="AA27" t="s">
        <v>16819</v>
      </c>
      <c r="AB27" t="s">
        <v>16819</v>
      </c>
      <c r="AC27" t="s">
        <v>16819</v>
      </c>
      <c r="AD27" t="s">
        <v>16819</v>
      </c>
      <c r="AE27" t="s">
        <v>16819</v>
      </c>
      <c r="AF27" t="s">
        <v>16819</v>
      </c>
      <c r="AG27" t="s">
        <v>16819</v>
      </c>
      <c r="AH27" t="s">
        <v>16819</v>
      </c>
      <c r="AI27" t="s">
        <v>16819</v>
      </c>
      <c r="AJ27" t="s">
        <v>16819</v>
      </c>
      <c r="AK27" t="s">
        <v>16819</v>
      </c>
      <c r="AL27" t="s">
        <v>16819</v>
      </c>
      <c r="AM27" t="s">
        <v>16819</v>
      </c>
      <c r="AN27" t="s">
        <v>16819</v>
      </c>
      <c r="AO27" t="s">
        <v>16986</v>
      </c>
      <c r="AP27" t="s">
        <v>16819</v>
      </c>
      <c r="AQ27" t="s">
        <v>16819</v>
      </c>
      <c r="AR27" t="s">
        <v>16819</v>
      </c>
      <c r="AS27" t="s">
        <v>16901</v>
      </c>
      <c r="AT27">
        <v>2021</v>
      </c>
      <c r="AU27">
        <v>5</v>
      </c>
      <c r="AV27">
        <v>4</v>
      </c>
      <c r="AW27" t="s">
        <v>16819</v>
      </c>
      <c r="AX27" t="s">
        <v>16819</v>
      </c>
      <c r="AY27" t="s">
        <v>16819</v>
      </c>
      <c r="AZ27" t="s">
        <v>16819</v>
      </c>
      <c r="BA27" t="s">
        <v>16819</v>
      </c>
      <c r="BB27" t="s">
        <v>16819</v>
      </c>
      <c r="BC27">
        <v>175</v>
      </c>
      <c r="BD27" t="s">
        <v>63</v>
      </c>
      <c r="BE27" t="s">
        <v>16819</v>
      </c>
      <c r="BF27" t="s">
        <v>16819</v>
      </c>
      <c r="BG27" t="s">
        <v>16819</v>
      </c>
      <c r="BH27" t="s">
        <v>16819</v>
      </c>
      <c r="BI27" t="s">
        <v>16819</v>
      </c>
      <c r="BJ27" t="s">
        <v>16819</v>
      </c>
      <c r="BK27" t="s">
        <v>16819</v>
      </c>
      <c r="BL27" t="s">
        <v>16987</v>
      </c>
      <c r="BM27" t="s">
        <v>16819</v>
      </c>
      <c r="BN27" t="s">
        <v>16819</v>
      </c>
      <c r="BO27" t="s">
        <v>16819</v>
      </c>
      <c r="BP27" t="s">
        <v>16819</v>
      </c>
      <c r="BQ27" t="s">
        <v>16819</v>
      </c>
      <c r="BR27" t="s">
        <v>16819</v>
      </c>
    </row>
    <row r="28" spans="1:70" x14ac:dyDescent="0.2">
      <c r="A28" t="s">
        <v>15864</v>
      </c>
      <c r="B28" t="s">
        <v>16988</v>
      </c>
      <c r="C28" t="s">
        <v>16819</v>
      </c>
      <c r="D28" t="s">
        <v>16819</v>
      </c>
      <c r="E28" t="s">
        <v>16819</v>
      </c>
      <c r="F28" t="s">
        <v>16506</v>
      </c>
      <c r="G28" t="s">
        <v>16819</v>
      </c>
      <c r="H28" t="s">
        <v>16819</v>
      </c>
      <c r="I28" t="s">
        <v>16435</v>
      </c>
      <c r="J28" t="s">
        <v>16989</v>
      </c>
      <c r="K28" t="s">
        <v>16819</v>
      </c>
      <c r="L28" t="s">
        <v>16819</v>
      </c>
      <c r="M28" t="s">
        <v>16819</v>
      </c>
      <c r="N28" t="s">
        <v>16819</v>
      </c>
      <c r="O28" t="s">
        <v>16819</v>
      </c>
      <c r="P28" t="s">
        <v>16819</v>
      </c>
      <c r="Q28" t="s">
        <v>16819</v>
      </c>
      <c r="R28" t="s">
        <v>16819</v>
      </c>
      <c r="S28" t="s">
        <v>16819</v>
      </c>
      <c r="T28" t="s">
        <v>16819</v>
      </c>
      <c r="U28" t="s">
        <v>16819</v>
      </c>
      <c r="V28" t="s">
        <v>16819</v>
      </c>
      <c r="W28" t="s">
        <v>16819</v>
      </c>
      <c r="X28" t="s">
        <v>16819</v>
      </c>
      <c r="Y28" t="s">
        <v>16819</v>
      </c>
      <c r="Z28" t="s">
        <v>16819</v>
      </c>
      <c r="AA28" t="s">
        <v>16819</v>
      </c>
      <c r="AB28" t="s">
        <v>16819</v>
      </c>
      <c r="AC28" t="s">
        <v>16819</v>
      </c>
      <c r="AD28" t="s">
        <v>16819</v>
      </c>
      <c r="AE28" t="s">
        <v>16819</v>
      </c>
      <c r="AF28" t="s">
        <v>16819</v>
      </c>
      <c r="AG28" t="s">
        <v>16819</v>
      </c>
      <c r="AH28" t="s">
        <v>16819</v>
      </c>
      <c r="AI28" t="s">
        <v>16819</v>
      </c>
      <c r="AJ28" t="s">
        <v>16819</v>
      </c>
      <c r="AK28" t="s">
        <v>16819</v>
      </c>
      <c r="AL28" t="s">
        <v>16819</v>
      </c>
      <c r="AM28" t="s">
        <v>16819</v>
      </c>
      <c r="AN28" t="s">
        <v>16990</v>
      </c>
      <c r="AO28" t="s">
        <v>16991</v>
      </c>
      <c r="AP28" t="s">
        <v>16819</v>
      </c>
      <c r="AQ28" t="s">
        <v>16819</v>
      </c>
      <c r="AR28" t="s">
        <v>16819</v>
      </c>
      <c r="AS28" t="s">
        <v>16819</v>
      </c>
      <c r="AT28">
        <v>2021</v>
      </c>
      <c r="AU28">
        <v>66</v>
      </c>
      <c r="AV28">
        <v>2</v>
      </c>
      <c r="AW28" t="s">
        <v>16819</v>
      </c>
      <c r="AX28" t="s">
        <v>16819</v>
      </c>
      <c r="AY28" t="s">
        <v>16819</v>
      </c>
      <c r="AZ28" t="s">
        <v>16819</v>
      </c>
      <c r="BA28">
        <v>1897</v>
      </c>
      <c r="BB28">
        <v>1920</v>
      </c>
      <c r="BC28" t="s">
        <v>16819</v>
      </c>
      <c r="BD28" t="s">
        <v>64</v>
      </c>
      <c r="BE28" t="s">
        <v>16819</v>
      </c>
      <c r="BF28" t="s">
        <v>16819</v>
      </c>
      <c r="BG28" t="s">
        <v>16819</v>
      </c>
      <c r="BH28" t="s">
        <v>16819</v>
      </c>
      <c r="BI28" t="s">
        <v>16819</v>
      </c>
      <c r="BJ28" t="s">
        <v>16819</v>
      </c>
      <c r="BK28" t="s">
        <v>16819</v>
      </c>
      <c r="BL28" t="s">
        <v>16992</v>
      </c>
      <c r="BM28" t="s">
        <v>16819</v>
      </c>
      <c r="BN28" t="s">
        <v>16819</v>
      </c>
      <c r="BO28" t="s">
        <v>16819</v>
      </c>
      <c r="BP28" t="s">
        <v>16819</v>
      </c>
      <c r="BQ28" t="s">
        <v>16819</v>
      </c>
      <c r="BR28" t="s">
        <v>16819</v>
      </c>
    </row>
    <row r="29" spans="1:70" x14ac:dyDescent="0.2">
      <c r="A29" t="s">
        <v>15864</v>
      </c>
      <c r="B29" t="s">
        <v>15943</v>
      </c>
      <c r="C29" t="s">
        <v>16819</v>
      </c>
      <c r="D29" t="s">
        <v>16819</v>
      </c>
      <c r="E29" t="s">
        <v>16819</v>
      </c>
      <c r="F29" t="s">
        <v>16507</v>
      </c>
      <c r="G29" t="s">
        <v>16819</v>
      </c>
      <c r="H29" t="s">
        <v>16819</v>
      </c>
      <c r="I29" t="s">
        <v>15942</v>
      </c>
      <c r="J29" t="s">
        <v>16993</v>
      </c>
      <c r="K29" t="s">
        <v>16819</v>
      </c>
      <c r="L29" t="s">
        <v>16819</v>
      </c>
      <c r="M29" t="s">
        <v>16819</v>
      </c>
      <c r="N29" t="s">
        <v>16819</v>
      </c>
      <c r="O29" t="s">
        <v>16819</v>
      </c>
      <c r="P29" t="s">
        <v>16819</v>
      </c>
      <c r="Q29" t="s">
        <v>16819</v>
      </c>
      <c r="R29" t="s">
        <v>16819</v>
      </c>
      <c r="S29" t="s">
        <v>16819</v>
      </c>
      <c r="T29" t="s">
        <v>16819</v>
      </c>
      <c r="U29" t="s">
        <v>16819</v>
      </c>
      <c r="V29" t="s">
        <v>16819</v>
      </c>
      <c r="W29" t="s">
        <v>16819</v>
      </c>
      <c r="X29" t="s">
        <v>16819</v>
      </c>
      <c r="Y29" t="s">
        <v>16819</v>
      </c>
      <c r="Z29" t="s">
        <v>16819</v>
      </c>
      <c r="AA29" t="s">
        <v>16819</v>
      </c>
      <c r="AB29" t="s">
        <v>16994</v>
      </c>
      <c r="AC29" t="s">
        <v>16819</v>
      </c>
      <c r="AD29" t="s">
        <v>16819</v>
      </c>
      <c r="AE29" t="s">
        <v>16819</v>
      </c>
      <c r="AF29" t="s">
        <v>16819</v>
      </c>
      <c r="AG29" t="s">
        <v>16819</v>
      </c>
      <c r="AH29" t="s">
        <v>16819</v>
      </c>
      <c r="AI29" t="s">
        <v>16819</v>
      </c>
      <c r="AJ29" t="s">
        <v>16819</v>
      </c>
      <c r="AK29" t="s">
        <v>16819</v>
      </c>
      <c r="AL29" t="s">
        <v>16819</v>
      </c>
      <c r="AM29" t="s">
        <v>16819</v>
      </c>
      <c r="AN29" t="s">
        <v>16995</v>
      </c>
      <c r="AO29" t="s">
        <v>16996</v>
      </c>
      <c r="AP29" t="s">
        <v>16819</v>
      </c>
      <c r="AQ29" t="s">
        <v>16819</v>
      </c>
      <c r="AR29" t="s">
        <v>16819</v>
      </c>
      <c r="AS29" t="s">
        <v>16819</v>
      </c>
      <c r="AT29" t="s">
        <v>16819</v>
      </c>
      <c r="AU29" t="s">
        <v>16819</v>
      </c>
      <c r="AV29" t="s">
        <v>16819</v>
      </c>
      <c r="AW29" t="s">
        <v>16819</v>
      </c>
      <c r="AX29" t="s">
        <v>16819</v>
      </c>
      <c r="AY29" t="s">
        <v>16819</v>
      </c>
      <c r="AZ29" t="s">
        <v>16819</v>
      </c>
      <c r="BA29" t="s">
        <v>16819</v>
      </c>
      <c r="BB29" t="s">
        <v>16819</v>
      </c>
      <c r="BC29" t="s">
        <v>16819</v>
      </c>
      <c r="BD29" t="s">
        <v>15944</v>
      </c>
      <c r="BE29" t="s">
        <v>16819</v>
      </c>
      <c r="BF29" t="s">
        <v>16997</v>
      </c>
      <c r="BG29" t="s">
        <v>16819</v>
      </c>
      <c r="BH29" t="s">
        <v>16819</v>
      </c>
      <c r="BI29" t="s">
        <v>16819</v>
      </c>
      <c r="BJ29" t="s">
        <v>16819</v>
      </c>
      <c r="BK29" t="s">
        <v>16819</v>
      </c>
      <c r="BL29" t="s">
        <v>16998</v>
      </c>
      <c r="BM29">
        <v>35174469</v>
      </c>
      <c r="BN29" t="s">
        <v>16819</v>
      </c>
      <c r="BO29" t="s">
        <v>16819</v>
      </c>
      <c r="BP29" t="s">
        <v>16819</v>
      </c>
      <c r="BQ29" t="s">
        <v>16819</v>
      </c>
      <c r="BR29" t="s">
        <v>16819</v>
      </c>
    </row>
    <row r="30" spans="1:70" x14ac:dyDescent="0.2">
      <c r="A30" t="s">
        <v>15864</v>
      </c>
      <c r="B30" t="s">
        <v>15926</v>
      </c>
      <c r="C30" t="s">
        <v>16819</v>
      </c>
      <c r="D30" t="s">
        <v>16819</v>
      </c>
      <c r="E30" t="s">
        <v>16819</v>
      </c>
      <c r="F30" t="s">
        <v>16508</v>
      </c>
      <c r="G30" t="s">
        <v>16819</v>
      </c>
      <c r="H30" t="s">
        <v>16819</v>
      </c>
      <c r="I30" t="s">
        <v>15925</v>
      </c>
      <c r="J30" t="s">
        <v>16999</v>
      </c>
      <c r="K30" t="s">
        <v>16819</v>
      </c>
      <c r="L30" t="s">
        <v>16819</v>
      </c>
      <c r="M30" t="s">
        <v>16819</v>
      </c>
      <c r="N30" t="s">
        <v>16819</v>
      </c>
      <c r="O30" t="s">
        <v>16819</v>
      </c>
      <c r="P30" t="s">
        <v>16819</v>
      </c>
      <c r="Q30" t="s">
        <v>16819</v>
      </c>
      <c r="R30" t="s">
        <v>16819</v>
      </c>
      <c r="S30" t="s">
        <v>16819</v>
      </c>
      <c r="T30" t="s">
        <v>16819</v>
      </c>
      <c r="U30" t="s">
        <v>16819</v>
      </c>
      <c r="V30" t="s">
        <v>16819</v>
      </c>
      <c r="W30" t="s">
        <v>16819</v>
      </c>
      <c r="X30" t="s">
        <v>16819</v>
      </c>
      <c r="Y30" t="s">
        <v>16819</v>
      </c>
      <c r="Z30" t="s">
        <v>16819</v>
      </c>
      <c r="AA30" t="s">
        <v>16819</v>
      </c>
      <c r="AB30" t="s">
        <v>17000</v>
      </c>
      <c r="AC30" t="s">
        <v>16819</v>
      </c>
      <c r="AD30" t="s">
        <v>16819</v>
      </c>
      <c r="AE30" t="s">
        <v>16819</v>
      </c>
      <c r="AF30" t="s">
        <v>16819</v>
      </c>
      <c r="AG30" t="s">
        <v>16819</v>
      </c>
      <c r="AH30" t="s">
        <v>16819</v>
      </c>
      <c r="AI30" t="s">
        <v>16819</v>
      </c>
      <c r="AJ30" t="s">
        <v>16819</v>
      </c>
      <c r="AK30" t="s">
        <v>16819</v>
      </c>
      <c r="AL30" t="s">
        <v>16819</v>
      </c>
      <c r="AM30" t="s">
        <v>16819</v>
      </c>
      <c r="AN30" t="s">
        <v>16819</v>
      </c>
      <c r="AO30" t="s">
        <v>17001</v>
      </c>
      <c r="AP30" t="s">
        <v>16819</v>
      </c>
      <c r="AQ30" t="s">
        <v>16819</v>
      </c>
      <c r="AR30" t="s">
        <v>16819</v>
      </c>
      <c r="AS30" t="s">
        <v>17002</v>
      </c>
      <c r="AT30">
        <v>2020</v>
      </c>
      <c r="AU30">
        <v>8</v>
      </c>
      <c r="AV30">
        <v>7</v>
      </c>
      <c r="AW30" t="s">
        <v>16819</v>
      </c>
      <c r="AX30" t="s">
        <v>16819</v>
      </c>
      <c r="AY30" t="s">
        <v>16819</v>
      </c>
      <c r="AZ30" t="s">
        <v>16819</v>
      </c>
      <c r="BA30" t="s">
        <v>16819</v>
      </c>
      <c r="BB30" t="s">
        <v>16819</v>
      </c>
      <c r="BC30" t="s">
        <v>17003</v>
      </c>
      <c r="BD30" t="s">
        <v>15927</v>
      </c>
      <c r="BE30" t="s">
        <v>16819</v>
      </c>
      <c r="BF30" t="s">
        <v>16819</v>
      </c>
      <c r="BG30" t="s">
        <v>16819</v>
      </c>
      <c r="BH30" t="s">
        <v>16819</v>
      </c>
      <c r="BI30" t="s">
        <v>16819</v>
      </c>
      <c r="BJ30" t="s">
        <v>16819</v>
      </c>
      <c r="BK30" t="s">
        <v>16819</v>
      </c>
      <c r="BL30" t="s">
        <v>17004</v>
      </c>
      <c r="BM30">
        <v>32723719</v>
      </c>
      <c r="BN30" t="s">
        <v>16819</v>
      </c>
      <c r="BO30" t="s">
        <v>16819</v>
      </c>
      <c r="BP30" t="s">
        <v>16819</v>
      </c>
      <c r="BQ30" t="s">
        <v>16819</v>
      </c>
      <c r="BR30" t="s">
        <v>16819</v>
      </c>
    </row>
    <row r="31" spans="1:70" x14ac:dyDescent="0.2">
      <c r="A31" t="s">
        <v>15864</v>
      </c>
      <c r="B31" t="s">
        <v>15931</v>
      </c>
      <c r="C31" t="s">
        <v>16819</v>
      </c>
      <c r="D31" t="s">
        <v>16819</v>
      </c>
      <c r="E31" t="s">
        <v>16819</v>
      </c>
      <c r="F31" t="s">
        <v>16509</v>
      </c>
      <c r="G31" t="s">
        <v>16819</v>
      </c>
      <c r="H31" t="s">
        <v>16819</v>
      </c>
      <c r="I31" t="s">
        <v>15930</v>
      </c>
      <c r="J31" t="s">
        <v>17005</v>
      </c>
      <c r="K31" t="s">
        <v>16819</v>
      </c>
      <c r="L31" t="s">
        <v>16819</v>
      </c>
      <c r="M31" t="s">
        <v>16819</v>
      </c>
      <c r="N31" t="s">
        <v>16819</v>
      </c>
      <c r="O31" t="s">
        <v>16819</v>
      </c>
      <c r="P31" t="s">
        <v>16819</v>
      </c>
      <c r="Q31" t="s">
        <v>16819</v>
      </c>
      <c r="R31" t="s">
        <v>16819</v>
      </c>
      <c r="S31" t="s">
        <v>16819</v>
      </c>
      <c r="T31" t="s">
        <v>16819</v>
      </c>
      <c r="U31" t="s">
        <v>16819</v>
      </c>
      <c r="V31" t="s">
        <v>16819</v>
      </c>
      <c r="W31" t="s">
        <v>16819</v>
      </c>
      <c r="X31" t="s">
        <v>16819</v>
      </c>
      <c r="Y31" t="s">
        <v>16819</v>
      </c>
      <c r="Z31" t="s">
        <v>16819</v>
      </c>
      <c r="AA31" t="s">
        <v>17006</v>
      </c>
      <c r="AB31" t="s">
        <v>17007</v>
      </c>
      <c r="AC31" t="s">
        <v>16819</v>
      </c>
      <c r="AD31" t="s">
        <v>16819</v>
      </c>
      <c r="AE31" t="s">
        <v>16819</v>
      </c>
      <c r="AF31" t="s">
        <v>16819</v>
      </c>
      <c r="AG31" t="s">
        <v>16819</v>
      </c>
      <c r="AH31" t="s">
        <v>16819</v>
      </c>
      <c r="AI31" t="s">
        <v>16819</v>
      </c>
      <c r="AJ31" t="s">
        <v>16819</v>
      </c>
      <c r="AK31" t="s">
        <v>16819</v>
      </c>
      <c r="AL31" t="s">
        <v>16819</v>
      </c>
      <c r="AM31" t="s">
        <v>16819</v>
      </c>
      <c r="AN31" t="s">
        <v>17008</v>
      </c>
      <c r="AO31" t="s">
        <v>16819</v>
      </c>
      <c r="AP31" t="s">
        <v>16819</v>
      </c>
      <c r="AQ31" t="s">
        <v>16819</v>
      </c>
      <c r="AR31" t="s">
        <v>16819</v>
      </c>
      <c r="AS31" t="s">
        <v>17009</v>
      </c>
      <c r="AT31">
        <v>2021</v>
      </c>
      <c r="AU31">
        <v>21</v>
      </c>
      <c r="AV31">
        <v>9</v>
      </c>
      <c r="AW31" t="s">
        <v>16819</v>
      </c>
      <c r="AX31" t="s">
        <v>16819</v>
      </c>
      <c r="AY31" t="s">
        <v>16819</v>
      </c>
      <c r="AZ31" t="s">
        <v>16819</v>
      </c>
      <c r="BA31">
        <v>212</v>
      </c>
      <c r="BB31">
        <v>222</v>
      </c>
      <c r="BC31" t="s">
        <v>16819</v>
      </c>
      <c r="BD31" t="s">
        <v>15932</v>
      </c>
      <c r="BE31" t="s">
        <v>16819</v>
      </c>
      <c r="BF31" t="s">
        <v>16819</v>
      </c>
      <c r="BG31" t="s">
        <v>16819</v>
      </c>
      <c r="BH31" t="s">
        <v>16819</v>
      </c>
      <c r="BI31" t="s">
        <v>16819</v>
      </c>
      <c r="BJ31" t="s">
        <v>16819</v>
      </c>
      <c r="BK31" t="s">
        <v>16819</v>
      </c>
      <c r="BL31" t="s">
        <v>17010</v>
      </c>
      <c r="BM31" t="s">
        <v>16819</v>
      </c>
      <c r="BN31" t="s">
        <v>16819</v>
      </c>
      <c r="BO31" t="s">
        <v>16819</v>
      </c>
      <c r="BP31" t="s">
        <v>16819</v>
      </c>
      <c r="BQ31" t="s">
        <v>16819</v>
      </c>
      <c r="BR31" t="s">
        <v>16819</v>
      </c>
    </row>
    <row r="32" spans="1:70" x14ac:dyDescent="0.2">
      <c r="A32" t="s">
        <v>15864</v>
      </c>
      <c r="B32" t="s">
        <v>17011</v>
      </c>
      <c r="C32" t="s">
        <v>16819</v>
      </c>
      <c r="D32" t="s">
        <v>16819</v>
      </c>
      <c r="E32" t="s">
        <v>16819</v>
      </c>
      <c r="F32" t="s">
        <v>16510</v>
      </c>
      <c r="G32" t="s">
        <v>16819</v>
      </c>
      <c r="H32" t="s">
        <v>16819</v>
      </c>
      <c r="I32" t="s">
        <v>65</v>
      </c>
      <c r="J32" t="s">
        <v>17012</v>
      </c>
      <c r="K32" t="s">
        <v>16819</v>
      </c>
      <c r="L32" t="s">
        <v>16819</v>
      </c>
      <c r="M32" t="s">
        <v>16819</v>
      </c>
      <c r="N32" t="s">
        <v>16819</v>
      </c>
      <c r="O32" t="s">
        <v>16819</v>
      </c>
      <c r="P32" t="s">
        <v>16819</v>
      </c>
      <c r="Q32" t="s">
        <v>16819</v>
      </c>
      <c r="R32" t="s">
        <v>16819</v>
      </c>
      <c r="S32" t="s">
        <v>16819</v>
      </c>
      <c r="T32" t="s">
        <v>16819</v>
      </c>
      <c r="U32" t="s">
        <v>16819</v>
      </c>
      <c r="V32" t="s">
        <v>16819</v>
      </c>
      <c r="W32" t="s">
        <v>16819</v>
      </c>
      <c r="X32" t="s">
        <v>16819</v>
      </c>
      <c r="Y32" t="s">
        <v>16819</v>
      </c>
      <c r="Z32" t="s">
        <v>16819</v>
      </c>
      <c r="AA32" t="s">
        <v>17013</v>
      </c>
      <c r="AB32" t="s">
        <v>17014</v>
      </c>
      <c r="AC32" t="s">
        <v>16819</v>
      </c>
      <c r="AD32" t="s">
        <v>16819</v>
      </c>
      <c r="AE32" t="s">
        <v>16819</v>
      </c>
      <c r="AF32" t="s">
        <v>16819</v>
      </c>
      <c r="AG32" t="s">
        <v>16819</v>
      </c>
      <c r="AH32" t="s">
        <v>16819</v>
      </c>
      <c r="AI32" t="s">
        <v>16819</v>
      </c>
      <c r="AJ32" t="s">
        <v>16819</v>
      </c>
      <c r="AK32" t="s">
        <v>16819</v>
      </c>
      <c r="AL32" t="s">
        <v>16819</v>
      </c>
      <c r="AM32" t="s">
        <v>16819</v>
      </c>
      <c r="AN32" t="s">
        <v>66</v>
      </c>
      <c r="AO32" t="s">
        <v>17015</v>
      </c>
      <c r="AP32" t="s">
        <v>16819</v>
      </c>
      <c r="AQ32" t="s">
        <v>16819</v>
      </c>
      <c r="AR32" t="s">
        <v>16819</v>
      </c>
      <c r="AS32" t="s">
        <v>17016</v>
      </c>
      <c r="AT32">
        <v>2021</v>
      </c>
      <c r="AU32">
        <v>149</v>
      </c>
      <c r="AV32" t="s">
        <v>16819</v>
      </c>
      <c r="AW32" t="s">
        <v>16819</v>
      </c>
      <c r="AX32" t="s">
        <v>16819</v>
      </c>
      <c r="AY32" t="s">
        <v>16819</v>
      </c>
      <c r="AZ32" t="s">
        <v>16819</v>
      </c>
      <c r="BA32">
        <v>223</v>
      </c>
      <c r="BB32">
        <v>233</v>
      </c>
      <c r="BC32" t="s">
        <v>16819</v>
      </c>
      <c r="BD32" t="s">
        <v>67</v>
      </c>
      <c r="BE32" t="s">
        <v>16819</v>
      </c>
      <c r="BF32" t="s">
        <v>16819</v>
      </c>
      <c r="BG32" t="s">
        <v>16819</v>
      </c>
      <c r="BH32" t="s">
        <v>16819</v>
      </c>
      <c r="BI32" t="s">
        <v>16819</v>
      </c>
      <c r="BJ32" t="s">
        <v>16819</v>
      </c>
      <c r="BK32" t="s">
        <v>16819</v>
      </c>
      <c r="BL32" t="s">
        <v>17017</v>
      </c>
      <c r="BM32">
        <v>33162687</v>
      </c>
      <c r="BN32" t="s">
        <v>16819</v>
      </c>
      <c r="BO32" t="s">
        <v>16819</v>
      </c>
      <c r="BP32" t="s">
        <v>16819</v>
      </c>
      <c r="BQ32" t="s">
        <v>16819</v>
      </c>
      <c r="BR32" t="s">
        <v>16819</v>
      </c>
    </row>
    <row r="33" spans="1:70" x14ac:dyDescent="0.2">
      <c r="A33" t="s">
        <v>16</v>
      </c>
      <c r="B33" t="s">
        <v>17018</v>
      </c>
      <c r="C33" t="s">
        <v>16819</v>
      </c>
      <c r="D33" t="s">
        <v>17019</v>
      </c>
      <c r="E33" t="s">
        <v>16819</v>
      </c>
      <c r="F33" t="s">
        <v>16511</v>
      </c>
      <c r="G33" t="s">
        <v>16819</v>
      </c>
      <c r="H33" t="s">
        <v>16819</v>
      </c>
      <c r="I33" t="s">
        <v>68</v>
      </c>
      <c r="J33" t="s">
        <v>17020</v>
      </c>
      <c r="K33" t="s">
        <v>18</v>
      </c>
      <c r="L33" t="s">
        <v>16819</v>
      </c>
      <c r="M33" t="s">
        <v>16819</v>
      </c>
      <c r="N33" t="s">
        <v>16819</v>
      </c>
      <c r="O33" t="s">
        <v>17021</v>
      </c>
      <c r="P33" t="s">
        <v>17022</v>
      </c>
      <c r="Q33" t="s">
        <v>17023</v>
      </c>
      <c r="R33" t="s">
        <v>16819</v>
      </c>
      <c r="S33" t="s">
        <v>17024</v>
      </c>
      <c r="T33" t="s">
        <v>16819</v>
      </c>
      <c r="U33" t="s">
        <v>16819</v>
      </c>
      <c r="V33" t="s">
        <v>16819</v>
      </c>
      <c r="W33" t="s">
        <v>16819</v>
      </c>
      <c r="X33" t="s">
        <v>16819</v>
      </c>
      <c r="Y33" t="s">
        <v>16819</v>
      </c>
      <c r="Z33" t="s">
        <v>16819</v>
      </c>
      <c r="AA33" t="s">
        <v>16819</v>
      </c>
      <c r="AB33" t="s">
        <v>16819</v>
      </c>
      <c r="AC33" t="s">
        <v>16819</v>
      </c>
      <c r="AD33" t="s">
        <v>16819</v>
      </c>
      <c r="AE33" t="s">
        <v>16819</v>
      </c>
      <c r="AF33" t="s">
        <v>16819</v>
      </c>
      <c r="AG33" t="s">
        <v>16819</v>
      </c>
      <c r="AH33" t="s">
        <v>16819</v>
      </c>
      <c r="AI33" t="s">
        <v>16819</v>
      </c>
      <c r="AJ33" t="s">
        <v>16819</v>
      </c>
      <c r="AK33" t="s">
        <v>16819</v>
      </c>
      <c r="AL33" t="s">
        <v>16819</v>
      </c>
      <c r="AM33" t="s">
        <v>16819</v>
      </c>
      <c r="AN33" t="s">
        <v>16842</v>
      </c>
      <c r="AO33" t="s">
        <v>16843</v>
      </c>
      <c r="AP33" t="s">
        <v>17025</v>
      </c>
      <c r="AQ33" t="s">
        <v>16819</v>
      </c>
      <c r="AR33" t="s">
        <v>16819</v>
      </c>
      <c r="AS33" t="s">
        <v>16819</v>
      </c>
      <c r="AT33">
        <v>2021</v>
      </c>
      <c r="AU33">
        <v>12677</v>
      </c>
      <c r="AV33" t="s">
        <v>16819</v>
      </c>
      <c r="AW33" t="s">
        <v>16819</v>
      </c>
      <c r="AX33" t="s">
        <v>16819</v>
      </c>
      <c r="AY33" t="s">
        <v>16819</v>
      </c>
      <c r="AZ33" t="s">
        <v>16819</v>
      </c>
      <c r="BA33">
        <v>28</v>
      </c>
      <c r="BB33">
        <v>37</v>
      </c>
      <c r="BC33" t="s">
        <v>16819</v>
      </c>
      <c r="BD33" t="s">
        <v>69</v>
      </c>
      <c r="BE33" t="s">
        <v>16819</v>
      </c>
      <c r="BF33" t="s">
        <v>16819</v>
      </c>
      <c r="BG33" t="s">
        <v>16819</v>
      </c>
      <c r="BH33" t="s">
        <v>16819</v>
      </c>
      <c r="BI33" t="s">
        <v>16819</v>
      </c>
      <c r="BJ33" t="s">
        <v>16819</v>
      </c>
      <c r="BK33" t="s">
        <v>16819</v>
      </c>
      <c r="BL33" t="s">
        <v>17026</v>
      </c>
      <c r="BM33" t="s">
        <v>16819</v>
      </c>
      <c r="BN33" t="s">
        <v>16819</v>
      </c>
      <c r="BO33" t="s">
        <v>16819</v>
      </c>
      <c r="BP33" t="s">
        <v>16819</v>
      </c>
      <c r="BQ33" t="s">
        <v>16819</v>
      </c>
      <c r="BR33" t="s">
        <v>16819</v>
      </c>
    </row>
    <row r="34" spans="1:70" x14ac:dyDescent="0.2">
      <c r="A34" t="s">
        <v>15864</v>
      </c>
      <c r="B34" t="s">
        <v>17027</v>
      </c>
      <c r="C34" t="s">
        <v>16819</v>
      </c>
      <c r="D34" t="s">
        <v>16819</v>
      </c>
      <c r="E34" t="s">
        <v>16819</v>
      </c>
      <c r="F34" t="s">
        <v>16512</v>
      </c>
      <c r="G34" t="s">
        <v>16819</v>
      </c>
      <c r="H34" t="s">
        <v>16819</v>
      </c>
      <c r="I34" t="s">
        <v>70</v>
      </c>
      <c r="J34" t="s">
        <v>17028</v>
      </c>
      <c r="K34" t="s">
        <v>16819</v>
      </c>
      <c r="L34" t="s">
        <v>16819</v>
      </c>
      <c r="M34" t="s">
        <v>16819</v>
      </c>
      <c r="N34" t="s">
        <v>16819</v>
      </c>
      <c r="O34" t="s">
        <v>16819</v>
      </c>
      <c r="P34" t="s">
        <v>16819</v>
      </c>
      <c r="Q34" t="s">
        <v>16819</v>
      </c>
      <c r="R34" t="s">
        <v>16819</v>
      </c>
      <c r="S34" t="s">
        <v>16819</v>
      </c>
      <c r="T34" t="s">
        <v>16819</v>
      </c>
      <c r="U34" t="s">
        <v>16819</v>
      </c>
      <c r="V34" t="s">
        <v>16819</v>
      </c>
      <c r="W34" t="s">
        <v>16819</v>
      </c>
      <c r="X34" t="s">
        <v>16819</v>
      </c>
      <c r="Y34" t="s">
        <v>16819</v>
      </c>
      <c r="Z34" t="s">
        <v>16819</v>
      </c>
      <c r="AA34" t="s">
        <v>16973</v>
      </c>
      <c r="AB34" t="s">
        <v>16974</v>
      </c>
      <c r="AC34" t="s">
        <v>16819</v>
      </c>
      <c r="AD34" t="s">
        <v>16819</v>
      </c>
      <c r="AE34" t="s">
        <v>16819</v>
      </c>
      <c r="AF34" t="s">
        <v>16819</v>
      </c>
      <c r="AG34" t="s">
        <v>16819</v>
      </c>
      <c r="AH34" t="s">
        <v>16819</v>
      </c>
      <c r="AI34" t="s">
        <v>16819</v>
      </c>
      <c r="AJ34" t="s">
        <v>16819</v>
      </c>
      <c r="AK34" t="s">
        <v>16819</v>
      </c>
      <c r="AL34" t="s">
        <v>16819</v>
      </c>
      <c r="AM34" t="s">
        <v>16819</v>
      </c>
      <c r="AN34" t="s">
        <v>17029</v>
      </c>
      <c r="AO34" t="s">
        <v>17030</v>
      </c>
      <c r="AP34" t="s">
        <v>16819</v>
      </c>
      <c r="AQ34" t="s">
        <v>16819</v>
      </c>
      <c r="AR34" t="s">
        <v>16819</v>
      </c>
      <c r="AS34" t="s">
        <v>16887</v>
      </c>
      <c r="AT34">
        <v>2022</v>
      </c>
      <c r="AU34">
        <v>34</v>
      </c>
      <c r="AV34">
        <v>4</v>
      </c>
      <c r="AW34" t="s">
        <v>16819</v>
      </c>
      <c r="AX34" t="s">
        <v>16819</v>
      </c>
      <c r="AY34" t="s">
        <v>17031</v>
      </c>
      <c r="AZ34" t="s">
        <v>16819</v>
      </c>
      <c r="BA34">
        <v>3135</v>
      </c>
      <c r="BB34">
        <v>3149</v>
      </c>
      <c r="BC34" t="s">
        <v>16819</v>
      </c>
      <c r="BD34" t="s">
        <v>71</v>
      </c>
      <c r="BE34" t="s">
        <v>16819</v>
      </c>
      <c r="BF34" t="s">
        <v>17032</v>
      </c>
      <c r="BG34" t="s">
        <v>16819</v>
      </c>
      <c r="BH34" t="s">
        <v>16819</v>
      </c>
      <c r="BI34" t="s">
        <v>16819</v>
      </c>
      <c r="BJ34" t="s">
        <v>16819</v>
      </c>
      <c r="BK34" t="s">
        <v>16819</v>
      </c>
      <c r="BL34" t="s">
        <v>17033</v>
      </c>
      <c r="BM34">
        <v>34658536</v>
      </c>
      <c r="BN34" t="s">
        <v>16819</v>
      </c>
      <c r="BO34" t="s">
        <v>16819</v>
      </c>
      <c r="BP34" t="s">
        <v>16819</v>
      </c>
      <c r="BQ34" t="s">
        <v>16819</v>
      </c>
      <c r="BR34" t="s">
        <v>16819</v>
      </c>
    </row>
    <row r="35" spans="1:70" x14ac:dyDescent="0.2">
      <c r="A35" t="s">
        <v>15864</v>
      </c>
      <c r="B35" t="s">
        <v>17027</v>
      </c>
      <c r="C35" t="s">
        <v>16819</v>
      </c>
      <c r="D35" t="s">
        <v>16819</v>
      </c>
      <c r="E35" t="s">
        <v>16819</v>
      </c>
      <c r="F35" t="s">
        <v>16512</v>
      </c>
      <c r="G35" t="s">
        <v>16819</v>
      </c>
      <c r="H35" t="s">
        <v>16819</v>
      </c>
      <c r="I35" t="s">
        <v>72</v>
      </c>
      <c r="J35" t="s">
        <v>17034</v>
      </c>
      <c r="K35" t="s">
        <v>16819</v>
      </c>
      <c r="L35" t="s">
        <v>16819</v>
      </c>
      <c r="M35" t="s">
        <v>16819</v>
      </c>
      <c r="N35" t="s">
        <v>16819</v>
      </c>
      <c r="O35" t="s">
        <v>16819</v>
      </c>
      <c r="P35" t="s">
        <v>16819</v>
      </c>
      <c r="Q35" t="s">
        <v>16819</v>
      </c>
      <c r="R35" t="s">
        <v>16819</v>
      </c>
      <c r="S35" t="s">
        <v>16819</v>
      </c>
      <c r="T35" t="s">
        <v>16819</v>
      </c>
      <c r="U35" t="s">
        <v>16819</v>
      </c>
      <c r="V35" t="s">
        <v>16819</v>
      </c>
      <c r="W35" t="s">
        <v>16819</v>
      </c>
      <c r="X35" t="s">
        <v>16819</v>
      </c>
      <c r="Y35" t="s">
        <v>16819</v>
      </c>
      <c r="Z35" t="s">
        <v>16819</v>
      </c>
      <c r="AA35" t="s">
        <v>16973</v>
      </c>
      <c r="AB35" t="s">
        <v>17035</v>
      </c>
      <c r="AC35" t="s">
        <v>16819</v>
      </c>
      <c r="AD35" t="s">
        <v>16819</v>
      </c>
      <c r="AE35" t="s">
        <v>16819</v>
      </c>
      <c r="AF35" t="s">
        <v>16819</v>
      </c>
      <c r="AG35" t="s">
        <v>16819</v>
      </c>
      <c r="AH35" t="s">
        <v>16819</v>
      </c>
      <c r="AI35" t="s">
        <v>16819</v>
      </c>
      <c r="AJ35" t="s">
        <v>16819</v>
      </c>
      <c r="AK35" t="s">
        <v>16819</v>
      </c>
      <c r="AL35" t="s">
        <v>16819</v>
      </c>
      <c r="AM35" t="s">
        <v>16819</v>
      </c>
      <c r="AN35" t="s">
        <v>17036</v>
      </c>
      <c r="AO35" t="s">
        <v>17037</v>
      </c>
      <c r="AP35" t="s">
        <v>16819</v>
      </c>
      <c r="AQ35" t="s">
        <v>16819</v>
      </c>
      <c r="AR35" t="s">
        <v>16819</v>
      </c>
      <c r="AS35" t="s">
        <v>16819</v>
      </c>
      <c r="AT35" t="s">
        <v>16819</v>
      </c>
      <c r="AU35" t="s">
        <v>16819</v>
      </c>
      <c r="AV35" t="s">
        <v>16819</v>
      </c>
      <c r="AW35" t="s">
        <v>16819</v>
      </c>
      <c r="AX35" t="s">
        <v>16819</v>
      </c>
      <c r="AY35" t="s">
        <v>16819</v>
      </c>
      <c r="AZ35" t="s">
        <v>16819</v>
      </c>
      <c r="BA35" t="s">
        <v>16819</v>
      </c>
      <c r="BB35" t="s">
        <v>16819</v>
      </c>
      <c r="BC35" t="s">
        <v>16819</v>
      </c>
      <c r="BD35" t="s">
        <v>73</v>
      </c>
      <c r="BE35" t="s">
        <v>16819</v>
      </c>
      <c r="BF35" t="s">
        <v>16929</v>
      </c>
      <c r="BG35" t="s">
        <v>16819</v>
      </c>
      <c r="BH35" t="s">
        <v>16819</v>
      </c>
      <c r="BI35" t="s">
        <v>16819</v>
      </c>
      <c r="BJ35" t="s">
        <v>16819</v>
      </c>
      <c r="BK35" t="s">
        <v>16819</v>
      </c>
      <c r="BL35" t="s">
        <v>17038</v>
      </c>
      <c r="BM35">
        <v>34226777</v>
      </c>
      <c r="BN35" t="s">
        <v>16819</v>
      </c>
      <c r="BO35" t="s">
        <v>16819</v>
      </c>
      <c r="BP35" t="s">
        <v>16819</v>
      </c>
      <c r="BQ35" t="s">
        <v>16819</v>
      </c>
      <c r="BR35" t="s">
        <v>16819</v>
      </c>
    </row>
    <row r="36" spans="1:70" x14ac:dyDescent="0.2">
      <c r="A36" t="s">
        <v>15864</v>
      </c>
      <c r="B36" t="s">
        <v>17039</v>
      </c>
      <c r="C36" t="s">
        <v>16819</v>
      </c>
      <c r="D36" t="s">
        <v>16819</v>
      </c>
      <c r="E36" t="s">
        <v>16819</v>
      </c>
      <c r="F36" t="s">
        <v>16513</v>
      </c>
      <c r="G36" t="s">
        <v>16819</v>
      </c>
      <c r="H36" t="s">
        <v>16819</v>
      </c>
      <c r="I36" t="s">
        <v>74</v>
      </c>
      <c r="J36" t="s">
        <v>16989</v>
      </c>
      <c r="K36" t="s">
        <v>16819</v>
      </c>
      <c r="L36" t="s">
        <v>16819</v>
      </c>
      <c r="M36" t="s">
        <v>16819</v>
      </c>
      <c r="N36" t="s">
        <v>16819</v>
      </c>
      <c r="O36" t="s">
        <v>16819</v>
      </c>
      <c r="P36" t="s">
        <v>16819</v>
      </c>
      <c r="Q36" t="s">
        <v>16819</v>
      </c>
      <c r="R36" t="s">
        <v>16819</v>
      </c>
      <c r="S36" t="s">
        <v>16819</v>
      </c>
      <c r="T36" t="s">
        <v>16819</v>
      </c>
      <c r="U36" t="s">
        <v>16819</v>
      </c>
      <c r="V36" t="s">
        <v>16819</v>
      </c>
      <c r="W36" t="s">
        <v>16819</v>
      </c>
      <c r="X36" t="s">
        <v>16819</v>
      </c>
      <c r="Y36" t="s">
        <v>16819</v>
      </c>
      <c r="Z36" t="s">
        <v>16819</v>
      </c>
      <c r="AA36" t="s">
        <v>17040</v>
      </c>
      <c r="AB36" t="s">
        <v>17041</v>
      </c>
      <c r="AC36" t="s">
        <v>16819</v>
      </c>
      <c r="AD36" t="s">
        <v>16819</v>
      </c>
      <c r="AE36" t="s">
        <v>16819</v>
      </c>
      <c r="AF36" t="s">
        <v>16819</v>
      </c>
      <c r="AG36" t="s">
        <v>16819</v>
      </c>
      <c r="AH36" t="s">
        <v>16819</v>
      </c>
      <c r="AI36" t="s">
        <v>16819</v>
      </c>
      <c r="AJ36" t="s">
        <v>16819</v>
      </c>
      <c r="AK36" t="s">
        <v>16819</v>
      </c>
      <c r="AL36" t="s">
        <v>16819</v>
      </c>
      <c r="AM36" t="s">
        <v>16819</v>
      </c>
      <c r="AN36" t="s">
        <v>16990</v>
      </c>
      <c r="AO36" t="s">
        <v>16991</v>
      </c>
      <c r="AP36" t="s">
        <v>16819</v>
      </c>
      <c r="AQ36" t="s">
        <v>16819</v>
      </c>
      <c r="AR36" t="s">
        <v>16819</v>
      </c>
      <c r="AS36" t="s">
        <v>16819</v>
      </c>
      <c r="AT36">
        <v>2021</v>
      </c>
      <c r="AU36">
        <v>67</v>
      </c>
      <c r="AV36">
        <v>2</v>
      </c>
      <c r="AW36" t="s">
        <v>16819</v>
      </c>
      <c r="AX36" t="s">
        <v>16819</v>
      </c>
      <c r="AY36" t="s">
        <v>16819</v>
      </c>
      <c r="AZ36" t="s">
        <v>16819</v>
      </c>
      <c r="BA36">
        <v>2141</v>
      </c>
      <c r="BB36">
        <v>2160</v>
      </c>
      <c r="BC36" t="s">
        <v>16819</v>
      </c>
      <c r="BD36" t="s">
        <v>75</v>
      </c>
      <c r="BE36" t="s">
        <v>16819</v>
      </c>
      <c r="BF36" t="s">
        <v>16819</v>
      </c>
      <c r="BG36" t="s">
        <v>16819</v>
      </c>
      <c r="BH36" t="s">
        <v>16819</v>
      </c>
      <c r="BI36" t="s">
        <v>16819</v>
      </c>
      <c r="BJ36" t="s">
        <v>16819</v>
      </c>
      <c r="BK36" t="s">
        <v>16819</v>
      </c>
      <c r="BL36" t="s">
        <v>17042</v>
      </c>
      <c r="BM36" t="s">
        <v>16819</v>
      </c>
      <c r="BN36" t="s">
        <v>16819</v>
      </c>
      <c r="BO36" t="s">
        <v>16819</v>
      </c>
      <c r="BP36" t="s">
        <v>16819</v>
      </c>
      <c r="BQ36" t="s">
        <v>16819</v>
      </c>
      <c r="BR36" t="s">
        <v>16819</v>
      </c>
    </row>
    <row r="37" spans="1:70" x14ac:dyDescent="0.2">
      <c r="A37" t="s">
        <v>15864</v>
      </c>
      <c r="B37" t="s">
        <v>17043</v>
      </c>
      <c r="C37" t="s">
        <v>16819</v>
      </c>
      <c r="D37" t="s">
        <v>16819</v>
      </c>
      <c r="E37" t="s">
        <v>16819</v>
      </c>
      <c r="F37" t="s">
        <v>16514</v>
      </c>
      <c r="G37" t="s">
        <v>16819</v>
      </c>
      <c r="H37" t="s">
        <v>16819</v>
      </c>
      <c r="I37" t="s">
        <v>76</v>
      </c>
      <c r="J37" t="s">
        <v>16910</v>
      </c>
      <c r="K37" t="s">
        <v>16819</v>
      </c>
      <c r="L37" t="s">
        <v>16819</v>
      </c>
      <c r="M37" t="s">
        <v>16819</v>
      </c>
      <c r="N37" t="s">
        <v>16819</v>
      </c>
      <c r="O37" t="s">
        <v>16819</v>
      </c>
      <c r="P37" t="s">
        <v>16819</v>
      </c>
      <c r="Q37" t="s">
        <v>16819</v>
      </c>
      <c r="R37" t="s">
        <v>16819</v>
      </c>
      <c r="S37" t="s">
        <v>16819</v>
      </c>
      <c r="T37" t="s">
        <v>16819</v>
      </c>
      <c r="U37" t="s">
        <v>16819</v>
      </c>
      <c r="V37" t="s">
        <v>16819</v>
      </c>
      <c r="W37" t="s">
        <v>16819</v>
      </c>
      <c r="X37" t="s">
        <v>16819</v>
      </c>
      <c r="Y37" t="s">
        <v>16819</v>
      </c>
      <c r="Z37" t="s">
        <v>16819</v>
      </c>
      <c r="AA37" t="s">
        <v>16819</v>
      </c>
      <c r="AB37" t="s">
        <v>16819</v>
      </c>
      <c r="AC37" t="s">
        <v>16819</v>
      </c>
      <c r="AD37" t="s">
        <v>16819</v>
      </c>
      <c r="AE37" t="s">
        <v>16819</v>
      </c>
      <c r="AF37" t="s">
        <v>16819</v>
      </c>
      <c r="AG37" t="s">
        <v>16819</v>
      </c>
      <c r="AH37" t="s">
        <v>16819</v>
      </c>
      <c r="AI37" t="s">
        <v>16819</v>
      </c>
      <c r="AJ37" t="s">
        <v>16819</v>
      </c>
      <c r="AK37" t="s">
        <v>16819</v>
      </c>
      <c r="AL37" t="s">
        <v>16819</v>
      </c>
      <c r="AM37" t="s">
        <v>16819</v>
      </c>
      <c r="AN37" t="s">
        <v>39</v>
      </c>
      <c r="AO37" t="s">
        <v>16913</v>
      </c>
      <c r="AP37" t="s">
        <v>16819</v>
      </c>
      <c r="AQ37" t="s">
        <v>16819</v>
      </c>
      <c r="AR37" t="s">
        <v>16819</v>
      </c>
      <c r="AS37" t="s">
        <v>16868</v>
      </c>
      <c r="AT37">
        <v>2020</v>
      </c>
      <c r="AU37">
        <v>140</v>
      </c>
      <c r="AV37" t="s">
        <v>16819</v>
      </c>
      <c r="AW37" t="s">
        <v>16819</v>
      </c>
      <c r="AX37" t="s">
        <v>16819</v>
      </c>
      <c r="AY37" t="s">
        <v>16819</v>
      </c>
      <c r="AZ37" t="s">
        <v>16819</v>
      </c>
      <c r="BA37" t="s">
        <v>16819</v>
      </c>
      <c r="BB37" t="s">
        <v>16819</v>
      </c>
      <c r="BC37">
        <v>110215</v>
      </c>
      <c r="BD37" t="s">
        <v>77</v>
      </c>
      <c r="BE37" t="s">
        <v>16819</v>
      </c>
      <c r="BF37" t="s">
        <v>16819</v>
      </c>
      <c r="BG37" t="s">
        <v>16819</v>
      </c>
      <c r="BH37" t="s">
        <v>16819</v>
      </c>
      <c r="BI37" t="s">
        <v>16819</v>
      </c>
      <c r="BJ37" t="s">
        <v>16819</v>
      </c>
      <c r="BK37" t="s">
        <v>16819</v>
      </c>
      <c r="BL37" t="s">
        <v>17044</v>
      </c>
      <c r="BM37">
        <v>32839644</v>
      </c>
      <c r="BN37" t="s">
        <v>16819</v>
      </c>
      <c r="BO37" t="s">
        <v>16819</v>
      </c>
      <c r="BP37" t="s">
        <v>16819</v>
      </c>
      <c r="BQ37" t="s">
        <v>16819</v>
      </c>
      <c r="BR37" t="s">
        <v>16819</v>
      </c>
    </row>
    <row r="38" spans="1:70" x14ac:dyDescent="0.2">
      <c r="A38" t="s">
        <v>15864</v>
      </c>
      <c r="B38" t="s">
        <v>17045</v>
      </c>
      <c r="C38" t="s">
        <v>16819</v>
      </c>
      <c r="D38" t="s">
        <v>16819</v>
      </c>
      <c r="E38" t="s">
        <v>16819</v>
      </c>
      <c r="F38" t="s">
        <v>16515</v>
      </c>
      <c r="G38" t="s">
        <v>16819</v>
      </c>
      <c r="H38" t="s">
        <v>16819</v>
      </c>
      <c r="I38" t="s">
        <v>78</v>
      </c>
      <c r="J38" t="s">
        <v>16910</v>
      </c>
      <c r="K38" t="s">
        <v>16819</v>
      </c>
      <c r="L38" t="s">
        <v>16819</v>
      </c>
      <c r="M38" t="s">
        <v>16819</v>
      </c>
      <c r="N38" t="s">
        <v>16819</v>
      </c>
      <c r="O38" t="s">
        <v>16819</v>
      </c>
      <c r="P38" t="s">
        <v>16819</v>
      </c>
      <c r="Q38" t="s">
        <v>16819</v>
      </c>
      <c r="R38" t="s">
        <v>16819</v>
      </c>
      <c r="S38" t="s">
        <v>16819</v>
      </c>
      <c r="T38" t="s">
        <v>16819</v>
      </c>
      <c r="U38" t="s">
        <v>16819</v>
      </c>
      <c r="V38" t="s">
        <v>16819</v>
      </c>
      <c r="W38" t="s">
        <v>16819</v>
      </c>
      <c r="X38" t="s">
        <v>16819</v>
      </c>
      <c r="Y38" t="s">
        <v>16819</v>
      </c>
      <c r="Z38" t="s">
        <v>16819</v>
      </c>
      <c r="AA38" t="s">
        <v>17046</v>
      </c>
      <c r="AB38" t="s">
        <v>17047</v>
      </c>
      <c r="AC38" t="s">
        <v>16819</v>
      </c>
      <c r="AD38" t="s">
        <v>16819</v>
      </c>
      <c r="AE38" t="s">
        <v>16819</v>
      </c>
      <c r="AF38" t="s">
        <v>16819</v>
      </c>
      <c r="AG38" t="s">
        <v>16819</v>
      </c>
      <c r="AH38" t="s">
        <v>16819</v>
      </c>
      <c r="AI38" t="s">
        <v>16819</v>
      </c>
      <c r="AJ38" t="s">
        <v>16819</v>
      </c>
      <c r="AK38" t="s">
        <v>16819</v>
      </c>
      <c r="AL38" t="s">
        <v>16819</v>
      </c>
      <c r="AM38" t="s">
        <v>16819</v>
      </c>
      <c r="AN38" t="s">
        <v>39</v>
      </c>
      <c r="AO38" t="s">
        <v>16913</v>
      </c>
      <c r="AP38" t="s">
        <v>16819</v>
      </c>
      <c r="AQ38" t="s">
        <v>16819</v>
      </c>
      <c r="AR38" t="s">
        <v>16819</v>
      </c>
      <c r="AS38" t="s">
        <v>16868</v>
      </c>
      <c r="AT38">
        <v>2020</v>
      </c>
      <c r="AU38">
        <v>140</v>
      </c>
      <c r="AV38" t="s">
        <v>16819</v>
      </c>
      <c r="AW38" t="s">
        <v>16819</v>
      </c>
      <c r="AX38" t="s">
        <v>16819</v>
      </c>
      <c r="AY38" t="s">
        <v>16819</v>
      </c>
      <c r="AZ38" t="s">
        <v>16819</v>
      </c>
      <c r="BA38" t="s">
        <v>16819</v>
      </c>
      <c r="BB38" t="s">
        <v>16819</v>
      </c>
      <c r="BC38">
        <v>110227</v>
      </c>
      <c r="BD38" t="s">
        <v>79</v>
      </c>
      <c r="BE38" t="s">
        <v>16819</v>
      </c>
      <c r="BF38" t="s">
        <v>16819</v>
      </c>
      <c r="BG38" t="s">
        <v>16819</v>
      </c>
      <c r="BH38" t="s">
        <v>16819</v>
      </c>
      <c r="BI38" t="s">
        <v>16819</v>
      </c>
      <c r="BJ38" t="s">
        <v>16819</v>
      </c>
      <c r="BK38" t="s">
        <v>16819</v>
      </c>
      <c r="BL38" t="s">
        <v>17048</v>
      </c>
      <c r="BM38">
        <v>32843824</v>
      </c>
      <c r="BN38" t="s">
        <v>16819</v>
      </c>
      <c r="BO38" t="s">
        <v>16819</v>
      </c>
      <c r="BP38" t="s">
        <v>16819</v>
      </c>
      <c r="BQ38" t="s">
        <v>16819</v>
      </c>
      <c r="BR38" t="s">
        <v>16819</v>
      </c>
    </row>
    <row r="39" spans="1:70" x14ac:dyDescent="0.2">
      <c r="A39" t="s">
        <v>15864</v>
      </c>
      <c r="B39" t="s">
        <v>17049</v>
      </c>
      <c r="C39" t="s">
        <v>16819</v>
      </c>
      <c r="D39" t="s">
        <v>16819</v>
      </c>
      <c r="E39" t="s">
        <v>16819</v>
      </c>
      <c r="F39" t="s">
        <v>16516</v>
      </c>
      <c r="G39" t="s">
        <v>16819</v>
      </c>
      <c r="H39" t="s">
        <v>16819</v>
      </c>
      <c r="I39" t="s">
        <v>16436</v>
      </c>
      <c r="J39" t="s">
        <v>17050</v>
      </c>
      <c r="K39" t="s">
        <v>16819</v>
      </c>
      <c r="L39" t="s">
        <v>16819</v>
      </c>
      <c r="M39" t="s">
        <v>16819</v>
      </c>
      <c r="N39" t="s">
        <v>16819</v>
      </c>
      <c r="O39" t="s">
        <v>16819</v>
      </c>
      <c r="P39" t="s">
        <v>16819</v>
      </c>
      <c r="Q39" t="s">
        <v>16819</v>
      </c>
      <c r="R39" t="s">
        <v>16819</v>
      </c>
      <c r="S39" t="s">
        <v>16819</v>
      </c>
      <c r="T39" t="s">
        <v>16819</v>
      </c>
      <c r="U39" t="s">
        <v>16819</v>
      </c>
      <c r="V39" t="s">
        <v>16819</v>
      </c>
      <c r="W39" t="s">
        <v>16819</v>
      </c>
      <c r="X39" t="s">
        <v>16819</v>
      </c>
      <c r="Y39" t="s">
        <v>16819</v>
      </c>
      <c r="Z39" t="s">
        <v>16819</v>
      </c>
      <c r="AA39" t="s">
        <v>17051</v>
      </c>
      <c r="AB39" t="s">
        <v>17052</v>
      </c>
      <c r="AC39" t="s">
        <v>16819</v>
      </c>
      <c r="AD39" t="s">
        <v>16819</v>
      </c>
      <c r="AE39" t="s">
        <v>16819</v>
      </c>
      <c r="AF39" t="s">
        <v>16819</v>
      </c>
      <c r="AG39" t="s">
        <v>16819</v>
      </c>
      <c r="AH39" t="s">
        <v>16819</v>
      </c>
      <c r="AI39" t="s">
        <v>16819</v>
      </c>
      <c r="AJ39" t="s">
        <v>16819</v>
      </c>
      <c r="AK39" t="s">
        <v>16819</v>
      </c>
      <c r="AL39" t="s">
        <v>16819</v>
      </c>
      <c r="AM39" t="s">
        <v>16819</v>
      </c>
      <c r="AN39" t="s">
        <v>16819</v>
      </c>
      <c r="AO39" t="s">
        <v>17053</v>
      </c>
      <c r="AP39" t="s">
        <v>16819</v>
      </c>
      <c r="AQ39" t="s">
        <v>16819</v>
      </c>
      <c r="AR39" t="s">
        <v>16819</v>
      </c>
      <c r="AS39" t="s">
        <v>17054</v>
      </c>
      <c r="AT39">
        <v>2021</v>
      </c>
      <c r="AU39">
        <v>18</v>
      </c>
      <c r="AV39">
        <v>20</v>
      </c>
      <c r="AW39" t="s">
        <v>16819</v>
      </c>
      <c r="AX39" t="s">
        <v>16819</v>
      </c>
      <c r="AY39" t="s">
        <v>16819</v>
      </c>
      <c r="AZ39" t="s">
        <v>16819</v>
      </c>
      <c r="BA39" t="s">
        <v>16819</v>
      </c>
      <c r="BB39" t="s">
        <v>16819</v>
      </c>
      <c r="BC39">
        <v>10769</v>
      </c>
      <c r="BD39" t="s">
        <v>80</v>
      </c>
      <c r="BE39" t="s">
        <v>16819</v>
      </c>
      <c r="BF39" t="s">
        <v>16819</v>
      </c>
      <c r="BG39" t="s">
        <v>16819</v>
      </c>
      <c r="BH39" t="s">
        <v>16819</v>
      </c>
      <c r="BI39" t="s">
        <v>16819</v>
      </c>
      <c r="BJ39" t="s">
        <v>16819</v>
      </c>
      <c r="BK39" t="s">
        <v>16819</v>
      </c>
      <c r="BL39" t="s">
        <v>17055</v>
      </c>
      <c r="BM39">
        <v>34682515</v>
      </c>
      <c r="BN39" t="s">
        <v>16819</v>
      </c>
      <c r="BO39" t="s">
        <v>16819</v>
      </c>
      <c r="BP39" t="s">
        <v>16819</v>
      </c>
      <c r="BQ39" t="s">
        <v>16819</v>
      </c>
      <c r="BR39" t="s">
        <v>16819</v>
      </c>
    </row>
    <row r="40" spans="1:70" x14ac:dyDescent="0.2">
      <c r="A40" t="s">
        <v>15864</v>
      </c>
      <c r="B40" t="s">
        <v>17056</v>
      </c>
      <c r="C40" t="s">
        <v>16819</v>
      </c>
      <c r="D40" t="s">
        <v>16819</v>
      </c>
      <c r="E40" t="s">
        <v>16819</v>
      </c>
      <c r="F40" t="s">
        <v>16517</v>
      </c>
      <c r="G40" t="s">
        <v>16819</v>
      </c>
      <c r="H40" t="s">
        <v>16819</v>
      </c>
      <c r="I40" t="s">
        <v>81</v>
      </c>
      <c r="J40" t="s">
        <v>17057</v>
      </c>
      <c r="K40" t="s">
        <v>16819</v>
      </c>
      <c r="L40" t="s">
        <v>16819</v>
      </c>
      <c r="M40" t="s">
        <v>16819</v>
      </c>
      <c r="N40" t="s">
        <v>16819</v>
      </c>
      <c r="O40" t="s">
        <v>16819</v>
      </c>
      <c r="P40" t="s">
        <v>16819</v>
      </c>
      <c r="Q40" t="s">
        <v>16819</v>
      </c>
      <c r="R40" t="s">
        <v>16819</v>
      </c>
      <c r="S40" t="s">
        <v>16819</v>
      </c>
      <c r="T40" t="s">
        <v>16819</v>
      </c>
      <c r="U40" t="s">
        <v>16819</v>
      </c>
      <c r="V40" t="s">
        <v>16819</v>
      </c>
      <c r="W40" t="s">
        <v>16819</v>
      </c>
      <c r="X40" t="s">
        <v>16819</v>
      </c>
      <c r="Y40" t="s">
        <v>16819</v>
      </c>
      <c r="Z40" t="s">
        <v>16819</v>
      </c>
      <c r="AA40" t="s">
        <v>16819</v>
      </c>
      <c r="AB40" t="s">
        <v>16819</v>
      </c>
      <c r="AC40" t="s">
        <v>16819</v>
      </c>
      <c r="AD40" t="s">
        <v>16819</v>
      </c>
      <c r="AE40" t="s">
        <v>16819</v>
      </c>
      <c r="AF40" t="s">
        <v>16819</v>
      </c>
      <c r="AG40" t="s">
        <v>16819</v>
      </c>
      <c r="AH40" t="s">
        <v>16819</v>
      </c>
      <c r="AI40" t="s">
        <v>16819</v>
      </c>
      <c r="AJ40" t="s">
        <v>16819</v>
      </c>
      <c r="AK40" t="s">
        <v>16819</v>
      </c>
      <c r="AL40" t="s">
        <v>16819</v>
      </c>
      <c r="AM40" t="s">
        <v>16819</v>
      </c>
      <c r="AN40" t="s">
        <v>16819</v>
      </c>
      <c r="AO40" t="s">
        <v>17058</v>
      </c>
      <c r="AP40" t="s">
        <v>16819</v>
      </c>
      <c r="AQ40" t="s">
        <v>16819</v>
      </c>
      <c r="AR40" t="s">
        <v>16819</v>
      </c>
      <c r="AS40" t="s">
        <v>17059</v>
      </c>
      <c r="AT40">
        <v>2021</v>
      </c>
      <c r="AU40">
        <v>9</v>
      </c>
      <c r="AV40" t="s">
        <v>16819</v>
      </c>
      <c r="AW40" t="s">
        <v>16819</v>
      </c>
      <c r="AX40" t="s">
        <v>16819</v>
      </c>
      <c r="AY40" t="s">
        <v>16819</v>
      </c>
      <c r="AZ40" t="s">
        <v>16819</v>
      </c>
      <c r="BA40" t="s">
        <v>16819</v>
      </c>
      <c r="BB40" t="s">
        <v>16819</v>
      </c>
      <c r="BC40">
        <v>661615</v>
      </c>
      <c r="BD40" t="s">
        <v>82</v>
      </c>
      <c r="BE40" t="s">
        <v>16819</v>
      </c>
      <c r="BF40" t="s">
        <v>16819</v>
      </c>
      <c r="BG40" t="s">
        <v>16819</v>
      </c>
      <c r="BH40" t="s">
        <v>16819</v>
      </c>
      <c r="BI40" t="s">
        <v>16819</v>
      </c>
      <c r="BJ40" t="s">
        <v>16819</v>
      </c>
      <c r="BK40" t="s">
        <v>16819</v>
      </c>
      <c r="BL40" t="s">
        <v>17060</v>
      </c>
      <c r="BM40">
        <v>34291025</v>
      </c>
      <c r="BN40" t="s">
        <v>16819</v>
      </c>
      <c r="BO40" t="s">
        <v>16819</v>
      </c>
      <c r="BP40" t="s">
        <v>16819</v>
      </c>
      <c r="BQ40" t="s">
        <v>16819</v>
      </c>
      <c r="BR40" t="s">
        <v>16819</v>
      </c>
    </row>
    <row r="41" spans="1:70" x14ac:dyDescent="0.2">
      <c r="A41" t="s">
        <v>15864</v>
      </c>
      <c r="B41" t="s">
        <v>17061</v>
      </c>
      <c r="C41" t="s">
        <v>16819</v>
      </c>
      <c r="D41" t="s">
        <v>16819</v>
      </c>
      <c r="E41" t="s">
        <v>16819</v>
      </c>
      <c r="F41" t="s">
        <v>16518</v>
      </c>
      <c r="G41" t="s">
        <v>16819</v>
      </c>
      <c r="H41" t="s">
        <v>16819</v>
      </c>
      <c r="I41" t="s">
        <v>83</v>
      </c>
      <c r="J41" t="s">
        <v>17062</v>
      </c>
      <c r="K41" t="s">
        <v>16819</v>
      </c>
      <c r="L41" t="s">
        <v>16819</v>
      </c>
      <c r="M41" t="s">
        <v>16819</v>
      </c>
      <c r="N41" t="s">
        <v>16819</v>
      </c>
      <c r="O41" t="s">
        <v>16819</v>
      </c>
      <c r="P41" t="s">
        <v>16819</v>
      </c>
      <c r="Q41" t="s">
        <v>16819</v>
      </c>
      <c r="R41" t="s">
        <v>16819</v>
      </c>
      <c r="S41" t="s">
        <v>16819</v>
      </c>
      <c r="T41" t="s">
        <v>16819</v>
      </c>
      <c r="U41" t="s">
        <v>16819</v>
      </c>
      <c r="V41" t="s">
        <v>16819</v>
      </c>
      <c r="W41" t="s">
        <v>16819</v>
      </c>
      <c r="X41" t="s">
        <v>16819</v>
      </c>
      <c r="Y41" t="s">
        <v>16819</v>
      </c>
      <c r="Z41" t="s">
        <v>16819</v>
      </c>
      <c r="AA41" t="s">
        <v>16819</v>
      </c>
      <c r="AB41" t="s">
        <v>16819</v>
      </c>
      <c r="AC41" t="s">
        <v>16819</v>
      </c>
      <c r="AD41" t="s">
        <v>16819</v>
      </c>
      <c r="AE41" t="s">
        <v>16819</v>
      </c>
      <c r="AF41" t="s">
        <v>16819</v>
      </c>
      <c r="AG41" t="s">
        <v>16819</v>
      </c>
      <c r="AH41" t="s">
        <v>16819</v>
      </c>
      <c r="AI41" t="s">
        <v>16819</v>
      </c>
      <c r="AJ41" t="s">
        <v>16819</v>
      </c>
      <c r="AK41" t="s">
        <v>16819</v>
      </c>
      <c r="AL41" t="s">
        <v>16819</v>
      </c>
      <c r="AM41" t="s">
        <v>16819</v>
      </c>
      <c r="AN41" t="s">
        <v>84</v>
      </c>
      <c r="AO41" t="s">
        <v>17063</v>
      </c>
      <c r="AP41" t="s">
        <v>16819</v>
      </c>
      <c r="AQ41" t="s">
        <v>16819</v>
      </c>
      <c r="AR41" t="s">
        <v>16819</v>
      </c>
      <c r="AS41" t="s">
        <v>16831</v>
      </c>
      <c r="AT41">
        <v>2021</v>
      </c>
      <c r="AU41">
        <v>159</v>
      </c>
      <c r="AV41">
        <v>6</v>
      </c>
      <c r="AW41" t="s">
        <v>16819</v>
      </c>
      <c r="AX41" t="s">
        <v>16819</v>
      </c>
      <c r="AY41" t="s">
        <v>16819</v>
      </c>
      <c r="AZ41" t="s">
        <v>16819</v>
      </c>
      <c r="BA41">
        <v>2264</v>
      </c>
      <c r="BB41">
        <v>2273</v>
      </c>
      <c r="BC41" t="s">
        <v>16819</v>
      </c>
      <c r="BD41" t="s">
        <v>85</v>
      </c>
      <c r="BE41" t="s">
        <v>16819</v>
      </c>
      <c r="BF41" t="s">
        <v>16819</v>
      </c>
      <c r="BG41" t="s">
        <v>16819</v>
      </c>
      <c r="BH41" t="s">
        <v>16819</v>
      </c>
      <c r="BI41" t="s">
        <v>16819</v>
      </c>
      <c r="BJ41" t="s">
        <v>16819</v>
      </c>
      <c r="BK41" t="s">
        <v>16819</v>
      </c>
      <c r="BL41" t="s">
        <v>17064</v>
      </c>
      <c r="BM41">
        <v>33345948</v>
      </c>
      <c r="BN41" t="s">
        <v>16819</v>
      </c>
      <c r="BO41" t="s">
        <v>16819</v>
      </c>
      <c r="BP41" t="s">
        <v>16819</v>
      </c>
      <c r="BQ41" t="s">
        <v>16819</v>
      </c>
      <c r="BR41" t="s">
        <v>16819</v>
      </c>
    </row>
    <row r="42" spans="1:70" x14ac:dyDescent="0.2">
      <c r="A42" t="s">
        <v>15864</v>
      </c>
      <c r="B42" t="s">
        <v>17065</v>
      </c>
      <c r="C42" t="s">
        <v>16819</v>
      </c>
      <c r="D42" t="s">
        <v>16819</v>
      </c>
      <c r="E42" t="s">
        <v>16819</v>
      </c>
      <c r="F42" t="s">
        <v>16519</v>
      </c>
      <c r="G42" t="s">
        <v>16819</v>
      </c>
      <c r="H42" t="s">
        <v>16819</v>
      </c>
      <c r="I42" t="s">
        <v>86</v>
      </c>
      <c r="J42" t="s">
        <v>17050</v>
      </c>
      <c r="K42" t="s">
        <v>16819</v>
      </c>
      <c r="L42" t="s">
        <v>16819</v>
      </c>
      <c r="M42" t="s">
        <v>16819</v>
      </c>
      <c r="N42" t="s">
        <v>16819</v>
      </c>
      <c r="O42" t="s">
        <v>16819</v>
      </c>
      <c r="P42" t="s">
        <v>16819</v>
      </c>
      <c r="Q42" t="s">
        <v>16819</v>
      </c>
      <c r="R42" t="s">
        <v>16819</v>
      </c>
      <c r="S42" t="s">
        <v>16819</v>
      </c>
      <c r="T42" t="s">
        <v>16819</v>
      </c>
      <c r="U42" t="s">
        <v>16819</v>
      </c>
      <c r="V42" t="s">
        <v>16819</v>
      </c>
      <c r="W42" t="s">
        <v>16819</v>
      </c>
      <c r="X42" t="s">
        <v>16819</v>
      </c>
      <c r="Y42" t="s">
        <v>16819</v>
      </c>
      <c r="Z42" t="s">
        <v>16819</v>
      </c>
      <c r="AA42" t="s">
        <v>17066</v>
      </c>
      <c r="AB42" t="s">
        <v>17067</v>
      </c>
      <c r="AC42" t="s">
        <v>16819</v>
      </c>
      <c r="AD42" t="s">
        <v>16819</v>
      </c>
      <c r="AE42" t="s">
        <v>16819</v>
      </c>
      <c r="AF42" t="s">
        <v>16819</v>
      </c>
      <c r="AG42" t="s">
        <v>16819</v>
      </c>
      <c r="AH42" t="s">
        <v>16819</v>
      </c>
      <c r="AI42" t="s">
        <v>16819</v>
      </c>
      <c r="AJ42" t="s">
        <v>16819</v>
      </c>
      <c r="AK42" t="s">
        <v>16819</v>
      </c>
      <c r="AL42" t="s">
        <v>16819</v>
      </c>
      <c r="AM42" t="s">
        <v>16819</v>
      </c>
      <c r="AN42" t="s">
        <v>16819</v>
      </c>
      <c r="AO42" t="s">
        <v>17053</v>
      </c>
      <c r="AP42" t="s">
        <v>16819</v>
      </c>
      <c r="AQ42" t="s">
        <v>16819</v>
      </c>
      <c r="AR42" t="s">
        <v>16819</v>
      </c>
      <c r="AS42" t="s">
        <v>17068</v>
      </c>
      <c r="AT42">
        <v>2021</v>
      </c>
      <c r="AU42">
        <v>18</v>
      </c>
      <c r="AV42">
        <v>15</v>
      </c>
      <c r="AW42" t="s">
        <v>16819</v>
      </c>
      <c r="AX42" t="s">
        <v>16819</v>
      </c>
      <c r="AY42" t="s">
        <v>16819</v>
      </c>
      <c r="AZ42" t="s">
        <v>16819</v>
      </c>
      <c r="BA42" t="s">
        <v>16819</v>
      </c>
      <c r="BB42" t="s">
        <v>16819</v>
      </c>
      <c r="BC42">
        <v>7799</v>
      </c>
      <c r="BD42" t="s">
        <v>87</v>
      </c>
      <c r="BE42" t="s">
        <v>16819</v>
      </c>
      <c r="BF42" t="s">
        <v>16819</v>
      </c>
      <c r="BG42" t="s">
        <v>16819</v>
      </c>
      <c r="BH42" t="s">
        <v>16819</v>
      </c>
      <c r="BI42" t="s">
        <v>16819</v>
      </c>
      <c r="BJ42" t="s">
        <v>16819</v>
      </c>
      <c r="BK42" t="s">
        <v>16819</v>
      </c>
      <c r="BL42" t="s">
        <v>17069</v>
      </c>
      <c r="BM42">
        <v>34360092</v>
      </c>
      <c r="BN42" t="s">
        <v>16819</v>
      </c>
      <c r="BO42" t="s">
        <v>16819</v>
      </c>
      <c r="BP42" t="s">
        <v>16819</v>
      </c>
      <c r="BQ42" t="s">
        <v>16819</v>
      </c>
      <c r="BR42" t="s">
        <v>16819</v>
      </c>
    </row>
    <row r="43" spans="1:70" x14ac:dyDescent="0.2">
      <c r="A43" t="s">
        <v>15864</v>
      </c>
      <c r="B43" t="s">
        <v>17070</v>
      </c>
      <c r="C43" t="s">
        <v>16819</v>
      </c>
      <c r="D43" t="s">
        <v>16819</v>
      </c>
      <c r="E43" t="s">
        <v>16819</v>
      </c>
      <c r="F43" t="s">
        <v>16520</v>
      </c>
      <c r="G43" t="s">
        <v>16819</v>
      </c>
      <c r="H43" t="s">
        <v>16819</v>
      </c>
      <c r="I43" t="s">
        <v>88</v>
      </c>
      <c r="J43" t="s">
        <v>16910</v>
      </c>
      <c r="K43" t="s">
        <v>16819</v>
      </c>
      <c r="L43" t="s">
        <v>16819</v>
      </c>
      <c r="M43" t="s">
        <v>16819</v>
      </c>
      <c r="N43" t="s">
        <v>16819</v>
      </c>
      <c r="O43" t="s">
        <v>16819</v>
      </c>
      <c r="P43" t="s">
        <v>16819</v>
      </c>
      <c r="Q43" t="s">
        <v>16819</v>
      </c>
      <c r="R43" t="s">
        <v>16819</v>
      </c>
      <c r="S43" t="s">
        <v>16819</v>
      </c>
      <c r="T43" t="s">
        <v>16819</v>
      </c>
      <c r="U43" t="s">
        <v>16819</v>
      </c>
      <c r="V43" t="s">
        <v>16819</v>
      </c>
      <c r="W43" t="s">
        <v>16819</v>
      </c>
      <c r="X43" t="s">
        <v>16819</v>
      </c>
      <c r="Y43" t="s">
        <v>16819</v>
      </c>
      <c r="Z43" t="s">
        <v>16819</v>
      </c>
      <c r="AA43" t="s">
        <v>17071</v>
      </c>
      <c r="AB43" t="s">
        <v>17072</v>
      </c>
      <c r="AC43" t="s">
        <v>16819</v>
      </c>
      <c r="AD43" t="s">
        <v>16819</v>
      </c>
      <c r="AE43" t="s">
        <v>16819</v>
      </c>
      <c r="AF43" t="s">
        <v>16819</v>
      </c>
      <c r="AG43" t="s">
        <v>16819</v>
      </c>
      <c r="AH43" t="s">
        <v>16819</v>
      </c>
      <c r="AI43" t="s">
        <v>16819</v>
      </c>
      <c r="AJ43" t="s">
        <v>16819</v>
      </c>
      <c r="AK43" t="s">
        <v>16819</v>
      </c>
      <c r="AL43" t="s">
        <v>16819</v>
      </c>
      <c r="AM43" t="s">
        <v>16819</v>
      </c>
      <c r="AN43" t="s">
        <v>39</v>
      </c>
      <c r="AO43" t="s">
        <v>16913</v>
      </c>
      <c r="AP43" t="s">
        <v>16819</v>
      </c>
      <c r="AQ43" t="s">
        <v>16819</v>
      </c>
      <c r="AR43" t="s">
        <v>16819</v>
      </c>
      <c r="AS43" t="s">
        <v>17054</v>
      </c>
      <c r="AT43">
        <v>2020</v>
      </c>
      <c r="AU43">
        <v>139</v>
      </c>
      <c r="AV43" t="s">
        <v>16819</v>
      </c>
      <c r="AW43" t="s">
        <v>16819</v>
      </c>
      <c r="AX43" t="s">
        <v>16819</v>
      </c>
      <c r="AY43" t="s">
        <v>16819</v>
      </c>
      <c r="AZ43" t="s">
        <v>16819</v>
      </c>
      <c r="BA43" t="s">
        <v>16819</v>
      </c>
      <c r="BB43" t="s">
        <v>16819</v>
      </c>
      <c r="BC43">
        <v>110017</v>
      </c>
      <c r="BD43" t="s">
        <v>89</v>
      </c>
      <c r="BE43" t="s">
        <v>16819</v>
      </c>
      <c r="BF43" t="s">
        <v>16819</v>
      </c>
      <c r="BG43" t="s">
        <v>16819</v>
      </c>
      <c r="BH43" t="s">
        <v>16819</v>
      </c>
      <c r="BI43" t="s">
        <v>16819</v>
      </c>
      <c r="BJ43" t="s">
        <v>16819</v>
      </c>
      <c r="BK43" t="s">
        <v>16819</v>
      </c>
      <c r="BL43" t="s">
        <v>17073</v>
      </c>
      <c r="BM43">
        <v>32572310</v>
      </c>
      <c r="BN43" t="s">
        <v>16819</v>
      </c>
      <c r="BO43" t="s">
        <v>16819</v>
      </c>
      <c r="BP43" t="s">
        <v>16819</v>
      </c>
      <c r="BQ43" t="s">
        <v>16819</v>
      </c>
      <c r="BR43" t="s">
        <v>16819</v>
      </c>
    </row>
    <row r="44" spans="1:70" x14ac:dyDescent="0.2">
      <c r="A44" t="s">
        <v>15864</v>
      </c>
      <c r="B44" t="s">
        <v>17074</v>
      </c>
      <c r="C44" t="s">
        <v>16819</v>
      </c>
      <c r="D44" t="s">
        <v>16819</v>
      </c>
      <c r="E44" t="s">
        <v>16819</v>
      </c>
      <c r="F44" t="s">
        <v>16521</v>
      </c>
      <c r="G44" t="s">
        <v>16819</v>
      </c>
      <c r="H44" t="s">
        <v>16819</v>
      </c>
      <c r="I44" t="s">
        <v>16437</v>
      </c>
      <c r="J44" t="s">
        <v>16944</v>
      </c>
      <c r="K44" t="s">
        <v>16819</v>
      </c>
      <c r="L44" t="s">
        <v>16819</v>
      </c>
      <c r="M44" t="s">
        <v>16819</v>
      </c>
      <c r="N44" t="s">
        <v>16819</v>
      </c>
      <c r="O44" t="s">
        <v>16819</v>
      </c>
      <c r="P44" t="s">
        <v>16819</v>
      </c>
      <c r="Q44" t="s">
        <v>16819</v>
      </c>
      <c r="R44" t="s">
        <v>16819</v>
      </c>
      <c r="S44" t="s">
        <v>16819</v>
      </c>
      <c r="T44" t="s">
        <v>16819</v>
      </c>
      <c r="U44" t="s">
        <v>16819</v>
      </c>
      <c r="V44" t="s">
        <v>16819</v>
      </c>
      <c r="W44" t="s">
        <v>16819</v>
      </c>
      <c r="X44" t="s">
        <v>16819</v>
      </c>
      <c r="Y44" t="s">
        <v>16819</v>
      </c>
      <c r="Z44" t="s">
        <v>16819</v>
      </c>
      <c r="AA44" t="s">
        <v>16819</v>
      </c>
      <c r="AB44" t="s">
        <v>17075</v>
      </c>
      <c r="AC44" t="s">
        <v>16819</v>
      </c>
      <c r="AD44" t="s">
        <v>16819</v>
      </c>
      <c r="AE44" t="s">
        <v>16819</v>
      </c>
      <c r="AF44" t="s">
        <v>16819</v>
      </c>
      <c r="AG44" t="s">
        <v>16819</v>
      </c>
      <c r="AH44" t="s">
        <v>16819</v>
      </c>
      <c r="AI44" t="s">
        <v>16819</v>
      </c>
      <c r="AJ44" t="s">
        <v>16819</v>
      </c>
      <c r="AK44" t="s">
        <v>16819</v>
      </c>
      <c r="AL44" t="s">
        <v>16819</v>
      </c>
      <c r="AM44" t="s">
        <v>16819</v>
      </c>
      <c r="AN44" t="s">
        <v>16947</v>
      </c>
      <c r="AO44" t="s">
        <v>16819</v>
      </c>
      <c r="AP44" t="s">
        <v>16819</v>
      </c>
      <c r="AQ44" t="s">
        <v>16819</v>
      </c>
      <c r="AR44" t="s">
        <v>16819</v>
      </c>
      <c r="AS44" t="s">
        <v>17076</v>
      </c>
      <c r="AT44">
        <v>2020</v>
      </c>
      <c r="AU44">
        <v>22</v>
      </c>
      <c r="AV44">
        <v>8</v>
      </c>
      <c r="AW44" t="s">
        <v>16819</v>
      </c>
      <c r="AX44" t="s">
        <v>16819</v>
      </c>
      <c r="AY44" t="s">
        <v>16819</v>
      </c>
      <c r="AZ44" t="s">
        <v>16819</v>
      </c>
      <c r="BA44" t="s">
        <v>16819</v>
      </c>
      <c r="BB44" t="s">
        <v>16819</v>
      </c>
      <c r="BC44" t="s">
        <v>17077</v>
      </c>
      <c r="BD44" t="s">
        <v>90</v>
      </c>
      <c r="BE44" t="s">
        <v>16819</v>
      </c>
      <c r="BF44" t="s">
        <v>16819</v>
      </c>
      <c r="BG44" t="s">
        <v>16819</v>
      </c>
      <c r="BH44" t="s">
        <v>16819</v>
      </c>
      <c r="BI44" t="s">
        <v>16819</v>
      </c>
      <c r="BJ44" t="s">
        <v>16819</v>
      </c>
      <c r="BK44" t="s">
        <v>16819</v>
      </c>
      <c r="BL44" t="s">
        <v>17078</v>
      </c>
      <c r="BM44">
        <v>32763892</v>
      </c>
      <c r="BN44" t="s">
        <v>16819</v>
      </c>
      <c r="BO44" t="s">
        <v>16819</v>
      </c>
      <c r="BP44" t="s">
        <v>16819</v>
      </c>
      <c r="BQ44" t="s">
        <v>16819</v>
      </c>
      <c r="BR44" t="s">
        <v>16819</v>
      </c>
    </row>
    <row r="45" spans="1:70" x14ac:dyDescent="0.2">
      <c r="A45" t="s">
        <v>15864</v>
      </c>
      <c r="B45" t="s">
        <v>17079</v>
      </c>
      <c r="C45" t="s">
        <v>16819</v>
      </c>
      <c r="D45" t="s">
        <v>16819</v>
      </c>
      <c r="E45" t="s">
        <v>16819</v>
      </c>
      <c r="F45" t="s">
        <v>16522</v>
      </c>
      <c r="G45" t="s">
        <v>16819</v>
      </c>
      <c r="H45" t="s">
        <v>16819</v>
      </c>
      <c r="I45" t="s">
        <v>91</v>
      </c>
      <c r="J45" t="s">
        <v>16924</v>
      </c>
      <c r="K45" t="s">
        <v>16819</v>
      </c>
      <c r="L45" t="s">
        <v>16819</v>
      </c>
      <c r="M45" t="s">
        <v>16819</v>
      </c>
      <c r="N45" t="s">
        <v>16819</v>
      </c>
      <c r="O45" t="s">
        <v>16819</v>
      </c>
      <c r="P45" t="s">
        <v>16819</v>
      </c>
      <c r="Q45" t="s">
        <v>16819</v>
      </c>
      <c r="R45" t="s">
        <v>16819</v>
      </c>
      <c r="S45" t="s">
        <v>16819</v>
      </c>
      <c r="T45" t="s">
        <v>16819</v>
      </c>
      <c r="U45" t="s">
        <v>16819</v>
      </c>
      <c r="V45" t="s">
        <v>16819</v>
      </c>
      <c r="W45" t="s">
        <v>16819</v>
      </c>
      <c r="X45" t="s">
        <v>16819</v>
      </c>
      <c r="Y45" t="s">
        <v>16819</v>
      </c>
      <c r="Z45" t="s">
        <v>16819</v>
      </c>
      <c r="AA45" t="s">
        <v>16819</v>
      </c>
      <c r="AB45" t="s">
        <v>17080</v>
      </c>
      <c r="AC45" t="s">
        <v>16819</v>
      </c>
      <c r="AD45" t="s">
        <v>16819</v>
      </c>
      <c r="AE45" t="s">
        <v>16819</v>
      </c>
      <c r="AF45" t="s">
        <v>16819</v>
      </c>
      <c r="AG45" t="s">
        <v>16819</v>
      </c>
      <c r="AH45" t="s">
        <v>16819</v>
      </c>
      <c r="AI45" t="s">
        <v>16819</v>
      </c>
      <c r="AJ45" t="s">
        <v>16819</v>
      </c>
      <c r="AK45" t="s">
        <v>16819</v>
      </c>
      <c r="AL45" t="s">
        <v>16819</v>
      </c>
      <c r="AM45" t="s">
        <v>16819</v>
      </c>
      <c r="AN45" t="s">
        <v>16926</v>
      </c>
      <c r="AO45" t="s">
        <v>16927</v>
      </c>
      <c r="AP45" t="s">
        <v>16819</v>
      </c>
      <c r="AQ45" t="s">
        <v>16819</v>
      </c>
      <c r="AR45" t="s">
        <v>16819</v>
      </c>
      <c r="AS45" t="s">
        <v>16868</v>
      </c>
      <c r="AT45">
        <v>2021</v>
      </c>
      <c r="AU45">
        <v>22</v>
      </c>
      <c r="AV45">
        <v>6</v>
      </c>
      <c r="AW45" t="s">
        <v>16819</v>
      </c>
      <c r="AX45" t="s">
        <v>16819</v>
      </c>
      <c r="AY45" t="s">
        <v>16819</v>
      </c>
      <c r="AZ45" t="s">
        <v>16819</v>
      </c>
      <c r="BA45" t="s">
        <v>16819</v>
      </c>
      <c r="BB45" t="s">
        <v>16819</v>
      </c>
      <c r="BC45" t="s">
        <v>17081</v>
      </c>
      <c r="BD45" t="s">
        <v>92</v>
      </c>
      <c r="BE45" t="s">
        <v>16819</v>
      </c>
      <c r="BF45" t="s">
        <v>16955</v>
      </c>
      <c r="BG45" t="s">
        <v>16819</v>
      </c>
      <c r="BH45" t="s">
        <v>16819</v>
      </c>
      <c r="BI45" t="s">
        <v>16819</v>
      </c>
      <c r="BJ45" t="s">
        <v>16819</v>
      </c>
      <c r="BK45" t="s">
        <v>16819</v>
      </c>
      <c r="BL45" t="s">
        <v>17082</v>
      </c>
      <c r="BM45">
        <v>34297793</v>
      </c>
      <c r="BN45" t="s">
        <v>16819</v>
      </c>
      <c r="BO45" t="s">
        <v>16819</v>
      </c>
      <c r="BP45" t="s">
        <v>16819</v>
      </c>
      <c r="BQ45" t="s">
        <v>16819</v>
      </c>
      <c r="BR45" t="s">
        <v>16819</v>
      </c>
    </row>
    <row r="46" spans="1:70" x14ac:dyDescent="0.2">
      <c r="A46" t="s">
        <v>15864</v>
      </c>
      <c r="B46" t="s">
        <v>17083</v>
      </c>
      <c r="C46" t="s">
        <v>16819</v>
      </c>
      <c r="D46" t="s">
        <v>16819</v>
      </c>
      <c r="E46" t="s">
        <v>16819</v>
      </c>
      <c r="F46" t="s">
        <v>16523</v>
      </c>
      <c r="G46" t="s">
        <v>16819</v>
      </c>
      <c r="H46" t="s">
        <v>16819</v>
      </c>
      <c r="I46" t="s">
        <v>93</v>
      </c>
      <c r="J46" t="s">
        <v>17084</v>
      </c>
      <c r="K46" t="s">
        <v>16819</v>
      </c>
      <c r="L46" t="s">
        <v>16819</v>
      </c>
      <c r="M46" t="s">
        <v>16819</v>
      </c>
      <c r="N46" t="s">
        <v>16819</v>
      </c>
      <c r="O46" t="s">
        <v>16819</v>
      </c>
      <c r="P46" t="s">
        <v>16819</v>
      </c>
      <c r="Q46" t="s">
        <v>16819</v>
      </c>
      <c r="R46" t="s">
        <v>16819</v>
      </c>
      <c r="S46" t="s">
        <v>16819</v>
      </c>
      <c r="T46" t="s">
        <v>16819</v>
      </c>
      <c r="U46" t="s">
        <v>16819</v>
      </c>
      <c r="V46" t="s">
        <v>16819</v>
      </c>
      <c r="W46" t="s">
        <v>16819</v>
      </c>
      <c r="X46" t="s">
        <v>16819</v>
      </c>
      <c r="Y46" t="s">
        <v>16819</v>
      </c>
      <c r="Z46" t="s">
        <v>16819</v>
      </c>
      <c r="AA46" t="s">
        <v>17085</v>
      </c>
      <c r="AB46" t="s">
        <v>17086</v>
      </c>
      <c r="AC46" t="s">
        <v>16819</v>
      </c>
      <c r="AD46" t="s">
        <v>16819</v>
      </c>
      <c r="AE46" t="s">
        <v>16819</v>
      </c>
      <c r="AF46" t="s">
        <v>16819</v>
      </c>
      <c r="AG46" t="s">
        <v>16819</v>
      </c>
      <c r="AH46" t="s">
        <v>16819</v>
      </c>
      <c r="AI46" t="s">
        <v>16819</v>
      </c>
      <c r="AJ46" t="s">
        <v>16819</v>
      </c>
      <c r="AK46" t="s">
        <v>16819</v>
      </c>
      <c r="AL46" t="s">
        <v>16819</v>
      </c>
      <c r="AM46" t="s">
        <v>16819</v>
      </c>
      <c r="AN46" t="s">
        <v>17087</v>
      </c>
      <c r="AO46" t="s">
        <v>17088</v>
      </c>
      <c r="AP46" t="s">
        <v>16819</v>
      </c>
      <c r="AQ46" t="s">
        <v>16819</v>
      </c>
      <c r="AR46" t="s">
        <v>16819</v>
      </c>
      <c r="AS46" t="s">
        <v>16887</v>
      </c>
      <c r="AT46">
        <v>2022</v>
      </c>
      <c r="AU46">
        <v>30</v>
      </c>
      <c r="AV46">
        <v>1</v>
      </c>
      <c r="AW46" t="s">
        <v>16819</v>
      </c>
      <c r="AX46" t="s">
        <v>16819</v>
      </c>
      <c r="AY46" t="s">
        <v>16819</v>
      </c>
      <c r="AZ46" t="s">
        <v>16819</v>
      </c>
      <c r="BA46">
        <v>9</v>
      </c>
      <c r="BB46">
        <v>22</v>
      </c>
      <c r="BC46" t="s">
        <v>16819</v>
      </c>
      <c r="BD46" t="s">
        <v>94</v>
      </c>
      <c r="BE46" t="s">
        <v>16819</v>
      </c>
      <c r="BF46" t="s">
        <v>17089</v>
      </c>
      <c r="BG46" t="s">
        <v>16819</v>
      </c>
      <c r="BH46" t="s">
        <v>16819</v>
      </c>
      <c r="BI46" t="s">
        <v>16819</v>
      </c>
      <c r="BJ46" t="s">
        <v>16819</v>
      </c>
      <c r="BK46" t="s">
        <v>16819</v>
      </c>
      <c r="BL46" t="s">
        <v>17090</v>
      </c>
      <c r="BM46" t="s">
        <v>16819</v>
      </c>
      <c r="BN46" t="s">
        <v>16819</v>
      </c>
      <c r="BO46" t="s">
        <v>16819</v>
      </c>
      <c r="BP46" t="s">
        <v>16819</v>
      </c>
      <c r="BQ46" t="s">
        <v>16819</v>
      </c>
      <c r="BR46" t="s">
        <v>16819</v>
      </c>
    </row>
    <row r="47" spans="1:70" x14ac:dyDescent="0.2">
      <c r="A47" t="s">
        <v>15864</v>
      </c>
      <c r="B47" t="s">
        <v>17091</v>
      </c>
      <c r="C47" t="s">
        <v>16819</v>
      </c>
      <c r="D47" t="s">
        <v>16819</v>
      </c>
      <c r="E47" t="s">
        <v>16819</v>
      </c>
      <c r="F47" t="s">
        <v>16524</v>
      </c>
      <c r="G47" t="s">
        <v>16819</v>
      </c>
      <c r="H47" t="s">
        <v>16819</v>
      </c>
      <c r="I47" t="s">
        <v>95</v>
      </c>
      <c r="J47" t="s">
        <v>17092</v>
      </c>
      <c r="K47" t="s">
        <v>16819</v>
      </c>
      <c r="L47" t="s">
        <v>16819</v>
      </c>
      <c r="M47" t="s">
        <v>16819</v>
      </c>
      <c r="N47" t="s">
        <v>16819</v>
      </c>
      <c r="O47" t="s">
        <v>16819</v>
      </c>
      <c r="P47" t="s">
        <v>16819</v>
      </c>
      <c r="Q47" t="s">
        <v>16819</v>
      </c>
      <c r="R47" t="s">
        <v>16819</v>
      </c>
      <c r="S47" t="s">
        <v>16819</v>
      </c>
      <c r="T47" t="s">
        <v>16819</v>
      </c>
      <c r="U47" t="s">
        <v>16819</v>
      </c>
      <c r="V47" t="s">
        <v>16819</v>
      </c>
      <c r="W47" t="s">
        <v>16819</v>
      </c>
      <c r="X47" t="s">
        <v>16819</v>
      </c>
      <c r="Y47" t="s">
        <v>16819</v>
      </c>
      <c r="Z47" t="s">
        <v>16819</v>
      </c>
      <c r="AA47" t="s">
        <v>17093</v>
      </c>
      <c r="AB47" t="s">
        <v>17094</v>
      </c>
      <c r="AC47" t="s">
        <v>16819</v>
      </c>
      <c r="AD47" t="s">
        <v>16819</v>
      </c>
      <c r="AE47" t="s">
        <v>16819</v>
      </c>
      <c r="AF47" t="s">
        <v>16819</v>
      </c>
      <c r="AG47" t="s">
        <v>16819</v>
      </c>
      <c r="AH47" t="s">
        <v>16819</v>
      </c>
      <c r="AI47" t="s">
        <v>16819</v>
      </c>
      <c r="AJ47" t="s">
        <v>16819</v>
      </c>
      <c r="AK47" t="s">
        <v>16819</v>
      </c>
      <c r="AL47" t="s">
        <v>16819</v>
      </c>
      <c r="AM47" t="s">
        <v>16819</v>
      </c>
      <c r="AN47" t="s">
        <v>17095</v>
      </c>
      <c r="AO47" t="s">
        <v>17096</v>
      </c>
      <c r="AP47" t="s">
        <v>16819</v>
      </c>
      <c r="AQ47" t="s">
        <v>16819</v>
      </c>
      <c r="AR47" t="s">
        <v>16819</v>
      </c>
      <c r="AS47" t="s">
        <v>16819</v>
      </c>
      <c r="AT47" t="s">
        <v>16819</v>
      </c>
      <c r="AU47" t="s">
        <v>16819</v>
      </c>
      <c r="AV47" t="s">
        <v>16819</v>
      </c>
      <c r="AW47" t="s">
        <v>16819</v>
      </c>
      <c r="AX47" t="s">
        <v>16819</v>
      </c>
      <c r="AY47" t="s">
        <v>16819</v>
      </c>
      <c r="AZ47" t="s">
        <v>16819</v>
      </c>
      <c r="BA47" t="s">
        <v>16819</v>
      </c>
      <c r="BB47" t="s">
        <v>16819</v>
      </c>
      <c r="BC47" t="s">
        <v>16819</v>
      </c>
      <c r="BD47" t="s">
        <v>96</v>
      </c>
      <c r="BE47" t="s">
        <v>16819</v>
      </c>
      <c r="BF47" t="s">
        <v>16997</v>
      </c>
      <c r="BG47" t="s">
        <v>16819</v>
      </c>
      <c r="BH47" t="s">
        <v>16819</v>
      </c>
      <c r="BI47" t="s">
        <v>16819</v>
      </c>
      <c r="BJ47" t="s">
        <v>16819</v>
      </c>
      <c r="BK47" t="s">
        <v>16819</v>
      </c>
      <c r="BL47" t="s">
        <v>17097</v>
      </c>
      <c r="BM47">
        <v>35132336</v>
      </c>
      <c r="BN47" t="s">
        <v>16819</v>
      </c>
      <c r="BO47" t="s">
        <v>16819</v>
      </c>
      <c r="BP47" t="s">
        <v>16819</v>
      </c>
      <c r="BQ47" t="s">
        <v>16819</v>
      </c>
      <c r="BR47" t="s">
        <v>16819</v>
      </c>
    </row>
    <row r="48" spans="1:70" x14ac:dyDescent="0.2">
      <c r="A48" t="s">
        <v>15864</v>
      </c>
      <c r="B48" t="s">
        <v>15902</v>
      </c>
      <c r="C48" t="s">
        <v>16819</v>
      </c>
      <c r="D48" t="s">
        <v>16819</v>
      </c>
      <c r="E48" t="s">
        <v>16819</v>
      </c>
      <c r="F48" t="s">
        <v>16525</v>
      </c>
      <c r="G48" t="s">
        <v>16819</v>
      </c>
      <c r="H48" t="s">
        <v>16819</v>
      </c>
      <c r="I48" t="s">
        <v>15901</v>
      </c>
      <c r="J48" t="s">
        <v>17098</v>
      </c>
      <c r="K48" t="s">
        <v>16819</v>
      </c>
      <c r="L48" t="s">
        <v>16819</v>
      </c>
      <c r="M48" t="s">
        <v>16819</v>
      </c>
      <c r="N48" t="s">
        <v>16819</v>
      </c>
      <c r="O48" t="s">
        <v>16819</v>
      </c>
      <c r="P48" t="s">
        <v>16819</v>
      </c>
      <c r="Q48" t="s">
        <v>16819</v>
      </c>
      <c r="R48" t="s">
        <v>16819</v>
      </c>
      <c r="S48" t="s">
        <v>16819</v>
      </c>
      <c r="T48" t="s">
        <v>16819</v>
      </c>
      <c r="U48" t="s">
        <v>16819</v>
      </c>
      <c r="V48" t="s">
        <v>16819</v>
      </c>
      <c r="W48" t="s">
        <v>16819</v>
      </c>
      <c r="X48" t="s">
        <v>16819</v>
      </c>
      <c r="Y48" t="s">
        <v>16819</v>
      </c>
      <c r="Z48" t="s">
        <v>16819</v>
      </c>
      <c r="AA48" t="s">
        <v>17099</v>
      </c>
      <c r="AB48" t="s">
        <v>17100</v>
      </c>
      <c r="AC48" t="s">
        <v>16819</v>
      </c>
      <c r="AD48" t="s">
        <v>16819</v>
      </c>
      <c r="AE48" t="s">
        <v>16819</v>
      </c>
      <c r="AF48" t="s">
        <v>16819</v>
      </c>
      <c r="AG48" t="s">
        <v>16819</v>
      </c>
      <c r="AH48" t="s">
        <v>16819</v>
      </c>
      <c r="AI48" t="s">
        <v>16819</v>
      </c>
      <c r="AJ48" t="s">
        <v>16819</v>
      </c>
      <c r="AK48" t="s">
        <v>16819</v>
      </c>
      <c r="AL48" t="s">
        <v>16819</v>
      </c>
      <c r="AM48" t="s">
        <v>16819</v>
      </c>
      <c r="AN48" t="s">
        <v>17101</v>
      </c>
      <c r="AO48" t="s">
        <v>17102</v>
      </c>
      <c r="AP48" t="s">
        <v>16819</v>
      </c>
      <c r="AQ48" t="s">
        <v>16819</v>
      </c>
      <c r="AR48" t="s">
        <v>16819</v>
      </c>
      <c r="AS48" t="s">
        <v>16825</v>
      </c>
      <c r="AT48">
        <v>2022</v>
      </c>
      <c r="AU48">
        <v>80</v>
      </c>
      <c r="AV48" t="s">
        <v>16819</v>
      </c>
      <c r="AW48" t="s">
        <v>16819</v>
      </c>
      <c r="AX48" t="s">
        <v>16819</v>
      </c>
      <c r="AY48" t="s">
        <v>16819</v>
      </c>
      <c r="AZ48" t="s">
        <v>16819</v>
      </c>
      <c r="BA48">
        <v>56</v>
      </c>
      <c r="BB48">
        <v>86</v>
      </c>
      <c r="BC48" t="s">
        <v>16819</v>
      </c>
      <c r="BD48" t="s">
        <v>15903</v>
      </c>
      <c r="BE48" t="s">
        <v>16819</v>
      </c>
      <c r="BF48" t="s">
        <v>16819</v>
      </c>
      <c r="BG48" t="s">
        <v>16819</v>
      </c>
      <c r="BH48" t="s">
        <v>16819</v>
      </c>
      <c r="BI48" t="s">
        <v>16819</v>
      </c>
      <c r="BJ48" t="s">
        <v>16819</v>
      </c>
      <c r="BK48" t="s">
        <v>16819</v>
      </c>
      <c r="BL48" t="s">
        <v>17103</v>
      </c>
      <c r="BM48" t="s">
        <v>16819</v>
      </c>
      <c r="BN48" t="s">
        <v>16819</v>
      </c>
      <c r="BO48" t="s">
        <v>16819</v>
      </c>
      <c r="BP48" t="s">
        <v>16819</v>
      </c>
      <c r="BQ48" t="s">
        <v>16819</v>
      </c>
      <c r="BR48" t="s">
        <v>16819</v>
      </c>
    </row>
    <row r="49" spans="1:70" x14ac:dyDescent="0.2">
      <c r="A49" t="s">
        <v>15864</v>
      </c>
      <c r="B49" t="s">
        <v>17104</v>
      </c>
      <c r="C49" t="s">
        <v>16819</v>
      </c>
      <c r="D49" t="s">
        <v>16819</v>
      </c>
      <c r="E49" t="s">
        <v>16819</v>
      </c>
      <c r="F49" t="s">
        <v>16526</v>
      </c>
      <c r="G49" t="s">
        <v>16819</v>
      </c>
      <c r="H49" t="s">
        <v>16819</v>
      </c>
      <c r="I49" t="s">
        <v>97</v>
      </c>
      <c r="J49" t="s">
        <v>17105</v>
      </c>
      <c r="K49" t="s">
        <v>16819</v>
      </c>
      <c r="L49" t="s">
        <v>16819</v>
      </c>
      <c r="M49" t="s">
        <v>16819</v>
      </c>
      <c r="N49" t="s">
        <v>16819</v>
      </c>
      <c r="O49" t="s">
        <v>16819</v>
      </c>
      <c r="P49" t="s">
        <v>16819</v>
      </c>
      <c r="Q49" t="s">
        <v>16819</v>
      </c>
      <c r="R49" t="s">
        <v>16819</v>
      </c>
      <c r="S49" t="s">
        <v>16819</v>
      </c>
      <c r="T49" t="s">
        <v>16819</v>
      </c>
      <c r="U49" t="s">
        <v>16819</v>
      </c>
      <c r="V49" t="s">
        <v>16819</v>
      </c>
      <c r="W49" t="s">
        <v>16819</v>
      </c>
      <c r="X49" t="s">
        <v>16819</v>
      </c>
      <c r="Y49" t="s">
        <v>16819</v>
      </c>
      <c r="Z49" t="s">
        <v>16819</v>
      </c>
      <c r="AA49" t="s">
        <v>16819</v>
      </c>
      <c r="AB49" t="s">
        <v>16819</v>
      </c>
      <c r="AC49" t="s">
        <v>16819</v>
      </c>
      <c r="AD49" t="s">
        <v>16819</v>
      </c>
      <c r="AE49" t="s">
        <v>16819</v>
      </c>
      <c r="AF49" t="s">
        <v>16819</v>
      </c>
      <c r="AG49" t="s">
        <v>16819</v>
      </c>
      <c r="AH49" t="s">
        <v>16819</v>
      </c>
      <c r="AI49" t="s">
        <v>16819</v>
      </c>
      <c r="AJ49" t="s">
        <v>16819</v>
      </c>
      <c r="AK49" t="s">
        <v>16819</v>
      </c>
      <c r="AL49" t="s">
        <v>16819</v>
      </c>
      <c r="AM49" t="s">
        <v>16819</v>
      </c>
      <c r="AN49" t="s">
        <v>17106</v>
      </c>
      <c r="AO49" t="s">
        <v>17107</v>
      </c>
      <c r="AP49" t="s">
        <v>16819</v>
      </c>
      <c r="AQ49" t="s">
        <v>16819</v>
      </c>
      <c r="AR49" t="s">
        <v>16819</v>
      </c>
      <c r="AS49" t="s">
        <v>16819</v>
      </c>
      <c r="AT49" t="s">
        <v>16819</v>
      </c>
      <c r="AU49" t="s">
        <v>16819</v>
      </c>
      <c r="AV49" t="s">
        <v>16819</v>
      </c>
      <c r="AW49" t="s">
        <v>16819</v>
      </c>
      <c r="AX49" t="s">
        <v>16819</v>
      </c>
      <c r="AY49" t="s">
        <v>16819</v>
      </c>
      <c r="AZ49" t="s">
        <v>16819</v>
      </c>
      <c r="BA49" t="s">
        <v>16819</v>
      </c>
      <c r="BB49" t="s">
        <v>16819</v>
      </c>
      <c r="BC49" t="s">
        <v>16819</v>
      </c>
      <c r="BD49" t="s">
        <v>98</v>
      </c>
      <c r="BE49" t="s">
        <v>16819</v>
      </c>
      <c r="BF49" t="s">
        <v>16997</v>
      </c>
      <c r="BG49" t="s">
        <v>16819</v>
      </c>
      <c r="BH49" t="s">
        <v>16819</v>
      </c>
      <c r="BI49" t="s">
        <v>16819</v>
      </c>
      <c r="BJ49" t="s">
        <v>16819</v>
      </c>
      <c r="BK49" t="s">
        <v>16819</v>
      </c>
      <c r="BL49" t="s">
        <v>17108</v>
      </c>
      <c r="BM49">
        <v>35184211</v>
      </c>
      <c r="BN49" t="s">
        <v>16819</v>
      </c>
      <c r="BO49" t="s">
        <v>16819</v>
      </c>
      <c r="BP49" t="s">
        <v>16819</v>
      </c>
      <c r="BQ49" t="s">
        <v>16819</v>
      </c>
      <c r="BR49" t="s">
        <v>16819</v>
      </c>
    </row>
    <row r="50" spans="1:70" x14ac:dyDescent="0.2">
      <c r="A50" t="s">
        <v>15864</v>
      </c>
      <c r="B50" t="s">
        <v>17109</v>
      </c>
      <c r="C50" t="s">
        <v>16819</v>
      </c>
      <c r="D50" t="s">
        <v>16819</v>
      </c>
      <c r="E50" t="s">
        <v>16819</v>
      </c>
      <c r="F50" t="s">
        <v>16527</v>
      </c>
      <c r="G50" t="s">
        <v>16819</v>
      </c>
      <c r="H50" t="s">
        <v>16819</v>
      </c>
      <c r="I50" t="s">
        <v>99</v>
      </c>
      <c r="J50" t="s">
        <v>16910</v>
      </c>
      <c r="K50" t="s">
        <v>16819</v>
      </c>
      <c r="L50" t="s">
        <v>16819</v>
      </c>
      <c r="M50" t="s">
        <v>16819</v>
      </c>
      <c r="N50" t="s">
        <v>16819</v>
      </c>
      <c r="O50" t="s">
        <v>16819</v>
      </c>
      <c r="P50" t="s">
        <v>16819</v>
      </c>
      <c r="Q50" t="s">
        <v>16819</v>
      </c>
      <c r="R50" t="s">
        <v>16819</v>
      </c>
      <c r="S50" t="s">
        <v>16819</v>
      </c>
      <c r="T50" t="s">
        <v>16819</v>
      </c>
      <c r="U50" t="s">
        <v>16819</v>
      </c>
      <c r="V50" t="s">
        <v>16819</v>
      </c>
      <c r="W50" t="s">
        <v>16819</v>
      </c>
      <c r="X50" t="s">
        <v>16819</v>
      </c>
      <c r="Y50" t="s">
        <v>16819</v>
      </c>
      <c r="Z50" t="s">
        <v>16819</v>
      </c>
      <c r="AA50" t="s">
        <v>17110</v>
      </c>
      <c r="AB50" t="s">
        <v>17111</v>
      </c>
      <c r="AC50" t="s">
        <v>16819</v>
      </c>
      <c r="AD50" t="s">
        <v>16819</v>
      </c>
      <c r="AE50" t="s">
        <v>16819</v>
      </c>
      <c r="AF50" t="s">
        <v>16819</v>
      </c>
      <c r="AG50" t="s">
        <v>16819</v>
      </c>
      <c r="AH50" t="s">
        <v>16819</v>
      </c>
      <c r="AI50" t="s">
        <v>16819</v>
      </c>
      <c r="AJ50" t="s">
        <v>16819</v>
      </c>
      <c r="AK50" t="s">
        <v>16819</v>
      </c>
      <c r="AL50" t="s">
        <v>16819</v>
      </c>
      <c r="AM50" t="s">
        <v>16819</v>
      </c>
      <c r="AN50" t="s">
        <v>39</v>
      </c>
      <c r="AO50" t="s">
        <v>16913</v>
      </c>
      <c r="AP50" t="s">
        <v>16819</v>
      </c>
      <c r="AQ50" t="s">
        <v>16819</v>
      </c>
      <c r="AR50" t="s">
        <v>16819</v>
      </c>
      <c r="AS50" t="s">
        <v>16914</v>
      </c>
      <c r="AT50">
        <v>2020</v>
      </c>
      <c r="AU50">
        <v>138</v>
      </c>
      <c r="AV50" t="s">
        <v>16819</v>
      </c>
      <c r="AW50" t="s">
        <v>16819</v>
      </c>
      <c r="AX50" t="s">
        <v>16819</v>
      </c>
      <c r="AY50" t="s">
        <v>16819</v>
      </c>
      <c r="AZ50" t="s">
        <v>16819</v>
      </c>
      <c r="BA50" t="s">
        <v>16819</v>
      </c>
      <c r="BB50" t="s">
        <v>16819</v>
      </c>
      <c r="BC50">
        <v>110148</v>
      </c>
      <c r="BD50" t="s">
        <v>100</v>
      </c>
      <c r="BE50" t="s">
        <v>16819</v>
      </c>
      <c r="BF50" t="s">
        <v>16819</v>
      </c>
      <c r="BG50" t="s">
        <v>16819</v>
      </c>
      <c r="BH50" t="s">
        <v>16819</v>
      </c>
      <c r="BI50" t="s">
        <v>16819</v>
      </c>
      <c r="BJ50" t="s">
        <v>16819</v>
      </c>
      <c r="BK50" t="s">
        <v>16819</v>
      </c>
      <c r="BL50" t="s">
        <v>17112</v>
      </c>
      <c r="BM50">
        <v>32834586</v>
      </c>
      <c r="BN50" t="s">
        <v>16819</v>
      </c>
      <c r="BO50" t="s">
        <v>16819</v>
      </c>
      <c r="BP50" t="s">
        <v>16819</v>
      </c>
      <c r="BQ50" t="s">
        <v>16819</v>
      </c>
      <c r="BR50" t="s">
        <v>16819</v>
      </c>
    </row>
    <row r="51" spans="1:70" x14ac:dyDescent="0.2">
      <c r="A51" t="s">
        <v>15864</v>
      </c>
      <c r="B51" t="s">
        <v>17113</v>
      </c>
      <c r="C51" t="s">
        <v>16819</v>
      </c>
      <c r="D51" t="s">
        <v>16819</v>
      </c>
      <c r="E51" t="s">
        <v>16819</v>
      </c>
      <c r="F51" t="s">
        <v>16528</v>
      </c>
      <c r="G51" t="s">
        <v>16819</v>
      </c>
      <c r="H51" t="s">
        <v>16819</v>
      </c>
      <c r="I51" t="s">
        <v>101</v>
      </c>
      <c r="J51" t="s">
        <v>17114</v>
      </c>
      <c r="K51" t="s">
        <v>16819</v>
      </c>
      <c r="L51" t="s">
        <v>16819</v>
      </c>
      <c r="M51" t="s">
        <v>16819</v>
      </c>
      <c r="N51" t="s">
        <v>16819</v>
      </c>
      <c r="O51" t="s">
        <v>16819</v>
      </c>
      <c r="P51" t="s">
        <v>16819</v>
      </c>
      <c r="Q51" t="s">
        <v>16819</v>
      </c>
      <c r="R51" t="s">
        <v>16819</v>
      </c>
      <c r="S51" t="s">
        <v>16819</v>
      </c>
      <c r="T51" t="s">
        <v>16819</v>
      </c>
      <c r="U51" t="s">
        <v>16819</v>
      </c>
      <c r="V51" t="s">
        <v>16819</v>
      </c>
      <c r="W51" t="s">
        <v>16819</v>
      </c>
      <c r="X51" t="s">
        <v>16819</v>
      </c>
      <c r="Y51" t="s">
        <v>16819</v>
      </c>
      <c r="Z51" t="s">
        <v>16819</v>
      </c>
      <c r="AA51" t="s">
        <v>16819</v>
      </c>
      <c r="AB51" t="s">
        <v>16819</v>
      </c>
      <c r="AC51" t="s">
        <v>16819</v>
      </c>
      <c r="AD51" t="s">
        <v>16819</v>
      </c>
      <c r="AE51" t="s">
        <v>16819</v>
      </c>
      <c r="AF51" t="s">
        <v>16819</v>
      </c>
      <c r="AG51" t="s">
        <v>16819</v>
      </c>
      <c r="AH51" t="s">
        <v>16819</v>
      </c>
      <c r="AI51" t="s">
        <v>16819</v>
      </c>
      <c r="AJ51" t="s">
        <v>16819</v>
      </c>
      <c r="AK51" t="s">
        <v>16819</v>
      </c>
      <c r="AL51" t="s">
        <v>16819</v>
      </c>
      <c r="AM51" t="s">
        <v>16819</v>
      </c>
      <c r="AN51" t="s">
        <v>102</v>
      </c>
      <c r="AO51" t="s">
        <v>16819</v>
      </c>
      <c r="AP51" t="s">
        <v>16819</v>
      </c>
      <c r="AQ51" t="s">
        <v>16819</v>
      </c>
      <c r="AR51" t="s">
        <v>16819</v>
      </c>
      <c r="AS51" t="s">
        <v>16921</v>
      </c>
      <c r="AT51">
        <v>2022</v>
      </c>
      <c r="AU51">
        <v>41</v>
      </c>
      <c r="AV51" t="s">
        <v>16819</v>
      </c>
      <c r="AW51" t="s">
        <v>16819</v>
      </c>
      <c r="AX51" t="s">
        <v>16819</v>
      </c>
      <c r="AY51" t="s">
        <v>16819</v>
      </c>
      <c r="AZ51" t="s">
        <v>16819</v>
      </c>
      <c r="BA51" t="s">
        <v>16819</v>
      </c>
      <c r="BB51" t="s">
        <v>16819</v>
      </c>
      <c r="BC51">
        <v>101051</v>
      </c>
      <c r="BD51" t="s">
        <v>103</v>
      </c>
      <c r="BE51" t="s">
        <v>16819</v>
      </c>
      <c r="BF51" t="s">
        <v>16819</v>
      </c>
      <c r="BG51" t="s">
        <v>16819</v>
      </c>
      <c r="BH51" t="s">
        <v>16819</v>
      </c>
      <c r="BI51" t="s">
        <v>16819</v>
      </c>
      <c r="BJ51" t="s">
        <v>16819</v>
      </c>
      <c r="BK51" t="s">
        <v>16819</v>
      </c>
      <c r="BL51" t="s">
        <v>17115</v>
      </c>
      <c r="BM51" t="s">
        <v>16819</v>
      </c>
      <c r="BN51" t="s">
        <v>16819</v>
      </c>
      <c r="BO51" t="s">
        <v>16819</v>
      </c>
      <c r="BP51" t="s">
        <v>16819</v>
      </c>
      <c r="BQ51" t="s">
        <v>16819</v>
      </c>
      <c r="BR51" t="s">
        <v>16819</v>
      </c>
    </row>
    <row r="52" spans="1:70" x14ac:dyDescent="0.2">
      <c r="A52" t="s">
        <v>15864</v>
      </c>
      <c r="B52" t="s">
        <v>17116</v>
      </c>
      <c r="C52" t="s">
        <v>16819</v>
      </c>
      <c r="D52" t="s">
        <v>16819</v>
      </c>
      <c r="E52" t="s">
        <v>16819</v>
      </c>
      <c r="F52" t="s">
        <v>16529</v>
      </c>
      <c r="G52" t="s">
        <v>16819</v>
      </c>
      <c r="H52" t="s">
        <v>16819</v>
      </c>
      <c r="I52" t="s">
        <v>104</v>
      </c>
      <c r="J52" t="s">
        <v>17117</v>
      </c>
      <c r="K52" t="s">
        <v>16819</v>
      </c>
      <c r="L52" t="s">
        <v>16819</v>
      </c>
      <c r="M52" t="s">
        <v>16819</v>
      </c>
      <c r="N52" t="s">
        <v>16819</v>
      </c>
      <c r="O52" t="s">
        <v>16819</v>
      </c>
      <c r="P52" t="s">
        <v>16819</v>
      </c>
      <c r="Q52" t="s">
        <v>16819</v>
      </c>
      <c r="R52" t="s">
        <v>16819</v>
      </c>
      <c r="S52" t="s">
        <v>16819</v>
      </c>
      <c r="T52" t="s">
        <v>16819</v>
      </c>
      <c r="U52" t="s">
        <v>16819</v>
      </c>
      <c r="V52" t="s">
        <v>16819</v>
      </c>
      <c r="W52" t="s">
        <v>16819</v>
      </c>
      <c r="X52" t="s">
        <v>16819</v>
      </c>
      <c r="Y52" t="s">
        <v>16819</v>
      </c>
      <c r="Z52" t="s">
        <v>16819</v>
      </c>
      <c r="AA52" t="s">
        <v>17118</v>
      </c>
      <c r="AB52" t="s">
        <v>17119</v>
      </c>
      <c r="AC52" t="s">
        <v>16819</v>
      </c>
      <c r="AD52" t="s">
        <v>16819</v>
      </c>
      <c r="AE52" t="s">
        <v>16819</v>
      </c>
      <c r="AF52" t="s">
        <v>16819</v>
      </c>
      <c r="AG52" t="s">
        <v>16819</v>
      </c>
      <c r="AH52" t="s">
        <v>16819</v>
      </c>
      <c r="AI52" t="s">
        <v>16819</v>
      </c>
      <c r="AJ52" t="s">
        <v>16819</v>
      </c>
      <c r="AK52" t="s">
        <v>16819</v>
      </c>
      <c r="AL52" t="s">
        <v>16819</v>
      </c>
      <c r="AM52" t="s">
        <v>16819</v>
      </c>
      <c r="AN52" t="s">
        <v>17120</v>
      </c>
      <c r="AO52" t="s">
        <v>17121</v>
      </c>
      <c r="AP52" t="s">
        <v>16819</v>
      </c>
      <c r="AQ52" t="s">
        <v>16819</v>
      </c>
      <c r="AR52" t="s">
        <v>16819</v>
      </c>
      <c r="AS52" t="s">
        <v>17054</v>
      </c>
      <c r="AT52">
        <v>2020</v>
      </c>
      <c r="AU52">
        <v>87</v>
      </c>
      <c r="AV52" t="s">
        <v>16819</v>
      </c>
      <c r="AW52" t="s">
        <v>16819</v>
      </c>
      <c r="AX52" t="s">
        <v>16819</v>
      </c>
      <c r="AY52" t="s">
        <v>16819</v>
      </c>
      <c r="AZ52" t="s">
        <v>16819</v>
      </c>
      <c r="BA52" t="s">
        <v>16819</v>
      </c>
      <c r="BB52" t="s">
        <v>16819</v>
      </c>
      <c r="BC52">
        <v>106765</v>
      </c>
      <c r="BD52" t="s">
        <v>105</v>
      </c>
      <c r="BE52" t="s">
        <v>16819</v>
      </c>
      <c r="BF52" t="s">
        <v>16819</v>
      </c>
      <c r="BG52" t="s">
        <v>16819</v>
      </c>
      <c r="BH52" t="s">
        <v>16819</v>
      </c>
      <c r="BI52" t="s">
        <v>16819</v>
      </c>
      <c r="BJ52" t="s">
        <v>16819</v>
      </c>
      <c r="BK52" t="s">
        <v>16819</v>
      </c>
      <c r="BL52" t="s">
        <v>17122</v>
      </c>
      <c r="BM52">
        <v>32834174</v>
      </c>
      <c r="BN52" t="s">
        <v>16819</v>
      </c>
      <c r="BO52" t="s">
        <v>16819</v>
      </c>
      <c r="BP52" t="s">
        <v>16819</v>
      </c>
      <c r="BQ52" t="s">
        <v>16819</v>
      </c>
      <c r="BR52" t="s">
        <v>16819</v>
      </c>
    </row>
    <row r="53" spans="1:70" x14ac:dyDescent="0.2">
      <c r="A53" t="s">
        <v>15864</v>
      </c>
      <c r="B53" t="s">
        <v>17123</v>
      </c>
      <c r="C53" t="s">
        <v>16819</v>
      </c>
      <c r="D53" t="s">
        <v>16819</v>
      </c>
      <c r="E53" t="s">
        <v>16819</v>
      </c>
      <c r="F53" t="s">
        <v>16530</v>
      </c>
      <c r="G53" t="s">
        <v>16819</v>
      </c>
      <c r="H53" t="s">
        <v>16819</v>
      </c>
      <c r="I53" t="s">
        <v>16438</v>
      </c>
      <c r="J53" t="s">
        <v>17124</v>
      </c>
      <c r="K53" t="s">
        <v>16819</v>
      </c>
      <c r="L53" t="s">
        <v>16819</v>
      </c>
      <c r="M53" t="s">
        <v>16819</v>
      </c>
      <c r="N53" t="s">
        <v>16819</v>
      </c>
      <c r="O53" t="s">
        <v>16819</v>
      </c>
      <c r="P53" t="s">
        <v>16819</v>
      </c>
      <c r="Q53" t="s">
        <v>16819</v>
      </c>
      <c r="R53" t="s">
        <v>16819</v>
      </c>
      <c r="S53" t="s">
        <v>16819</v>
      </c>
      <c r="T53" t="s">
        <v>16819</v>
      </c>
      <c r="U53" t="s">
        <v>16819</v>
      </c>
      <c r="V53" t="s">
        <v>16819</v>
      </c>
      <c r="W53" t="s">
        <v>16819</v>
      </c>
      <c r="X53" t="s">
        <v>16819</v>
      </c>
      <c r="Y53" t="s">
        <v>16819</v>
      </c>
      <c r="Z53" t="s">
        <v>16819</v>
      </c>
      <c r="AA53" t="s">
        <v>16819</v>
      </c>
      <c r="AB53" t="s">
        <v>16819</v>
      </c>
      <c r="AC53" t="s">
        <v>16819</v>
      </c>
      <c r="AD53" t="s">
        <v>16819</v>
      </c>
      <c r="AE53" t="s">
        <v>16819</v>
      </c>
      <c r="AF53" t="s">
        <v>16819</v>
      </c>
      <c r="AG53" t="s">
        <v>16819</v>
      </c>
      <c r="AH53" t="s">
        <v>16819</v>
      </c>
      <c r="AI53" t="s">
        <v>16819</v>
      </c>
      <c r="AJ53" t="s">
        <v>16819</v>
      </c>
      <c r="AK53" t="s">
        <v>16819</v>
      </c>
      <c r="AL53" t="s">
        <v>16819</v>
      </c>
      <c r="AM53" t="s">
        <v>16819</v>
      </c>
      <c r="AN53" t="s">
        <v>17125</v>
      </c>
      <c r="AO53" t="s">
        <v>17126</v>
      </c>
      <c r="AP53" t="s">
        <v>16819</v>
      </c>
      <c r="AQ53" t="s">
        <v>16819</v>
      </c>
      <c r="AR53" t="s">
        <v>16819</v>
      </c>
      <c r="AS53" t="s">
        <v>16819</v>
      </c>
      <c r="AT53">
        <v>2022</v>
      </c>
      <c r="AU53">
        <v>31</v>
      </c>
      <c r="AV53">
        <v>3</v>
      </c>
      <c r="AW53" t="s">
        <v>16819</v>
      </c>
      <c r="AX53" t="s">
        <v>16819</v>
      </c>
      <c r="AY53" t="s">
        <v>16819</v>
      </c>
      <c r="AZ53" t="s">
        <v>16819</v>
      </c>
      <c r="BA53">
        <v>1857</v>
      </c>
      <c r="BB53">
        <v>1872</v>
      </c>
      <c r="BC53" t="s">
        <v>16819</v>
      </c>
      <c r="BD53" t="s">
        <v>17127</v>
      </c>
      <c r="BE53" t="s">
        <v>16819</v>
      </c>
      <c r="BF53" t="s">
        <v>16819</v>
      </c>
      <c r="BG53" t="s">
        <v>16819</v>
      </c>
      <c r="BH53" t="s">
        <v>16819</v>
      </c>
      <c r="BI53" t="s">
        <v>16819</v>
      </c>
      <c r="BJ53" t="s">
        <v>16819</v>
      </c>
      <c r="BK53" t="s">
        <v>16819</v>
      </c>
      <c r="BL53" t="s">
        <v>17128</v>
      </c>
      <c r="BM53" t="s">
        <v>16819</v>
      </c>
      <c r="BN53" t="s">
        <v>16819</v>
      </c>
      <c r="BO53" t="s">
        <v>16819</v>
      </c>
      <c r="BP53" t="s">
        <v>16819</v>
      </c>
      <c r="BQ53" t="s">
        <v>16819</v>
      </c>
      <c r="BR53" t="s">
        <v>16819</v>
      </c>
    </row>
    <row r="54" spans="1:70" x14ac:dyDescent="0.2">
      <c r="A54" t="s">
        <v>15864</v>
      </c>
      <c r="B54" t="s">
        <v>17129</v>
      </c>
      <c r="C54" t="s">
        <v>16819</v>
      </c>
      <c r="D54" t="s">
        <v>16819</v>
      </c>
      <c r="E54" t="s">
        <v>16819</v>
      </c>
      <c r="F54" t="s">
        <v>16531</v>
      </c>
      <c r="G54" t="s">
        <v>16819</v>
      </c>
      <c r="H54" t="s">
        <v>16819</v>
      </c>
      <c r="I54" t="s">
        <v>106</v>
      </c>
      <c r="J54" t="s">
        <v>17130</v>
      </c>
      <c r="K54" t="s">
        <v>16819</v>
      </c>
      <c r="L54" t="s">
        <v>16819</v>
      </c>
      <c r="M54" t="s">
        <v>16819</v>
      </c>
      <c r="N54" t="s">
        <v>16819</v>
      </c>
      <c r="O54" t="s">
        <v>16819</v>
      </c>
      <c r="P54" t="s">
        <v>16819</v>
      </c>
      <c r="Q54" t="s">
        <v>16819</v>
      </c>
      <c r="R54" t="s">
        <v>16819</v>
      </c>
      <c r="S54" t="s">
        <v>16819</v>
      </c>
      <c r="T54" t="s">
        <v>16819</v>
      </c>
      <c r="U54" t="s">
        <v>16819</v>
      </c>
      <c r="V54" t="s">
        <v>16819</v>
      </c>
      <c r="W54" t="s">
        <v>16819</v>
      </c>
      <c r="X54" t="s">
        <v>16819</v>
      </c>
      <c r="Y54" t="s">
        <v>16819</v>
      </c>
      <c r="Z54" t="s">
        <v>16819</v>
      </c>
      <c r="AA54" t="s">
        <v>17131</v>
      </c>
      <c r="AB54" t="s">
        <v>17132</v>
      </c>
      <c r="AC54" t="s">
        <v>16819</v>
      </c>
      <c r="AD54" t="s">
        <v>16819</v>
      </c>
      <c r="AE54" t="s">
        <v>16819</v>
      </c>
      <c r="AF54" t="s">
        <v>16819</v>
      </c>
      <c r="AG54" t="s">
        <v>16819</v>
      </c>
      <c r="AH54" t="s">
        <v>16819</v>
      </c>
      <c r="AI54" t="s">
        <v>16819</v>
      </c>
      <c r="AJ54" t="s">
        <v>16819</v>
      </c>
      <c r="AK54" t="s">
        <v>16819</v>
      </c>
      <c r="AL54" t="s">
        <v>16819</v>
      </c>
      <c r="AM54" t="s">
        <v>16819</v>
      </c>
      <c r="AN54" t="s">
        <v>107</v>
      </c>
      <c r="AO54" t="s">
        <v>16819</v>
      </c>
      <c r="AP54" t="s">
        <v>16819</v>
      </c>
      <c r="AQ54" t="s">
        <v>16819</v>
      </c>
      <c r="AR54" t="s">
        <v>16819</v>
      </c>
      <c r="AS54" t="s">
        <v>16819</v>
      </c>
      <c r="AT54">
        <v>2020</v>
      </c>
      <c r="AU54">
        <v>8</v>
      </c>
      <c r="AV54" t="s">
        <v>16819</v>
      </c>
      <c r="AW54" t="s">
        <v>16819</v>
      </c>
      <c r="AX54" t="s">
        <v>16819</v>
      </c>
      <c r="AY54" t="s">
        <v>16819</v>
      </c>
      <c r="AZ54" t="s">
        <v>16819</v>
      </c>
      <c r="BA54">
        <v>159915</v>
      </c>
      <c r="BB54">
        <v>159930</v>
      </c>
      <c r="BC54" t="s">
        <v>16819</v>
      </c>
      <c r="BD54" t="s">
        <v>108</v>
      </c>
      <c r="BE54" t="s">
        <v>16819</v>
      </c>
      <c r="BF54" t="s">
        <v>16819</v>
      </c>
      <c r="BG54" t="s">
        <v>16819</v>
      </c>
      <c r="BH54" t="s">
        <v>16819</v>
      </c>
      <c r="BI54" t="s">
        <v>16819</v>
      </c>
      <c r="BJ54" t="s">
        <v>16819</v>
      </c>
      <c r="BK54" t="s">
        <v>16819</v>
      </c>
      <c r="BL54" t="s">
        <v>17133</v>
      </c>
      <c r="BM54">
        <v>34786287</v>
      </c>
      <c r="BN54" t="s">
        <v>16819</v>
      </c>
      <c r="BO54" t="s">
        <v>16819</v>
      </c>
      <c r="BP54" t="s">
        <v>16819</v>
      </c>
      <c r="BQ54" t="s">
        <v>16819</v>
      </c>
      <c r="BR54" t="s">
        <v>16819</v>
      </c>
    </row>
    <row r="55" spans="1:70" x14ac:dyDescent="0.2">
      <c r="A55" t="s">
        <v>15864</v>
      </c>
      <c r="B55" t="s">
        <v>15905</v>
      </c>
      <c r="C55" t="s">
        <v>16819</v>
      </c>
      <c r="D55" t="s">
        <v>16819</v>
      </c>
      <c r="E55" t="s">
        <v>16819</v>
      </c>
      <c r="F55" t="s">
        <v>16532</v>
      </c>
      <c r="G55" t="s">
        <v>16819</v>
      </c>
      <c r="H55" t="s">
        <v>16819</v>
      </c>
      <c r="I55" t="s">
        <v>15904</v>
      </c>
      <c r="J55" t="s">
        <v>17134</v>
      </c>
      <c r="K55" t="s">
        <v>16819</v>
      </c>
      <c r="L55" t="s">
        <v>16819</v>
      </c>
      <c r="M55" t="s">
        <v>16819</v>
      </c>
      <c r="N55" t="s">
        <v>16819</v>
      </c>
      <c r="O55" t="s">
        <v>16819</v>
      </c>
      <c r="P55" t="s">
        <v>16819</v>
      </c>
      <c r="Q55" t="s">
        <v>16819</v>
      </c>
      <c r="R55" t="s">
        <v>16819</v>
      </c>
      <c r="S55" t="s">
        <v>16819</v>
      </c>
      <c r="T55" t="s">
        <v>16819</v>
      </c>
      <c r="U55" t="s">
        <v>16819</v>
      </c>
      <c r="V55" t="s">
        <v>16819</v>
      </c>
      <c r="W55" t="s">
        <v>16819</v>
      </c>
      <c r="X55" t="s">
        <v>16819</v>
      </c>
      <c r="Y55" t="s">
        <v>16819</v>
      </c>
      <c r="Z55" t="s">
        <v>16819</v>
      </c>
      <c r="AA55" t="s">
        <v>16819</v>
      </c>
      <c r="AB55" t="s">
        <v>16819</v>
      </c>
      <c r="AC55" t="s">
        <v>16819</v>
      </c>
      <c r="AD55" t="s">
        <v>16819</v>
      </c>
      <c r="AE55" t="s">
        <v>16819</v>
      </c>
      <c r="AF55" t="s">
        <v>16819</v>
      </c>
      <c r="AG55" t="s">
        <v>16819</v>
      </c>
      <c r="AH55" t="s">
        <v>16819</v>
      </c>
      <c r="AI55" t="s">
        <v>16819</v>
      </c>
      <c r="AJ55" t="s">
        <v>16819</v>
      </c>
      <c r="AK55" t="s">
        <v>16819</v>
      </c>
      <c r="AL55" t="s">
        <v>16819</v>
      </c>
      <c r="AM55" t="s">
        <v>16819</v>
      </c>
      <c r="AN55" t="s">
        <v>16819</v>
      </c>
      <c r="AO55" t="s">
        <v>17135</v>
      </c>
      <c r="AP55" t="s">
        <v>16819</v>
      </c>
      <c r="AQ55" t="s">
        <v>16819</v>
      </c>
      <c r="AR55" t="s">
        <v>16819</v>
      </c>
      <c r="AS55" t="s">
        <v>17136</v>
      </c>
      <c r="AT55">
        <v>2021</v>
      </c>
      <c r="AU55">
        <v>11</v>
      </c>
      <c r="AV55">
        <v>3</v>
      </c>
      <c r="AW55" t="s">
        <v>16819</v>
      </c>
      <c r="AX55" t="s">
        <v>16819</v>
      </c>
      <c r="AY55" t="s">
        <v>16819</v>
      </c>
      <c r="AZ55" t="s">
        <v>16819</v>
      </c>
      <c r="BA55" t="s">
        <v>16819</v>
      </c>
      <c r="BB55" t="s">
        <v>16819</v>
      </c>
      <c r="BC55">
        <v>471</v>
      </c>
      <c r="BD55" t="s">
        <v>15906</v>
      </c>
      <c r="BE55" t="s">
        <v>16819</v>
      </c>
      <c r="BF55" t="s">
        <v>16819</v>
      </c>
      <c r="BG55" t="s">
        <v>16819</v>
      </c>
      <c r="BH55" t="s">
        <v>16819</v>
      </c>
      <c r="BI55" t="s">
        <v>16819</v>
      </c>
      <c r="BJ55" t="s">
        <v>16819</v>
      </c>
      <c r="BK55" t="s">
        <v>16819</v>
      </c>
      <c r="BL55" t="s">
        <v>17137</v>
      </c>
      <c r="BM55">
        <v>33810011</v>
      </c>
      <c r="BN55" t="s">
        <v>16819</v>
      </c>
      <c r="BO55" t="s">
        <v>16819</v>
      </c>
      <c r="BP55" t="s">
        <v>16819</v>
      </c>
      <c r="BQ55" t="s">
        <v>16819</v>
      </c>
      <c r="BR55" t="s">
        <v>16819</v>
      </c>
    </row>
    <row r="56" spans="1:70" x14ac:dyDescent="0.2">
      <c r="A56" t="s">
        <v>15864</v>
      </c>
      <c r="B56" t="s">
        <v>17138</v>
      </c>
      <c r="C56" t="s">
        <v>16819</v>
      </c>
      <c r="D56" t="s">
        <v>16819</v>
      </c>
      <c r="E56" t="s">
        <v>16819</v>
      </c>
      <c r="F56" t="s">
        <v>16533</v>
      </c>
      <c r="G56" t="s">
        <v>16819</v>
      </c>
      <c r="H56" t="s">
        <v>16819</v>
      </c>
      <c r="I56" t="s">
        <v>109</v>
      </c>
      <c r="J56" t="s">
        <v>17139</v>
      </c>
      <c r="K56" t="s">
        <v>16819</v>
      </c>
      <c r="L56" t="s">
        <v>16819</v>
      </c>
      <c r="M56" t="s">
        <v>16819</v>
      </c>
      <c r="N56" t="s">
        <v>16819</v>
      </c>
      <c r="O56" t="s">
        <v>16819</v>
      </c>
      <c r="P56" t="s">
        <v>16819</v>
      </c>
      <c r="Q56" t="s">
        <v>16819</v>
      </c>
      <c r="R56" t="s">
        <v>16819</v>
      </c>
      <c r="S56" t="s">
        <v>16819</v>
      </c>
      <c r="T56" t="s">
        <v>16819</v>
      </c>
      <c r="U56" t="s">
        <v>16819</v>
      </c>
      <c r="V56" t="s">
        <v>16819</v>
      </c>
      <c r="W56" t="s">
        <v>16819</v>
      </c>
      <c r="X56" t="s">
        <v>16819</v>
      </c>
      <c r="Y56" t="s">
        <v>16819</v>
      </c>
      <c r="Z56" t="s">
        <v>16819</v>
      </c>
      <c r="AA56" t="s">
        <v>17140</v>
      </c>
      <c r="AB56" t="s">
        <v>17141</v>
      </c>
      <c r="AC56" t="s">
        <v>16819</v>
      </c>
      <c r="AD56" t="s">
        <v>16819</v>
      </c>
      <c r="AE56" t="s">
        <v>16819</v>
      </c>
      <c r="AF56" t="s">
        <v>16819</v>
      </c>
      <c r="AG56" t="s">
        <v>16819</v>
      </c>
      <c r="AH56" t="s">
        <v>16819</v>
      </c>
      <c r="AI56" t="s">
        <v>16819</v>
      </c>
      <c r="AJ56" t="s">
        <v>16819</v>
      </c>
      <c r="AK56" t="s">
        <v>16819</v>
      </c>
      <c r="AL56" t="s">
        <v>16819</v>
      </c>
      <c r="AM56" t="s">
        <v>16819</v>
      </c>
      <c r="AN56" t="s">
        <v>110</v>
      </c>
      <c r="AO56" t="s">
        <v>17142</v>
      </c>
      <c r="AP56" t="s">
        <v>16819</v>
      </c>
      <c r="AQ56" t="s">
        <v>16819</v>
      </c>
      <c r="AR56" t="s">
        <v>16819</v>
      </c>
      <c r="AS56" t="s">
        <v>17068</v>
      </c>
      <c r="AT56">
        <v>2020</v>
      </c>
      <c r="AU56">
        <v>93</v>
      </c>
      <c r="AV56" t="s">
        <v>16819</v>
      </c>
      <c r="AW56" t="s">
        <v>16819</v>
      </c>
      <c r="AX56" t="s">
        <v>16819</v>
      </c>
      <c r="AY56" t="s">
        <v>16819</v>
      </c>
      <c r="AZ56" t="s">
        <v>16819</v>
      </c>
      <c r="BA56" t="s">
        <v>16819</v>
      </c>
      <c r="BB56" t="s">
        <v>16819</v>
      </c>
      <c r="BC56">
        <v>106282</v>
      </c>
      <c r="BD56" t="s">
        <v>111</v>
      </c>
      <c r="BE56" t="s">
        <v>16819</v>
      </c>
      <c r="BF56" t="s">
        <v>16819</v>
      </c>
      <c r="BG56" t="s">
        <v>16819</v>
      </c>
      <c r="BH56" t="s">
        <v>16819</v>
      </c>
      <c r="BI56" t="s">
        <v>16819</v>
      </c>
      <c r="BJ56" t="s">
        <v>16819</v>
      </c>
      <c r="BK56" t="s">
        <v>16819</v>
      </c>
      <c r="BL56" t="s">
        <v>17143</v>
      </c>
      <c r="BM56">
        <v>32362799</v>
      </c>
      <c r="BN56" t="s">
        <v>16819</v>
      </c>
      <c r="BO56" t="s">
        <v>16819</v>
      </c>
      <c r="BP56" t="s">
        <v>16819</v>
      </c>
      <c r="BQ56" t="s">
        <v>16819</v>
      </c>
      <c r="BR56" t="s">
        <v>16819</v>
      </c>
    </row>
    <row r="57" spans="1:70" x14ac:dyDescent="0.2">
      <c r="A57" t="s">
        <v>15864</v>
      </c>
      <c r="B57" t="s">
        <v>16988</v>
      </c>
      <c r="C57" t="s">
        <v>16819</v>
      </c>
      <c r="D57" t="s">
        <v>16819</v>
      </c>
      <c r="E57" t="s">
        <v>16819</v>
      </c>
      <c r="F57" t="s">
        <v>16506</v>
      </c>
      <c r="G57" t="s">
        <v>16819</v>
      </c>
      <c r="H57" t="s">
        <v>16819</v>
      </c>
      <c r="I57" t="s">
        <v>112</v>
      </c>
      <c r="J57" t="s">
        <v>16904</v>
      </c>
      <c r="K57" t="s">
        <v>16819</v>
      </c>
      <c r="L57" t="s">
        <v>16819</v>
      </c>
      <c r="M57" t="s">
        <v>16819</v>
      </c>
      <c r="N57" t="s">
        <v>16819</v>
      </c>
      <c r="O57" t="s">
        <v>16819</v>
      </c>
      <c r="P57" t="s">
        <v>16819</v>
      </c>
      <c r="Q57" t="s">
        <v>16819</v>
      </c>
      <c r="R57" t="s">
        <v>16819</v>
      </c>
      <c r="S57" t="s">
        <v>16819</v>
      </c>
      <c r="T57" t="s">
        <v>16819</v>
      </c>
      <c r="U57" t="s">
        <v>16819</v>
      </c>
      <c r="V57" t="s">
        <v>16819</v>
      </c>
      <c r="W57" t="s">
        <v>16819</v>
      </c>
      <c r="X57" t="s">
        <v>16819</v>
      </c>
      <c r="Y57" t="s">
        <v>16819</v>
      </c>
      <c r="Z57" t="s">
        <v>16819</v>
      </c>
      <c r="AA57" t="s">
        <v>16819</v>
      </c>
      <c r="AB57" t="s">
        <v>16819</v>
      </c>
      <c r="AC57" t="s">
        <v>16819</v>
      </c>
      <c r="AD57" t="s">
        <v>16819</v>
      </c>
      <c r="AE57" t="s">
        <v>16819</v>
      </c>
      <c r="AF57" t="s">
        <v>16819</v>
      </c>
      <c r="AG57" t="s">
        <v>16819</v>
      </c>
      <c r="AH57" t="s">
        <v>16819</v>
      </c>
      <c r="AI57" t="s">
        <v>16819</v>
      </c>
      <c r="AJ57" t="s">
        <v>16819</v>
      </c>
      <c r="AK57" t="s">
        <v>16819</v>
      </c>
      <c r="AL57" t="s">
        <v>16819</v>
      </c>
      <c r="AM57" t="s">
        <v>16819</v>
      </c>
      <c r="AN57" t="s">
        <v>16905</v>
      </c>
      <c r="AO57" t="s">
        <v>16906</v>
      </c>
      <c r="AP57" t="s">
        <v>16819</v>
      </c>
      <c r="AQ57" t="s">
        <v>16819</v>
      </c>
      <c r="AR57" t="s">
        <v>16819</v>
      </c>
      <c r="AS57" t="s">
        <v>16921</v>
      </c>
      <c r="AT57">
        <v>2022</v>
      </c>
      <c r="AU57">
        <v>26</v>
      </c>
      <c r="AV57">
        <v>2</v>
      </c>
      <c r="AW57" t="s">
        <v>16819</v>
      </c>
      <c r="AX57" t="s">
        <v>16819</v>
      </c>
      <c r="AY57" t="s">
        <v>16819</v>
      </c>
      <c r="AZ57" t="s">
        <v>16819</v>
      </c>
      <c r="BA57">
        <v>645</v>
      </c>
      <c r="BB57">
        <v>664</v>
      </c>
      <c r="BC57" t="s">
        <v>16819</v>
      </c>
      <c r="BD57" t="s">
        <v>113</v>
      </c>
      <c r="BE57" t="s">
        <v>16819</v>
      </c>
      <c r="BF57" t="s">
        <v>16963</v>
      </c>
      <c r="BG57" t="s">
        <v>16819</v>
      </c>
      <c r="BH57" t="s">
        <v>16819</v>
      </c>
      <c r="BI57" t="s">
        <v>16819</v>
      </c>
      <c r="BJ57" t="s">
        <v>16819</v>
      </c>
      <c r="BK57" t="s">
        <v>16819</v>
      </c>
      <c r="BL57" t="s">
        <v>17144</v>
      </c>
      <c r="BM57">
        <v>34815733</v>
      </c>
      <c r="BN57" t="s">
        <v>16819</v>
      </c>
      <c r="BO57" t="s">
        <v>16819</v>
      </c>
      <c r="BP57" t="s">
        <v>16819</v>
      </c>
      <c r="BQ57" t="s">
        <v>16819</v>
      </c>
      <c r="BR57" t="s">
        <v>16819</v>
      </c>
    </row>
    <row r="58" spans="1:70" x14ac:dyDescent="0.2">
      <c r="A58" t="s">
        <v>15864</v>
      </c>
      <c r="B58" t="s">
        <v>17145</v>
      </c>
      <c r="C58" t="s">
        <v>16819</v>
      </c>
      <c r="D58" t="s">
        <v>16819</v>
      </c>
      <c r="E58" t="s">
        <v>16819</v>
      </c>
      <c r="F58" t="s">
        <v>16534</v>
      </c>
      <c r="G58" t="s">
        <v>16819</v>
      </c>
      <c r="H58" t="s">
        <v>16819</v>
      </c>
      <c r="I58" t="s">
        <v>114</v>
      </c>
      <c r="J58" t="s">
        <v>16944</v>
      </c>
      <c r="K58" t="s">
        <v>16819</v>
      </c>
      <c r="L58" t="s">
        <v>16819</v>
      </c>
      <c r="M58" t="s">
        <v>16819</v>
      </c>
      <c r="N58" t="s">
        <v>16819</v>
      </c>
      <c r="O58" t="s">
        <v>16819</v>
      </c>
      <c r="P58" t="s">
        <v>16819</v>
      </c>
      <c r="Q58" t="s">
        <v>16819</v>
      </c>
      <c r="R58" t="s">
        <v>16819</v>
      </c>
      <c r="S58" t="s">
        <v>16819</v>
      </c>
      <c r="T58" t="s">
        <v>16819</v>
      </c>
      <c r="U58" t="s">
        <v>16819</v>
      </c>
      <c r="V58" t="s">
        <v>16819</v>
      </c>
      <c r="W58" t="s">
        <v>16819</v>
      </c>
      <c r="X58" t="s">
        <v>16819</v>
      </c>
      <c r="Y58" t="s">
        <v>16819</v>
      </c>
      <c r="Z58" t="s">
        <v>16819</v>
      </c>
      <c r="AA58" t="s">
        <v>16848</v>
      </c>
      <c r="AB58" t="s">
        <v>17146</v>
      </c>
      <c r="AC58" t="s">
        <v>16819</v>
      </c>
      <c r="AD58" t="s">
        <v>16819</v>
      </c>
      <c r="AE58" t="s">
        <v>16819</v>
      </c>
      <c r="AF58" t="s">
        <v>16819</v>
      </c>
      <c r="AG58" t="s">
        <v>16819</v>
      </c>
      <c r="AH58" t="s">
        <v>16819</v>
      </c>
      <c r="AI58" t="s">
        <v>16819</v>
      </c>
      <c r="AJ58" t="s">
        <v>16819</v>
      </c>
      <c r="AK58" t="s">
        <v>16819</v>
      </c>
      <c r="AL58" t="s">
        <v>16819</v>
      </c>
      <c r="AM58" t="s">
        <v>16819</v>
      </c>
      <c r="AN58" t="s">
        <v>16947</v>
      </c>
      <c r="AO58" t="s">
        <v>16819</v>
      </c>
      <c r="AP58" t="s">
        <v>16819</v>
      </c>
      <c r="AQ58" t="s">
        <v>16819</v>
      </c>
      <c r="AR58" t="s">
        <v>16819</v>
      </c>
      <c r="AS58" t="s">
        <v>17147</v>
      </c>
      <c r="AT58">
        <v>2020</v>
      </c>
      <c r="AU58">
        <v>22</v>
      </c>
      <c r="AV58">
        <v>8</v>
      </c>
      <c r="AW58" t="s">
        <v>16819</v>
      </c>
      <c r="AX58" t="s">
        <v>16819</v>
      </c>
      <c r="AY58" t="s">
        <v>16819</v>
      </c>
      <c r="AZ58" t="s">
        <v>16819</v>
      </c>
      <c r="BA58" t="s">
        <v>16819</v>
      </c>
      <c r="BB58" t="s">
        <v>16819</v>
      </c>
      <c r="BC58" t="s">
        <v>17148</v>
      </c>
      <c r="BD58" t="s">
        <v>115</v>
      </c>
      <c r="BE58" t="s">
        <v>16819</v>
      </c>
      <c r="BF58" t="s">
        <v>16819</v>
      </c>
      <c r="BG58" t="s">
        <v>16819</v>
      </c>
      <c r="BH58" t="s">
        <v>16819</v>
      </c>
      <c r="BI58" t="s">
        <v>16819</v>
      </c>
      <c r="BJ58" t="s">
        <v>16819</v>
      </c>
      <c r="BK58" t="s">
        <v>16819</v>
      </c>
      <c r="BL58" t="s">
        <v>17149</v>
      </c>
      <c r="BM58">
        <v>32735549</v>
      </c>
      <c r="BN58" t="s">
        <v>16819</v>
      </c>
      <c r="BO58" t="s">
        <v>16819</v>
      </c>
      <c r="BP58" t="s">
        <v>16819</v>
      </c>
      <c r="BQ58" t="s">
        <v>16819</v>
      </c>
      <c r="BR58" t="s">
        <v>16819</v>
      </c>
    </row>
    <row r="59" spans="1:70" x14ac:dyDescent="0.2">
      <c r="A59" t="s">
        <v>15864</v>
      </c>
      <c r="B59" t="s">
        <v>17150</v>
      </c>
      <c r="C59" t="s">
        <v>16819</v>
      </c>
      <c r="D59" t="s">
        <v>16819</v>
      </c>
      <c r="E59" t="s">
        <v>16819</v>
      </c>
      <c r="F59" t="s">
        <v>16535</v>
      </c>
      <c r="G59" t="s">
        <v>16819</v>
      </c>
      <c r="H59" t="s">
        <v>16819</v>
      </c>
      <c r="I59" t="s">
        <v>116</v>
      </c>
      <c r="J59" t="s">
        <v>17151</v>
      </c>
      <c r="K59" t="s">
        <v>16819</v>
      </c>
      <c r="L59" t="s">
        <v>16819</v>
      </c>
      <c r="M59" t="s">
        <v>16819</v>
      </c>
      <c r="N59" t="s">
        <v>16819</v>
      </c>
      <c r="O59" t="s">
        <v>16819</v>
      </c>
      <c r="P59" t="s">
        <v>16819</v>
      </c>
      <c r="Q59" t="s">
        <v>16819</v>
      </c>
      <c r="R59" t="s">
        <v>16819</v>
      </c>
      <c r="S59" t="s">
        <v>16819</v>
      </c>
      <c r="T59" t="s">
        <v>16819</v>
      </c>
      <c r="U59" t="s">
        <v>16819</v>
      </c>
      <c r="V59" t="s">
        <v>16819</v>
      </c>
      <c r="W59" t="s">
        <v>16819</v>
      </c>
      <c r="X59" t="s">
        <v>16819</v>
      </c>
      <c r="Y59" t="s">
        <v>16819</v>
      </c>
      <c r="Z59" t="s">
        <v>16819</v>
      </c>
      <c r="AA59" t="s">
        <v>16819</v>
      </c>
      <c r="AB59" t="s">
        <v>17152</v>
      </c>
      <c r="AC59" t="s">
        <v>16819</v>
      </c>
      <c r="AD59" t="s">
        <v>16819</v>
      </c>
      <c r="AE59" t="s">
        <v>16819</v>
      </c>
      <c r="AF59" t="s">
        <v>16819</v>
      </c>
      <c r="AG59" t="s">
        <v>16819</v>
      </c>
      <c r="AH59" t="s">
        <v>16819</v>
      </c>
      <c r="AI59" t="s">
        <v>16819</v>
      </c>
      <c r="AJ59" t="s">
        <v>16819</v>
      </c>
      <c r="AK59" t="s">
        <v>16819</v>
      </c>
      <c r="AL59" t="s">
        <v>16819</v>
      </c>
      <c r="AM59" t="s">
        <v>16819</v>
      </c>
      <c r="AN59" t="s">
        <v>17153</v>
      </c>
      <c r="AO59" t="s">
        <v>17154</v>
      </c>
      <c r="AP59" t="s">
        <v>16819</v>
      </c>
      <c r="AQ59" t="s">
        <v>16819</v>
      </c>
      <c r="AR59" t="s">
        <v>16819</v>
      </c>
      <c r="AS59" t="s">
        <v>16901</v>
      </c>
      <c r="AT59">
        <v>2021</v>
      </c>
      <c r="AU59">
        <v>13</v>
      </c>
      <c r="AV59">
        <v>12</v>
      </c>
      <c r="AW59" t="s">
        <v>16819</v>
      </c>
      <c r="AX59" t="s">
        <v>16819</v>
      </c>
      <c r="AY59" t="s">
        <v>16819</v>
      </c>
      <c r="AZ59" t="s">
        <v>16819</v>
      </c>
      <c r="BA59">
        <v>7034</v>
      </c>
      <c r="BB59" t="s">
        <v>17155</v>
      </c>
      <c r="BC59" t="s">
        <v>16819</v>
      </c>
      <c r="BD59" t="s">
        <v>117</v>
      </c>
      <c r="BE59" t="s">
        <v>16819</v>
      </c>
      <c r="BF59" t="s">
        <v>17156</v>
      </c>
      <c r="BG59" t="s">
        <v>16819</v>
      </c>
      <c r="BH59" t="s">
        <v>16819</v>
      </c>
      <c r="BI59" t="s">
        <v>16819</v>
      </c>
      <c r="BJ59" t="s">
        <v>16819</v>
      </c>
      <c r="BK59" t="s">
        <v>16819</v>
      </c>
      <c r="BL59" t="s">
        <v>17157</v>
      </c>
      <c r="BM59">
        <v>35070385</v>
      </c>
      <c r="BN59" t="s">
        <v>16819</v>
      </c>
      <c r="BO59" t="s">
        <v>16819</v>
      </c>
      <c r="BP59" t="s">
        <v>16819</v>
      </c>
      <c r="BQ59" t="s">
        <v>16819</v>
      </c>
      <c r="BR59" t="s">
        <v>16819</v>
      </c>
    </row>
    <row r="60" spans="1:70" x14ac:dyDescent="0.2">
      <c r="A60" t="s">
        <v>15864</v>
      </c>
      <c r="B60" t="s">
        <v>17158</v>
      </c>
      <c r="C60" t="s">
        <v>16819</v>
      </c>
      <c r="D60" t="s">
        <v>16819</v>
      </c>
      <c r="E60" t="s">
        <v>16819</v>
      </c>
      <c r="F60" t="s">
        <v>16536</v>
      </c>
      <c r="G60" t="s">
        <v>16819</v>
      </c>
      <c r="H60" t="s">
        <v>16819</v>
      </c>
      <c r="I60" t="s">
        <v>118</v>
      </c>
      <c r="J60" t="s">
        <v>17159</v>
      </c>
      <c r="K60" t="s">
        <v>16819</v>
      </c>
      <c r="L60" t="s">
        <v>16819</v>
      </c>
      <c r="M60" t="s">
        <v>16819</v>
      </c>
      <c r="N60" t="s">
        <v>16819</v>
      </c>
      <c r="O60" t="s">
        <v>16819</v>
      </c>
      <c r="P60" t="s">
        <v>16819</v>
      </c>
      <c r="Q60" t="s">
        <v>16819</v>
      </c>
      <c r="R60" t="s">
        <v>16819</v>
      </c>
      <c r="S60" t="s">
        <v>16819</v>
      </c>
      <c r="T60" t="s">
        <v>16819</v>
      </c>
      <c r="U60" t="s">
        <v>16819</v>
      </c>
      <c r="V60" t="s">
        <v>16819</v>
      </c>
      <c r="W60" t="s">
        <v>16819</v>
      </c>
      <c r="X60" t="s">
        <v>16819</v>
      </c>
      <c r="Y60" t="s">
        <v>16819</v>
      </c>
      <c r="Z60" t="s">
        <v>16819</v>
      </c>
      <c r="AA60" t="s">
        <v>17160</v>
      </c>
      <c r="AB60" t="s">
        <v>17161</v>
      </c>
      <c r="AC60" t="s">
        <v>16819</v>
      </c>
      <c r="AD60" t="s">
        <v>16819</v>
      </c>
      <c r="AE60" t="s">
        <v>16819</v>
      </c>
      <c r="AF60" t="s">
        <v>16819</v>
      </c>
      <c r="AG60" t="s">
        <v>16819</v>
      </c>
      <c r="AH60" t="s">
        <v>16819</v>
      </c>
      <c r="AI60" t="s">
        <v>16819</v>
      </c>
      <c r="AJ60" t="s">
        <v>16819</v>
      </c>
      <c r="AK60" t="s">
        <v>16819</v>
      </c>
      <c r="AL60" t="s">
        <v>16819</v>
      </c>
      <c r="AM60" t="s">
        <v>16819</v>
      </c>
      <c r="AN60" t="s">
        <v>119</v>
      </c>
      <c r="AO60" t="s">
        <v>17162</v>
      </c>
      <c r="AP60" t="s">
        <v>16819</v>
      </c>
      <c r="AQ60" t="s">
        <v>16819</v>
      </c>
      <c r="AR60" t="s">
        <v>16819</v>
      </c>
      <c r="AS60" t="s">
        <v>16887</v>
      </c>
      <c r="AT60">
        <v>2021</v>
      </c>
      <c r="AU60">
        <v>65</v>
      </c>
      <c r="AV60" t="s">
        <v>16819</v>
      </c>
      <c r="AW60" t="s">
        <v>16819</v>
      </c>
      <c r="AX60" t="s">
        <v>16819</v>
      </c>
      <c r="AY60" t="s">
        <v>16819</v>
      </c>
      <c r="AZ60" t="s">
        <v>16819</v>
      </c>
      <c r="BA60" t="s">
        <v>16819</v>
      </c>
      <c r="BB60" t="s">
        <v>16819</v>
      </c>
      <c r="BC60">
        <v>102571</v>
      </c>
      <c r="BD60" t="s">
        <v>120</v>
      </c>
      <c r="BE60" t="s">
        <v>16819</v>
      </c>
      <c r="BF60" t="s">
        <v>16819</v>
      </c>
      <c r="BG60" t="s">
        <v>16819</v>
      </c>
      <c r="BH60" t="s">
        <v>16819</v>
      </c>
      <c r="BI60" t="s">
        <v>16819</v>
      </c>
      <c r="BJ60" t="s">
        <v>16819</v>
      </c>
      <c r="BK60" t="s">
        <v>16819</v>
      </c>
      <c r="BL60" t="s">
        <v>17163</v>
      </c>
      <c r="BM60">
        <v>33163330</v>
      </c>
      <c r="BN60" t="s">
        <v>16819</v>
      </c>
      <c r="BO60" t="s">
        <v>16819</v>
      </c>
      <c r="BP60" t="s">
        <v>16819</v>
      </c>
      <c r="BQ60" t="s">
        <v>16819</v>
      </c>
      <c r="BR60" t="s">
        <v>16819</v>
      </c>
    </row>
    <row r="61" spans="1:70" x14ac:dyDescent="0.2">
      <c r="A61" t="s">
        <v>15864</v>
      </c>
      <c r="B61" t="s">
        <v>17164</v>
      </c>
      <c r="C61" t="s">
        <v>16819</v>
      </c>
      <c r="D61" t="s">
        <v>16819</v>
      </c>
      <c r="E61" t="s">
        <v>16819</v>
      </c>
      <c r="F61" t="s">
        <v>16537</v>
      </c>
      <c r="G61" t="s">
        <v>16819</v>
      </c>
      <c r="H61" t="s">
        <v>16819</v>
      </c>
      <c r="I61" t="s">
        <v>121</v>
      </c>
      <c r="J61" t="s">
        <v>17165</v>
      </c>
      <c r="K61" t="s">
        <v>16819</v>
      </c>
      <c r="L61" t="s">
        <v>16819</v>
      </c>
      <c r="M61" t="s">
        <v>16819</v>
      </c>
      <c r="N61" t="s">
        <v>16819</v>
      </c>
      <c r="O61" t="s">
        <v>16819</v>
      </c>
      <c r="P61" t="s">
        <v>16819</v>
      </c>
      <c r="Q61" t="s">
        <v>16819</v>
      </c>
      <c r="R61" t="s">
        <v>16819</v>
      </c>
      <c r="S61" t="s">
        <v>16819</v>
      </c>
      <c r="T61" t="s">
        <v>16819</v>
      </c>
      <c r="U61" t="s">
        <v>16819</v>
      </c>
      <c r="V61" t="s">
        <v>16819</v>
      </c>
      <c r="W61" t="s">
        <v>16819</v>
      </c>
      <c r="X61" t="s">
        <v>16819</v>
      </c>
      <c r="Y61" t="s">
        <v>16819</v>
      </c>
      <c r="Z61" t="s">
        <v>16819</v>
      </c>
      <c r="AA61" t="s">
        <v>16819</v>
      </c>
      <c r="AB61" t="s">
        <v>17166</v>
      </c>
      <c r="AC61" t="s">
        <v>16819</v>
      </c>
      <c r="AD61" t="s">
        <v>16819</v>
      </c>
      <c r="AE61" t="s">
        <v>16819</v>
      </c>
      <c r="AF61" t="s">
        <v>16819</v>
      </c>
      <c r="AG61" t="s">
        <v>16819</v>
      </c>
      <c r="AH61" t="s">
        <v>16819</v>
      </c>
      <c r="AI61" t="s">
        <v>16819</v>
      </c>
      <c r="AJ61" t="s">
        <v>16819</v>
      </c>
      <c r="AK61" t="s">
        <v>16819</v>
      </c>
      <c r="AL61" t="s">
        <v>16819</v>
      </c>
      <c r="AM61" t="s">
        <v>16819</v>
      </c>
      <c r="AN61" t="s">
        <v>17167</v>
      </c>
      <c r="AO61" t="s">
        <v>16819</v>
      </c>
      <c r="AP61" t="s">
        <v>16819</v>
      </c>
      <c r="AQ61" t="s">
        <v>16819</v>
      </c>
      <c r="AR61" t="s">
        <v>16819</v>
      </c>
      <c r="AS61" t="s">
        <v>17168</v>
      </c>
      <c r="AT61">
        <v>2021</v>
      </c>
      <c r="AU61">
        <v>29</v>
      </c>
      <c r="AV61">
        <v>1</v>
      </c>
      <c r="AW61" t="s">
        <v>16819</v>
      </c>
      <c r="AX61" t="s">
        <v>16819</v>
      </c>
      <c r="AY61" t="s">
        <v>16819</v>
      </c>
      <c r="AZ61" t="s">
        <v>16819</v>
      </c>
      <c r="BA61" t="s">
        <v>16819</v>
      </c>
      <c r="BB61" t="s">
        <v>16819</v>
      </c>
      <c r="BC61">
        <v>145</v>
      </c>
      <c r="BD61" t="s">
        <v>122</v>
      </c>
      <c r="BE61" t="s">
        <v>16819</v>
      </c>
      <c r="BF61" t="s">
        <v>16819</v>
      </c>
      <c r="BG61" t="s">
        <v>16819</v>
      </c>
      <c r="BH61" t="s">
        <v>16819</v>
      </c>
      <c r="BI61" t="s">
        <v>16819</v>
      </c>
      <c r="BJ61" t="s">
        <v>16819</v>
      </c>
      <c r="BK61" t="s">
        <v>16819</v>
      </c>
      <c r="BL61" t="s">
        <v>17169</v>
      </c>
      <c r="BM61">
        <v>34602084</v>
      </c>
      <c r="BN61" t="s">
        <v>16819</v>
      </c>
      <c r="BO61" t="s">
        <v>16819</v>
      </c>
      <c r="BP61" t="s">
        <v>16819</v>
      </c>
      <c r="BQ61" t="s">
        <v>16819</v>
      </c>
      <c r="BR61" t="s">
        <v>16819</v>
      </c>
    </row>
    <row r="62" spans="1:70" x14ac:dyDescent="0.2">
      <c r="A62" t="s">
        <v>15864</v>
      </c>
      <c r="B62" t="s">
        <v>17170</v>
      </c>
      <c r="C62" t="s">
        <v>16819</v>
      </c>
      <c r="D62" t="s">
        <v>16819</v>
      </c>
      <c r="E62" t="s">
        <v>16819</v>
      </c>
      <c r="F62" t="s">
        <v>16538</v>
      </c>
      <c r="G62" t="s">
        <v>16819</v>
      </c>
      <c r="H62" t="s">
        <v>16819</v>
      </c>
      <c r="I62" t="s">
        <v>123</v>
      </c>
      <c r="J62" t="s">
        <v>17171</v>
      </c>
      <c r="K62" t="s">
        <v>16819</v>
      </c>
      <c r="L62" t="s">
        <v>16819</v>
      </c>
      <c r="M62" t="s">
        <v>16819</v>
      </c>
      <c r="N62" t="s">
        <v>16819</v>
      </c>
      <c r="O62" t="s">
        <v>16819</v>
      </c>
      <c r="P62" t="s">
        <v>16819</v>
      </c>
      <c r="Q62" t="s">
        <v>16819</v>
      </c>
      <c r="R62" t="s">
        <v>16819</v>
      </c>
      <c r="S62" t="s">
        <v>16819</v>
      </c>
      <c r="T62" t="s">
        <v>16819</v>
      </c>
      <c r="U62" t="s">
        <v>16819</v>
      </c>
      <c r="V62" t="s">
        <v>16819</v>
      </c>
      <c r="W62" t="s">
        <v>16819</v>
      </c>
      <c r="X62" t="s">
        <v>16819</v>
      </c>
      <c r="Y62" t="s">
        <v>16819</v>
      </c>
      <c r="Z62" t="s">
        <v>16819</v>
      </c>
      <c r="AA62" t="s">
        <v>16819</v>
      </c>
      <c r="AB62" t="s">
        <v>17172</v>
      </c>
      <c r="AC62" t="s">
        <v>16819</v>
      </c>
      <c r="AD62" t="s">
        <v>16819</v>
      </c>
      <c r="AE62" t="s">
        <v>16819</v>
      </c>
      <c r="AF62" t="s">
        <v>16819</v>
      </c>
      <c r="AG62" t="s">
        <v>16819</v>
      </c>
      <c r="AH62" t="s">
        <v>16819</v>
      </c>
      <c r="AI62" t="s">
        <v>16819</v>
      </c>
      <c r="AJ62" t="s">
        <v>16819</v>
      </c>
      <c r="AK62" t="s">
        <v>16819</v>
      </c>
      <c r="AL62" t="s">
        <v>16819</v>
      </c>
      <c r="AM62" t="s">
        <v>16819</v>
      </c>
      <c r="AN62" t="s">
        <v>17173</v>
      </c>
      <c r="AO62" t="s">
        <v>17174</v>
      </c>
      <c r="AP62" t="s">
        <v>16819</v>
      </c>
      <c r="AQ62" t="s">
        <v>16819</v>
      </c>
      <c r="AR62" t="s">
        <v>16819</v>
      </c>
      <c r="AS62" t="s">
        <v>16819</v>
      </c>
      <c r="AT62" t="s">
        <v>16819</v>
      </c>
      <c r="AU62" t="s">
        <v>16819</v>
      </c>
      <c r="AV62" t="s">
        <v>16819</v>
      </c>
      <c r="AW62" t="s">
        <v>16819</v>
      </c>
      <c r="AX62" t="s">
        <v>16819</v>
      </c>
      <c r="AY62" t="s">
        <v>16819</v>
      </c>
      <c r="AZ62" t="s">
        <v>16819</v>
      </c>
      <c r="BA62" t="s">
        <v>16819</v>
      </c>
      <c r="BB62" t="s">
        <v>16819</v>
      </c>
      <c r="BC62" t="s">
        <v>16819</v>
      </c>
      <c r="BD62" t="s">
        <v>124</v>
      </c>
      <c r="BE62" t="s">
        <v>16819</v>
      </c>
      <c r="BF62" t="s">
        <v>17032</v>
      </c>
      <c r="BG62" t="s">
        <v>16819</v>
      </c>
      <c r="BH62" t="s">
        <v>16819</v>
      </c>
      <c r="BI62" t="s">
        <v>16819</v>
      </c>
      <c r="BJ62" t="s">
        <v>16819</v>
      </c>
      <c r="BK62" t="s">
        <v>16819</v>
      </c>
      <c r="BL62" t="s">
        <v>17175</v>
      </c>
      <c r="BM62">
        <v>34687416</v>
      </c>
      <c r="BN62" t="s">
        <v>16819</v>
      </c>
      <c r="BO62" t="s">
        <v>16819</v>
      </c>
      <c r="BP62" t="s">
        <v>16819</v>
      </c>
      <c r="BQ62" t="s">
        <v>16819</v>
      </c>
      <c r="BR62" t="s">
        <v>16819</v>
      </c>
    </row>
    <row r="63" spans="1:70" x14ac:dyDescent="0.2">
      <c r="A63" t="s">
        <v>15864</v>
      </c>
      <c r="B63" t="s">
        <v>15886</v>
      </c>
      <c r="C63" t="s">
        <v>16819</v>
      </c>
      <c r="D63" t="s">
        <v>16819</v>
      </c>
      <c r="E63" t="s">
        <v>16819</v>
      </c>
      <c r="F63" t="s">
        <v>16539</v>
      </c>
      <c r="G63" t="s">
        <v>16819</v>
      </c>
      <c r="H63" t="s">
        <v>16819</v>
      </c>
      <c r="I63" t="s">
        <v>15885</v>
      </c>
      <c r="J63" t="s">
        <v>17176</v>
      </c>
      <c r="K63" t="s">
        <v>16819</v>
      </c>
      <c r="L63" t="s">
        <v>16819</v>
      </c>
      <c r="M63" t="s">
        <v>16819</v>
      </c>
      <c r="N63" t="s">
        <v>16819</v>
      </c>
      <c r="O63" t="s">
        <v>16819</v>
      </c>
      <c r="P63" t="s">
        <v>16819</v>
      </c>
      <c r="Q63" t="s">
        <v>16819</v>
      </c>
      <c r="R63" t="s">
        <v>16819</v>
      </c>
      <c r="S63" t="s">
        <v>16819</v>
      </c>
      <c r="T63" t="s">
        <v>16819</v>
      </c>
      <c r="U63" t="s">
        <v>16819</v>
      </c>
      <c r="V63" t="s">
        <v>16819</v>
      </c>
      <c r="W63" t="s">
        <v>16819</v>
      </c>
      <c r="X63" t="s">
        <v>16819</v>
      </c>
      <c r="Y63" t="s">
        <v>16819</v>
      </c>
      <c r="Z63" t="s">
        <v>16819</v>
      </c>
      <c r="AA63" t="s">
        <v>17177</v>
      </c>
      <c r="AB63" t="s">
        <v>17178</v>
      </c>
      <c r="AC63" t="s">
        <v>16819</v>
      </c>
      <c r="AD63" t="s">
        <v>16819</v>
      </c>
      <c r="AE63" t="s">
        <v>16819</v>
      </c>
      <c r="AF63" t="s">
        <v>16819</v>
      </c>
      <c r="AG63" t="s">
        <v>16819</v>
      </c>
      <c r="AH63" t="s">
        <v>16819</v>
      </c>
      <c r="AI63" t="s">
        <v>16819</v>
      </c>
      <c r="AJ63" t="s">
        <v>16819</v>
      </c>
      <c r="AK63" t="s">
        <v>16819</v>
      </c>
      <c r="AL63" t="s">
        <v>16819</v>
      </c>
      <c r="AM63" t="s">
        <v>16819</v>
      </c>
      <c r="AN63" t="s">
        <v>17179</v>
      </c>
      <c r="AO63" t="s">
        <v>16819</v>
      </c>
      <c r="AP63" t="s">
        <v>16819</v>
      </c>
      <c r="AQ63" t="s">
        <v>16819</v>
      </c>
      <c r="AR63" t="s">
        <v>16819</v>
      </c>
      <c r="AS63" t="s">
        <v>16819</v>
      </c>
      <c r="AT63">
        <v>2022</v>
      </c>
      <c r="AU63">
        <v>9</v>
      </c>
      <c r="AV63">
        <v>1</v>
      </c>
      <c r="AW63" t="s">
        <v>16819</v>
      </c>
      <c r="AX63" t="s">
        <v>16819</v>
      </c>
      <c r="AY63" t="s">
        <v>16819</v>
      </c>
      <c r="AZ63" t="s">
        <v>16819</v>
      </c>
      <c r="BA63">
        <v>1</v>
      </c>
      <c r="BB63">
        <v>21</v>
      </c>
      <c r="BC63" t="s">
        <v>16819</v>
      </c>
      <c r="BD63" t="s">
        <v>15887</v>
      </c>
      <c r="BE63" t="s">
        <v>16819</v>
      </c>
      <c r="BF63" t="s">
        <v>16819</v>
      </c>
      <c r="BG63" t="s">
        <v>16819</v>
      </c>
      <c r="BH63" t="s">
        <v>16819</v>
      </c>
      <c r="BI63" t="s">
        <v>16819</v>
      </c>
      <c r="BJ63" t="s">
        <v>16819</v>
      </c>
      <c r="BK63" t="s">
        <v>16819</v>
      </c>
      <c r="BL63" t="s">
        <v>17180</v>
      </c>
      <c r="BM63" t="s">
        <v>16819</v>
      </c>
      <c r="BN63" t="s">
        <v>16819</v>
      </c>
      <c r="BO63" t="s">
        <v>16819</v>
      </c>
      <c r="BP63" t="s">
        <v>16819</v>
      </c>
      <c r="BQ63" t="s">
        <v>16819</v>
      </c>
      <c r="BR63" t="s">
        <v>16819</v>
      </c>
    </row>
    <row r="64" spans="1:70" x14ac:dyDescent="0.2">
      <c r="A64" t="s">
        <v>15864</v>
      </c>
      <c r="B64" t="s">
        <v>17181</v>
      </c>
      <c r="C64" t="s">
        <v>16819</v>
      </c>
      <c r="D64" t="s">
        <v>16819</v>
      </c>
      <c r="E64" t="s">
        <v>16819</v>
      </c>
      <c r="F64" t="s">
        <v>16540</v>
      </c>
      <c r="G64" t="s">
        <v>16819</v>
      </c>
      <c r="H64" t="s">
        <v>16819</v>
      </c>
      <c r="I64" t="s">
        <v>125</v>
      </c>
      <c r="J64" t="s">
        <v>17182</v>
      </c>
      <c r="K64" t="s">
        <v>16819</v>
      </c>
      <c r="L64" t="s">
        <v>16819</v>
      </c>
      <c r="M64" t="s">
        <v>16819</v>
      </c>
      <c r="N64" t="s">
        <v>16819</v>
      </c>
      <c r="O64" t="s">
        <v>16819</v>
      </c>
      <c r="P64" t="s">
        <v>16819</v>
      </c>
      <c r="Q64" t="s">
        <v>16819</v>
      </c>
      <c r="R64" t="s">
        <v>16819</v>
      </c>
      <c r="S64" t="s">
        <v>16819</v>
      </c>
      <c r="T64" t="s">
        <v>16819</v>
      </c>
      <c r="U64" t="s">
        <v>16819</v>
      </c>
      <c r="V64" t="s">
        <v>16819</v>
      </c>
      <c r="W64" t="s">
        <v>16819</v>
      </c>
      <c r="X64" t="s">
        <v>16819</v>
      </c>
      <c r="Y64" t="s">
        <v>16819</v>
      </c>
      <c r="Z64" t="s">
        <v>16819</v>
      </c>
      <c r="AA64" t="s">
        <v>17183</v>
      </c>
      <c r="AB64" t="s">
        <v>17184</v>
      </c>
      <c r="AC64" t="s">
        <v>16819</v>
      </c>
      <c r="AD64" t="s">
        <v>16819</v>
      </c>
      <c r="AE64" t="s">
        <v>16819</v>
      </c>
      <c r="AF64" t="s">
        <v>16819</v>
      </c>
      <c r="AG64" t="s">
        <v>16819</v>
      </c>
      <c r="AH64" t="s">
        <v>16819</v>
      </c>
      <c r="AI64" t="s">
        <v>16819</v>
      </c>
      <c r="AJ64" t="s">
        <v>16819</v>
      </c>
      <c r="AK64" t="s">
        <v>16819</v>
      </c>
      <c r="AL64" t="s">
        <v>16819</v>
      </c>
      <c r="AM64" t="s">
        <v>16819</v>
      </c>
      <c r="AN64" t="s">
        <v>126</v>
      </c>
      <c r="AO64" t="s">
        <v>17185</v>
      </c>
      <c r="AP64" t="s">
        <v>16819</v>
      </c>
      <c r="AQ64" t="s">
        <v>16819</v>
      </c>
      <c r="AR64" t="s">
        <v>16819</v>
      </c>
      <c r="AS64" t="s">
        <v>17186</v>
      </c>
      <c r="AT64">
        <v>2021</v>
      </c>
      <c r="AU64">
        <v>233</v>
      </c>
      <c r="AV64" t="s">
        <v>16819</v>
      </c>
      <c r="AW64" t="s">
        <v>16819</v>
      </c>
      <c r="AX64" t="s">
        <v>16819</v>
      </c>
      <c r="AY64" t="s">
        <v>16819</v>
      </c>
      <c r="AZ64" t="s">
        <v>16819</v>
      </c>
      <c r="BA64" t="s">
        <v>16819</v>
      </c>
      <c r="BB64" t="s">
        <v>16819</v>
      </c>
      <c r="BC64">
        <v>107417</v>
      </c>
      <c r="BD64" t="s">
        <v>127</v>
      </c>
      <c r="BE64" t="s">
        <v>16819</v>
      </c>
      <c r="BF64" t="s">
        <v>16819</v>
      </c>
      <c r="BG64" t="s">
        <v>16819</v>
      </c>
      <c r="BH64" t="s">
        <v>16819</v>
      </c>
      <c r="BI64" t="s">
        <v>16819</v>
      </c>
      <c r="BJ64" t="s">
        <v>16819</v>
      </c>
      <c r="BK64" t="s">
        <v>16819</v>
      </c>
      <c r="BL64" t="s">
        <v>17187</v>
      </c>
      <c r="BM64">
        <v>34690447</v>
      </c>
      <c r="BN64" t="s">
        <v>16819</v>
      </c>
      <c r="BO64" t="s">
        <v>16819</v>
      </c>
      <c r="BP64" t="s">
        <v>16819</v>
      </c>
      <c r="BQ64" t="s">
        <v>16819</v>
      </c>
      <c r="BR64" t="s">
        <v>16819</v>
      </c>
    </row>
    <row r="65" spans="1:70" x14ac:dyDescent="0.2">
      <c r="A65" t="s">
        <v>15864</v>
      </c>
      <c r="B65" t="s">
        <v>17188</v>
      </c>
      <c r="C65" t="s">
        <v>16819</v>
      </c>
      <c r="D65" t="s">
        <v>16819</v>
      </c>
      <c r="E65" t="s">
        <v>16819</v>
      </c>
      <c r="F65" t="s">
        <v>16541</v>
      </c>
      <c r="G65" t="s">
        <v>16819</v>
      </c>
      <c r="H65" t="s">
        <v>16819</v>
      </c>
      <c r="I65" t="s">
        <v>128</v>
      </c>
      <c r="J65" t="s">
        <v>17189</v>
      </c>
      <c r="K65" t="s">
        <v>16819</v>
      </c>
      <c r="L65" t="s">
        <v>16819</v>
      </c>
      <c r="M65" t="s">
        <v>16819</v>
      </c>
      <c r="N65" t="s">
        <v>16819</v>
      </c>
      <c r="O65" t="s">
        <v>16819</v>
      </c>
      <c r="P65" t="s">
        <v>16819</v>
      </c>
      <c r="Q65" t="s">
        <v>16819</v>
      </c>
      <c r="R65" t="s">
        <v>16819</v>
      </c>
      <c r="S65" t="s">
        <v>16819</v>
      </c>
      <c r="T65" t="s">
        <v>16819</v>
      </c>
      <c r="U65" t="s">
        <v>16819</v>
      </c>
      <c r="V65" t="s">
        <v>16819</v>
      </c>
      <c r="W65" t="s">
        <v>16819</v>
      </c>
      <c r="X65" t="s">
        <v>16819</v>
      </c>
      <c r="Y65" t="s">
        <v>16819</v>
      </c>
      <c r="Z65" t="s">
        <v>16819</v>
      </c>
      <c r="AA65" t="s">
        <v>16819</v>
      </c>
      <c r="AB65" t="s">
        <v>16819</v>
      </c>
      <c r="AC65" t="s">
        <v>16819</v>
      </c>
      <c r="AD65" t="s">
        <v>16819</v>
      </c>
      <c r="AE65" t="s">
        <v>16819</v>
      </c>
      <c r="AF65" t="s">
        <v>16819</v>
      </c>
      <c r="AG65" t="s">
        <v>16819</v>
      </c>
      <c r="AH65" t="s">
        <v>16819</v>
      </c>
      <c r="AI65" t="s">
        <v>16819</v>
      </c>
      <c r="AJ65" t="s">
        <v>16819</v>
      </c>
      <c r="AK65" t="s">
        <v>16819</v>
      </c>
      <c r="AL65" t="s">
        <v>16819</v>
      </c>
      <c r="AM65" t="s">
        <v>16819</v>
      </c>
      <c r="AN65" t="s">
        <v>17190</v>
      </c>
      <c r="AO65" t="s">
        <v>17191</v>
      </c>
      <c r="AP65" t="s">
        <v>16819</v>
      </c>
      <c r="AQ65" t="s">
        <v>16819</v>
      </c>
      <c r="AR65" t="s">
        <v>16819</v>
      </c>
      <c r="AS65" t="s">
        <v>16819</v>
      </c>
      <c r="AT65" t="s">
        <v>16819</v>
      </c>
      <c r="AU65" t="s">
        <v>16819</v>
      </c>
      <c r="AV65" t="s">
        <v>16819</v>
      </c>
      <c r="AW65" t="s">
        <v>16819</v>
      </c>
      <c r="AX65" t="s">
        <v>16819</v>
      </c>
      <c r="AY65" t="s">
        <v>16819</v>
      </c>
      <c r="AZ65" t="s">
        <v>16819</v>
      </c>
      <c r="BA65" t="s">
        <v>16819</v>
      </c>
      <c r="BB65" t="s">
        <v>16819</v>
      </c>
      <c r="BC65" t="s">
        <v>16819</v>
      </c>
      <c r="BD65" t="s">
        <v>129</v>
      </c>
      <c r="BE65" t="s">
        <v>16819</v>
      </c>
      <c r="BF65" t="s">
        <v>16907</v>
      </c>
      <c r="BG65" t="s">
        <v>16819</v>
      </c>
      <c r="BH65" t="s">
        <v>16819</v>
      </c>
      <c r="BI65" t="s">
        <v>16819</v>
      </c>
      <c r="BJ65" t="s">
        <v>16819</v>
      </c>
      <c r="BK65" t="s">
        <v>16819</v>
      </c>
      <c r="BL65" t="s">
        <v>17192</v>
      </c>
      <c r="BM65" t="s">
        <v>16819</v>
      </c>
      <c r="BN65" t="s">
        <v>16819</v>
      </c>
      <c r="BO65" t="s">
        <v>16819</v>
      </c>
      <c r="BP65" t="s">
        <v>16819</v>
      </c>
      <c r="BQ65" t="s">
        <v>16819</v>
      </c>
      <c r="BR65" t="s">
        <v>16819</v>
      </c>
    </row>
    <row r="66" spans="1:70" x14ac:dyDescent="0.2">
      <c r="A66" t="s">
        <v>15864</v>
      </c>
      <c r="B66" t="s">
        <v>17193</v>
      </c>
      <c r="C66" t="s">
        <v>16819</v>
      </c>
      <c r="D66" t="s">
        <v>16819</v>
      </c>
      <c r="E66" t="s">
        <v>16819</v>
      </c>
      <c r="F66" t="s">
        <v>16542</v>
      </c>
      <c r="G66" t="s">
        <v>16819</v>
      </c>
      <c r="H66" t="s">
        <v>16819</v>
      </c>
      <c r="I66" t="s">
        <v>130</v>
      </c>
      <c r="J66" t="s">
        <v>17194</v>
      </c>
      <c r="K66" t="s">
        <v>16819</v>
      </c>
      <c r="L66" t="s">
        <v>16819</v>
      </c>
      <c r="M66" t="s">
        <v>16819</v>
      </c>
      <c r="N66" t="s">
        <v>16819</v>
      </c>
      <c r="O66" t="s">
        <v>16819</v>
      </c>
      <c r="P66" t="s">
        <v>16819</v>
      </c>
      <c r="Q66" t="s">
        <v>16819</v>
      </c>
      <c r="R66" t="s">
        <v>16819</v>
      </c>
      <c r="S66" t="s">
        <v>16819</v>
      </c>
      <c r="T66" t="s">
        <v>16819</v>
      </c>
      <c r="U66" t="s">
        <v>16819</v>
      </c>
      <c r="V66" t="s">
        <v>16819</v>
      </c>
      <c r="W66" t="s">
        <v>16819</v>
      </c>
      <c r="X66" t="s">
        <v>16819</v>
      </c>
      <c r="Y66" t="s">
        <v>16819</v>
      </c>
      <c r="Z66" t="s">
        <v>16819</v>
      </c>
      <c r="AA66" t="s">
        <v>17195</v>
      </c>
      <c r="AB66" t="s">
        <v>17196</v>
      </c>
      <c r="AC66" t="s">
        <v>16819</v>
      </c>
      <c r="AD66" t="s">
        <v>16819</v>
      </c>
      <c r="AE66" t="s">
        <v>16819</v>
      </c>
      <c r="AF66" t="s">
        <v>16819</v>
      </c>
      <c r="AG66" t="s">
        <v>16819</v>
      </c>
      <c r="AH66" t="s">
        <v>16819</v>
      </c>
      <c r="AI66" t="s">
        <v>16819</v>
      </c>
      <c r="AJ66" t="s">
        <v>16819</v>
      </c>
      <c r="AK66" t="s">
        <v>16819</v>
      </c>
      <c r="AL66" t="s">
        <v>16819</v>
      </c>
      <c r="AM66" t="s">
        <v>16819</v>
      </c>
      <c r="AN66" t="s">
        <v>131</v>
      </c>
      <c r="AO66" t="s">
        <v>16819</v>
      </c>
      <c r="AP66" t="s">
        <v>16819</v>
      </c>
      <c r="AQ66" t="s">
        <v>16819</v>
      </c>
      <c r="AR66" t="s">
        <v>16819</v>
      </c>
      <c r="AS66" t="s">
        <v>17068</v>
      </c>
      <c r="AT66">
        <v>2021</v>
      </c>
      <c r="AU66">
        <v>27</v>
      </c>
      <c r="AV66" t="s">
        <v>16819</v>
      </c>
      <c r="AW66" t="s">
        <v>16819</v>
      </c>
      <c r="AX66" t="s">
        <v>16819</v>
      </c>
      <c r="AY66" t="s">
        <v>16819</v>
      </c>
      <c r="AZ66" t="s">
        <v>16819</v>
      </c>
      <c r="BA66" t="s">
        <v>16819</v>
      </c>
      <c r="BB66" t="s">
        <v>16819</v>
      </c>
      <c r="BC66">
        <v>104495</v>
      </c>
      <c r="BD66" t="s">
        <v>132</v>
      </c>
      <c r="BE66" t="s">
        <v>16819</v>
      </c>
      <c r="BF66" t="s">
        <v>16819</v>
      </c>
      <c r="BG66" t="s">
        <v>16819</v>
      </c>
      <c r="BH66" t="s">
        <v>16819</v>
      </c>
      <c r="BI66" t="s">
        <v>16819</v>
      </c>
      <c r="BJ66" t="s">
        <v>16819</v>
      </c>
      <c r="BK66" t="s">
        <v>16819</v>
      </c>
      <c r="BL66" t="s">
        <v>17197</v>
      </c>
      <c r="BM66">
        <v>34221854</v>
      </c>
      <c r="BN66" t="s">
        <v>16819</v>
      </c>
      <c r="BO66" t="s">
        <v>16819</v>
      </c>
      <c r="BP66" t="s">
        <v>16819</v>
      </c>
      <c r="BQ66" t="s">
        <v>16819</v>
      </c>
      <c r="BR66" t="s">
        <v>16819</v>
      </c>
    </row>
    <row r="67" spans="1:70" x14ac:dyDescent="0.2">
      <c r="A67" t="s">
        <v>15864</v>
      </c>
      <c r="B67" t="s">
        <v>17198</v>
      </c>
      <c r="C67" t="s">
        <v>16819</v>
      </c>
      <c r="D67" t="s">
        <v>16819</v>
      </c>
      <c r="E67" t="s">
        <v>16819</v>
      </c>
      <c r="F67" t="s">
        <v>16543</v>
      </c>
      <c r="G67" t="s">
        <v>16819</v>
      </c>
      <c r="H67" t="s">
        <v>16819</v>
      </c>
      <c r="I67" t="s">
        <v>133</v>
      </c>
      <c r="J67" t="s">
        <v>17199</v>
      </c>
      <c r="K67" t="s">
        <v>16819</v>
      </c>
      <c r="L67" t="s">
        <v>16819</v>
      </c>
      <c r="M67" t="s">
        <v>16819</v>
      </c>
      <c r="N67" t="s">
        <v>16819</v>
      </c>
      <c r="O67" t="s">
        <v>16819</v>
      </c>
      <c r="P67" t="s">
        <v>16819</v>
      </c>
      <c r="Q67" t="s">
        <v>16819</v>
      </c>
      <c r="R67" t="s">
        <v>16819</v>
      </c>
      <c r="S67" t="s">
        <v>16819</v>
      </c>
      <c r="T67" t="s">
        <v>16819</v>
      </c>
      <c r="U67" t="s">
        <v>16819</v>
      </c>
      <c r="V67" t="s">
        <v>16819</v>
      </c>
      <c r="W67" t="s">
        <v>16819</v>
      </c>
      <c r="X67" t="s">
        <v>16819</v>
      </c>
      <c r="Y67" t="s">
        <v>16819</v>
      </c>
      <c r="Z67" t="s">
        <v>16819</v>
      </c>
      <c r="AA67" t="s">
        <v>17200</v>
      </c>
      <c r="AB67" t="s">
        <v>17201</v>
      </c>
      <c r="AC67" t="s">
        <v>16819</v>
      </c>
      <c r="AD67" t="s">
        <v>16819</v>
      </c>
      <c r="AE67" t="s">
        <v>16819</v>
      </c>
      <c r="AF67" t="s">
        <v>16819</v>
      </c>
      <c r="AG67" t="s">
        <v>16819</v>
      </c>
      <c r="AH67" t="s">
        <v>16819</v>
      </c>
      <c r="AI67" t="s">
        <v>16819</v>
      </c>
      <c r="AJ67" t="s">
        <v>16819</v>
      </c>
      <c r="AK67" t="s">
        <v>16819</v>
      </c>
      <c r="AL67" t="s">
        <v>16819</v>
      </c>
      <c r="AM67" t="s">
        <v>16819</v>
      </c>
      <c r="AN67" t="s">
        <v>17202</v>
      </c>
      <c r="AO67" t="s">
        <v>17203</v>
      </c>
      <c r="AP67" t="s">
        <v>16819</v>
      </c>
      <c r="AQ67" t="s">
        <v>16819</v>
      </c>
      <c r="AR67" t="s">
        <v>16819</v>
      </c>
      <c r="AS67" t="s">
        <v>17204</v>
      </c>
      <c r="AT67">
        <v>2021</v>
      </c>
      <c r="AU67">
        <v>457</v>
      </c>
      <c r="AV67" t="s">
        <v>16819</v>
      </c>
      <c r="AW67" t="s">
        <v>16819</v>
      </c>
      <c r="AX67" t="s">
        <v>16819</v>
      </c>
      <c r="AY67" t="s">
        <v>16819</v>
      </c>
      <c r="AZ67" t="s">
        <v>16819</v>
      </c>
      <c r="BA67" t="s">
        <v>16819</v>
      </c>
      <c r="BB67" t="s">
        <v>16819</v>
      </c>
      <c r="BC67">
        <v>109676</v>
      </c>
      <c r="BD67" t="s">
        <v>134</v>
      </c>
      <c r="BE67" t="s">
        <v>16819</v>
      </c>
      <c r="BF67" t="s">
        <v>16819</v>
      </c>
      <c r="BG67" t="s">
        <v>16819</v>
      </c>
      <c r="BH67" t="s">
        <v>16819</v>
      </c>
      <c r="BI67" t="s">
        <v>16819</v>
      </c>
      <c r="BJ67" t="s">
        <v>16819</v>
      </c>
      <c r="BK67" t="s">
        <v>16819</v>
      </c>
      <c r="BL67" t="s">
        <v>17205</v>
      </c>
      <c r="BM67" t="s">
        <v>16819</v>
      </c>
      <c r="BN67" t="s">
        <v>16819</v>
      </c>
      <c r="BO67" t="s">
        <v>16819</v>
      </c>
      <c r="BP67" t="s">
        <v>16819</v>
      </c>
      <c r="BQ67" t="s">
        <v>16819</v>
      </c>
      <c r="BR67" t="s">
        <v>16819</v>
      </c>
    </row>
    <row r="68" spans="1:70" x14ac:dyDescent="0.2">
      <c r="A68" t="s">
        <v>15864</v>
      </c>
      <c r="B68" t="s">
        <v>17206</v>
      </c>
      <c r="C68" t="s">
        <v>16819</v>
      </c>
      <c r="D68" t="s">
        <v>16819</v>
      </c>
      <c r="E68" t="s">
        <v>16819</v>
      </c>
      <c r="F68" t="s">
        <v>16544</v>
      </c>
      <c r="G68" t="s">
        <v>16819</v>
      </c>
      <c r="H68" t="s">
        <v>16819</v>
      </c>
      <c r="I68" t="s">
        <v>135</v>
      </c>
      <c r="J68" t="s">
        <v>17207</v>
      </c>
      <c r="K68" t="s">
        <v>16819</v>
      </c>
      <c r="L68" t="s">
        <v>16819</v>
      </c>
      <c r="M68" t="s">
        <v>16819</v>
      </c>
      <c r="N68" t="s">
        <v>16819</v>
      </c>
      <c r="O68" t="s">
        <v>16819</v>
      </c>
      <c r="P68" t="s">
        <v>16819</v>
      </c>
      <c r="Q68" t="s">
        <v>16819</v>
      </c>
      <c r="R68" t="s">
        <v>16819</v>
      </c>
      <c r="S68" t="s">
        <v>16819</v>
      </c>
      <c r="T68" t="s">
        <v>16819</v>
      </c>
      <c r="U68" t="s">
        <v>16819</v>
      </c>
      <c r="V68" t="s">
        <v>16819</v>
      </c>
      <c r="W68" t="s">
        <v>16819</v>
      </c>
      <c r="X68" t="s">
        <v>16819</v>
      </c>
      <c r="Y68" t="s">
        <v>16819</v>
      </c>
      <c r="Z68" t="s">
        <v>16819</v>
      </c>
      <c r="AA68" t="s">
        <v>17208</v>
      </c>
      <c r="AB68" t="s">
        <v>17209</v>
      </c>
      <c r="AC68" t="s">
        <v>16819</v>
      </c>
      <c r="AD68" t="s">
        <v>16819</v>
      </c>
      <c r="AE68" t="s">
        <v>16819</v>
      </c>
      <c r="AF68" t="s">
        <v>16819</v>
      </c>
      <c r="AG68" t="s">
        <v>16819</v>
      </c>
      <c r="AH68" t="s">
        <v>16819</v>
      </c>
      <c r="AI68" t="s">
        <v>16819</v>
      </c>
      <c r="AJ68" t="s">
        <v>16819</v>
      </c>
      <c r="AK68" t="s">
        <v>16819</v>
      </c>
      <c r="AL68" t="s">
        <v>16819</v>
      </c>
      <c r="AM68" t="s">
        <v>16819</v>
      </c>
      <c r="AN68" t="s">
        <v>17210</v>
      </c>
      <c r="AO68" t="s">
        <v>17211</v>
      </c>
      <c r="AP68" t="s">
        <v>16819</v>
      </c>
      <c r="AQ68" t="s">
        <v>16819</v>
      </c>
      <c r="AR68" t="s">
        <v>16819</v>
      </c>
      <c r="AS68" t="s">
        <v>16819</v>
      </c>
      <c r="AT68" t="s">
        <v>16819</v>
      </c>
      <c r="AU68" t="s">
        <v>16819</v>
      </c>
      <c r="AV68" t="s">
        <v>16819</v>
      </c>
      <c r="AW68" t="s">
        <v>16819</v>
      </c>
      <c r="AX68" t="s">
        <v>16819</v>
      </c>
      <c r="AY68" t="s">
        <v>16819</v>
      </c>
      <c r="AZ68" t="s">
        <v>16819</v>
      </c>
      <c r="BA68" t="s">
        <v>16819</v>
      </c>
      <c r="BB68" t="s">
        <v>16819</v>
      </c>
      <c r="BC68" t="s">
        <v>16819</v>
      </c>
      <c r="BD68" t="s">
        <v>136</v>
      </c>
      <c r="BE68" t="s">
        <v>16819</v>
      </c>
      <c r="BF68" t="s">
        <v>17212</v>
      </c>
      <c r="BG68" t="s">
        <v>16819</v>
      </c>
      <c r="BH68" t="s">
        <v>16819</v>
      </c>
      <c r="BI68" t="s">
        <v>16819</v>
      </c>
      <c r="BJ68" t="s">
        <v>16819</v>
      </c>
      <c r="BK68" t="s">
        <v>16819</v>
      </c>
      <c r="BL68" t="s">
        <v>17213</v>
      </c>
      <c r="BM68">
        <v>33551665</v>
      </c>
      <c r="BN68" t="s">
        <v>16819</v>
      </c>
      <c r="BO68" t="s">
        <v>16819</v>
      </c>
      <c r="BP68" t="s">
        <v>16819</v>
      </c>
      <c r="BQ68" t="s">
        <v>16819</v>
      </c>
      <c r="BR68" t="s">
        <v>16819</v>
      </c>
    </row>
    <row r="69" spans="1:70" x14ac:dyDescent="0.2">
      <c r="A69" t="s">
        <v>15864</v>
      </c>
      <c r="B69" t="s">
        <v>17214</v>
      </c>
      <c r="C69" t="s">
        <v>16819</v>
      </c>
      <c r="D69" t="s">
        <v>16819</v>
      </c>
      <c r="E69" t="s">
        <v>16819</v>
      </c>
      <c r="F69" t="s">
        <v>16545</v>
      </c>
      <c r="G69" t="s">
        <v>16819</v>
      </c>
      <c r="H69" t="s">
        <v>16819</v>
      </c>
      <c r="I69" t="s">
        <v>137</v>
      </c>
      <c r="J69" t="s">
        <v>17012</v>
      </c>
      <c r="K69" t="s">
        <v>16819</v>
      </c>
      <c r="L69" t="s">
        <v>16819</v>
      </c>
      <c r="M69" t="s">
        <v>16819</v>
      </c>
      <c r="N69" t="s">
        <v>16819</v>
      </c>
      <c r="O69" t="s">
        <v>16819</v>
      </c>
      <c r="P69" t="s">
        <v>16819</v>
      </c>
      <c r="Q69" t="s">
        <v>16819</v>
      </c>
      <c r="R69" t="s">
        <v>16819</v>
      </c>
      <c r="S69" t="s">
        <v>16819</v>
      </c>
      <c r="T69" t="s">
        <v>16819</v>
      </c>
      <c r="U69" t="s">
        <v>16819</v>
      </c>
      <c r="V69" t="s">
        <v>16819</v>
      </c>
      <c r="W69" t="s">
        <v>16819</v>
      </c>
      <c r="X69" t="s">
        <v>16819</v>
      </c>
      <c r="Y69" t="s">
        <v>16819</v>
      </c>
      <c r="Z69" t="s">
        <v>16819</v>
      </c>
      <c r="AA69" t="s">
        <v>16819</v>
      </c>
      <c r="AB69" t="s">
        <v>17215</v>
      </c>
      <c r="AC69" t="s">
        <v>16819</v>
      </c>
      <c r="AD69" t="s">
        <v>16819</v>
      </c>
      <c r="AE69" t="s">
        <v>16819</v>
      </c>
      <c r="AF69" t="s">
        <v>16819</v>
      </c>
      <c r="AG69" t="s">
        <v>16819</v>
      </c>
      <c r="AH69" t="s">
        <v>16819</v>
      </c>
      <c r="AI69" t="s">
        <v>16819</v>
      </c>
      <c r="AJ69" t="s">
        <v>16819</v>
      </c>
      <c r="AK69" t="s">
        <v>16819</v>
      </c>
      <c r="AL69" t="s">
        <v>16819</v>
      </c>
      <c r="AM69" t="s">
        <v>16819</v>
      </c>
      <c r="AN69" t="s">
        <v>66</v>
      </c>
      <c r="AO69" t="s">
        <v>17015</v>
      </c>
      <c r="AP69" t="s">
        <v>16819</v>
      </c>
      <c r="AQ69" t="s">
        <v>16819</v>
      </c>
      <c r="AR69" t="s">
        <v>16819</v>
      </c>
      <c r="AS69" t="s">
        <v>16914</v>
      </c>
      <c r="AT69">
        <v>2021</v>
      </c>
      <c r="AU69">
        <v>153</v>
      </c>
      <c r="AV69" t="s">
        <v>16819</v>
      </c>
      <c r="AW69" t="s">
        <v>16819</v>
      </c>
      <c r="AX69" t="s">
        <v>16819</v>
      </c>
      <c r="AY69" t="s">
        <v>16819</v>
      </c>
      <c r="AZ69" t="s">
        <v>16819</v>
      </c>
      <c r="BA69">
        <v>363</v>
      </c>
      <c r="BB69">
        <v>375</v>
      </c>
      <c r="BC69" t="s">
        <v>16819</v>
      </c>
      <c r="BD69" t="s">
        <v>138</v>
      </c>
      <c r="BE69" t="s">
        <v>16819</v>
      </c>
      <c r="BF69" t="s">
        <v>16819</v>
      </c>
      <c r="BG69" t="s">
        <v>16819</v>
      </c>
      <c r="BH69" t="s">
        <v>16819</v>
      </c>
      <c r="BI69" t="s">
        <v>16819</v>
      </c>
      <c r="BJ69" t="s">
        <v>16819</v>
      </c>
      <c r="BK69" t="s">
        <v>16819</v>
      </c>
      <c r="BL69" t="s">
        <v>17216</v>
      </c>
      <c r="BM69">
        <v>34334966</v>
      </c>
      <c r="BN69" t="s">
        <v>16819</v>
      </c>
      <c r="BO69" t="s">
        <v>16819</v>
      </c>
      <c r="BP69" t="s">
        <v>16819</v>
      </c>
      <c r="BQ69" t="s">
        <v>16819</v>
      </c>
      <c r="BR69" t="s">
        <v>16819</v>
      </c>
    </row>
    <row r="70" spans="1:70" x14ac:dyDescent="0.2">
      <c r="A70" t="s">
        <v>15864</v>
      </c>
      <c r="B70" t="s">
        <v>15911</v>
      </c>
      <c r="C70" t="s">
        <v>16819</v>
      </c>
      <c r="D70" t="s">
        <v>16819</v>
      </c>
      <c r="E70" t="s">
        <v>16819</v>
      </c>
      <c r="F70" t="s">
        <v>16546</v>
      </c>
      <c r="G70" t="s">
        <v>16819</v>
      </c>
      <c r="H70" t="s">
        <v>16819</v>
      </c>
      <c r="I70" t="s">
        <v>15910</v>
      </c>
      <c r="J70" t="s">
        <v>16898</v>
      </c>
      <c r="K70" t="s">
        <v>16819</v>
      </c>
      <c r="L70" t="s">
        <v>16819</v>
      </c>
      <c r="M70" t="s">
        <v>16819</v>
      </c>
      <c r="N70" t="s">
        <v>16819</v>
      </c>
      <c r="O70" t="s">
        <v>16819</v>
      </c>
      <c r="P70" t="s">
        <v>16819</v>
      </c>
      <c r="Q70" t="s">
        <v>16819</v>
      </c>
      <c r="R70" t="s">
        <v>16819</v>
      </c>
      <c r="S70" t="s">
        <v>16819</v>
      </c>
      <c r="T70" t="s">
        <v>16819</v>
      </c>
      <c r="U70" t="s">
        <v>16819</v>
      </c>
      <c r="V70" t="s">
        <v>16819</v>
      </c>
      <c r="W70" t="s">
        <v>16819</v>
      </c>
      <c r="X70" t="s">
        <v>16819</v>
      </c>
      <c r="Y70" t="s">
        <v>16819</v>
      </c>
      <c r="Z70" t="s">
        <v>16819</v>
      </c>
      <c r="AA70" t="s">
        <v>17217</v>
      </c>
      <c r="AB70" t="s">
        <v>17218</v>
      </c>
      <c r="AC70" t="s">
        <v>16819</v>
      </c>
      <c r="AD70" t="s">
        <v>16819</v>
      </c>
      <c r="AE70" t="s">
        <v>16819</v>
      </c>
      <c r="AF70" t="s">
        <v>16819</v>
      </c>
      <c r="AG70" t="s">
        <v>16819</v>
      </c>
      <c r="AH70" t="s">
        <v>16819</v>
      </c>
      <c r="AI70" t="s">
        <v>16819</v>
      </c>
      <c r="AJ70" t="s">
        <v>16819</v>
      </c>
      <c r="AK70" t="s">
        <v>16819</v>
      </c>
      <c r="AL70" t="s">
        <v>16819</v>
      </c>
      <c r="AM70" t="s">
        <v>16819</v>
      </c>
      <c r="AN70" t="s">
        <v>16819</v>
      </c>
      <c r="AO70" t="s">
        <v>16900</v>
      </c>
      <c r="AP70" t="s">
        <v>16819</v>
      </c>
      <c r="AQ70" t="s">
        <v>16819</v>
      </c>
      <c r="AR70" t="s">
        <v>16819</v>
      </c>
      <c r="AS70" t="s">
        <v>17219</v>
      </c>
      <c r="AT70">
        <v>2019</v>
      </c>
      <c r="AU70">
        <v>9</v>
      </c>
      <c r="AV70">
        <v>13</v>
      </c>
      <c r="AW70" t="s">
        <v>16819</v>
      </c>
      <c r="AX70" t="s">
        <v>16819</v>
      </c>
      <c r="AY70" t="s">
        <v>16819</v>
      </c>
      <c r="AZ70" t="s">
        <v>16819</v>
      </c>
      <c r="BA70" t="s">
        <v>16819</v>
      </c>
      <c r="BB70" t="s">
        <v>16819</v>
      </c>
      <c r="BC70">
        <v>2717</v>
      </c>
      <c r="BD70" t="s">
        <v>15912</v>
      </c>
      <c r="BE70" t="s">
        <v>16819</v>
      </c>
      <c r="BF70" t="s">
        <v>16819</v>
      </c>
      <c r="BG70" t="s">
        <v>16819</v>
      </c>
      <c r="BH70" t="s">
        <v>16819</v>
      </c>
      <c r="BI70" t="s">
        <v>16819</v>
      </c>
      <c r="BJ70" t="s">
        <v>16819</v>
      </c>
      <c r="BK70" t="s">
        <v>16819</v>
      </c>
      <c r="BL70" t="s">
        <v>17220</v>
      </c>
      <c r="BM70" t="s">
        <v>16819</v>
      </c>
      <c r="BN70" t="s">
        <v>16819</v>
      </c>
      <c r="BO70" t="s">
        <v>16819</v>
      </c>
      <c r="BP70" t="s">
        <v>16819</v>
      </c>
      <c r="BQ70" t="s">
        <v>16819</v>
      </c>
      <c r="BR70" t="s">
        <v>16819</v>
      </c>
    </row>
    <row r="71" spans="1:70" x14ac:dyDescent="0.2">
      <c r="A71" t="s">
        <v>15864</v>
      </c>
      <c r="B71" t="s">
        <v>17221</v>
      </c>
      <c r="C71" t="s">
        <v>16819</v>
      </c>
      <c r="D71" t="s">
        <v>16819</v>
      </c>
      <c r="E71" t="s">
        <v>16819</v>
      </c>
      <c r="F71" t="s">
        <v>16547</v>
      </c>
      <c r="G71" t="s">
        <v>16819</v>
      </c>
      <c r="H71" t="s">
        <v>16819</v>
      </c>
      <c r="I71" t="s">
        <v>139</v>
      </c>
      <c r="J71" t="s">
        <v>17222</v>
      </c>
      <c r="K71" t="s">
        <v>16819</v>
      </c>
      <c r="L71" t="s">
        <v>16819</v>
      </c>
      <c r="M71" t="s">
        <v>16819</v>
      </c>
      <c r="N71" t="s">
        <v>16819</v>
      </c>
      <c r="O71" t="s">
        <v>16819</v>
      </c>
      <c r="P71" t="s">
        <v>16819</v>
      </c>
      <c r="Q71" t="s">
        <v>16819</v>
      </c>
      <c r="R71" t="s">
        <v>16819</v>
      </c>
      <c r="S71" t="s">
        <v>16819</v>
      </c>
      <c r="T71" t="s">
        <v>16819</v>
      </c>
      <c r="U71" t="s">
        <v>16819</v>
      </c>
      <c r="V71" t="s">
        <v>16819</v>
      </c>
      <c r="W71" t="s">
        <v>16819</v>
      </c>
      <c r="X71" t="s">
        <v>16819</v>
      </c>
      <c r="Y71" t="s">
        <v>16819</v>
      </c>
      <c r="Z71" t="s">
        <v>16819</v>
      </c>
      <c r="AA71" t="s">
        <v>16819</v>
      </c>
      <c r="AB71" t="s">
        <v>16819</v>
      </c>
      <c r="AC71" t="s">
        <v>16819</v>
      </c>
      <c r="AD71" t="s">
        <v>16819</v>
      </c>
      <c r="AE71" t="s">
        <v>16819</v>
      </c>
      <c r="AF71" t="s">
        <v>16819</v>
      </c>
      <c r="AG71" t="s">
        <v>16819</v>
      </c>
      <c r="AH71" t="s">
        <v>16819</v>
      </c>
      <c r="AI71" t="s">
        <v>16819</v>
      </c>
      <c r="AJ71" t="s">
        <v>16819</v>
      </c>
      <c r="AK71" t="s">
        <v>16819</v>
      </c>
      <c r="AL71" t="s">
        <v>16819</v>
      </c>
      <c r="AM71" t="s">
        <v>16819</v>
      </c>
      <c r="AN71" t="s">
        <v>17223</v>
      </c>
      <c r="AO71" t="s">
        <v>17224</v>
      </c>
      <c r="AP71" t="s">
        <v>16819</v>
      </c>
      <c r="AQ71" t="s">
        <v>16819</v>
      </c>
      <c r="AR71" t="s">
        <v>16819</v>
      </c>
      <c r="AS71" t="s">
        <v>17136</v>
      </c>
      <c r="AT71">
        <v>2021</v>
      </c>
      <c r="AU71">
        <v>48</v>
      </c>
      <c r="AV71">
        <v>3</v>
      </c>
      <c r="AW71" t="s">
        <v>16819</v>
      </c>
      <c r="AX71" t="s">
        <v>16819</v>
      </c>
      <c r="AY71" t="s">
        <v>16819</v>
      </c>
      <c r="AZ71" t="s">
        <v>16819</v>
      </c>
      <c r="BA71">
        <v>1003</v>
      </c>
      <c r="BB71">
        <v>1018</v>
      </c>
      <c r="BC71" t="s">
        <v>16819</v>
      </c>
      <c r="BD71" t="s">
        <v>140</v>
      </c>
      <c r="BE71" t="s">
        <v>16819</v>
      </c>
      <c r="BF71" t="s">
        <v>17225</v>
      </c>
      <c r="BG71" t="s">
        <v>16819</v>
      </c>
      <c r="BH71" t="s">
        <v>16819</v>
      </c>
      <c r="BI71" t="s">
        <v>16819</v>
      </c>
      <c r="BJ71" t="s">
        <v>16819</v>
      </c>
      <c r="BK71" t="s">
        <v>16819</v>
      </c>
      <c r="BL71" t="s">
        <v>17226</v>
      </c>
      <c r="BM71">
        <v>33368406</v>
      </c>
      <c r="BN71" t="s">
        <v>16819</v>
      </c>
      <c r="BO71" t="s">
        <v>16819</v>
      </c>
      <c r="BP71" t="s">
        <v>16819</v>
      </c>
      <c r="BQ71" t="s">
        <v>16819</v>
      </c>
      <c r="BR71" t="s">
        <v>16819</v>
      </c>
    </row>
    <row r="72" spans="1:70" x14ac:dyDescent="0.2">
      <c r="A72" t="s">
        <v>16</v>
      </c>
      <c r="B72" t="s">
        <v>17227</v>
      </c>
      <c r="C72" t="s">
        <v>16819</v>
      </c>
      <c r="D72" t="s">
        <v>17228</v>
      </c>
      <c r="E72" t="s">
        <v>16819</v>
      </c>
      <c r="F72" t="s">
        <v>16548</v>
      </c>
      <c r="G72" t="s">
        <v>16819</v>
      </c>
      <c r="H72" t="s">
        <v>16819</v>
      </c>
      <c r="I72" t="s">
        <v>141</v>
      </c>
      <c r="J72" t="s">
        <v>17229</v>
      </c>
      <c r="K72" t="s">
        <v>17230</v>
      </c>
      <c r="L72" t="s">
        <v>16819</v>
      </c>
      <c r="M72" t="s">
        <v>16819</v>
      </c>
      <c r="N72" t="s">
        <v>16819</v>
      </c>
      <c r="O72" t="s">
        <v>17231</v>
      </c>
      <c r="P72" t="s">
        <v>17232</v>
      </c>
      <c r="Q72" t="s">
        <v>17233</v>
      </c>
      <c r="R72" t="s">
        <v>17234</v>
      </c>
      <c r="S72" t="s">
        <v>16819</v>
      </c>
      <c r="T72" t="s">
        <v>16819</v>
      </c>
      <c r="U72" t="s">
        <v>16819</v>
      </c>
      <c r="V72" t="s">
        <v>16819</v>
      </c>
      <c r="W72" t="s">
        <v>16819</v>
      </c>
      <c r="X72" t="s">
        <v>16819</v>
      </c>
      <c r="Y72" t="s">
        <v>16819</v>
      </c>
      <c r="Z72" t="s">
        <v>16819</v>
      </c>
      <c r="AA72" t="s">
        <v>16819</v>
      </c>
      <c r="AB72" t="s">
        <v>17235</v>
      </c>
      <c r="AC72" t="s">
        <v>16819</v>
      </c>
      <c r="AD72" t="s">
        <v>16819</v>
      </c>
      <c r="AE72" t="s">
        <v>16819</v>
      </c>
      <c r="AF72" t="s">
        <v>16819</v>
      </c>
      <c r="AG72" t="s">
        <v>16819</v>
      </c>
      <c r="AH72" t="s">
        <v>16819</v>
      </c>
      <c r="AI72" t="s">
        <v>16819</v>
      </c>
      <c r="AJ72" t="s">
        <v>16819</v>
      </c>
      <c r="AK72" t="s">
        <v>16819</v>
      </c>
      <c r="AL72" t="s">
        <v>16819</v>
      </c>
      <c r="AM72" t="s">
        <v>16819</v>
      </c>
      <c r="AN72" t="s">
        <v>17236</v>
      </c>
      <c r="AO72" t="s">
        <v>16819</v>
      </c>
      <c r="AP72" t="s">
        <v>142</v>
      </c>
      <c r="AQ72" t="s">
        <v>16819</v>
      </c>
      <c r="AR72" t="s">
        <v>16819</v>
      </c>
      <c r="AS72" t="s">
        <v>16819</v>
      </c>
      <c r="AT72">
        <v>2020</v>
      </c>
      <c r="AU72" t="s">
        <v>16819</v>
      </c>
      <c r="AV72" t="s">
        <v>16819</v>
      </c>
      <c r="AW72" t="s">
        <v>16819</v>
      </c>
      <c r="AX72" t="s">
        <v>16819</v>
      </c>
      <c r="AY72" t="s">
        <v>16819</v>
      </c>
      <c r="AZ72" t="s">
        <v>16819</v>
      </c>
      <c r="BA72">
        <v>3846</v>
      </c>
      <c r="BB72">
        <v>3855</v>
      </c>
      <c r="BC72" t="s">
        <v>16819</v>
      </c>
      <c r="BD72" t="s">
        <v>143</v>
      </c>
      <c r="BE72" t="s">
        <v>16819</v>
      </c>
      <c r="BF72" t="s">
        <v>16819</v>
      </c>
      <c r="BG72" t="s">
        <v>16819</v>
      </c>
      <c r="BH72" t="s">
        <v>16819</v>
      </c>
      <c r="BI72" t="s">
        <v>16819</v>
      </c>
      <c r="BJ72" t="s">
        <v>16819</v>
      </c>
      <c r="BK72" t="s">
        <v>16819</v>
      </c>
      <c r="BL72" t="s">
        <v>17237</v>
      </c>
      <c r="BM72" t="s">
        <v>16819</v>
      </c>
      <c r="BN72" t="s">
        <v>16819</v>
      </c>
      <c r="BO72" t="s">
        <v>16819</v>
      </c>
      <c r="BP72" t="s">
        <v>16819</v>
      </c>
      <c r="BQ72" t="s">
        <v>16819</v>
      </c>
      <c r="BR72" t="s">
        <v>16819</v>
      </c>
    </row>
    <row r="73" spans="1:70" x14ac:dyDescent="0.2">
      <c r="A73" t="s">
        <v>15864</v>
      </c>
      <c r="B73" t="s">
        <v>15934</v>
      </c>
      <c r="C73" t="s">
        <v>16819</v>
      </c>
      <c r="D73" t="s">
        <v>16819</v>
      </c>
      <c r="E73" t="s">
        <v>16819</v>
      </c>
      <c r="F73" t="s">
        <v>16549</v>
      </c>
      <c r="G73" t="s">
        <v>16819</v>
      </c>
      <c r="H73" t="s">
        <v>16819</v>
      </c>
      <c r="I73" t="s">
        <v>15933</v>
      </c>
      <c r="J73" t="s">
        <v>16924</v>
      </c>
      <c r="K73" t="s">
        <v>16819</v>
      </c>
      <c r="L73" t="s">
        <v>16819</v>
      </c>
      <c r="M73" t="s">
        <v>16819</v>
      </c>
      <c r="N73" t="s">
        <v>16819</v>
      </c>
      <c r="O73" t="s">
        <v>16819</v>
      </c>
      <c r="P73" t="s">
        <v>16819</v>
      </c>
      <c r="Q73" t="s">
        <v>16819</v>
      </c>
      <c r="R73" t="s">
        <v>16819</v>
      </c>
      <c r="S73" t="s">
        <v>16819</v>
      </c>
      <c r="T73" t="s">
        <v>16819</v>
      </c>
      <c r="U73" t="s">
        <v>16819</v>
      </c>
      <c r="V73" t="s">
        <v>16819</v>
      </c>
      <c r="W73" t="s">
        <v>16819</v>
      </c>
      <c r="X73" t="s">
        <v>16819</v>
      </c>
      <c r="Y73" t="s">
        <v>16819</v>
      </c>
      <c r="Z73" t="s">
        <v>16819</v>
      </c>
      <c r="AA73" t="s">
        <v>17238</v>
      </c>
      <c r="AB73" t="s">
        <v>17239</v>
      </c>
      <c r="AC73" t="s">
        <v>16819</v>
      </c>
      <c r="AD73" t="s">
        <v>16819</v>
      </c>
      <c r="AE73" t="s">
        <v>16819</v>
      </c>
      <c r="AF73" t="s">
        <v>16819</v>
      </c>
      <c r="AG73" t="s">
        <v>16819</v>
      </c>
      <c r="AH73" t="s">
        <v>16819</v>
      </c>
      <c r="AI73" t="s">
        <v>16819</v>
      </c>
      <c r="AJ73" t="s">
        <v>16819</v>
      </c>
      <c r="AK73" t="s">
        <v>16819</v>
      </c>
      <c r="AL73" t="s">
        <v>16819</v>
      </c>
      <c r="AM73" t="s">
        <v>16819</v>
      </c>
      <c r="AN73" t="s">
        <v>16926</v>
      </c>
      <c r="AO73" t="s">
        <v>16927</v>
      </c>
      <c r="AP73" t="s">
        <v>16819</v>
      </c>
      <c r="AQ73" t="s">
        <v>16819</v>
      </c>
      <c r="AR73" t="s">
        <v>16819</v>
      </c>
      <c r="AS73" t="s">
        <v>16868</v>
      </c>
      <c r="AT73">
        <v>2021</v>
      </c>
      <c r="AU73">
        <v>22</v>
      </c>
      <c r="AV73">
        <v>6</v>
      </c>
      <c r="AW73" t="s">
        <v>16819</v>
      </c>
      <c r="AX73" t="s">
        <v>16819</v>
      </c>
      <c r="AY73" t="s">
        <v>16819</v>
      </c>
      <c r="AZ73" t="s">
        <v>16819</v>
      </c>
      <c r="BA73" t="s">
        <v>16819</v>
      </c>
      <c r="BB73" t="s">
        <v>16819</v>
      </c>
      <c r="BC73" t="s">
        <v>17240</v>
      </c>
      <c r="BD73" t="s">
        <v>15935</v>
      </c>
      <c r="BE73" t="s">
        <v>16819</v>
      </c>
      <c r="BF73" t="s">
        <v>16819</v>
      </c>
      <c r="BG73" t="s">
        <v>16819</v>
      </c>
      <c r="BH73" t="s">
        <v>16819</v>
      </c>
      <c r="BI73" t="s">
        <v>16819</v>
      </c>
      <c r="BJ73" t="s">
        <v>16819</v>
      </c>
      <c r="BK73" t="s">
        <v>16819</v>
      </c>
      <c r="BL73" t="s">
        <v>17241</v>
      </c>
      <c r="BM73">
        <v>34415016</v>
      </c>
      <c r="BN73" t="s">
        <v>16819</v>
      </c>
      <c r="BO73" t="s">
        <v>16819</v>
      </c>
      <c r="BP73" t="s">
        <v>16819</v>
      </c>
      <c r="BQ73" t="s">
        <v>16819</v>
      </c>
      <c r="BR73" t="s">
        <v>16819</v>
      </c>
    </row>
    <row r="74" spans="1:70" x14ac:dyDescent="0.2">
      <c r="A74" t="s">
        <v>15864</v>
      </c>
      <c r="B74" t="s">
        <v>17242</v>
      </c>
      <c r="C74" t="s">
        <v>16819</v>
      </c>
      <c r="D74" t="s">
        <v>16819</v>
      </c>
      <c r="E74" t="s">
        <v>16819</v>
      </c>
      <c r="F74" t="s">
        <v>16550</v>
      </c>
      <c r="G74" t="s">
        <v>16819</v>
      </c>
      <c r="H74" t="s">
        <v>16819</v>
      </c>
      <c r="I74" t="s">
        <v>144</v>
      </c>
      <c r="J74" t="s">
        <v>17243</v>
      </c>
      <c r="K74" t="s">
        <v>16819</v>
      </c>
      <c r="L74" t="s">
        <v>16819</v>
      </c>
      <c r="M74" t="s">
        <v>16819</v>
      </c>
      <c r="N74" t="s">
        <v>16819</v>
      </c>
      <c r="O74" t="s">
        <v>16819</v>
      </c>
      <c r="P74" t="s">
        <v>16819</v>
      </c>
      <c r="Q74" t="s">
        <v>16819</v>
      </c>
      <c r="R74" t="s">
        <v>16819</v>
      </c>
      <c r="S74" t="s">
        <v>16819</v>
      </c>
      <c r="T74" t="s">
        <v>16819</v>
      </c>
      <c r="U74" t="s">
        <v>16819</v>
      </c>
      <c r="V74" t="s">
        <v>16819</v>
      </c>
      <c r="W74" t="s">
        <v>16819</v>
      </c>
      <c r="X74" t="s">
        <v>16819</v>
      </c>
      <c r="Y74" t="s">
        <v>16819</v>
      </c>
      <c r="Z74" t="s">
        <v>16819</v>
      </c>
      <c r="AA74" t="s">
        <v>16819</v>
      </c>
      <c r="AB74" t="s">
        <v>17244</v>
      </c>
      <c r="AC74" t="s">
        <v>16819</v>
      </c>
      <c r="AD74" t="s">
        <v>16819</v>
      </c>
      <c r="AE74" t="s">
        <v>16819</v>
      </c>
      <c r="AF74" t="s">
        <v>16819</v>
      </c>
      <c r="AG74" t="s">
        <v>16819</v>
      </c>
      <c r="AH74" t="s">
        <v>16819</v>
      </c>
      <c r="AI74" t="s">
        <v>16819</v>
      </c>
      <c r="AJ74" t="s">
        <v>16819</v>
      </c>
      <c r="AK74" t="s">
        <v>16819</v>
      </c>
      <c r="AL74" t="s">
        <v>16819</v>
      </c>
      <c r="AM74" t="s">
        <v>16819</v>
      </c>
      <c r="AN74" t="s">
        <v>145</v>
      </c>
      <c r="AO74" t="s">
        <v>16819</v>
      </c>
      <c r="AP74" t="s">
        <v>16819</v>
      </c>
      <c r="AQ74" t="s">
        <v>16819</v>
      </c>
      <c r="AR74" t="s">
        <v>16819</v>
      </c>
      <c r="AS74" t="s">
        <v>16901</v>
      </c>
      <c r="AT74">
        <v>2021</v>
      </c>
      <c r="AU74">
        <v>8</v>
      </c>
      <c r="AV74">
        <v>6</v>
      </c>
      <c r="AW74" t="s">
        <v>16819</v>
      </c>
      <c r="AX74" t="s">
        <v>16819</v>
      </c>
      <c r="AY74" t="s">
        <v>16819</v>
      </c>
      <c r="AZ74" t="s">
        <v>16819</v>
      </c>
      <c r="BA74">
        <v>1465</v>
      </c>
      <c r="BB74">
        <v>1474</v>
      </c>
      <c r="BC74" t="s">
        <v>16819</v>
      </c>
      <c r="BD74" t="s">
        <v>146</v>
      </c>
      <c r="BE74" t="s">
        <v>16819</v>
      </c>
      <c r="BF74" t="s">
        <v>16819</v>
      </c>
      <c r="BG74" t="s">
        <v>16819</v>
      </c>
      <c r="BH74" t="s">
        <v>16819</v>
      </c>
      <c r="BI74" t="s">
        <v>16819</v>
      </c>
      <c r="BJ74" t="s">
        <v>16819</v>
      </c>
      <c r="BK74" t="s">
        <v>16819</v>
      </c>
      <c r="BL74" t="s">
        <v>17245</v>
      </c>
      <c r="BM74" t="s">
        <v>16819</v>
      </c>
      <c r="BN74" t="s">
        <v>16819</v>
      </c>
      <c r="BO74" t="s">
        <v>16819</v>
      </c>
      <c r="BP74" t="s">
        <v>16819</v>
      </c>
      <c r="BQ74" t="s">
        <v>16819</v>
      </c>
      <c r="BR74" t="s">
        <v>16819</v>
      </c>
    </row>
    <row r="75" spans="1:70" x14ac:dyDescent="0.2">
      <c r="A75" t="s">
        <v>15864</v>
      </c>
      <c r="B75" t="s">
        <v>17246</v>
      </c>
      <c r="C75" t="s">
        <v>16819</v>
      </c>
      <c r="D75" t="s">
        <v>16819</v>
      </c>
      <c r="E75" t="s">
        <v>16819</v>
      </c>
      <c r="F75" t="s">
        <v>16551</v>
      </c>
      <c r="G75" t="s">
        <v>16819</v>
      </c>
      <c r="H75" t="s">
        <v>16819</v>
      </c>
      <c r="I75" t="s">
        <v>147</v>
      </c>
      <c r="J75" t="s">
        <v>16944</v>
      </c>
      <c r="K75" t="s">
        <v>16819</v>
      </c>
      <c r="L75" t="s">
        <v>16819</v>
      </c>
      <c r="M75" t="s">
        <v>16819</v>
      </c>
      <c r="N75" t="s">
        <v>16819</v>
      </c>
      <c r="O75" t="s">
        <v>16819</v>
      </c>
      <c r="P75" t="s">
        <v>16819</v>
      </c>
      <c r="Q75" t="s">
        <v>16819</v>
      </c>
      <c r="R75" t="s">
        <v>16819</v>
      </c>
      <c r="S75" t="s">
        <v>16819</v>
      </c>
      <c r="T75" t="s">
        <v>16819</v>
      </c>
      <c r="U75" t="s">
        <v>16819</v>
      </c>
      <c r="V75" t="s">
        <v>16819</v>
      </c>
      <c r="W75" t="s">
        <v>16819</v>
      </c>
      <c r="X75" t="s">
        <v>16819</v>
      </c>
      <c r="Y75" t="s">
        <v>16819</v>
      </c>
      <c r="Z75" t="s">
        <v>16819</v>
      </c>
      <c r="AA75" t="s">
        <v>16819</v>
      </c>
      <c r="AB75" t="s">
        <v>17247</v>
      </c>
      <c r="AC75" t="s">
        <v>16819</v>
      </c>
      <c r="AD75" t="s">
        <v>16819</v>
      </c>
      <c r="AE75" t="s">
        <v>16819</v>
      </c>
      <c r="AF75" t="s">
        <v>16819</v>
      </c>
      <c r="AG75" t="s">
        <v>16819</v>
      </c>
      <c r="AH75" t="s">
        <v>16819</v>
      </c>
      <c r="AI75" t="s">
        <v>16819</v>
      </c>
      <c r="AJ75" t="s">
        <v>16819</v>
      </c>
      <c r="AK75" t="s">
        <v>16819</v>
      </c>
      <c r="AL75" t="s">
        <v>16819</v>
      </c>
      <c r="AM75" t="s">
        <v>16819</v>
      </c>
      <c r="AN75" t="s">
        <v>16947</v>
      </c>
      <c r="AO75" t="s">
        <v>16819</v>
      </c>
      <c r="AP75" t="s">
        <v>16819</v>
      </c>
      <c r="AQ75" t="s">
        <v>16819</v>
      </c>
      <c r="AR75" t="s">
        <v>16819</v>
      </c>
      <c r="AS75" t="s">
        <v>17248</v>
      </c>
      <c r="AT75">
        <v>2020</v>
      </c>
      <c r="AU75">
        <v>22</v>
      </c>
      <c r="AV75">
        <v>9</v>
      </c>
      <c r="AW75" t="s">
        <v>16819</v>
      </c>
      <c r="AX75" t="s">
        <v>16819</v>
      </c>
      <c r="AY75" t="s">
        <v>16819</v>
      </c>
      <c r="AZ75" t="s">
        <v>16819</v>
      </c>
      <c r="BA75" t="s">
        <v>16819</v>
      </c>
      <c r="BB75" t="s">
        <v>16819</v>
      </c>
      <c r="BC75" t="s">
        <v>17249</v>
      </c>
      <c r="BD75" t="s">
        <v>148</v>
      </c>
      <c r="BE75" t="s">
        <v>16819</v>
      </c>
      <c r="BF75" t="s">
        <v>16819</v>
      </c>
      <c r="BG75" t="s">
        <v>16819</v>
      </c>
      <c r="BH75" t="s">
        <v>16819</v>
      </c>
      <c r="BI75" t="s">
        <v>16819</v>
      </c>
      <c r="BJ75" t="s">
        <v>16819</v>
      </c>
      <c r="BK75" t="s">
        <v>16819</v>
      </c>
      <c r="BL75" t="s">
        <v>17250</v>
      </c>
      <c r="BM75">
        <v>32877350</v>
      </c>
      <c r="BN75" t="s">
        <v>16819</v>
      </c>
      <c r="BO75" t="s">
        <v>16819</v>
      </c>
      <c r="BP75" t="s">
        <v>16819</v>
      </c>
      <c r="BQ75" t="s">
        <v>16819</v>
      </c>
      <c r="BR75" t="s">
        <v>16819</v>
      </c>
    </row>
    <row r="76" spans="1:70" x14ac:dyDescent="0.2">
      <c r="A76" t="s">
        <v>15864</v>
      </c>
      <c r="B76" t="s">
        <v>15920</v>
      </c>
      <c r="C76" t="s">
        <v>16819</v>
      </c>
      <c r="D76" t="s">
        <v>16819</v>
      </c>
      <c r="E76" t="s">
        <v>16819</v>
      </c>
      <c r="F76" t="s">
        <v>16552</v>
      </c>
      <c r="G76" t="s">
        <v>16819</v>
      </c>
      <c r="H76" t="s">
        <v>16819</v>
      </c>
      <c r="I76" t="s">
        <v>15919</v>
      </c>
      <c r="J76" t="s">
        <v>17251</v>
      </c>
      <c r="K76" t="s">
        <v>16819</v>
      </c>
      <c r="L76" t="s">
        <v>16819</v>
      </c>
      <c r="M76" t="s">
        <v>16819</v>
      </c>
      <c r="N76" t="s">
        <v>16819</v>
      </c>
      <c r="O76" t="s">
        <v>16819</v>
      </c>
      <c r="P76" t="s">
        <v>16819</v>
      </c>
      <c r="Q76" t="s">
        <v>16819</v>
      </c>
      <c r="R76" t="s">
        <v>16819</v>
      </c>
      <c r="S76" t="s">
        <v>16819</v>
      </c>
      <c r="T76" t="s">
        <v>16819</v>
      </c>
      <c r="U76" t="s">
        <v>16819</v>
      </c>
      <c r="V76" t="s">
        <v>16819</v>
      </c>
      <c r="W76" t="s">
        <v>16819</v>
      </c>
      <c r="X76" t="s">
        <v>16819</v>
      </c>
      <c r="Y76" t="s">
        <v>16819</v>
      </c>
      <c r="Z76" t="s">
        <v>16819</v>
      </c>
      <c r="AA76" t="s">
        <v>17252</v>
      </c>
      <c r="AB76" t="s">
        <v>17253</v>
      </c>
      <c r="AC76" t="s">
        <v>16819</v>
      </c>
      <c r="AD76" t="s">
        <v>16819</v>
      </c>
      <c r="AE76" t="s">
        <v>16819</v>
      </c>
      <c r="AF76" t="s">
        <v>16819</v>
      </c>
      <c r="AG76" t="s">
        <v>16819</v>
      </c>
      <c r="AH76" t="s">
        <v>16819</v>
      </c>
      <c r="AI76" t="s">
        <v>16819</v>
      </c>
      <c r="AJ76" t="s">
        <v>16819</v>
      </c>
      <c r="AK76" t="s">
        <v>16819</v>
      </c>
      <c r="AL76" t="s">
        <v>16819</v>
      </c>
      <c r="AM76" t="s">
        <v>16819</v>
      </c>
      <c r="AN76" t="s">
        <v>16819</v>
      </c>
      <c r="AO76" t="s">
        <v>17254</v>
      </c>
      <c r="AP76" t="s">
        <v>16819</v>
      </c>
      <c r="AQ76" t="s">
        <v>16819</v>
      </c>
      <c r="AR76" t="s">
        <v>16819</v>
      </c>
      <c r="AS76" t="s">
        <v>17136</v>
      </c>
      <c r="AT76">
        <v>2021</v>
      </c>
      <c r="AU76">
        <v>14</v>
      </c>
      <c r="AV76">
        <v>6</v>
      </c>
      <c r="AW76" t="s">
        <v>16819</v>
      </c>
      <c r="AX76" t="s">
        <v>16819</v>
      </c>
      <c r="AY76" t="s">
        <v>16819</v>
      </c>
      <c r="AZ76" t="s">
        <v>16819</v>
      </c>
      <c r="BA76" t="s">
        <v>16819</v>
      </c>
      <c r="BB76" t="s">
        <v>16819</v>
      </c>
      <c r="BC76">
        <v>1596</v>
      </c>
      <c r="BD76" t="s">
        <v>15921</v>
      </c>
      <c r="BE76" t="s">
        <v>16819</v>
      </c>
      <c r="BF76" t="s">
        <v>16819</v>
      </c>
      <c r="BG76" t="s">
        <v>16819</v>
      </c>
      <c r="BH76" t="s">
        <v>16819</v>
      </c>
      <c r="BI76" t="s">
        <v>16819</v>
      </c>
      <c r="BJ76" t="s">
        <v>16819</v>
      </c>
      <c r="BK76" t="s">
        <v>16819</v>
      </c>
      <c r="BL76" t="s">
        <v>17255</v>
      </c>
      <c r="BM76" t="s">
        <v>16819</v>
      </c>
      <c r="BN76" t="s">
        <v>16819</v>
      </c>
      <c r="BO76" t="s">
        <v>16819</v>
      </c>
      <c r="BP76" t="s">
        <v>16819</v>
      </c>
      <c r="BQ76" t="s">
        <v>16819</v>
      </c>
      <c r="BR76" t="s">
        <v>16819</v>
      </c>
    </row>
    <row r="77" spans="1:70" x14ac:dyDescent="0.2">
      <c r="A77" t="s">
        <v>16</v>
      </c>
      <c r="B77" t="s">
        <v>15911</v>
      </c>
      <c r="C77" t="s">
        <v>16819</v>
      </c>
      <c r="D77" t="s">
        <v>17256</v>
      </c>
      <c r="E77" t="s">
        <v>16819</v>
      </c>
      <c r="F77" t="s">
        <v>16546</v>
      </c>
      <c r="G77" t="s">
        <v>16819</v>
      </c>
      <c r="H77" t="s">
        <v>16819</v>
      </c>
      <c r="I77" t="s">
        <v>15928</v>
      </c>
      <c r="J77" t="s">
        <v>17257</v>
      </c>
      <c r="K77" t="s">
        <v>149</v>
      </c>
      <c r="L77" t="s">
        <v>16819</v>
      </c>
      <c r="M77" t="s">
        <v>16819</v>
      </c>
      <c r="N77" t="s">
        <v>16819</v>
      </c>
      <c r="O77" t="s">
        <v>17258</v>
      </c>
      <c r="P77" t="s">
        <v>17259</v>
      </c>
      <c r="Q77" t="s">
        <v>17260</v>
      </c>
      <c r="R77" t="s">
        <v>16819</v>
      </c>
      <c r="S77" t="s">
        <v>16819</v>
      </c>
      <c r="T77" t="s">
        <v>16819</v>
      </c>
      <c r="U77" t="s">
        <v>16819</v>
      </c>
      <c r="V77" t="s">
        <v>16819</v>
      </c>
      <c r="W77" t="s">
        <v>16819</v>
      </c>
      <c r="X77" t="s">
        <v>16819</v>
      </c>
      <c r="Y77" t="s">
        <v>16819</v>
      </c>
      <c r="Z77" t="s">
        <v>16819</v>
      </c>
      <c r="AA77" t="s">
        <v>17261</v>
      </c>
      <c r="AB77" t="s">
        <v>17262</v>
      </c>
      <c r="AC77" t="s">
        <v>16819</v>
      </c>
      <c r="AD77" t="s">
        <v>16819</v>
      </c>
      <c r="AE77" t="s">
        <v>16819</v>
      </c>
      <c r="AF77" t="s">
        <v>16819</v>
      </c>
      <c r="AG77" t="s">
        <v>16819</v>
      </c>
      <c r="AH77" t="s">
        <v>16819</v>
      </c>
      <c r="AI77" t="s">
        <v>16819</v>
      </c>
      <c r="AJ77" t="s">
        <v>16819</v>
      </c>
      <c r="AK77" t="s">
        <v>16819</v>
      </c>
      <c r="AL77" t="s">
        <v>16819</v>
      </c>
      <c r="AM77" t="s">
        <v>16819</v>
      </c>
      <c r="AN77" t="s">
        <v>17263</v>
      </c>
      <c r="AO77" t="s">
        <v>17264</v>
      </c>
      <c r="AP77" t="s">
        <v>17265</v>
      </c>
      <c r="AQ77" t="s">
        <v>16819</v>
      </c>
      <c r="AR77" t="s">
        <v>16819</v>
      </c>
      <c r="AS77" t="s">
        <v>16819</v>
      </c>
      <c r="AT77">
        <v>2020</v>
      </c>
      <c r="AU77">
        <v>1071</v>
      </c>
      <c r="AV77" t="s">
        <v>16819</v>
      </c>
      <c r="AW77" t="s">
        <v>16819</v>
      </c>
      <c r="AX77" t="s">
        <v>16819</v>
      </c>
      <c r="AY77" t="s">
        <v>16819</v>
      </c>
      <c r="AZ77" t="s">
        <v>16819</v>
      </c>
      <c r="BA77">
        <v>159</v>
      </c>
      <c r="BB77">
        <v>172</v>
      </c>
      <c r="BC77" t="s">
        <v>16819</v>
      </c>
      <c r="BD77" t="s">
        <v>15929</v>
      </c>
      <c r="BE77" t="s">
        <v>16819</v>
      </c>
      <c r="BF77" t="s">
        <v>16819</v>
      </c>
      <c r="BG77" t="s">
        <v>16819</v>
      </c>
      <c r="BH77" t="s">
        <v>16819</v>
      </c>
      <c r="BI77" t="s">
        <v>16819</v>
      </c>
      <c r="BJ77" t="s">
        <v>16819</v>
      </c>
      <c r="BK77" t="s">
        <v>16819</v>
      </c>
      <c r="BL77" t="s">
        <v>17266</v>
      </c>
      <c r="BM77" t="s">
        <v>16819</v>
      </c>
      <c r="BN77" t="s">
        <v>16819</v>
      </c>
      <c r="BO77" t="s">
        <v>16819</v>
      </c>
      <c r="BP77" t="s">
        <v>16819</v>
      </c>
      <c r="BQ77" t="s">
        <v>16819</v>
      </c>
      <c r="BR77" t="s">
        <v>16819</v>
      </c>
    </row>
    <row r="78" spans="1:70" x14ac:dyDescent="0.2">
      <c r="A78" t="s">
        <v>15864</v>
      </c>
      <c r="B78" t="s">
        <v>17267</v>
      </c>
      <c r="C78" t="s">
        <v>16819</v>
      </c>
      <c r="D78" t="s">
        <v>16819</v>
      </c>
      <c r="E78" t="s">
        <v>16819</v>
      </c>
      <c r="F78" t="s">
        <v>16553</v>
      </c>
      <c r="G78" t="s">
        <v>16819</v>
      </c>
      <c r="H78" t="s">
        <v>16819</v>
      </c>
      <c r="I78" t="s">
        <v>150</v>
      </c>
      <c r="J78" t="s">
        <v>16910</v>
      </c>
      <c r="K78" t="s">
        <v>16819</v>
      </c>
      <c r="L78" t="s">
        <v>16819</v>
      </c>
      <c r="M78" t="s">
        <v>16819</v>
      </c>
      <c r="N78" t="s">
        <v>16819</v>
      </c>
      <c r="O78" t="s">
        <v>16819</v>
      </c>
      <c r="P78" t="s">
        <v>16819</v>
      </c>
      <c r="Q78" t="s">
        <v>16819</v>
      </c>
      <c r="R78" t="s">
        <v>16819</v>
      </c>
      <c r="S78" t="s">
        <v>16819</v>
      </c>
      <c r="T78" t="s">
        <v>16819</v>
      </c>
      <c r="U78" t="s">
        <v>16819</v>
      </c>
      <c r="V78" t="s">
        <v>16819</v>
      </c>
      <c r="W78" t="s">
        <v>16819</v>
      </c>
      <c r="X78" t="s">
        <v>16819</v>
      </c>
      <c r="Y78" t="s">
        <v>16819</v>
      </c>
      <c r="Z78" t="s">
        <v>16819</v>
      </c>
      <c r="AA78" t="s">
        <v>17268</v>
      </c>
      <c r="AB78" t="s">
        <v>17269</v>
      </c>
      <c r="AC78" t="s">
        <v>16819</v>
      </c>
      <c r="AD78" t="s">
        <v>16819</v>
      </c>
      <c r="AE78" t="s">
        <v>16819</v>
      </c>
      <c r="AF78" t="s">
        <v>16819</v>
      </c>
      <c r="AG78" t="s">
        <v>16819</v>
      </c>
      <c r="AH78" t="s">
        <v>16819</v>
      </c>
      <c r="AI78" t="s">
        <v>16819</v>
      </c>
      <c r="AJ78" t="s">
        <v>16819</v>
      </c>
      <c r="AK78" t="s">
        <v>16819</v>
      </c>
      <c r="AL78" t="s">
        <v>16819</v>
      </c>
      <c r="AM78" t="s">
        <v>16819</v>
      </c>
      <c r="AN78" t="s">
        <v>39</v>
      </c>
      <c r="AO78" t="s">
        <v>16913</v>
      </c>
      <c r="AP78" t="s">
        <v>16819</v>
      </c>
      <c r="AQ78" t="s">
        <v>16819</v>
      </c>
      <c r="AR78" t="s">
        <v>16819</v>
      </c>
      <c r="AS78" t="s">
        <v>16868</v>
      </c>
      <c r="AT78">
        <v>2020</v>
      </c>
      <c r="AU78">
        <v>140</v>
      </c>
      <c r="AV78" t="s">
        <v>16819</v>
      </c>
      <c r="AW78" t="s">
        <v>16819</v>
      </c>
      <c r="AX78" t="s">
        <v>16819</v>
      </c>
      <c r="AY78" t="s">
        <v>16819</v>
      </c>
      <c r="AZ78" t="s">
        <v>16819</v>
      </c>
      <c r="BA78" t="s">
        <v>16819</v>
      </c>
      <c r="BB78" t="s">
        <v>16819</v>
      </c>
      <c r="BC78">
        <v>110212</v>
      </c>
      <c r="BD78" t="s">
        <v>151</v>
      </c>
      <c r="BE78" t="s">
        <v>16819</v>
      </c>
      <c r="BF78" t="s">
        <v>16819</v>
      </c>
      <c r="BG78" t="s">
        <v>16819</v>
      </c>
      <c r="BH78" t="s">
        <v>16819</v>
      </c>
      <c r="BI78" t="s">
        <v>16819</v>
      </c>
      <c r="BJ78" t="s">
        <v>16819</v>
      </c>
      <c r="BK78" t="s">
        <v>16819</v>
      </c>
      <c r="BL78" t="s">
        <v>17270</v>
      </c>
      <c r="BM78">
        <v>32839642</v>
      </c>
      <c r="BN78" t="s">
        <v>16819</v>
      </c>
      <c r="BO78" t="s">
        <v>16819</v>
      </c>
      <c r="BP78" t="s">
        <v>16819</v>
      </c>
      <c r="BQ78" t="s">
        <v>16819</v>
      </c>
      <c r="BR78" t="s">
        <v>16819</v>
      </c>
    </row>
    <row r="79" spans="1:70" x14ac:dyDescent="0.2">
      <c r="A79" t="s">
        <v>15864</v>
      </c>
      <c r="B79" t="s">
        <v>17271</v>
      </c>
      <c r="C79" t="s">
        <v>16819</v>
      </c>
      <c r="D79" t="s">
        <v>16819</v>
      </c>
      <c r="E79" t="s">
        <v>16819</v>
      </c>
      <c r="F79" t="s">
        <v>16554</v>
      </c>
      <c r="G79" t="s">
        <v>16819</v>
      </c>
      <c r="H79" t="s">
        <v>16819</v>
      </c>
      <c r="I79" t="s">
        <v>152</v>
      </c>
      <c r="J79" t="s">
        <v>17272</v>
      </c>
      <c r="K79" t="s">
        <v>16819</v>
      </c>
      <c r="L79" t="s">
        <v>16819</v>
      </c>
      <c r="M79" t="s">
        <v>16819</v>
      </c>
      <c r="N79" t="s">
        <v>16819</v>
      </c>
      <c r="O79" t="s">
        <v>16819</v>
      </c>
      <c r="P79" t="s">
        <v>16819</v>
      </c>
      <c r="Q79" t="s">
        <v>16819</v>
      </c>
      <c r="R79" t="s">
        <v>16819</v>
      </c>
      <c r="S79" t="s">
        <v>16819</v>
      </c>
      <c r="T79" t="s">
        <v>16819</v>
      </c>
      <c r="U79" t="s">
        <v>16819</v>
      </c>
      <c r="V79" t="s">
        <v>16819</v>
      </c>
      <c r="W79" t="s">
        <v>16819</v>
      </c>
      <c r="X79" t="s">
        <v>16819</v>
      </c>
      <c r="Y79" t="s">
        <v>16819</v>
      </c>
      <c r="Z79" t="s">
        <v>16819</v>
      </c>
      <c r="AA79" t="s">
        <v>17273</v>
      </c>
      <c r="AB79" t="s">
        <v>17274</v>
      </c>
      <c r="AC79" t="s">
        <v>16819</v>
      </c>
      <c r="AD79" t="s">
        <v>16819</v>
      </c>
      <c r="AE79" t="s">
        <v>16819</v>
      </c>
      <c r="AF79" t="s">
        <v>16819</v>
      </c>
      <c r="AG79" t="s">
        <v>16819</v>
      </c>
      <c r="AH79" t="s">
        <v>16819</v>
      </c>
      <c r="AI79" t="s">
        <v>16819</v>
      </c>
      <c r="AJ79" t="s">
        <v>16819</v>
      </c>
      <c r="AK79" t="s">
        <v>16819</v>
      </c>
      <c r="AL79" t="s">
        <v>16819</v>
      </c>
      <c r="AM79" t="s">
        <v>16819</v>
      </c>
      <c r="AN79" t="s">
        <v>17275</v>
      </c>
      <c r="AO79" t="s">
        <v>17276</v>
      </c>
      <c r="AP79" t="s">
        <v>16819</v>
      </c>
      <c r="AQ79" t="s">
        <v>16819</v>
      </c>
      <c r="AR79" t="s">
        <v>16819</v>
      </c>
      <c r="AS79" t="s">
        <v>16819</v>
      </c>
      <c r="AT79" t="s">
        <v>16819</v>
      </c>
      <c r="AU79" t="s">
        <v>16819</v>
      </c>
      <c r="AV79" t="s">
        <v>16819</v>
      </c>
      <c r="AW79" t="s">
        <v>16819</v>
      </c>
      <c r="AX79" t="s">
        <v>16819</v>
      </c>
      <c r="AY79" t="s">
        <v>16819</v>
      </c>
      <c r="AZ79" t="s">
        <v>16819</v>
      </c>
      <c r="BA79" t="s">
        <v>16819</v>
      </c>
      <c r="BB79" t="s">
        <v>16819</v>
      </c>
      <c r="BC79" t="s">
        <v>16819</v>
      </c>
      <c r="BD79" t="s">
        <v>153</v>
      </c>
      <c r="BE79" t="s">
        <v>16819</v>
      </c>
      <c r="BF79" t="s">
        <v>16907</v>
      </c>
      <c r="BG79" t="s">
        <v>16819</v>
      </c>
      <c r="BH79" t="s">
        <v>16819</v>
      </c>
      <c r="BI79" t="s">
        <v>16819</v>
      </c>
      <c r="BJ79" t="s">
        <v>16819</v>
      </c>
      <c r="BK79" t="s">
        <v>16819</v>
      </c>
      <c r="BL79" t="s">
        <v>17277</v>
      </c>
      <c r="BM79" t="s">
        <v>16819</v>
      </c>
      <c r="BN79" t="s">
        <v>16819</v>
      </c>
      <c r="BO79" t="s">
        <v>16819</v>
      </c>
      <c r="BP79" t="s">
        <v>16819</v>
      </c>
      <c r="BQ79" t="s">
        <v>16819</v>
      </c>
      <c r="BR79" t="s">
        <v>16819</v>
      </c>
    </row>
    <row r="80" spans="1:70" x14ac:dyDescent="0.2">
      <c r="A80" t="s">
        <v>15864</v>
      </c>
      <c r="B80" t="s">
        <v>17278</v>
      </c>
      <c r="C80" t="s">
        <v>16819</v>
      </c>
      <c r="D80" t="s">
        <v>16819</v>
      </c>
      <c r="E80" t="s">
        <v>16819</v>
      </c>
      <c r="F80" t="s">
        <v>16555</v>
      </c>
      <c r="G80" t="s">
        <v>16819</v>
      </c>
      <c r="H80" t="s">
        <v>16819</v>
      </c>
      <c r="I80" t="s">
        <v>154</v>
      </c>
      <c r="J80" t="s">
        <v>17028</v>
      </c>
      <c r="K80" t="s">
        <v>16819</v>
      </c>
      <c r="L80" t="s">
        <v>16819</v>
      </c>
      <c r="M80" t="s">
        <v>16819</v>
      </c>
      <c r="N80" t="s">
        <v>16819</v>
      </c>
      <c r="O80" t="s">
        <v>16819</v>
      </c>
      <c r="P80" t="s">
        <v>16819</v>
      </c>
      <c r="Q80" t="s">
        <v>16819</v>
      </c>
      <c r="R80" t="s">
        <v>16819</v>
      </c>
      <c r="S80" t="s">
        <v>16819</v>
      </c>
      <c r="T80" t="s">
        <v>16819</v>
      </c>
      <c r="U80" t="s">
        <v>16819</v>
      </c>
      <c r="V80" t="s">
        <v>16819</v>
      </c>
      <c r="W80" t="s">
        <v>16819</v>
      </c>
      <c r="X80" t="s">
        <v>16819</v>
      </c>
      <c r="Y80" t="s">
        <v>16819</v>
      </c>
      <c r="Z80" t="s">
        <v>16819</v>
      </c>
      <c r="AA80" t="s">
        <v>16819</v>
      </c>
      <c r="AB80" t="s">
        <v>16819</v>
      </c>
      <c r="AC80" t="s">
        <v>16819</v>
      </c>
      <c r="AD80" t="s">
        <v>16819</v>
      </c>
      <c r="AE80" t="s">
        <v>16819</v>
      </c>
      <c r="AF80" t="s">
        <v>16819</v>
      </c>
      <c r="AG80" t="s">
        <v>16819</v>
      </c>
      <c r="AH80" t="s">
        <v>16819</v>
      </c>
      <c r="AI80" t="s">
        <v>16819</v>
      </c>
      <c r="AJ80" t="s">
        <v>16819</v>
      </c>
      <c r="AK80" t="s">
        <v>16819</v>
      </c>
      <c r="AL80" t="s">
        <v>16819</v>
      </c>
      <c r="AM80" t="s">
        <v>16819</v>
      </c>
      <c r="AN80" t="s">
        <v>17029</v>
      </c>
      <c r="AO80" t="s">
        <v>17030</v>
      </c>
      <c r="AP80" t="s">
        <v>16819</v>
      </c>
      <c r="AQ80" t="s">
        <v>16819</v>
      </c>
      <c r="AR80" t="s">
        <v>16819</v>
      </c>
      <c r="AS80" t="s">
        <v>16819</v>
      </c>
      <c r="AT80" t="s">
        <v>16819</v>
      </c>
      <c r="AU80" t="s">
        <v>16819</v>
      </c>
      <c r="AV80" t="s">
        <v>16819</v>
      </c>
      <c r="AW80" t="s">
        <v>16819</v>
      </c>
      <c r="AX80" t="s">
        <v>16819</v>
      </c>
      <c r="AY80" t="s">
        <v>16819</v>
      </c>
      <c r="AZ80" t="s">
        <v>16819</v>
      </c>
      <c r="BA80" t="s">
        <v>16819</v>
      </c>
      <c r="BB80" t="s">
        <v>16819</v>
      </c>
      <c r="BC80" t="s">
        <v>16819</v>
      </c>
      <c r="BD80" t="s">
        <v>155</v>
      </c>
      <c r="BE80" t="s">
        <v>16819</v>
      </c>
      <c r="BF80" t="s">
        <v>16955</v>
      </c>
      <c r="BG80" t="s">
        <v>16819</v>
      </c>
      <c r="BH80" t="s">
        <v>16819</v>
      </c>
      <c r="BI80" t="s">
        <v>16819</v>
      </c>
      <c r="BJ80" t="s">
        <v>16819</v>
      </c>
      <c r="BK80" t="s">
        <v>16819</v>
      </c>
      <c r="BL80" t="s">
        <v>17279</v>
      </c>
      <c r="BM80">
        <v>34248288</v>
      </c>
      <c r="BN80" t="s">
        <v>16819</v>
      </c>
      <c r="BO80" t="s">
        <v>16819</v>
      </c>
      <c r="BP80" t="s">
        <v>16819</v>
      </c>
      <c r="BQ80" t="s">
        <v>16819</v>
      </c>
      <c r="BR80" t="s">
        <v>16819</v>
      </c>
    </row>
    <row r="81" spans="1:70" x14ac:dyDescent="0.2">
      <c r="A81" t="s">
        <v>15864</v>
      </c>
      <c r="B81" t="s">
        <v>17280</v>
      </c>
      <c r="C81" t="s">
        <v>16819</v>
      </c>
      <c r="D81" t="s">
        <v>16819</v>
      </c>
      <c r="E81" t="s">
        <v>16819</v>
      </c>
      <c r="F81" t="s">
        <v>16556</v>
      </c>
      <c r="G81" t="s">
        <v>16819</v>
      </c>
      <c r="H81" t="s">
        <v>16819</v>
      </c>
      <c r="I81" t="s">
        <v>156</v>
      </c>
      <c r="J81" t="s">
        <v>17281</v>
      </c>
      <c r="K81" t="s">
        <v>16819</v>
      </c>
      <c r="L81" t="s">
        <v>16819</v>
      </c>
      <c r="M81" t="s">
        <v>16819</v>
      </c>
      <c r="N81" t="s">
        <v>16819</v>
      </c>
      <c r="O81" t="s">
        <v>16819</v>
      </c>
      <c r="P81" t="s">
        <v>16819</v>
      </c>
      <c r="Q81" t="s">
        <v>16819</v>
      </c>
      <c r="R81" t="s">
        <v>16819</v>
      </c>
      <c r="S81" t="s">
        <v>16819</v>
      </c>
      <c r="T81" t="s">
        <v>16819</v>
      </c>
      <c r="U81" t="s">
        <v>16819</v>
      </c>
      <c r="V81" t="s">
        <v>16819</v>
      </c>
      <c r="W81" t="s">
        <v>16819</v>
      </c>
      <c r="X81" t="s">
        <v>16819</v>
      </c>
      <c r="Y81" t="s">
        <v>16819</v>
      </c>
      <c r="Z81" t="s">
        <v>16819</v>
      </c>
      <c r="AA81" t="s">
        <v>16819</v>
      </c>
      <c r="AB81" t="s">
        <v>16819</v>
      </c>
      <c r="AC81" t="s">
        <v>16819</v>
      </c>
      <c r="AD81" t="s">
        <v>16819</v>
      </c>
      <c r="AE81" t="s">
        <v>16819</v>
      </c>
      <c r="AF81" t="s">
        <v>16819</v>
      </c>
      <c r="AG81" t="s">
        <v>16819</v>
      </c>
      <c r="AH81" t="s">
        <v>16819</v>
      </c>
      <c r="AI81" t="s">
        <v>16819</v>
      </c>
      <c r="AJ81" t="s">
        <v>16819</v>
      </c>
      <c r="AK81" t="s">
        <v>16819</v>
      </c>
      <c r="AL81" t="s">
        <v>16819</v>
      </c>
      <c r="AM81" t="s">
        <v>16819</v>
      </c>
      <c r="AN81" t="s">
        <v>17282</v>
      </c>
      <c r="AO81" t="s">
        <v>16819</v>
      </c>
      <c r="AP81" t="s">
        <v>16819</v>
      </c>
      <c r="AQ81" t="s">
        <v>16819</v>
      </c>
      <c r="AR81" t="s">
        <v>16819</v>
      </c>
      <c r="AS81" t="s">
        <v>17283</v>
      </c>
      <c r="AT81">
        <v>2021</v>
      </c>
      <c r="AU81">
        <v>12</v>
      </c>
      <c r="AV81">
        <v>1</v>
      </c>
      <c r="AW81" t="s">
        <v>16819</v>
      </c>
      <c r="AX81" t="s">
        <v>16819</v>
      </c>
      <c r="AY81" t="s">
        <v>16819</v>
      </c>
      <c r="AZ81" t="s">
        <v>16819</v>
      </c>
      <c r="BA81" t="s">
        <v>16819</v>
      </c>
      <c r="BB81" t="s">
        <v>16819</v>
      </c>
      <c r="BC81">
        <v>4720</v>
      </c>
      <c r="BD81" t="s">
        <v>157</v>
      </c>
      <c r="BE81" t="s">
        <v>16819</v>
      </c>
      <c r="BF81" t="s">
        <v>16819</v>
      </c>
      <c r="BG81" t="s">
        <v>16819</v>
      </c>
      <c r="BH81" t="s">
        <v>16819</v>
      </c>
      <c r="BI81" t="s">
        <v>16819</v>
      </c>
      <c r="BJ81" t="s">
        <v>16819</v>
      </c>
      <c r="BK81" t="s">
        <v>16819</v>
      </c>
      <c r="BL81" t="s">
        <v>17284</v>
      </c>
      <c r="BM81">
        <v>34354055</v>
      </c>
      <c r="BN81" t="s">
        <v>16819</v>
      </c>
      <c r="BO81" t="s">
        <v>16819</v>
      </c>
      <c r="BP81" t="s">
        <v>16819</v>
      </c>
      <c r="BQ81" t="s">
        <v>16819</v>
      </c>
      <c r="BR81" t="s">
        <v>16819</v>
      </c>
    </row>
    <row r="82" spans="1:70" x14ac:dyDescent="0.2">
      <c r="A82" t="s">
        <v>15864</v>
      </c>
      <c r="B82" t="s">
        <v>17285</v>
      </c>
      <c r="C82" t="s">
        <v>16819</v>
      </c>
      <c r="D82" t="s">
        <v>16819</v>
      </c>
      <c r="E82" t="s">
        <v>16819</v>
      </c>
      <c r="F82" t="s">
        <v>16557</v>
      </c>
      <c r="G82" t="s">
        <v>16819</v>
      </c>
      <c r="H82" t="s">
        <v>16819</v>
      </c>
      <c r="I82" t="s">
        <v>16439</v>
      </c>
      <c r="J82" t="s">
        <v>17286</v>
      </c>
      <c r="K82" t="s">
        <v>16819</v>
      </c>
      <c r="L82" t="s">
        <v>16819</v>
      </c>
      <c r="M82" t="s">
        <v>16819</v>
      </c>
      <c r="N82" t="s">
        <v>16819</v>
      </c>
      <c r="O82" t="s">
        <v>16819</v>
      </c>
      <c r="P82" t="s">
        <v>16819</v>
      </c>
      <c r="Q82" t="s">
        <v>16819</v>
      </c>
      <c r="R82" t="s">
        <v>16819</v>
      </c>
      <c r="S82" t="s">
        <v>16819</v>
      </c>
      <c r="T82" t="s">
        <v>16819</v>
      </c>
      <c r="U82" t="s">
        <v>16819</v>
      </c>
      <c r="V82" t="s">
        <v>16819</v>
      </c>
      <c r="W82" t="s">
        <v>16819</v>
      </c>
      <c r="X82" t="s">
        <v>16819</v>
      </c>
      <c r="Y82" t="s">
        <v>16819</v>
      </c>
      <c r="Z82" t="s">
        <v>16819</v>
      </c>
      <c r="AA82" t="s">
        <v>16819</v>
      </c>
      <c r="AB82" t="s">
        <v>16819</v>
      </c>
      <c r="AC82" t="s">
        <v>16819</v>
      </c>
      <c r="AD82" t="s">
        <v>16819</v>
      </c>
      <c r="AE82" t="s">
        <v>16819</v>
      </c>
      <c r="AF82" t="s">
        <v>16819</v>
      </c>
      <c r="AG82" t="s">
        <v>16819</v>
      </c>
      <c r="AH82" t="s">
        <v>16819</v>
      </c>
      <c r="AI82" t="s">
        <v>16819</v>
      </c>
      <c r="AJ82" t="s">
        <v>16819</v>
      </c>
      <c r="AK82" t="s">
        <v>16819</v>
      </c>
      <c r="AL82" t="s">
        <v>16819</v>
      </c>
      <c r="AM82" t="s">
        <v>16819</v>
      </c>
      <c r="AN82" t="s">
        <v>16819</v>
      </c>
      <c r="AO82" t="s">
        <v>17287</v>
      </c>
      <c r="AP82" t="s">
        <v>16819</v>
      </c>
      <c r="AQ82" t="s">
        <v>16819</v>
      </c>
      <c r="AR82" t="s">
        <v>16819</v>
      </c>
      <c r="AS82" t="s">
        <v>16831</v>
      </c>
      <c r="AT82">
        <v>2021</v>
      </c>
      <c r="AU82">
        <v>9</v>
      </c>
      <c r="AV82">
        <v>6</v>
      </c>
      <c r="AW82" t="s">
        <v>16819</v>
      </c>
      <c r="AX82" t="s">
        <v>16819</v>
      </c>
      <c r="AY82" t="s">
        <v>16819</v>
      </c>
      <c r="AZ82" t="s">
        <v>16819</v>
      </c>
      <c r="BA82" t="s">
        <v>16819</v>
      </c>
      <c r="BB82" t="s">
        <v>16819</v>
      </c>
      <c r="BC82">
        <v>922</v>
      </c>
      <c r="BD82" t="s">
        <v>158</v>
      </c>
      <c r="BE82" t="s">
        <v>16819</v>
      </c>
      <c r="BF82" t="s">
        <v>16819</v>
      </c>
      <c r="BG82" t="s">
        <v>16819</v>
      </c>
      <c r="BH82" t="s">
        <v>16819</v>
      </c>
      <c r="BI82" t="s">
        <v>16819</v>
      </c>
      <c r="BJ82" t="s">
        <v>16819</v>
      </c>
      <c r="BK82" t="s">
        <v>16819</v>
      </c>
      <c r="BL82" t="s">
        <v>17288</v>
      </c>
      <c r="BM82" t="s">
        <v>16819</v>
      </c>
      <c r="BN82" t="s">
        <v>16819</v>
      </c>
      <c r="BO82" t="s">
        <v>16819</v>
      </c>
      <c r="BP82" t="s">
        <v>16819</v>
      </c>
      <c r="BQ82" t="s">
        <v>16819</v>
      </c>
      <c r="BR82" t="s">
        <v>16819</v>
      </c>
    </row>
    <row r="83" spans="1:70" x14ac:dyDescent="0.2">
      <c r="A83" t="s">
        <v>15864</v>
      </c>
      <c r="B83" t="s">
        <v>17289</v>
      </c>
      <c r="C83" t="s">
        <v>16819</v>
      </c>
      <c r="D83" t="s">
        <v>16819</v>
      </c>
      <c r="E83" t="s">
        <v>16819</v>
      </c>
      <c r="F83" t="s">
        <v>16558</v>
      </c>
      <c r="G83" t="s">
        <v>16819</v>
      </c>
      <c r="H83" t="s">
        <v>16819</v>
      </c>
      <c r="I83" t="s">
        <v>159</v>
      </c>
      <c r="J83" t="s">
        <v>17290</v>
      </c>
      <c r="K83" t="s">
        <v>16819</v>
      </c>
      <c r="L83" t="s">
        <v>16819</v>
      </c>
      <c r="M83" t="s">
        <v>16819</v>
      </c>
      <c r="N83" t="s">
        <v>16819</v>
      </c>
      <c r="O83" t="s">
        <v>16819</v>
      </c>
      <c r="P83" t="s">
        <v>16819</v>
      </c>
      <c r="Q83" t="s">
        <v>16819</v>
      </c>
      <c r="R83" t="s">
        <v>16819</v>
      </c>
      <c r="S83" t="s">
        <v>16819</v>
      </c>
      <c r="T83" t="s">
        <v>16819</v>
      </c>
      <c r="U83" t="s">
        <v>16819</v>
      </c>
      <c r="V83" t="s">
        <v>16819</v>
      </c>
      <c r="W83" t="s">
        <v>16819</v>
      </c>
      <c r="X83" t="s">
        <v>16819</v>
      </c>
      <c r="Y83" t="s">
        <v>16819</v>
      </c>
      <c r="Z83" t="s">
        <v>16819</v>
      </c>
      <c r="AA83" t="s">
        <v>17291</v>
      </c>
      <c r="AB83" t="s">
        <v>17292</v>
      </c>
      <c r="AC83" t="s">
        <v>16819</v>
      </c>
      <c r="AD83" t="s">
        <v>16819</v>
      </c>
      <c r="AE83" t="s">
        <v>16819</v>
      </c>
      <c r="AF83" t="s">
        <v>16819</v>
      </c>
      <c r="AG83" t="s">
        <v>16819</v>
      </c>
      <c r="AH83" t="s">
        <v>16819</v>
      </c>
      <c r="AI83" t="s">
        <v>16819</v>
      </c>
      <c r="AJ83" t="s">
        <v>16819</v>
      </c>
      <c r="AK83" t="s">
        <v>16819</v>
      </c>
      <c r="AL83" t="s">
        <v>16819</v>
      </c>
      <c r="AM83" t="s">
        <v>16819</v>
      </c>
      <c r="AN83" t="s">
        <v>160</v>
      </c>
      <c r="AO83" t="s">
        <v>17293</v>
      </c>
      <c r="AP83" t="s">
        <v>16819</v>
      </c>
      <c r="AQ83" t="s">
        <v>16819</v>
      </c>
      <c r="AR83" t="s">
        <v>16819</v>
      </c>
      <c r="AS83" t="s">
        <v>17294</v>
      </c>
      <c r="AT83">
        <v>2022</v>
      </c>
      <c r="AU83">
        <v>468</v>
      </c>
      <c r="AV83" t="s">
        <v>16819</v>
      </c>
      <c r="AW83" t="s">
        <v>16819</v>
      </c>
      <c r="AX83" t="s">
        <v>16819</v>
      </c>
      <c r="AY83" t="s">
        <v>16819</v>
      </c>
      <c r="AZ83" t="s">
        <v>16819</v>
      </c>
      <c r="BA83">
        <v>335</v>
      </c>
      <c r="BB83">
        <v>344</v>
      </c>
      <c r="BC83" t="s">
        <v>16819</v>
      </c>
      <c r="BD83" t="s">
        <v>161</v>
      </c>
      <c r="BE83" t="s">
        <v>16819</v>
      </c>
      <c r="BF83" t="s">
        <v>16819</v>
      </c>
      <c r="BG83" t="s">
        <v>16819</v>
      </c>
      <c r="BH83" t="s">
        <v>16819</v>
      </c>
      <c r="BI83" t="s">
        <v>16819</v>
      </c>
      <c r="BJ83" t="s">
        <v>16819</v>
      </c>
      <c r="BK83" t="s">
        <v>16819</v>
      </c>
      <c r="BL83" t="s">
        <v>17295</v>
      </c>
      <c r="BM83">
        <v>34690432</v>
      </c>
      <c r="BN83" t="s">
        <v>16819</v>
      </c>
      <c r="BO83" t="s">
        <v>16819</v>
      </c>
      <c r="BP83" t="s">
        <v>16819</v>
      </c>
      <c r="BQ83" t="s">
        <v>16819</v>
      </c>
      <c r="BR83" t="s">
        <v>16819</v>
      </c>
    </row>
    <row r="84" spans="1:70" x14ac:dyDescent="0.2">
      <c r="A84" t="s">
        <v>15864</v>
      </c>
      <c r="B84" t="s">
        <v>17296</v>
      </c>
      <c r="C84" t="s">
        <v>16819</v>
      </c>
      <c r="D84" t="s">
        <v>16819</v>
      </c>
      <c r="E84" t="s">
        <v>16819</v>
      </c>
      <c r="F84" t="s">
        <v>16559</v>
      </c>
      <c r="G84" t="s">
        <v>16819</v>
      </c>
      <c r="H84" t="s">
        <v>16819</v>
      </c>
      <c r="I84" t="s">
        <v>16440</v>
      </c>
      <c r="J84" t="s">
        <v>17297</v>
      </c>
      <c r="K84" t="s">
        <v>16819</v>
      </c>
      <c r="L84" t="s">
        <v>16819</v>
      </c>
      <c r="M84" t="s">
        <v>16819</v>
      </c>
      <c r="N84" t="s">
        <v>16819</v>
      </c>
      <c r="O84" t="s">
        <v>16819</v>
      </c>
      <c r="P84" t="s">
        <v>16819</v>
      </c>
      <c r="Q84" t="s">
        <v>16819</v>
      </c>
      <c r="R84" t="s">
        <v>16819</v>
      </c>
      <c r="S84" t="s">
        <v>16819</v>
      </c>
      <c r="T84" t="s">
        <v>16819</v>
      </c>
      <c r="U84" t="s">
        <v>16819</v>
      </c>
      <c r="V84" t="s">
        <v>16819</v>
      </c>
      <c r="W84" t="s">
        <v>16819</v>
      </c>
      <c r="X84" t="s">
        <v>16819</v>
      </c>
      <c r="Y84" t="s">
        <v>16819</v>
      </c>
      <c r="Z84" t="s">
        <v>16819</v>
      </c>
      <c r="AA84" t="s">
        <v>16819</v>
      </c>
      <c r="AB84" t="s">
        <v>17298</v>
      </c>
      <c r="AC84" t="s">
        <v>16819</v>
      </c>
      <c r="AD84" t="s">
        <v>16819</v>
      </c>
      <c r="AE84" t="s">
        <v>16819</v>
      </c>
      <c r="AF84" t="s">
        <v>16819</v>
      </c>
      <c r="AG84" t="s">
        <v>16819</v>
      </c>
      <c r="AH84" t="s">
        <v>16819</v>
      </c>
      <c r="AI84" t="s">
        <v>16819</v>
      </c>
      <c r="AJ84" t="s">
        <v>16819</v>
      </c>
      <c r="AK84" t="s">
        <v>16819</v>
      </c>
      <c r="AL84" t="s">
        <v>16819</v>
      </c>
      <c r="AM84" t="s">
        <v>16819</v>
      </c>
      <c r="AN84" t="s">
        <v>16819</v>
      </c>
      <c r="AO84" t="s">
        <v>17299</v>
      </c>
      <c r="AP84" t="s">
        <v>16819</v>
      </c>
      <c r="AQ84" t="s">
        <v>16819</v>
      </c>
      <c r="AR84" t="s">
        <v>16819</v>
      </c>
      <c r="AS84" t="s">
        <v>16887</v>
      </c>
      <c r="AT84">
        <v>2021</v>
      </c>
      <c r="AU84">
        <v>13</v>
      </c>
      <c r="AV84">
        <v>4</v>
      </c>
      <c r="AW84" t="s">
        <v>16819</v>
      </c>
      <c r="AX84" t="s">
        <v>16819</v>
      </c>
      <c r="AY84" t="s">
        <v>16819</v>
      </c>
      <c r="AZ84" t="s">
        <v>16819</v>
      </c>
      <c r="BA84" t="s">
        <v>16819</v>
      </c>
      <c r="BB84" t="s">
        <v>16819</v>
      </c>
      <c r="BC84">
        <v>2276</v>
      </c>
      <c r="BD84" t="s">
        <v>162</v>
      </c>
      <c r="BE84" t="s">
        <v>16819</v>
      </c>
      <c r="BF84" t="s">
        <v>16819</v>
      </c>
      <c r="BG84" t="s">
        <v>16819</v>
      </c>
      <c r="BH84" t="s">
        <v>16819</v>
      </c>
      <c r="BI84" t="s">
        <v>16819</v>
      </c>
      <c r="BJ84" t="s">
        <v>16819</v>
      </c>
      <c r="BK84" t="s">
        <v>16819</v>
      </c>
      <c r="BL84" t="s">
        <v>17300</v>
      </c>
      <c r="BM84" t="s">
        <v>16819</v>
      </c>
      <c r="BN84" t="s">
        <v>16819</v>
      </c>
      <c r="BO84" t="s">
        <v>16819</v>
      </c>
      <c r="BP84" t="s">
        <v>16819</v>
      </c>
      <c r="BQ84" t="s">
        <v>16819</v>
      </c>
      <c r="BR84" t="s">
        <v>16819</v>
      </c>
    </row>
    <row r="85" spans="1:70" x14ac:dyDescent="0.2">
      <c r="A85" t="s">
        <v>15864</v>
      </c>
      <c r="B85" t="s">
        <v>17301</v>
      </c>
      <c r="C85" t="s">
        <v>16819</v>
      </c>
      <c r="D85" t="s">
        <v>16819</v>
      </c>
      <c r="E85" t="s">
        <v>16819</v>
      </c>
      <c r="F85" t="s">
        <v>16560</v>
      </c>
      <c r="G85" t="s">
        <v>16819</v>
      </c>
      <c r="H85" t="s">
        <v>16819</v>
      </c>
      <c r="I85" t="s">
        <v>163</v>
      </c>
      <c r="J85" t="s">
        <v>17302</v>
      </c>
      <c r="K85" t="s">
        <v>16819</v>
      </c>
      <c r="L85" t="s">
        <v>16819</v>
      </c>
      <c r="M85" t="s">
        <v>16819</v>
      </c>
      <c r="N85" t="s">
        <v>16819</v>
      </c>
      <c r="O85" t="s">
        <v>16819</v>
      </c>
      <c r="P85" t="s">
        <v>16819</v>
      </c>
      <c r="Q85" t="s">
        <v>16819</v>
      </c>
      <c r="R85" t="s">
        <v>16819</v>
      </c>
      <c r="S85" t="s">
        <v>16819</v>
      </c>
      <c r="T85" t="s">
        <v>16819</v>
      </c>
      <c r="U85" t="s">
        <v>16819</v>
      </c>
      <c r="V85" t="s">
        <v>16819</v>
      </c>
      <c r="W85" t="s">
        <v>16819</v>
      </c>
      <c r="X85" t="s">
        <v>16819</v>
      </c>
      <c r="Y85" t="s">
        <v>16819</v>
      </c>
      <c r="Z85" t="s">
        <v>16819</v>
      </c>
      <c r="AA85" t="s">
        <v>17303</v>
      </c>
      <c r="AB85" t="s">
        <v>17304</v>
      </c>
      <c r="AC85" t="s">
        <v>16819</v>
      </c>
      <c r="AD85" t="s">
        <v>16819</v>
      </c>
      <c r="AE85" t="s">
        <v>16819</v>
      </c>
      <c r="AF85" t="s">
        <v>16819</v>
      </c>
      <c r="AG85" t="s">
        <v>16819</v>
      </c>
      <c r="AH85" t="s">
        <v>16819</v>
      </c>
      <c r="AI85" t="s">
        <v>16819</v>
      </c>
      <c r="AJ85" t="s">
        <v>16819</v>
      </c>
      <c r="AK85" t="s">
        <v>16819</v>
      </c>
      <c r="AL85" t="s">
        <v>16819</v>
      </c>
      <c r="AM85" t="s">
        <v>16819</v>
      </c>
      <c r="AN85" t="s">
        <v>17305</v>
      </c>
      <c r="AO85" t="s">
        <v>17306</v>
      </c>
      <c r="AP85" t="s">
        <v>16819</v>
      </c>
      <c r="AQ85" t="s">
        <v>16819</v>
      </c>
      <c r="AR85" t="s">
        <v>16819</v>
      </c>
      <c r="AS85" t="s">
        <v>17068</v>
      </c>
      <c r="AT85">
        <v>2021</v>
      </c>
      <c r="AU85">
        <v>24</v>
      </c>
      <c r="AV85">
        <v>3</v>
      </c>
      <c r="AW85" t="s">
        <v>16819</v>
      </c>
      <c r="AX85" t="s">
        <v>16819</v>
      </c>
      <c r="AY85" t="s">
        <v>16819</v>
      </c>
      <c r="AZ85" t="s">
        <v>16819</v>
      </c>
      <c r="BA85">
        <v>993</v>
      </c>
      <c r="BB85">
        <v>1005</v>
      </c>
      <c r="BC85" t="s">
        <v>16819</v>
      </c>
      <c r="BD85" t="s">
        <v>164</v>
      </c>
      <c r="BE85" t="s">
        <v>16819</v>
      </c>
      <c r="BF85" t="s">
        <v>17212</v>
      </c>
      <c r="BG85" t="s">
        <v>16819</v>
      </c>
      <c r="BH85" t="s">
        <v>16819</v>
      </c>
      <c r="BI85" t="s">
        <v>16819</v>
      </c>
      <c r="BJ85" t="s">
        <v>16819</v>
      </c>
      <c r="BK85" t="s">
        <v>16819</v>
      </c>
      <c r="BL85" t="s">
        <v>17307</v>
      </c>
      <c r="BM85">
        <v>33613099</v>
      </c>
      <c r="BN85" t="s">
        <v>16819</v>
      </c>
      <c r="BO85" t="s">
        <v>16819</v>
      </c>
      <c r="BP85" t="s">
        <v>16819</v>
      </c>
      <c r="BQ85" t="s">
        <v>16819</v>
      </c>
      <c r="BR85" t="s">
        <v>16819</v>
      </c>
    </row>
    <row r="86" spans="1:70" x14ac:dyDescent="0.2">
      <c r="A86" t="s">
        <v>16</v>
      </c>
      <c r="B86" t="s">
        <v>17308</v>
      </c>
      <c r="C86" t="s">
        <v>16819</v>
      </c>
      <c r="D86" t="s">
        <v>17309</v>
      </c>
      <c r="E86" t="s">
        <v>16819</v>
      </c>
      <c r="F86" t="s">
        <v>16561</v>
      </c>
      <c r="G86" t="s">
        <v>16819</v>
      </c>
      <c r="H86" t="s">
        <v>16819</v>
      </c>
      <c r="I86" t="s">
        <v>165</v>
      </c>
      <c r="J86" t="s">
        <v>17310</v>
      </c>
      <c r="K86" t="s">
        <v>16819</v>
      </c>
      <c r="L86" t="s">
        <v>16819</v>
      </c>
      <c r="M86" t="s">
        <v>16819</v>
      </c>
      <c r="N86" t="s">
        <v>16819</v>
      </c>
      <c r="O86" t="s">
        <v>17311</v>
      </c>
      <c r="P86" t="s">
        <v>17312</v>
      </c>
      <c r="Q86" t="s">
        <v>17313</v>
      </c>
      <c r="R86" t="s">
        <v>17314</v>
      </c>
      <c r="S86" t="s">
        <v>16819</v>
      </c>
      <c r="T86" t="s">
        <v>16819</v>
      </c>
      <c r="U86" t="s">
        <v>16819</v>
      </c>
      <c r="V86" t="s">
        <v>16819</v>
      </c>
      <c r="W86" t="s">
        <v>16819</v>
      </c>
      <c r="X86" t="s">
        <v>16819</v>
      </c>
      <c r="Y86" t="s">
        <v>16819</v>
      </c>
      <c r="Z86" t="s">
        <v>16819</v>
      </c>
      <c r="AA86" t="s">
        <v>17315</v>
      </c>
      <c r="AB86" t="s">
        <v>17316</v>
      </c>
      <c r="AC86" t="s">
        <v>16819</v>
      </c>
      <c r="AD86" t="s">
        <v>16819</v>
      </c>
      <c r="AE86" t="s">
        <v>16819</v>
      </c>
      <c r="AF86" t="s">
        <v>16819</v>
      </c>
      <c r="AG86" t="s">
        <v>16819</v>
      </c>
      <c r="AH86" t="s">
        <v>16819</v>
      </c>
      <c r="AI86" t="s">
        <v>16819</v>
      </c>
      <c r="AJ86" t="s">
        <v>16819</v>
      </c>
      <c r="AK86" t="s">
        <v>16819</v>
      </c>
      <c r="AL86" t="s">
        <v>16819</v>
      </c>
      <c r="AM86" t="s">
        <v>16819</v>
      </c>
      <c r="AN86" t="s">
        <v>16819</v>
      </c>
      <c r="AO86" t="s">
        <v>16819</v>
      </c>
      <c r="AP86" t="s">
        <v>166</v>
      </c>
      <c r="AQ86" t="s">
        <v>16819</v>
      </c>
      <c r="AR86" t="s">
        <v>16819</v>
      </c>
      <c r="AS86" t="s">
        <v>16819</v>
      </c>
      <c r="AT86">
        <v>2021</v>
      </c>
      <c r="AU86" t="s">
        <v>16819</v>
      </c>
      <c r="AV86" t="s">
        <v>16819</v>
      </c>
      <c r="AW86" t="s">
        <v>16819</v>
      </c>
      <c r="AX86" t="s">
        <v>16819</v>
      </c>
      <c r="AY86" t="s">
        <v>16819</v>
      </c>
      <c r="AZ86" t="s">
        <v>16819</v>
      </c>
      <c r="BA86">
        <v>595</v>
      </c>
      <c r="BB86">
        <v>600</v>
      </c>
      <c r="BC86" t="s">
        <v>16819</v>
      </c>
      <c r="BD86" t="s">
        <v>167</v>
      </c>
      <c r="BE86" t="s">
        <v>16819</v>
      </c>
      <c r="BF86" t="s">
        <v>16819</v>
      </c>
      <c r="BG86" t="s">
        <v>16819</v>
      </c>
      <c r="BH86" t="s">
        <v>16819</v>
      </c>
      <c r="BI86" t="s">
        <v>16819</v>
      </c>
      <c r="BJ86" t="s">
        <v>16819</v>
      </c>
      <c r="BK86" t="s">
        <v>16819</v>
      </c>
      <c r="BL86" t="s">
        <v>17317</v>
      </c>
      <c r="BM86" t="s">
        <v>16819</v>
      </c>
      <c r="BN86" t="s">
        <v>16819</v>
      </c>
      <c r="BO86" t="s">
        <v>16819</v>
      </c>
      <c r="BP86" t="s">
        <v>16819</v>
      </c>
      <c r="BQ86" t="s">
        <v>16819</v>
      </c>
      <c r="BR86" t="s">
        <v>16819</v>
      </c>
    </row>
    <row r="87" spans="1:70" x14ac:dyDescent="0.2">
      <c r="A87" t="s">
        <v>15864</v>
      </c>
      <c r="B87" t="s">
        <v>17318</v>
      </c>
      <c r="C87" t="s">
        <v>16819</v>
      </c>
      <c r="D87" t="s">
        <v>16819</v>
      </c>
      <c r="E87" t="s">
        <v>16819</v>
      </c>
      <c r="F87" t="s">
        <v>16562</v>
      </c>
      <c r="G87" t="s">
        <v>16819</v>
      </c>
      <c r="H87" t="s">
        <v>16819</v>
      </c>
      <c r="I87" t="s">
        <v>168</v>
      </c>
      <c r="J87" t="s">
        <v>17319</v>
      </c>
      <c r="K87" t="s">
        <v>16819</v>
      </c>
      <c r="L87" t="s">
        <v>16819</v>
      </c>
      <c r="M87" t="s">
        <v>16819</v>
      </c>
      <c r="N87" t="s">
        <v>16819</v>
      </c>
      <c r="O87" t="s">
        <v>16819</v>
      </c>
      <c r="P87" t="s">
        <v>16819</v>
      </c>
      <c r="Q87" t="s">
        <v>16819</v>
      </c>
      <c r="R87" t="s">
        <v>16819</v>
      </c>
      <c r="S87" t="s">
        <v>16819</v>
      </c>
      <c r="T87" t="s">
        <v>16819</v>
      </c>
      <c r="U87" t="s">
        <v>16819</v>
      </c>
      <c r="V87" t="s">
        <v>16819</v>
      </c>
      <c r="W87" t="s">
        <v>16819</v>
      </c>
      <c r="X87" t="s">
        <v>16819</v>
      </c>
      <c r="Y87" t="s">
        <v>16819</v>
      </c>
      <c r="Z87" t="s">
        <v>16819</v>
      </c>
      <c r="AA87" t="s">
        <v>16819</v>
      </c>
      <c r="AB87" t="s">
        <v>17320</v>
      </c>
      <c r="AC87" t="s">
        <v>16819</v>
      </c>
      <c r="AD87" t="s">
        <v>16819</v>
      </c>
      <c r="AE87" t="s">
        <v>16819</v>
      </c>
      <c r="AF87" t="s">
        <v>16819</v>
      </c>
      <c r="AG87" t="s">
        <v>16819</v>
      </c>
      <c r="AH87" t="s">
        <v>16819</v>
      </c>
      <c r="AI87" t="s">
        <v>16819</v>
      </c>
      <c r="AJ87" t="s">
        <v>16819</v>
      </c>
      <c r="AK87" t="s">
        <v>16819</v>
      </c>
      <c r="AL87" t="s">
        <v>16819</v>
      </c>
      <c r="AM87" t="s">
        <v>16819</v>
      </c>
      <c r="AN87" t="s">
        <v>16819</v>
      </c>
      <c r="AO87" t="s">
        <v>169</v>
      </c>
      <c r="AP87" t="s">
        <v>16819</v>
      </c>
      <c r="AQ87" t="s">
        <v>16819</v>
      </c>
      <c r="AR87" t="s">
        <v>16819</v>
      </c>
      <c r="AS87" t="s">
        <v>17321</v>
      </c>
      <c r="AT87">
        <v>2021</v>
      </c>
      <c r="AU87">
        <v>24</v>
      </c>
      <c r="AV87">
        <v>12</v>
      </c>
      <c r="AW87" t="s">
        <v>16819</v>
      </c>
      <c r="AX87" t="s">
        <v>16819</v>
      </c>
      <c r="AY87" t="s">
        <v>16819</v>
      </c>
      <c r="AZ87" t="s">
        <v>16819</v>
      </c>
      <c r="BA87" t="s">
        <v>16819</v>
      </c>
      <c r="BB87" t="s">
        <v>16819</v>
      </c>
      <c r="BC87">
        <v>103523</v>
      </c>
      <c r="BD87" t="s">
        <v>170</v>
      </c>
      <c r="BE87" t="s">
        <v>16819</v>
      </c>
      <c r="BF87" t="s">
        <v>16819</v>
      </c>
      <c r="BG87" t="s">
        <v>16819</v>
      </c>
      <c r="BH87" t="s">
        <v>16819</v>
      </c>
      <c r="BI87" t="s">
        <v>16819</v>
      </c>
      <c r="BJ87" t="s">
        <v>16819</v>
      </c>
      <c r="BK87" t="s">
        <v>16819</v>
      </c>
      <c r="BL87" t="s">
        <v>17322</v>
      </c>
      <c r="BM87">
        <v>34870131</v>
      </c>
      <c r="BN87" t="s">
        <v>16819</v>
      </c>
      <c r="BO87" t="s">
        <v>16819</v>
      </c>
      <c r="BP87" t="s">
        <v>16819</v>
      </c>
      <c r="BQ87" t="s">
        <v>16819</v>
      </c>
      <c r="BR87" t="s">
        <v>16819</v>
      </c>
    </row>
    <row r="88" spans="1:70" x14ac:dyDescent="0.2">
      <c r="A88" t="s">
        <v>15864</v>
      </c>
      <c r="B88" t="s">
        <v>15973</v>
      </c>
      <c r="C88" t="s">
        <v>16819</v>
      </c>
      <c r="D88" t="s">
        <v>16819</v>
      </c>
      <c r="E88" t="s">
        <v>16819</v>
      </c>
      <c r="F88" t="s">
        <v>16563</v>
      </c>
      <c r="G88" t="s">
        <v>16819</v>
      </c>
      <c r="H88" t="s">
        <v>16819</v>
      </c>
      <c r="I88" t="s">
        <v>15972</v>
      </c>
      <c r="J88" t="s">
        <v>17130</v>
      </c>
      <c r="K88" t="s">
        <v>16819</v>
      </c>
      <c r="L88" t="s">
        <v>16819</v>
      </c>
      <c r="M88" t="s">
        <v>16819</v>
      </c>
      <c r="N88" t="s">
        <v>16819</v>
      </c>
      <c r="O88" t="s">
        <v>16819</v>
      </c>
      <c r="P88" t="s">
        <v>16819</v>
      </c>
      <c r="Q88" t="s">
        <v>16819</v>
      </c>
      <c r="R88" t="s">
        <v>16819</v>
      </c>
      <c r="S88" t="s">
        <v>16819</v>
      </c>
      <c r="T88" t="s">
        <v>16819</v>
      </c>
      <c r="U88" t="s">
        <v>16819</v>
      </c>
      <c r="V88" t="s">
        <v>16819</v>
      </c>
      <c r="W88" t="s">
        <v>16819</v>
      </c>
      <c r="X88" t="s">
        <v>16819</v>
      </c>
      <c r="Y88" t="s">
        <v>16819</v>
      </c>
      <c r="Z88" t="s">
        <v>16819</v>
      </c>
      <c r="AA88" t="s">
        <v>16819</v>
      </c>
      <c r="AB88" t="s">
        <v>17323</v>
      </c>
      <c r="AC88" t="s">
        <v>16819</v>
      </c>
      <c r="AD88" t="s">
        <v>16819</v>
      </c>
      <c r="AE88" t="s">
        <v>16819</v>
      </c>
      <c r="AF88" t="s">
        <v>16819</v>
      </c>
      <c r="AG88" t="s">
        <v>16819</v>
      </c>
      <c r="AH88" t="s">
        <v>16819</v>
      </c>
      <c r="AI88" t="s">
        <v>16819</v>
      </c>
      <c r="AJ88" t="s">
        <v>16819</v>
      </c>
      <c r="AK88" t="s">
        <v>16819</v>
      </c>
      <c r="AL88" t="s">
        <v>16819</v>
      </c>
      <c r="AM88" t="s">
        <v>16819</v>
      </c>
      <c r="AN88" t="s">
        <v>107</v>
      </c>
      <c r="AO88" t="s">
        <v>16819</v>
      </c>
      <c r="AP88" t="s">
        <v>16819</v>
      </c>
      <c r="AQ88" t="s">
        <v>16819</v>
      </c>
      <c r="AR88" t="s">
        <v>16819</v>
      </c>
      <c r="AS88" t="s">
        <v>16819</v>
      </c>
      <c r="AT88">
        <v>2020</v>
      </c>
      <c r="AU88">
        <v>8</v>
      </c>
      <c r="AV88" t="s">
        <v>16819</v>
      </c>
      <c r="AW88" t="s">
        <v>16819</v>
      </c>
      <c r="AX88" t="s">
        <v>16819</v>
      </c>
      <c r="AY88" t="s">
        <v>16819</v>
      </c>
      <c r="AZ88" t="s">
        <v>16819</v>
      </c>
      <c r="BA88">
        <v>164155</v>
      </c>
      <c r="BB88">
        <v>164177</v>
      </c>
      <c r="BC88" t="s">
        <v>16819</v>
      </c>
      <c r="BD88" t="s">
        <v>15974</v>
      </c>
      <c r="BE88" t="s">
        <v>16819</v>
      </c>
      <c r="BF88" t="s">
        <v>16819</v>
      </c>
      <c r="BG88" t="s">
        <v>16819</v>
      </c>
      <c r="BH88" t="s">
        <v>16819</v>
      </c>
      <c r="BI88" t="s">
        <v>16819</v>
      </c>
      <c r="BJ88" t="s">
        <v>16819</v>
      </c>
      <c r="BK88" t="s">
        <v>16819</v>
      </c>
      <c r="BL88" t="s">
        <v>17324</v>
      </c>
      <c r="BM88">
        <v>34931155</v>
      </c>
      <c r="BN88" t="s">
        <v>16819</v>
      </c>
      <c r="BO88" t="s">
        <v>16819</v>
      </c>
      <c r="BP88" t="s">
        <v>16819</v>
      </c>
      <c r="BQ88" t="s">
        <v>16819</v>
      </c>
      <c r="BR88" t="s">
        <v>16819</v>
      </c>
    </row>
    <row r="89" spans="1:70" x14ac:dyDescent="0.2">
      <c r="A89" t="s">
        <v>15864</v>
      </c>
      <c r="B89" t="s">
        <v>17325</v>
      </c>
      <c r="C89" t="s">
        <v>16819</v>
      </c>
      <c r="D89" t="s">
        <v>16819</v>
      </c>
      <c r="E89" t="s">
        <v>16819</v>
      </c>
      <c r="F89" t="s">
        <v>16564</v>
      </c>
      <c r="G89" t="s">
        <v>16819</v>
      </c>
      <c r="H89" t="s">
        <v>16819</v>
      </c>
      <c r="I89" t="s">
        <v>171</v>
      </c>
      <c r="J89" t="s">
        <v>17326</v>
      </c>
      <c r="K89" t="s">
        <v>16819</v>
      </c>
      <c r="L89" t="s">
        <v>16819</v>
      </c>
      <c r="M89" t="s">
        <v>16819</v>
      </c>
      <c r="N89" t="s">
        <v>16819</v>
      </c>
      <c r="O89" t="s">
        <v>16819</v>
      </c>
      <c r="P89" t="s">
        <v>16819</v>
      </c>
      <c r="Q89" t="s">
        <v>16819</v>
      </c>
      <c r="R89" t="s">
        <v>16819</v>
      </c>
      <c r="S89" t="s">
        <v>16819</v>
      </c>
      <c r="T89" t="s">
        <v>16819</v>
      </c>
      <c r="U89" t="s">
        <v>16819</v>
      </c>
      <c r="V89" t="s">
        <v>16819</v>
      </c>
      <c r="W89" t="s">
        <v>16819</v>
      </c>
      <c r="X89" t="s">
        <v>16819</v>
      </c>
      <c r="Y89" t="s">
        <v>16819</v>
      </c>
      <c r="Z89" t="s">
        <v>16819</v>
      </c>
      <c r="AA89" t="s">
        <v>16819</v>
      </c>
      <c r="AB89" t="s">
        <v>17327</v>
      </c>
      <c r="AC89" t="s">
        <v>16819</v>
      </c>
      <c r="AD89" t="s">
        <v>16819</v>
      </c>
      <c r="AE89" t="s">
        <v>16819</v>
      </c>
      <c r="AF89" t="s">
        <v>16819</v>
      </c>
      <c r="AG89" t="s">
        <v>16819</v>
      </c>
      <c r="AH89" t="s">
        <v>16819</v>
      </c>
      <c r="AI89" t="s">
        <v>16819</v>
      </c>
      <c r="AJ89" t="s">
        <v>16819</v>
      </c>
      <c r="AK89" t="s">
        <v>16819</v>
      </c>
      <c r="AL89" t="s">
        <v>16819</v>
      </c>
      <c r="AM89" t="s">
        <v>16819</v>
      </c>
      <c r="AN89" t="s">
        <v>17328</v>
      </c>
      <c r="AO89" t="s">
        <v>17329</v>
      </c>
      <c r="AP89" t="s">
        <v>16819</v>
      </c>
      <c r="AQ89" t="s">
        <v>16819</v>
      </c>
      <c r="AR89" t="s">
        <v>16819</v>
      </c>
      <c r="AS89" t="s">
        <v>16868</v>
      </c>
      <c r="AT89">
        <v>2021</v>
      </c>
      <c r="AU89">
        <v>31</v>
      </c>
      <c r="AV89">
        <v>11</v>
      </c>
      <c r="AW89" t="s">
        <v>16819</v>
      </c>
      <c r="AX89" t="s">
        <v>16819</v>
      </c>
      <c r="AY89" t="s">
        <v>16819</v>
      </c>
      <c r="AZ89" t="s">
        <v>16819</v>
      </c>
      <c r="BA89" t="s">
        <v>16819</v>
      </c>
      <c r="BB89" t="s">
        <v>16819</v>
      </c>
      <c r="BC89">
        <v>111105</v>
      </c>
      <c r="BD89" t="s">
        <v>172</v>
      </c>
      <c r="BE89" t="s">
        <v>16819</v>
      </c>
      <c r="BF89" t="s">
        <v>16819</v>
      </c>
      <c r="BG89" t="s">
        <v>16819</v>
      </c>
      <c r="BH89" t="s">
        <v>16819</v>
      </c>
      <c r="BI89" t="s">
        <v>16819</v>
      </c>
      <c r="BJ89" t="s">
        <v>16819</v>
      </c>
      <c r="BK89" t="s">
        <v>16819</v>
      </c>
      <c r="BL89" t="s">
        <v>17330</v>
      </c>
      <c r="BM89">
        <v>34881612</v>
      </c>
      <c r="BN89" t="s">
        <v>16819</v>
      </c>
      <c r="BO89" t="s">
        <v>16819</v>
      </c>
      <c r="BP89" t="s">
        <v>16819</v>
      </c>
      <c r="BQ89" t="s">
        <v>16819</v>
      </c>
      <c r="BR89" t="s">
        <v>16819</v>
      </c>
    </row>
    <row r="90" spans="1:70" x14ac:dyDescent="0.2">
      <c r="A90" t="s">
        <v>15864</v>
      </c>
      <c r="B90" t="s">
        <v>15937</v>
      </c>
      <c r="C90" t="s">
        <v>16819</v>
      </c>
      <c r="D90" t="s">
        <v>16819</v>
      </c>
      <c r="E90" t="s">
        <v>16819</v>
      </c>
      <c r="F90" t="s">
        <v>16565</v>
      </c>
      <c r="G90" t="s">
        <v>16819</v>
      </c>
      <c r="H90" t="s">
        <v>16819</v>
      </c>
      <c r="I90" t="s">
        <v>15936</v>
      </c>
      <c r="J90" t="s">
        <v>17281</v>
      </c>
      <c r="K90" t="s">
        <v>16819</v>
      </c>
      <c r="L90" t="s">
        <v>16819</v>
      </c>
      <c r="M90" t="s">
        <v>16819</v>
      </c>
      <c r="N90" t="s">
        <v>16819</v>
      </c>
      <c r="O90" t="s">
        <v>16819</v>
      </c>
      <c r="P90" t="s">
        <v>16819</v>
      </c>
      <c r="Q90" t="s">
        <v>16819</v>
      </c>
      <c r="R90" t="s">
        <v>16819</v>
      </c>
      <c r="S90" t="s">
        <v>16819</v>
      </c>
      <c r="T90" t="s">
        <v>16819</v>
      </c>
      <c r="U90" t="s">
        <v>16819</v>
      </c>
      <c r="V90" t="s">
        <v>16819</v>
      </c>
      <c r="W90" t="s">
        <v>16819</v>
      </c>
      <c r="X90" t="s">
        <v>16819</v>
      </c>
      <c r="Y90" t="s">
        <v>16819</v>
      </c>
      <c r="Z90" t="s">
        <v>16819</v>
      </c>
      <c r="AA90" t="s">
        <v>16819</v>
      </c>
      <c r="AB90" t="s">
        <v>17331</v>
      </c>
      <c r="AC90" t="s">
        <v>16819</v>
      </c>
      <c r="AD90" t="s">
        <v>16819</v>
      </c>
      <c r="AE90" t="s">
        <v>16819</v>
      </c>
      <c r="AF90" t="s">
        <v>16819</v>
      </c>
      <c r="AG90" t="s">
        <v>16819</v>
      </c>
      <c r="AH90" t="s">
        <v>16819</v>
      </c>
      <c r="AI90" t="s">
        <v>16819</v>
      </c>
      <c r="AJ90" t="s">
        <v>16819</v>
      </c>
      <c r="AK90" t="s">
        <v>16819</v>
      </c>
      <c r="AL90" t="s">
        <v>16819</v>
      </c>
      <c r="AM90" t="s">
        <v>16819</v>
      </c>
      <c r="AN90" t="s">
        <v>16819</v>
      </c>
      <c r="AO90" t="s">
        <v>17282</v>
      </c>
      <c r="AP90" t="s">
        <v>16819</v>
      </c>
      <c r="AQ90" t="s">
        <v>16819</v>
      </c>
      <c r="AR90" t="s">
        <v>16819</v>
      </c>
      <c r="AS90" t="s">
        <v>17332</v>
      </c>
      <c r="AT90">
        <v>2020</v>
      </c>
      <c r="AU90">
        <v>11</v>
      </c>
      <c r="AV90">
        <v>1</v>
      </c>
      <c r="AW90" t="s">
        <v>16819</v>
      </c>
      <c r="AX90" t="s">
        <v>16819</v>
      </c>
      <c r="AY90" t="s">
        <v>16819</v>
      </c>
      <c r="AZ90" t="s">
        <v>16819</v>
      </c>
      <c r="BA90" t="s">
        <v>16819</v>
      </c>
      <c r="BB90" t="s">
        <v>16819</v>
      </c>
      <c r="BC90">
        <v>3543</v>
      </c>
      <c r="BD90" t="s">
        <v>15938</v>
      </c>
      <c r="BE90" t="s">
        <v>16819</v>
      </c>
      <c r="BF90" t="s">
        <v>16819</v>
      </c>
      <c r="BG90" t="s">
        <v>16819</v>
      </c>
      <c r="BH90" t="s">
        <v>16819</v>
      </c>
      <c r="BI90" t="s">
        <v>16819</v>
      </c>
      <c r="BJ90" t="s">
        <v>16819</v>
      </c>
      <c r="BK90" t="s">
        <v>16819</v>
      </c>
      <c r="BL90" t="s">
        <v>17333</v>
      </c>
      <c r="BM90">
        <v>32669540</v>
      </c>
      <c r="BN90" t="s">
        <v>16819</v>
      </c>
      <c r="BO90" t="s">
        <v>16819</v>
      </c>
      <c r="BP90" t="s">
        <v>16819</v>
      </c>
      <c r="BQ90" t="s">
        <v>16819</v>
      </c>
      <c r="BR90" t="s">
        <v>16819</v>
      </c>
    </row>
    <row r="91" spans="1:70" x14ac:dyDescent="0.2">
      <c r="A91" t="s">
        <v>15864</v>
      </c>
      <c r="B91" t="s">
        <v>17334</v>
      </c>
      <c r="C91" t="s">
        <v>16819</v>
      </c>
      <c r="D91" t="s">
        <v>16819</v>
      </c>
      <c r="E91" t="s">
        <v>16819</v>
      </c>
      <c r="F91" t="s">
        <v>16566</v>
      </c>
      <c r="G91" t="s">
        <v>16819</v>
      </c>
      <c r="H91" t="s">
        <v>16819</v>
      </c>
      <c r="I91" t="s">
        <v>16441</v>
      </c>
      <c r="J91" t="s">
        <v>16989</v>
      </c>
      <c r="K91" t="s">
        <v>16819</v>
      </c>
      <c r="L91" t="s">
        <v>16819</v>
      </c>
      <c r="M91" t="s">
        <v>16819</v>
      </c>
      <c r="N91" t="s">
        <v>16819</v>
      </c>
      <c r="O91" t="s">
        <v>16819</v>
      </c>
      <c r="P91" t="s">
        <v>16819</v>
      </c>
      <c r="Q91" t="s">
        <v>16819</v>
      </c>
      <c r="R91" t="s">
        <v>16819</v>
      </c>
      <c r="S91" t="s">
        <v>16819</v>
      </c>
      <c r="T91" t="s">
        <v>16819</v>
      </c>
      <c r="U91" t="s">
        <v>16819</v>
      </c>
      <c r="V91" t="s">
        <v>16819</v>
      </c>
      <c r="W91" t="s">
        <v>16819</v>
      </c>
      <c r="X91" t="s">
        <v>16819</v>
      </c>
      <c r="Y91" t="s">
        <v>16819</v>
      </c>
      <c r="Z91" t="s">
        <v>16819</v>
      </c>
      <c r="AA91" t="s">
        <v>17335</v>
      </c>
      <c r="AB91" t="s">
        <v>17336</v>
      </c>
      <c r="AC91" t="s">
        <v>16819</v>
      </c>
      <c r="AD91" t="s">
        <v>16819</v>
      </c>
      <c r="AE91" t="s">
        <v>16819</v>
      </c>
      <c r="AF91" t="s">
        <v>16819</v>
      </c>
      <c r="AG91" t="s">
        <v>16819</v>
      </c>
      <c r="AH91" t="s">
        <v>16819</v>
      </c>
      <c r="AI91" t="s">
        <v>16819</v>
      </c>
      <c r="AJ91" t="s">
        <v>16819</v>
      </c>
      <c r="AK91" t="s">
        <v>16819</v>
      </c>
      <c r="AL91" t="s">
        <v>16819</v>
      </c>
      <c r="AM91" t="s">
        <v>16819</v>
      </c>
      <c r="AN91" t="s">
        <v>16990</v>
      </c>
      <c r="AO91" t="s">
        <v>16991</v>
      </c>
      <c r="AP91" t="s">
        <v>16819</v>
      </c>
      <c r="AQ91" t="s">
        <v>16819</v>
      </c>
      <c r="AR91" t="s">
        <v>16819</v>
      </c>
      <c r="AS91" t="s">
        <v>16819</v>
      </c>
      <c r="AT91">
        <v>2021</v>
      </c>
      <c r="AU91">
        <v>67</v>
      </c>
      <c r="AV91">
        <v>2</v>
      </c>
      <c r="AW91" t="s">
        <v>16819</v>
      </c>
      <c r="AX91" t="s">
        <v>16819</v>
      </c>
      <c r="AY91" t="s">
        <v>16819</v>
      </c>
      <c r="AZ91" t="s">
        <v>16819</v>
      </c>
      <c r="BA91">
        <v>1679</v>
      </c>
      <c r="BB91">
        <v>1696</v>
      </c>
      <c r="BC91" t="s">
        <v>16819</v>
      </c>
      <c r="BD91" t="s">
        <v>173</v>
      </c>
      <c r="BE91" t="s">
        <v>16819</v>
      </c>
      <c r="BF91" t="s">
        <v>16819</v>
      </c>
      <c r="BG91" t="s">
        <v>16819</v>
      </c>
      <c r="BH91" t="s">
        <v>16819</v>
      </c>
      <c r="BI91" t="s">
        <v>16819</v>
      </c>
      <c r="BJ91" t="s">
        <v>16819</v>
      </c>
      <c r="BK91" t="s">
        <v>16819</v>
      </c>
      <c r="BL91" t="s">
        <v>17337</v>
      </c>
      <c r="BM91" t="s">
        <v>16819</v>
      </c>
      <c r="BN91" t="s">
        <v>16819</v>
      </c>
      <c r="BO91" t="s">
        <v>16819</v>
      </c>
      <c r="BP91" t="s">
        <v>16819</v>
      </c>
      <c r="BQ91" t="s">
        <v>16819</v>
      </c>
      <c r="BR91" t="s">
        <v>16819</v>
      </c>
    </row>
    <row r="92" spans="1:70" x14ac:dyDescent="0.2">
      <c r="A92" t="s">
        <v>16</v>
      </c>
      <c r="B92" t="s">
        <v>17338</v>
      </c>
      <c r="C92" t="s">
        <v>16819</v>
      </c>
      <c r="D92" t="s">
        <v>16819</v>
      </c>
      <c r="E92" t="s">
        <v>174</v>
      </c>
      <c r="F92" t="s">
        <v>16567</v>
      </c>
      <c r="G92" t="s">
        <v>16819</v>
      </c>
      <c r="H92" t="s">
        <v>16819</v>
      </c>
      <c r="I92" t="s">
        <v>175</v>
      </c>
      <c r="J92" t="s">
        <v>17339</v>
      </c>
      <c r="K92" t="s">
        <v>16819</v>
      </c>
      <c r="L92" t="s">
        <v>16819</v>
      </c>
      <c r="M92" t="s">
        <v>16819</v>
      </c>
      <c r="N92" t="s">
        <v>16819</v>
      </c>
      <c r="O92" t="s">
        <v>17340</v>
      </c>
      <c r="P92" t="s">
        <v>17341</v>
      </c>
      <c r="Q92" t="s">
        <v>17342</v>
      </c>
      <c r="R92" t="s">
        <v>17343</v>
      </c>
      <c r="S92" t="s">
        <v>16819</v>
      </c>
      <c r="T92" t="s">
        <v>16819</v>
      </c>
      <c r="U92" t="s">
        <v>16819</v>
      </c>
      <c r="V92" t="s">
        <v>16819</v>
      </c>
      <c r="W92" t="s">
        <v>16819</v>
      </c>
      <c r="X92" t="s">
        <v>16819</v>
      </c>
      <c r="Y92" t="s">
        <v>16819</v>
      </c>
      <c r="Z92" t="s">
        <v>16819</v>
      </c>
      <c r="AA92" t="s">
        <v>17344</v>
      </c>
      <c r="AB92" t="s">
        <v>17345</v>
      </c>
      <c r="AC92" t="s">
        <v>16819</v>
      </c>
      <c r="AD92" t="s">
        <v>16819</v>
      </c>
      <c r="AE92" t="s">
        <v>16819</v>
      </c>
      <c r="AF92" t="s">
        <v>16819</v>
      </c>
      <c r="AG92" t="s">
        <v>16819</v>
      </c>
      <c r="AH92" t="s">
        <v>16819</v>
      </c>
      <c r="AI92" t="s">
        <v>16819</v>
      </c>
      <c r="AJ92" t="s">
        <v>16819</v>
      </c>
      <c r="AK92" t="s">
        <v>16819</v>
      </c>
      <c r="AL92" t="s">
        <v>16819</v>
      </c>
      <c r="AM92" t="s">
        <v>16819</v>
      </c>
      <c r="AN92" t="s">
        <v>16819</v>
      </c>
      <c r="AO92" t="s">
        <v>16819</v>
      </c>
      <c r="AP92" t="s">
        <v>176</v>
      </c>
      <c r="AQ92" t="s">
        <v>16819</v>
      </c>
      <c r="AR92" t="s">
        <v>16819</v>
      </c>
      <c r="AS92" t="s">
        <v>16819</v>
      </c>
      <c r="AT92">
        <v>2021</v>
      </c>
      <c r="AU92" t="s">
        <v>16819</v>
      </c>
      <c r="AV92" t="s">
        <v>16819</v>
      </c>
      <c r="AW92" t="s">
        <v>16819</v>
      </c>
      <c r="AX92" t="s">
        <v>16819</v>
      </c>
      <c r="AY92" t="s">
        <v>16819</v>
      </c>
      <c r="AZ92" t="s">
        <v>16819</v>
      </c>
      <c r="BA92">
        <v>995</v>
      </c>
      <c r="BB92">
        <v>1000</v>
      </c>
      <c r="BC92" t="s">
        <v>16819</v>
      </c>
      <c r="BD92" t="s">
        <v>177</v>
      </c>
      <c r="BE92" t="s">
        <v>16819</v>
      </c>
      <c r="BF92" t="s">
        <v>16819</v>
      </c>
      <c r="BG92" t="s">
        <v>16819</v>
      </c>
      <c r="BH92" t="s">
        <v>16819</v>
      </c>
      <c r="BI92" t="s">
        <v>16819</v>
      </c>
      <c r="BJ92" t="s">
        <v>16819</v>
      </c>
      <c r="BK92" t="s">
        <v>16819</v>
      </c>
      <c r="BL92" t="s">
        <v>17346</v>
      </c>
      <c r="BM92" t="s">
        <v>16819</v>
      </c>
      <c r="BN92" t="s">
        <v>16819</v>
      </c>
      <c r="BO92" t="s">
        <v>16819</v>
      </c>
      <c r="BP92" t="s">
        <v>16819</v>
      </c>
      <c r="BQ92" t="s">
        <v>16819</v>
      </c>
      <c r="BR92" t="s">
        <v>16819</v>
      </c>
    </row>
    <row r="93" spans="1:70" x14ac:dyDescent="0.2">
      <c r="A93" t="s">
        <v>15864</v>
      </c>
      <c r="B93" t="s">
        <v>17347</v>
      </c>
      <c r="C93" t="s">
        <v>16819</v>
      </c>
      <c r="D93" t="s">
        <v>16819</v>
      </c>
      <c r="E93" t="s">
        <v>16819</v>
      </c>
      <c r="F93" t="s">
        <v>16568</v>
      </c>
      <c r="G93" t="s">
        <v>16819</v>
      </c>
      <c r="H93" t="s">
        <v>16819</v>
      </c>
      <c r="I93" t="s">
        <v>16442</v>
      </c>
      <c r="J93" t="s">
        <v>17348</v>
      </c>
      <c r="K93" t="s">
        <v>16819</v>
      </c>
      <c r="L93" t="s">
        <v>16819</v>
      </c>
      <c r="M93" t="s">
        <v>16819</v>
      </c>
      <c r="N93" t="s">
        <v>16819</v>
      </c>
      <c r="O93" t="s">
        <v>16819</v>
      </c>
      <c r="P93" t="s">
        <v>16819</v>
      </c>
      <c r="Q93" t="s">
        <v>16819</v>
      </c>
      <c r="R93" t="s">
        <v>16819</v>
      </c>
      <c r="S93" t="s">
        <v>16819</v>
      </c>
      <c r="T93" t="s">
        <v>16819</v>
      </c>
      <c r="U93" t="s">
        <v>16819</v>
      </c>
      <c r="V93" t="s">
        <v>16819</v>
      </c>
      <c r="W93" t="s">
        <v>16819</v>
      </c>
      <c r="X93" t="s">
        <v>16819</v>
      </c>
      <c r="Y93" t="s">
        <v>16819</v>
      </c>
      <c r="Z93" t="s">
        <v>16819</v>
      </c>
      <c r="AA93" t="s">
        <v>17349</v>
      </c>
      <c r="AB93" t="s">
        <v>17350</v>
      </c>
      <c r="AC93" t="s">
        <v>16819</v>
      </c>
      <c r="AD93" t="s">
        <v>16819</v>
      </c>
      <c r="AE93" t="s">
        <v>16819</v>
      </c>
      <c r="AF93" t="s">
        <v>16819</v>
      </c>
      <c r="AG93" t="s">
        <v>16819</v>
      </c>
      <c r="AH93" t="s">
        <v>16819</v>
      </c>
      <c r="AI93" t="s">
        <v>16819</v>
      </c>
      <c r="AJ93" t="s">
        <v>16819</v>
      </c>
      <c r="AK93" t="s">
        <v>16819</v>
      </c>
      <c r="AL93" t="s">
        <v>16819</v>
      </c>
      <c r="AM93" t="s">
        <v>16819</v>
      </c>
      <c r="AN93" t="s">
        <v>17351</v>
      </c>
      <c r="AO93" t="s">
        <v>16819</v>
      </c>
      <c r="AP93" t="s">
        <v>16819</v>
      </c>
      <c r="AQ93" t="s">
        <v>16819</v>
      </c>
      <c r="AR93" t="s">
        <v>16819</v>
      </c>
      <c r="AS93" t="s">
        <v>17352</v>
      </c>
      <c r="AT93">
        <v>2020</v>
      </c>
      <c r="AU93">
        <v>6</v>
      </c>
      <c r="AV93">
        <v>3</v>
      </c>
      <c r="AW93" t="s">
        <v>16819</v>
      </c>
      <c r="AX93" t="s">
        <v>16819</v>
      </c>
      <c r="AY93" t="s">
        <v>16819</v>
      </c>
      <c r="AZ93" t="s">
        <v>16819</v>
      </c>
      <c r="BA93">
        <v>242</v>
      </c>
      <c r="BB93">
        <v>249</v>
      </c>
      <c r="BC93" t="s">
        <v>178</v>
      </c>
      <c r="BD93" t="s">
        <v>179</v>
      </c>
      <c r="BE93" t="s">
        <v>16819</v>
      </c>
      <c r="BF93" t="s">
        <v>16819</v>
      </c>
      <c r="BG93" t="s">
        <v>16819</v>
      </c>
      <c r="BH93" t="s">
        <v>16819</v>
      </c>
      <c r="BI93" t="s">
        <v>16819</v>
      </c>
      <c r="BJ93" t="s">
        <v>16819</v>
      </c>
      <c r="BK93" t="s">
        <v>16819</v>
      </c>
      <c r="BL93" t="s">
        <v>17353</v>
      </c>
      <c r="BM93">
        <v>32540840</v>
      </c>
      <c r="BN93" t="s">
        <v>16819</v>
      </c>
      <c r="BO93" t="s">
        <v>16819</v>
      </c>
      <c r="BP93" t="s">
        <v>16819</v>
      </c>
      <c r="BQ93" t="s">
        <v>16819</v>
      </c>
      <c r="BR93" t="s">
        <v>16819</v>
      </c>
    </row>
    <row r="94" spans="1:70" x14ac:dyDescent="0.2">
      <c r="A94" t="s">
        <v>15864</v>
      </c>
      <c r="B94" t="s">
        <v>17354</v>
      </c>
      <c r="C94" t="s">
        <v>16819</v>
      </c>
      <c r="D94" t="s">
        <v>16819</v>
      </c>
      <c r="E94" t="s">
        <v>16819</v>
      </c>
      <c r="F94" t="s">
        <v>16569</v>
      </c>
      <c r="G94" t="s">
        <v>16819</v>
      </c>
      <c r="H94" t="s">
        <v>16819</v>
      </c>
      <c r="I94" t="s">
        <v>180</v>
      </c>
      <c r="J94" t="s">
        <v>17355</v>
      </c>
      <c r="K94" t="s">
        <v>16819</v>
      </c>
      <c r="L94" t="s">
        <v>16819</v>
      </c>
      <c r="M94" t="s">
        <v>16819</v>
      </c>
      <c r="N94" t="s">
        <v>16819</v>
      </c>
      <c r="O94" t="s">
        <v>16819</v>
      </c>
      <c r="P94" t="s">
        <v>16819</v>
      </c>
      <c r="Q94" t="s">
        <v>16819</v>
      </c>
      <c r="R94" t="s">
        <v>16819</v>
      </c>
      <c r="S94" t="s">
        <v>16819</v>
      </c>
      <c r="T94" t="s">
        <v>16819</v>
      </c>
      <c r="U94" t="s">
        <v>16819</v>
      </c>
      <c r="V94" t="s">
        <v>16819</v>
      </c>
      <c r="W94" t="s">
        <v>16819</v>
      </c>
      <c r="X94" t="s">
        <v>16819</v>
      </c>
      <c r="Y94" t="s">
        <v>16819</v>
      </c>
      <c r="Z94" t="s">
        <v>16819</v>
      </c>
      <c r="AA94" t="s">
        <v>17356</v>
      </c>
      <c r="AB94" t="s">
        <v>17357</v>
      </c>
      <c r="AC94" t="s">
        <v>16819</v>
      </c>
      <c r="AD94" t="s">
        <v>16819</v>
      </c>
      <c r="AE94" t="s">
        <v>16819</v>
      </c>
      <c r="AF94" t="s">
        <v>16819</v>
      </c>
      <c r="AG94" t="s">
        <v>16819</v>
      </c>
      <c r="AH94" t="s">
        <v>16819</v>
      </c>
      <c r="AI94" t="s">
        <v>16819</v>
      </c>
      <c r="AJ94" t="s">
        <v>16819</v>
      </c>
      <c r="AK94" t="s">
        <v>16819</v>
      </c>
      <c r="AL94" t="s">
        <v>16819</v>
      </c>
      <c r="AM94" t="s">
        <v>16819</v>
      </c>
      <c r="AN94" t="s">
        <v>17358</v>
      </c>
      <c r="AO94" t="s">
        <v>17359</v>
      </c>
      <c r="AP94" t="s">
        <v>16819</v>
      </c>
      <c r="AQ94" t="s">
        <v>16819</v>
      </c>
      <c r="AR94" t="s">
        <v>16819</v>
      </c>
      <c r="AS94" t="s">
        <v>17360</v>
      </c>
      <c r="AT94">
        <v>2021</v>
      </c>
      <c r="AU94">
        <v>2021</v>
      </c>
      <c r="AV94" t="s">
        <v>16819</v>
      </c>
      <c r="AW94" t="s">
        <v>16819</v>
      </c>
      <c r="AX94" t="s">
        <v>16819</v>
      </c>
      <c r="AY94" t="s">
        <v>16819</v>
      </c>
      <c r="AZ94" t="s">
        <v>16819</v>
      </c>
      <c r="BA94" t="s">
        <v>16819</v>
      </c>
      <c r="BB94" t="s">
        <v>16819</v>
      </c>
      <c r="BC94">
        <v>6686745</v>
      </c>
      <c r="BD94" t="s">
        <v>181</v>
      </c>
      <c r="BE94" t="s">
        <v>16819</v>
      </c>
      <c r="BF94" t="s">
        <v>16819</v>
      </c>
      <c r="BG94" t="s">
        <v>16819</v>
      </c>
      <c r="BH94" t="s">
        <v>16819</v>
      </c>
      <c r="BI94" t="s">
        <v>16819</v>
      </c>
      <c r="BJ94" t="s">
        <v>16819</v>
      </c>
      <c r="BK94" t="s">
        <v>16819</v>
      </c>
      <c r="BL94" t="s">
        <v>17361</v>
      </c>
      <c r="BM94" t="s">
        <v>16819</v>
      </c>
      <c r="BN94" t="s">
        <v>16819</v>
      </c>
      <c r="BO94" t="s">
        <v>16819</v>
      </c>
      <c r="BP94" t="s">
        <v>16819</v>
      </c>
      <c r="BQ94" t="s">
        <v>16819</v>
      </c>
      <c r="BR94" t="s">
        <v>16819</v>
      </c>
    </row>
    <row r="95" spans="1:70" x14ac:dyDescent="0.2">
      <c r="A95" t="s">
        <v>15864</v>
      </c>
      <c r="B95" t="s">
        <v>17362</v>
      </c>
      <c r="C95" t="s">
        <v>16819</v>
      </c>
      <c r="D95" t="s">
        <v>16819</v>
      </c>
      <c r="E95" t="s">
        <v>16819</v>
      </c>
      <c r="F95" t="s">
        <v>16570</v>
      </c>
      <c r="G95" t="s">
        <v>16819</v>
      </c>
      <c r="H95" t="s">
        <v>16819</v>
      </c>
      <c r="I95" t="s">
        <v>182</v>
      </c>
      <c r="J95" t="s">
        <v>17363</v>
      </c>
      <c r="K95" t="s">
        <v>16819</v>
      </c>
      <c r="L95" t="s">
        <v>16819</v>
      </c>
      <c r="M95" t="s">
        <v>16819</v>
      </c>
      <c r="N95" t="s">
        <v>16819</v>
      </c>
      <c r="O95" t="s">
        <v>16819</v>
      </c>
      <c r="P95" t="s">
        <v>16819</v>
      </c>
      <c r="Q95" t="s">
        <v>16819</v>
      </c>
      <c r="R95" t="s">
        <v>16819</v>
      </c>
      <c r="S95" t="s">
        <v>16819</v>
      </c>
      <c r="T95" t="s">
        <v>16819</v>
      </c>
      <c r="U95" t="s">
        <v>16819</v>
      </c>
      <c r="V95" t="s">
        <v>16819</v>
      </c>
      <c r="W95" t="s">
        <v>16819</v>
      </c>
      <c r="X95" t="s">
        <v>16819</v>
      </c>
      <c r="Y95" t="s">
        <v>16819</v>
      </c>
      <c r="Z95" t="s">
        <v>16819</v>
      </c>
      <c r="AA95" t="s">
        <v>17364</v>
      </c>
      <c r="AB95" t="s">
        <v>17365</v>
      </c>
      <c r="AC95" t="s">
        <v>16819</v>
      </c>
      <c r="AD95" t="s">
        <v>16819</v>
      </c>
      <c r="AE95" t="s">
        <v>16819</v>
      </c>
      <c r="AF95" t="s">
        <v>16819</v>
      </c>
      <c r="AG95" t="s">
        <v>16819</v>
      </c>
      <c r="AH95" t="s">
        <v>16819</v>
      </c>
      <c r="AI95" t="s">
        <v>16819</v>
      </c>
      <c r="AJ95" t="s">
        <v>16819</v>
      </c>
      <c r="AK95" t="s">
        <v>16819</v>
      </c>
      <c r="AL95" t="s">
        <v>16819</v>
      </c>
      <c r="AM95" t="s">
        <v>16819</v>
      </c>
      <c r="AN95" t="s">
        <v>16819</v>
      </c>
      <c r="AO95" t="s">
        <v>17366</v>
      </c>
      <c r="AP95" t="s">
        <v>16819</v>
      </c>
      <c r="AQ95" t="s">
        <v>16819</v>
      </c>
      <c r="AR95" t="s">
        <v>16819</v>
      </c>
      <c r="AS95" t="s">
        <v>16887</v>
      </c>
      <c r="AT95">
        <v>2022</v>
      </c>
      <c r="AU95">
        <v>11</v>
      </c>
      <c r="AV95">
        <v>3</v>
      </c>
      <c r="AW95" t="s">
        <v>16819</v>
      </c>
      <c r="AX95" t="s">
        <v>16819</v>
      </c>
      <c r="AY95" t="s">
        <v>16819</v>
      </c>
      <c r="AZ95" t="s">
        <v>16819</v>
      </c>
      <c r="BA95" t="s">
        <v>16819</v>
      </c>
      <c r="BB95" t="s">
        <v>16819</v>
      </c>
      <c r="BC95">
        <v>458</v>
      </c>
      <c r="BD95" t="s">
        <v>183</v>
      </c>
      <c r="BE95" t="s">
        <v>16819</v>
      </c>
      <c r="BF95" t="s">
        <v>16819</v>
      </c>
      <c r="BG95" t="s">
        <v>16819</v>
      </c>
      <c r="BH95" t="s">
        <v>16819</v>
      </c>
      <c r="BI95" t="s">
        <v>16819</v>
      </c>
      <c r="BJ95" t="s">
        <v>16819</v>
      </c>
      <c r="BK95" t="s">
        <v>16819</v>
      </c>
      <c r="BL95" t="s">
        <v>17367</v>
      </c>
      <c r="BM95" t="s">
        <v>16819</v>
      </c>
      <c r="BN95" t="s">
        <v>16819</v>
      </c>
      <c r="BO95" t="s">
        <v>16819</v>
      </c>
      <c r="BP95" t="s">
        <v>16819</v>
      </c>
      <c r="BQ95" t="s">
        <v>16819</v>
      </c>
      <c r="BR95" t="s">
        <v>16819</v>
      </c>
    </row>
    <row r="96" spans="1:70" x14ac:dyDescent="0.2">
      <c r="A96" t="s">
        <v>15864</v>
      </c>
      <c r="B96" t="s">
        <v>17368</v>
      </c>
      <c r="C96" t="s">
        <v>16819</v>
      </c>
      <c r="D96" t="s">
        <v>16819</v>
      </c>
      <c r="E96" t="s">
        <v>16819</v>
      </c>
      <c r="F96" t="s">
        <v>16571</v>
      </c>
      <c r="G96" t="s">
        <v>16819</v>
      </c>
      <c r="H96" t="s">
        <v>16819</v>
      </c>
      <c r="I96" t="s">
        <v>184</v>
      </c>
      <c r="J96" t="s">
        <v>17139</v>
      </c>
      <c r="K96" t="s">
        <v>16819</v>
      </c>
      <c r="L96" t="s">
        <v>16819</v>
      </c>
      <c r="M96" t="s">
        <v>16819</v>
      </c>
      <c r="N96" t="s">
        <v>16819</v>
      </c>
      <c r="O96" t="s">
        <v>16819</v>
      </c>
      <c r="P96" t="s">
        <v>16819</v>
      </c>
      <c r="Q96" t="s">
        <v>16819</v>
      </c>
      <c r="R96" t="s">
        <v>16819</v>
      </c>
      <c r="S96" t="s">
        <v>16819</v>
      </c>
      <c r="T96" t="s">
        <v>16819</v>
      </c>
      <c r="U96" t="s">
        <v>16819</v>
      </c>
      <c r="V96" t="s">
        <v>16819</v>
      </c>
      <c r="W96" t="s">
        <v>16819</v>
      </c>
      <c r="X96" t="s">
        <v>16819</v>
      </c>
      <c r="Y96" t="s">
        <v>16819</v>
      </c>
      <c r="Z96" t="s">
        <v>16819</v>
      </c>
      <c r="AA96" t="s">
        <v>17369</v>
      </c>
      <c r="AB96" t="s">
        <v>17370</v>
      </c>
      <c r="AC96" t="s">
        <v>16819</v>
      </c>
      <c r="AD96" t="s">
        <v>16819</v>
      </c>
      <c r="AE96" t="s">
        <v>16819</v>
      </c>
      <c r="AF96" t="s">
        <v>16819</v>
      </c>
      <c r="AG96" t="s">
        <v>16819</v>
      </c>
      <c r="AH96" t="s">
        <v>16819</v>
      </c>
      <c r="AI96" t="s">
        <v>16819</v>
      </c>
      <c r="AJ96" t="s">
        <v>16819</v>
      </c>
      <c r="AK96" t="s">
        <v>16819</v>
      </c>
      <c r="AL96" t="s">
        <v>16819</v>
      </c>
      <c r="AM96" t="s">
        <v>16819</v>
      </c>
      <c r="AN96" t="s">
        <v>110</v>
      </c>
      <c r="AO96" t="s">
        <v>17142</v>
      </c>
      <c r="AP96" t="s">
        <v>16819</v>
      </c>
      <c r="AQ96" t="s">
        <v>16819</v>
      </c>
      <c r="AR96" t="s">
        <v>16819</v>
      </c>
      <c r="AS96" t="s">
        <v>17136</v>
      </c>
      <c r="AT96">
        <v>2021</v>
      </c>
      <c r="AU96">
        <v>101</v>
      </c>
      <c r="AV96" t="s">
        <v>16819</v>
      </c>
      <c r="AW96" t="s">
        <v>16819</v>
      </c>
      <c r="AX96" t="s">
        <v>16819</v>
      </c>
      <c r="AY96" t="s">
        <v>16819</v>
      </c>
      <c r="AZ96" t="s">
        <v>16819</v>
      </c>
      <c r="BA96" t="s">
        <v>16819</v>
      </c>
      <c r="BB96" t="s">
        <v>16819</v>
      </c>
      <c r="BC96">
        <v>107039</v>
      </c>
      <c r="BD96" t="s">
        <v>185</v>
      </c>
      <c r="BE96" t="s">
        <v>16819</v>
      </c>
      <c r="BF96" t="s">
        <v>16819</v>
      </c>
      <c r="BG96" t="s">
        <v>16819</v>
      </c>
      <c r="BH96" t="s">
        <v>16819</v>
      </c>
      <c r="BI96" t="s">
        <v>16819</v>
      </c>
      <c r="BJ96" t="s">
        <v>16819</v>
      </c>
      <c r="BK96" t="s">
        <v>16819</v>
      </c>
      <c r="BL96" t="s">
        <v>17371</v>
      </c>
      <c r="BM96">
        <v>33519324</v>
      </c>
      <c r="BN96" t="s">
        <v>16819</v>
      </c>
      <c r="BO96" t="s">
        <v>16819</v>
      </c>
      <c r="BP96" t="s">
        <v>16819</v>
      </c>
      <c r="BQ96" t="s">
        <v>16819</v>
      </c>
      <c r="BR96" t="s">
        <v>16819</v>
      </c>
    </row>
    <row r="97" spans="1:70" x14ac:dyDescent="0.2">
      <c r="A97" t="s">
        <v>15864</v>
      </c>
      <c r="B97" t="s">
        <v>17372</v>
      </c>
      <c r="C97" t="s">
        <v>16819</v>
      </c>
      <c r="D97" t="s">
        <v>16819</v>
      </c>
      <c r="E97" t="s">
        <v>16819</v>
      </c>
      <c r="F97" t="s">
        <v>16572</v>
      </c>
      <c r="G97" t="s">
        <v>16819</v>
      </c>
      <c r="H97" t="s">
        <v>16819</v>
      </c>
      <c r="I97" t="s">
        <v>186</v>
      </c>
      <c r="J97" t="s">
        <v>16847</v>
      </c>
      <c r="K97" t="s">
        <v>16819</v>
      </c>
      <c r="L97" t="s">
        <v>16819</v>
      </c>
      <c r="M97" t="s">
        <v>16819</v>
      </c>
      <c r="N97" t="s">
        <v>16819</v>
      </c>
      <c r="O97" t="s">
        <v>16819</v>
      </c>
      <c r="P97" t="s">
        <v>16819</v>
      </c>
      <c r="Q97" t="s">
        <v>16819</v>
      </c>
      <c r="R97" t="s">
        <v>16819</v>
      </c>
      <c r="S97" t="s">
        <v>16819</v>
      </c>
      <c r="T97" t="s">
        <v>16819</v>
      </c>
      <c r="U97" t="s">
        <v>16819</v>
      </c>
      <c r="V97" t="s">
        <v>16819</v>
      </c>
      <c r="W97" t="s">
        <v>16819</v>
      </c>
      <c r="X97" t="s">
        <v>16819</v>
      </c>
      <c r="Y97" t="s">
        <v>16819</v>
      </c>
      <c r="Z97" t="s">
        <v>16819</v>
      </c>
      <c r="AA97" t="s">
        <v>16819</v>
      </c>
      <c r="AB97" t="s">
        <v>17373</v>
      </c>
      <c r="AC97" t="s">
        <v>16819</v>
      </c>
      <c r="AD97" t="s">
        <v>16819</v>
      </c>
      <c r="AE97" t="s">
        <v>16819</v>
      </c>
      <c r="AF97" t="s">
        <v>16819</v>
      </c>
      <c r="AG97" t="s">
        <v>16819</v>
      </c>
      <c r="AH97" t="s">
        <v>16819</v>
      </c>
      <c r="AI97" t="s">
        <v>16819</v>
      </c>
      <c r="AJ97" t="s">
        <v>16819</v>
      </c>
      <c r="AK97" t="s">
        <v>16819</v>
      </c>
      <c r="AL97" t="s">
        <v>16819</v>
      </c>
      <c r="AM97" t="s">
        <v>16819</v>
      </c>
      <c r="AN97" t="s">
        <v>16819</v>
      </c>
      <c r="AO97" t="s">
        <v>16850</v>
      </c>
      <c r="AP97" t="s">
        <v>16819</v>
      </c>
      <c r="AQ97" t="s">
        <v>16819</v>
      </c>
      <c r="AR97" t="s">
        <v>16819</v>
      </c>
      <c r="AS97" t="s">
        <v>17374</v>
      </c>
      <c r="AT97">
        <v>2021</v>
      </c>
      <c r="AU97">
        <v>21</v>
      </c>
      <c r="AV97">
        <v>1</v>
      </c>
      <c r="AW97" t="s">
        <v>16819</v>
      </c>
      <c r="AX97" t="s">
        <v>16819</v>
      </c>
      <c r="AY97" t="s">
        <v>16819</v>
      </c>
      <c r="AZ97" t="s">
        <v>16819</v>
      </c>
      <c r="BA97" t="s">
        <v>16819</v>
      </c>
      <c r="BB97" t="s">
        <v>16819</v>
      </c>
      <c r="BC97">
        <v>45</v>
      </c>
      <c r="BD97" t="s">
        <v>187</v>
      </c>
      <c r="BE97" t="s">
        <v>16819</v>
      </c>
      <c r="BF97" t="s">
        <v>16819</v>
      </c>
      <c r="BG97" t="s">
        <v>16819</v>
      </c>
      <c r="BH97" t="s">
        <v>16819</v>
      </c>
      <c r="BI97" t="s">
        <v>16819</v>
      </c>
      <c r="BJ97" t="s">
        <v>16819</v>
      </c>
      <c r="BK97" t="s">
        <v>16819</v>
      </c>
      <c r="BL97" t="s">
        <v>17375</v>
      </c>
      <c r="BM97">
        <v>33557818</v>
      </c>
      <c r="BN97" t="s">
        <v>16819</v>
      </c>
      <c r="BO97" t="s">
        <v>16819</v>
      </c>
      <c r="BP97" t="s">
        <v>16819</v>
      </c>
      <c r="BQ97" t="s">
        <v>16819</v>
      </c>
      <c r="BR97" t="s">
        <v>16819</v>
      </c>
    </row>
    <row r="98" spans="1:70" x14ac:dyDescent="0.2">
      <c r="A98" t="s">
        <v>16</v>
      </c>
      <c r="B98" t="s">
        <v>15917</v>
      </c>
      <c r="C98" t="s">
        <v>16819</v>
      </c>
      <c r="D98" t="s">
        <v>16819</v>
      </c>
      <c r="E98" t="s">
        <v>17376</v>
      </c>
      <c r="F98" t="s">
        <v>16573</v>
      </c>
      <c r="G98" t="s">
        <v>16819</v>
      </c>
      <c r="H98" t="s">
        <v>16819</v>
      </c>
      <c r="I98" t="s">
        <v>15916</v>
      </c>
      <c r="J98" t="s">
        <v>17377</v>
      </c>
      <c r="K98" t="s">
        <v>17378</v>
      </c>
      <c r="L98" t="s">
        <v>16819</v>
      </c>
      <c r="M98" t="s">
        <v>16819</v>
      </c>
      <c r="N98" t="s">
        <v>16819</v>
      </c>
      <c r="O98" t="s">
        <v>17379</v>
      </c>
      <c r="P98" t="s">
        <v>17380</v>
      </c>
      <c r="Q98" t="s">
        <v>17233</v>
      </c>
      <c r="R98" t="s">
        <v>17376</v>
      </c>
      <c r="S98" t="s">
        <v>16819</v>
      </c>
      <c r="T98" t="s">
        <v>16819</v>
      </c>
      <c r="U98" t="s">
        <v>16819</v>
      </c>
      <c r="V98" t="s">
        <v>16819</v>
      </c>
      <c r="W98" t="s">
        <v>16819</v>
      </c>
      <c r="X98" t="s">
        <v>16819</v>
      </c>
      <c r="Y98" t="s">
        <v>16819</v>
      </c>
      <c r="Z98" t="s">
        <v>16819</v>
      </c>
      <c r="AA98" t="s">
        <v>16819</v>
      </c>
      <c r="AB98" t="s">
        <v>16819</v>
      </c>
      <c r="AC98" t="s">
        <v>16819</v>
      </c>
      <c r="AD98" t="s">
        <v>16819</v>
      </c>
      <c r="AE98" t="s">
        <v>16819</v>
      </c>
      <c r="AF98" t="s">
        <v>16819</v>
      </c>
      <c r="AG98" t="s">
        <v>16819</v>
      </c>
      <c r="AH98" t="s">
        <v>16819</v>
      </c>
      <c r="AI98" t="s">
        <v>16819</v>
      </c>
      <c r="AJ98" t="s">
        <v>16819</v>
      </c>
      <c r="AK98" t="s">
        <v>16819</v>
      </c>
      <c r="AL98" t="s">
        <v>16819</v>
      </c>
      <c r="AM98" t="s">
        <v>16819</v>
      </c>
      <c r="AN98" t="s">
        <v>17381</v>
      </c>
      <c r="AO98" t="s">
        <v>17382</v>
      </c>
      <c r="AP98" t="s">
        <v>17383</v>
      </c>
      <c r="AQ98" t="s">
        <v>16819</v>
      </c>
      <c r="AR98" t="s">
        <v>16819</v>
      </c>
      <c r="AS98" t="s">
        <v>16819</v>
      </c>
      <c r="AT98">
        <v>2021</v>
      </c>
      <c r="AU98">
        <v>35</v>
      </c>
      <c r="AV98" t="s">
        <v>16819</v>
      </c>
      <c r="AW98" t="s">
        <v>16819</v>
      </c>
      <c r="AX98" t="s">
        <v>16819</v>
      </c>
      <c r="AY98" t="s">
        <v>16819</v>
      </c>
      <c r="AZ98" t="s">
        <v>16819</v>
      </c>
      <c r="BA98">
        <v>15393</v>
      </c>
      <c r="BB98">
        <v>15400</v>
      </c>
      <c r="BC98" t="s">
        <v>16819</v>
      </c>
      <c r="BD98" t="s">
        <v>16819</v>
      </c>
      <c r="BE98" t="s">
        <v>16819</v>
      </c>
      <c r="BF98" t="s">
        <v>16819</v>
      </c>
      <c r="BG98" t="s">
        <v>16819</v>
      </c>
      <c r="BH98" t="s">
        <v>16819</v>
      </c>
      <c r="BI98" t="s">
        <v>16819</v>
      </c>
      <c r="BJ98" t="s">
        <v>16819</v>
      </c>
      <c r="BK98" t="s">
        <v>16819</v>
      </c>
      <c r="BL98" t="s">
        <v>17384</v>
      </c>
      <c r="BM98" t="s">
        <v>16819</v>
      </c>
      <c r="BN98" t="s">
        <v>16819</v>
      </c>
      <c r="BO98" t="s">
        <v>16819</v>
      </c>
      <c r="BP98" t="s">
        <v>16819</v>
      </c>
      <c r="BQ98" t="s">
        <v>16819</v>
      </c>
      <c r="BR98" t="s">
        <v>16819</v>
      </c>
    </row>
    <row r="99" spans="1:70" x14ac:dyDescent="0.2">
      <c r="A99" t="s">
        <v>15864</v>
      </c>
      <c r="B99" t="s">
        <v>17109</v>
      </c>
      <c r="C99" t="s">
        <v>16819</v>
      </c>
      <c r="D99" t="s">
        <v>16819</v>
      </c>
      <c r="E99" t="s">
        <v>16819</v>
      </c>
      <c r="F99" t="s">
        <v>16527</v>
      </c>
      <c r="G99" t="s">
        <v>16819</v>
      </c>
      <c r="H99" t="s">
        <v>16819</v>
      </c>
      <c r="I99" t="s">
        <v>188</v>
      </c>
      <c r="J99" t="s">
        <v>17385</v>
      </c>
      <c r="K99" t="s">
        <v>16819</v>
      </c>
      <c r="L99" t="s">
        <v>16819</v>
      </c>
      <c r="M99" t="s">
        <v>16819</v>
      </c>
      <c r="N99" t="s">
        <v>16819</v>
      </c>
      <c r="O99" t="s">
        <v>16819</v>
      </c>
      <c r="P99" t="s">
        <v>16819</v>
      </c>
      <c r="Q99" t="s">
        <v>16819</v>
      </c>
      <c r="R99" t="s">
        <v>16819</v>
      </c>
      <c r="S99" t="s">
        <v>16819</v>
      </c>
      <c r="T99" t="s">
        <v>16819</v>
      </c>
      <c r="U99" t="s">
        <v>16819</v>
      </c>
      <c r="V99" t="s">
        <v>16819</v>
      </c>
      <c r="W99" t="s">
        <v>16819</v>
      </c>
      <c r="X99" t="s">
        <v>16819</v>
      </c>
      <c r="Y99" t="s">
        <v>16819</v>
      </c>
      <c r="Z99" t="s">
        <v>16819</v>
      </c>
      <c r="AA99" t="s">
        <v>16819</v>
      </c>
      <c r="AB99" t="s">
        <v>17111</v>
      </c>
      <c r="AC99" t="s">
        <v>16819</v>
      </c>
      <c r="AD99" t="s">
        <v>16819</v>
      </c>
      <c r="AE99" t="s">
        <v>16819</v>
      </c>
      <c r="AF99" t="s">
        <v>16819</v>
      </c>
      <c r="AG99" t="s">
        <v>16819</v>
      </c>
      <c r="AH99" t="s">
        <v>16819</v>
      </c>
      <c r="AI99" t="s">
        <v>16819</v>
      </c>
      <c r="AJ99" t="s">
        <v>16819</v>
      </c>
      <c r="AK99" t="s">
        <v>16819</v>
      </c>
      <c r="AL99" t="s">
        <v>16819</v>
      </c>
      <c r="AM99" t="s">
        <v>16819</v>
      </c>
      <c r="AN99" t="s">
        <v>17386</v>
      </c>
      <c r="AO99" t="s">
        <v>17387</v>
      </c>
      <c r="AP99" t="s">
        <v>16819</v>
      </c>
      <c r="AQ99" t="s">
        <v>16819</v>
      </c>
      <c r="AR99" t="s">
        <v>16819</v>
      </c>
      <c r="AS99" t="s">
        <v>16887</v>
      </c>
      <c r="AT99">
        <v>2021</v>
      </c>
      <c r="AU99">
        <v>60</v>
      </c>
      <c r="AV99">
        <v>1</v>
      </c>
      <c r="AW99" t="s">
        <v>16819</v>
      </c>
      <c r="AX99" t="s">
        <v>16819</v>
      </c>
      <c r="AY99" t="s">
        <v>16819</v>
      </c>
      <c r="AZ99" t="s">
        <v>16819</v>
      </c>
      <c r="BA99">
        <v>587</v>
      </c>
      <c r="BB99">
        <v>596</v>
      </c>
      <c r="BC99" t="s">
        <v>16819</v>
      </c>
      <c r="BD99" t="s">
        <v>189</v>
      </c>
      <c r="BE99" t="s">
        <v>16819</v>
      </c>
      <c r="BF99" t="s">
        <v>16819</v>
      </c>
      <c r="BG99" t="s">
        <v>16819</v>
      </c>
      <c r="BH99" t="s">
        <v>16819</v>
      </c>
      <c r="BI99" t="s">
        <v>16819</v>
      </c>
      <c r="BJ99" t="s">
        <v>16819</v>
      </c>
      <c r="BK99" t="s">
        <v>16819</v>
      </c>
      <c r="BL99" t="s">
        <v>17388</v>
      </c>
      <c r="BM99" t="s">
        <v>16819</v>
      </c>
      <c r="BN99" t="s">
        <v>16819</v>
      </c>
      <c r="BO99" t="s">
        <v>16819</v>
      </c>
      <c r="BP99" t="s">
        <v>16819</v>
      </c>
      <c r="BQ99" t="s">
        <v>16819</v>
      </c>
      <c r="BR99" t="s">
        <v>16819</v>
      </c>
    </row>
    <row r="100" spans="1:70" x14ac:dyDescent="0.2">
      <c r="A100" t="s">
        <v>15864</v>
      </c>
      <c r="B100" t="s">
        <v>17389</v>
      </c>
      <c r="C100" t="s">
        <v>16819</v>
      </c>
      <c r="D100" t="s">
        <v>16819</v>
      </c>
      <c r="E100" t="s">
        <v>16819</v>
      </c>
      <c r="F100" t="s">
        <v>16574</v>
      </c>
      <c r="G100" t="s">
        <v>16819</v>
      </c>
      <c r="H100" t="s">
        <v>16819</v>
      </c>
      <c r="I100" t="s">
        <v>190</v>
      </c>
      <c r="J100" t="s">
        <v>17390</v>
      </c>
      <c r="K100" t="s">
        <v>16819</v>
      </c>
      <c r="L100" t="s">
        <v>16819</v>
      </c>
      <c r="M100" t="s">
        <v>16819</v>
      </c>
      <c r="N100" t="s">
        <v>16819</v>
      </c>
      <c r="O100" t="s">
        <v>16819</v>
      </c>
      <c r="P100" t="s">
        <v>16819</v>
      </c>
      <c r="Q100" t="s">
        <v>16819</v>
      </c>
      <c r="R100" t="s">
        <v>16819</v>
      </c>
      <c r="S100" t="s">
        <v>16819</v>
      </c>
      <c r="T100" t="s">
        <v>16819</v>
      </c>
      <c r="U100" t="s">
        <v>16819</v>
      </c>
      <c r="V100" t="s">
        <v>16819</v>
      </c>
      <c r="W100" t="s">
        <v>16819</v>
      </c>
      <c r="X100" t="s">
        <v>16819</v>
      </c>
      <c r="Y100" t="s">
        <v>16819</v>
      </c>
      <c r="Z100" t="s">
        <v>16819</v>
      </c>
      <c r="AA100" t="s">
        <v>17391</v>
      </c>
      <c r="AB100" t="s">
        <v>17392</v>
      </c>
      <c r="AC100" t="s">
        <v>16819</v>
      </c>
      <c r="AD100" t="s">
        <v>16819</v>
      </c>
      <c r="AE100" t="s">
        <v>16819</v>
      </c>
      <c r="AF100" t="s">
        <v>16819</v>
      </c>
      <c r="AG100" t="s">
        <v>16819</v>
      </c>
      <c r="AH100" t="s">
        <v>16819</v>
      </c>
      <c r="AI100" t="s">
        <v>16819</v>
      </c>
      <c r="AJ100" t="s">
        <v>16819</v>
      </c>
      <c r="AK100" t="s">
        <v>16819</v>
      </c>
      <c r="AL100" t="s">
        <v>16819</v>
      </c>
      <c r="AM100" t="s">
        <v>16819</v>
      </c>
      <c r="AN100" t="s">
        <v>17393</v>
      </c>
      <c r="AO100" t="s">
        <v>17394</v>
      </c>
      <c r="AP100" t="s">
        <v>16819</v>
      </c>
      <c r="AQ100" t="s">
        <v>16819</v>
      </c>
      <c r="AR100" t="s">
        <v>16819</v>
      </c>
      <c r="AS100" t="s">
        <v>16819</v>
      </c>
      <c r="AT100" t="s">
        <v>16819</v>
      </c>
      <c r="AU100" t="s">
        <v>16819</v>
      </c>
      <c r="AV100" t="s">
        <v>16819</v>
      </c>
      <c r="AW100" t="s">
        <v>16819</v>
      </c>
      <c r="AX100" t="s">
        <v>16819</v>
      </c>
      <c r="AY100" t="s">
        <v>16819</v>
      </c>
      <c r="AZ100" t="s">
        <v>16819</v>
      </c>
      <c r="BA100" t="s">
        <v>16819</v>
      </c>
      <c r="BB100" t="s">
        <v>16819</v>
      </c>
      <c r="BC100" t="s">
        <v>16819</v>
      </c>
      <c r="BD100" t="s">
        <v>191</v>
      </c>
      <c r="BE100" t="s">
        <v>16819</v>
      </c>
      <c r="BF100" t="s">
        <v>17156</v>
      </c>
      <c r="BG100" t="s">
        <v>16819</v>
      </c>
      <c r="BH100" t="s">
        <v>16819</v>
      </c>
      <c r="BI100" t="s">
        <v>16819</v>
      </c>
      <c r="BJ100" t="s">
        <v>16819</v>
      </c>
      <c r="BK100" t="s">
        <v>16819</v>
      </c>
      <c r="BL100" t="s">
        <v>17395</v>
      </c>
      <c r="BM100" t="s">
        <v>16819</v>
      </c>
      <c r="BN100" t="s">
        <v>16819</v>
      </c>
      <c r="BO100" t="s">
        <v>16819</v>
      </c>
      <c r="BP100" t="s">
        <v>16819</v>
      </c>
      <c r="BQ100" t="s">
        <v>16819</v>
      </c>
      <c r="BR100" t="s">
        <v>16819</v>
      </c>
    </row>
    <row r="101" spans="1:70" x14ac:dyDescent="0.2">
      <c r="A101" t="s">
        <v>15864</v>
      </c>
      <c r="B101" t="s">
        <v>17396</v>
      </c>
      <c r="C101" t="s">
        <v>16819</v>
      </c>
      <c r="D101" t="s">
        <v>16819</v>
      </c>
      <c r="E101" t="s">
        <v>16819</v>
      </c>
      <c r="F101" t="s">
        <v>16575</v>
      </c>
      <c r="G101" t="s">
        <v>16819</v>
      </c>
      <c r="H101" t="s">
        <v>16819</v>
      </c>
      <c r="I101" t="s">
        <v>192</v>
      </c>
      <c r="J101" t="s">
        <v>17397</v>
      </c>
      <c r="K101" t="s">
        <v>16819</v>
      </c>
      <c r="L101" t="s">
        <v>16819</v>
      </c>
      <c r="M101" t="s">
        <v>16819</v>
      </c>
      <c r="N101" t="s">
        <v>16819</v>
      </c>
      <c r="O101" t="s">
        <v>16819</v>
      </c>
      <c r="P101" t="s">
        <v>16819</v>
      </c>
      <c r="Q101" t="s">
        <v>16819</v>
      </c>
      <c r="R101" t="s">
        <v>16819</v>
      </c>
      <c r="S101" t="s">
        <v>16819</v>
      </c>
      <c r="T101" t="s">
        <v>16819</v>
      </c>
      <c r="U101" t="s">
        <v>16819</v>
      </c>
      <c r="V101" t="s">
        <v>16819</v>
      </c>
      <c r="W101" t="s">
        <v>16819</v>
      </c>
      <c r="X101" t="s">
        <v>16819</v>
      </c>
      <c r="Y101" t="s">
        <v>16819</v>
      </c>
      <c r="Z101" t="s">
        <v>16819</v>
      </c>
      <c r="AA101" t="s">
        <v>16819</v>
      </c>
      <c r="AB101" t="s">
        <v>16819</v>
      </c>
      <c r="AC101" t="s">
        <v>16819</v>
      </c>
      <c r="AD101" t="s">
        <v>16819</v>
      </c>
      <c r="AE101" t="s">
        <v>16819</v>
      </c>
      <c r="AF101" t="s">
        <v>16819</v>
      </c>
      <c r="AG101" t="s">
        <v>16819</v>
      </c>
      <c r="AH101" t="s">
        <v>16819</v>
      </c>
      <c r="AI101" t="s">
        <v>16819</v>
      </c>
      <c r="AJ101" t="s">
        <v>16819</v>
      </c>
      <c r="AK101" t="s">
        <v>16819</v>
      </c>
      <c r="AL101" t="s">
        <v>16819</v>
      </c>
      <c r="AM101" t="s">
        <v>16819</v>
      </c>
      <c r="AN101" t="s">
        <v>17398</v>
      </c>
      <c r="AO101" t="s">
        <v>17399</v>
      </c>
      <c r="AP101" t="s">
        <v>16819</v>
      </c>
      <c r="AQ101" t="s">
        <v>16819</v>
      </c>
      <c r="AR101" t="s">
        <v>16819</v>
      </c>
      <c r="AS101" t="s">
        <v>17400</v>
      </c>
      <c r="AT101">
        <v>2021</v>
      </c>
      <c r="AU101">
        <v>2021</v>
      </c>
      <c r="AV101" t="s">
        <v>16819</v>
      </c>
      <c r="AW101" t="s">
        <v>16819</v>
      </c>
      <c r="AX101" t="s">
        <v>16819</v>
      </c>
      <c r="AY101" t="s">
        <v>16819</v>
      </c>
      <c r="AZ101" t="s">
        <v>16819</v>
      </c>
      <c r="BA101" t="s">
        <v>16819</v>
      </c>
      <c r="BB101" t="s">
        <v>16819</v>
      </c>
      <c r="BC101">
        <v>1535046</v>
      </c>
      <c r="BD101" t="s">
        <v>193</v>
      </c>
      <c r="BE101" t="s">
        <v>16819</v>
      </c>
      <c r="BF101" t="s">
        <v>16819</v>
      </c>
      <c r="BG101" t="s">
        <v>16819</v>
      </c>
      <c r="BH101" t="s">
        <v>16819</v>
      </c>
      <c r="BI101" t="s">
        <v>16819</v>
      </c>
      <c r="BJ101" t="s">
        <v>16819</v>
      </c>
      <c r="BK101" t="s">
        <v>16819</v>
      </c>
      <c r="BL101" t="s">
        <v>17401</v>
      </c>
      <c r="BM101">
        <v>34745489</v>
      </c>
      <c r="BN101" t="s">
        <v>16819</v>
      </c>
      <c r="BO101" t="s">
        <v>16819</v>
      </c>
      <c r="BP101" t="s">
        <v>16819</v>
      </c>
      <c r="BQ101" t="s">
        <v>16819</v>
      </c>
      <c r="BR101" t="s">
        <v>16819</v>
      </c>
    </row>
    <row r="102" spans="1:70" x14ac:dyDescent="0.2">
      <c r="A102" t="s">
        <v>15864</v>
      </c>
      <c r="B102" t="s">
        <v>17402</v>
      </c>
      <c r="C102" t="s">
        <v>16819</v>
      </c>
      <c r="D102" t="s">
        <v>16819</v>
      </c>
      <c r="E102" t="s">
        <v>16819</v>
      </c>
      <c r="F102" t="s">
        <v>16576</v>
      </c>
      <c r="G102" t="s">
        <v>16819</v>
      </c>
      <c r="H102" t="s">
        <v>16819</v>
      </c>
      <c r="I102" t="s">
        <v>194</v>
      </c>
      <c r="J102" t="s">
        <v>17403</v>
      </c>
      <c r="K102" t="s">
        <v>16819</v>
      </c>
      <c r="L102" t="s">
        <v>16819</v>
      </c>
      <c r="M102" t="s">
        <v>16819</v>
      </c>
      <c r="N102" t="s">
        <v>16819</v>
      </c>
      <c r="O102" t="s">
        <v>16819</v>
      </c>
      <c r="P102" t="s">
        <v>16819</v>
      </c>
      <c r="Q102" t="s">
        <v>16819</v>
      </c>
      <c r="R102" t="s">
        <v>16819</v>
      </c>
      <c r="S102" t="s">
        <v>16819</v>
      </c>
      <c r="T102" t="s">
        <v>16819</v>
      </c>
      <c r="U102" t="s">
        <v>16819</v>
      </c>
      <c r="V102" t="s">
        <v>16819</v>
      </c>
      <c r="W102" t="s">
        <v>16819</v>
      </c>
      <c r="X102" t="s">
        <v>16819</v>
      </c>
      <c r="Y102" t="s">
        <v>16819</v>
      </c>
      <c r="Z102" t="s">
        <v>16819</v>
      </c>
      <c r="AA102" t="s">
        <v>16819</v>
      </c>
      <c r="AB102" t="s">
        <v>16819</v>
      </c>
      <c r="AC102" t="s">
        <v>16819</v>
      </c>
      <c r="AD102" t="s">
        <v>16819</v>
      </c>
      <c r="AE102" t="s">
        <v>16819</v>
      </c>
      <c r="AF102" t="s">
        <v>16819</v>
      </c>
      <c r="AG102" t="s">
        <v>16819</v>
      </c>
      <c r="AH102" t="s">
        <v>16819</v>
      </c>
      <c r="AI102" t="s">
        <v>16819</v>
      </c>
      <c r="AJ102" t="s">
        <v>16819</v>
      </c>
      <c r="AK102" t="s">
        <v>16819</v>
      </c>
      <c r="AL102" t="s">
        <v>16819</v>
      </c>
      <c r="AM102" t="s">
        <v>16819</v>
      </c>
      <c r="AN102" t="s">
        <v>17404</v>
      </c>
      <c r="AO102" t="s">
        <v>17405</v>
      </c>
      <c r="AP102" t="s">
        <v>16819</v>
      </c>
      <c r="AQ102" t="s">
        <v>16819</v>
      </c>
      <c r="AR102" t="s">
        <v>16819</v>
      </c>
      <c r="AS102" t="s">
        <v>17406</v>
      </c>
      <c r="AT102">
        <v>2021</v>
      </c>
      <c r="AU102">
        <v>98</v>
      </c>
      <c r="AV102">
        <v>8</v>
      </c>
      <c r="AW102" t="s">
        <v>16819</v>
      </c>
      <c r="AX102" t="s">
        <v>16819</v>
      </c>
      <c r="AY102" t="s">
        <v>16819</v>
      </c>
      <c r="AZ102" t="s">
        <v>16819</v>
      </c>
      <c r="BA102">
        <v>1617</v>
      </c>
      <c r="BB102">
        <v>1632</v>
      </c>
      <c r="BC102" t="s">
        <v>16819</v>
      </c>
      <c r="BD102" t="s">
        <v>195</v>
      </c>
      <c r="BE102" t="s">
        <v>16819</v>
      </c>
      <c r="BF102" t="s">
        <v>16929</v>
      </c>
      <c r="BG102" t="s">
        <v>16819</v>
      </c>
      <c r="BH102" t="s">
        <v>16819</v>
      </c>
      <c r="BI102" t="s">
        <v>16819</v>
      </c>
      <c r="BJ102" t="s">
        <v>16819</v>
      </c>
      <c r="BK102" t="s">
        <v>16819</v>
      </c>
      <c r="BL102" t="s">
        <v>17407</v>
      </c>
      <c r="BM102" t="s">
        <v>16819</v>
      </c>
      <c r="BN102" t="s">
        <v>16819</v>
      </c>
      <c r="BO102" t="s">
        <v>16819</v>
      </c>
      <c r="BP102" t="s">
        <v>16819</v>
      </c>
      <c r="BQ102" t="s">
        <v>16819</v>
      </c>
      <c r="BR102" t="s">
        <v>16819</v>
      </c>
    </row>
    <row r="103" spans="1:70" x14ac:dyDescent="0.2">
      <c r="A103" t="s">
        <v>15864</v>
      </c>
      <c r="B103" t="s">
        <v>17408</v>
      </c>
      <c r="C103" t="s">
        <v>16819</v>
      </c>
      <c r="D103" t="s">
        <v>16819</v>
      </c>
      <c r="E103" t="s">
        <v>16819</v>
      </c>
      <c r="F103" t="s">
        <v>16577</v>
      </c>
      <c r="G103" t="s">
        <v>16819</v>
      </c>
      <c r="H103" t="s">
        <v>16819</v>
      </c>
      <c r="I103" t="s">
        <v>196</v>
      </c>
      <c r="J103" t="s">
        <v>16854</v>
      </c>
      <c r="K103" t="s">
        <v>16819</v>
      </c>
      <c r="L103" t="s">
        <v>16819</v>
      </c>
      <c r="M103" t="s">
        <v>16819</v>
      </c>
      <c r="N103" t="s">
        <v>16819</v>
      </c>
      <c r="O103" t="s">
        <v>16819</v>
      </c>
      <c r="P103" t="s">
        <v>16819</v>
      </c>
      <c r="Q103" t="s">
        <v>16819</v>
      </c>
      <c r="R103" t="s">
        <v>16819</v>
      </c>
      <c r="S103" t="s">
        <v>16819</v>
      </c>
      <c r="T103" t="s">
        <v>16819</v>
      </c>
      <c r="U103" t="s">
        <v>16819</v>
      </c>
      <c r="V103" t="s">
        <v>16819</v>
      </c>
      <c r="W103" t="s">
        <v>16819</v>
      </c>
      <c r="X103" t="s">
        <v>16819</v>
      </c>
      <c r="Y103" t="s">
        <v>16819</v>
      </c>
      <c r="Z103" t="s">
        <v>16819</v>
      </c>
      <c r="AA103" t="s">
        <v>17409</v>
      </c>
      <c r="AB103" t="s">
        <v>17410</v>
      </c>
      <c r="AC103" t="s">
        <v>16819</v>
      </c>
      <c r="AD103" t="s">
        <v>16819</v>
      </c>
      <c r="AE103" t="s">
        <v>16819</v>
      </c>
      <c r="AF103" t="s">
        <v>16819</v>
      </c>
      <c r="AG103" t="s">
        <v>16819</v>
      </c>
      <c r="AH103" t="s">
        <v>16819</v>
      </c>
      <c r="AI103" t="s">
        <v>16819</v>
      </c>
      <c r="AJ103" t="s">
        <v>16819</v>
      </c>
      <c r="AK103" t="s">
        <v>16819</v>
      </c>
      <c r="AL103" t="s">
        <v>16819</v>
      </c>
      <c r="AM103" t="s">
        <v>16819</v>
      </c>
      <c r="AN103" t="s">
        <v>16856</v>
      </c>
      <c r="AO103" t="s">
        <v>16819</v>
      </c>
      <c r="AP103" t="s">
        <v>16819</v>
      </c>
      <c r="AQ103" t="s">
        <v>16819</v>
      </c>
      <c r="AR103" t="s">
        <v>16819</v>
      </c>
      <c r="AS103" t="s">
        <v>17411</v>
      </c>
      <c r="AT103">
        <v>2020</v>
      </c>
      <c r="AU103">
        <v>10</v>
      </c>
      <c r="AV103">
        <v>1</v>
      </c>
      <c r="AW103" t="s">
        <v>16819</v>
      </c>
      <c r="AX103" t="s">
        <v>16819</v>
      </c>
      <c r="AY103" t="s">
        <v>16819</v>
      </c>
      <c r="AZ103" t="s">
        <v>16819</v>
      </c>
      <c r="BA103" t="s">
        <v>16819</v>
      </c>
      <c r="BB103" t="s">
        <v>16819</v>
      </c>
      <c r="BC103">
        <v>19888</v>
      </c>
      <c r="BD103" t="s">
        <v>197</v>
      </c>
      <c r="BE103" t="s">
        <v>16819</v>
      </c>
      <c r="BF103" t="s">
        <v>16819</v>
      </c>
      <c r="BG103" t="s">
        <v>16819</v>
      </c>
      <c r="BH103" t="s">
        <v>16819</v>
      </c>
      <c r="BI103" t="s">
        <v>16819</v>
      </c>
      <c r="BJ103" t="s">
        <v>16819</v>
      </c>
      <c r="BK103" t="s">
        <v>16819</v>
      </c>
      <c r="BL103" t="s">
        <v>17412</v>
      </c>
      <c r="BM103">
        <v>33199801</v>
      </c>
      <c r="BN103" t="s">
        <v>16819</v>
      </c>
      <c r="BO103" t="s">
        <v>16819</v>
      </c>
      <c r="BP103" t="s">
        <v>16819</v>
      </c>
      <c r="BQ103" t="s">
        <v>16819</v>
      </c>
      <c r="BR103" t="s">
        <v>16819</v>
      </c>
    </row>
    <row r="104" spans="1:70" x14ac:dyDescent="0.2">
      <c r="A104" t="s">
        <v>15864</v>
      </c>
      <c r="B104" t="s">
        <v>17413</v>
      </c>
      <c r="C104" t="s">
        <v>16819</v>
      </c>
      <c r="D104" t="s">
        <v>16819</v>
      </c>
      <c r="E104" t="s">
        <v>16819</v>
      </c>
      <c r="F104" t="s">
        <v>16578</v>
      </c>
      <c r="G104" t="s">
        <v>16819</v>
      </c>
      <c r="H104" t="s">
        <v>16819</v>
      </c>
      <c r="I104" t="s">
        <v>198</v>
      </c>
      <c r="J104" t="s">
        <v>17414</v>
      </c>
      <c r="K104" t="s">
        <v>16819</v>
      </c>
      <c r="L104" t="s">
        <v>16819</v>
      </c>
      <c r="M104" t="s">
        <v>16819</v>
      </c>
      <c r="N104" t="s">
        <v>16819</v>
      </c>
      <c r="O104" t="s">
        <v>16819</v>
      </c>
      <c r="P104" t="s">
        <v>16819</v>
      </c>
      <c r="Q104" t="s">
        <v>16819</v>
      </c>
      <c r="R104" t="s">
        <v>16819</v>
      </c>
      <c r="S104" t="s">
        <v>16819</v>
      </c>
      <c r="T104" t="s">
        <v>16819</v>
      </c>
      <c r="U104" t="s">
        <v>16819</v>
      </c>
      <c r="V104" t="s">
        <v>16819</v>
      </c>
      <c r="W104" t="s">
        <v>16819</v>
      </c>
      <c r="X104" t="s">
        <v>16819</v>
      </c>
      <c r="Y104" t="s">
        <v>16819</v>
      </c>
      <c r="Z104" t="s">
        <v>16819</v>
      </c>
      <c r="AA104" t="s">
        <v>16819</v>
      </c>
      <c r="AB104" t="s">
        <v>16819</v>
      </c>
      <c r="AC104" t="s">
        <v>16819</v>
      </c>
      <c r="AD104" t="s">
        <v>16819</v>
      </c>
      <c r="AE104" t="s">
        <v>16819</v>
      </c>
      <c r="AF104" t="s">
        <v>16819</v>
      </c>
      <c r="AG104" t="s">
        <v>16819</v>
      </c>
      <c r="AH104" t="s">
        <v>16819</v>
      </c>
      <c r="AI104" t="s">
        <v>16819</v>
      </c>
      <c r="AJ104" t="s">
        <v>16819</v>
      </c>
      <c r="AK104" t="s">
        <v>16819</v>
      </c>
      <c r="AL104" t="s">
        <v>16819</v>
      </c>
      <c r="AM104" t="s">
        <v>16819</v>
      </c>
      <c r="AN104" t="s">
        <v>17415</v>
      </c>
      <c r="AO104" t="s">
        <v>17416</v>
      </c>
      <c r="AP104" t="s">
        <v>16819</v>
      </c>
      <c r="AQ104" t="s">
        <v>16819</v>
      </c>
      <c r="AR104" t="s">
        <v>16819</v>
      </c>
      <c r="AS104" t="s">
        <v>16887</v>
      </c>
      <c r="AT104">
        <v>2022</v>
      </c>
      <c r="AU104">
        <v>29</v>
      </c>
      <c r="AV104">
        <v>1</v>
      </c>
      <c r="AW104" t="s">
        <v>16819</v>
      </c>
      <c r="AX104" t="s">
        <v>16819</v>
      </c>
      <c r="AY104" t="s">
        <v>16819</v>
      </c>
      <c r="AZ104" t="s">
        <v>16819</v>
      </c>
      <c r="BA104">
        <v>149</v>
      </c>
      <c r="BB104">
        <v>156</v>
      </c>
      <c r="BC104" t="s">
        <v>16819</v>
      </c>
      <c r="BD104" t="s">
        <v>199</v>
      </c>
      <c r="BE104" t="s">
        <v>16819</v>
      </c>
      <c r="BF104" t="s">
        <v>16819</v>
      </c>
      <c r="BG104" t="s">
        <v>16819</v>
      </c>
      <c r="BH104" t="s">
        <v>16819</v>
      </c>
      <c r="BI104" t="s">
        <v>16819</v>
      </c>
      <c r="BJ104" t="s">
        <v>16819</v>
      </c>
      <c r="BK104" t="s">
        <v>16819</v>
      </c>
      <c r="BL104" t="s">
        <v>17417</v>
      </c>
      <c r="BM104" t="s">
        <v>16819</v>
      </c>
      <c r="BN104" t="s">
        <v>16819</v>
      </c>
      <c r="BO104" t="s">
        <v>16819</v>
      </c>
      <c r="BP104" t="s">
        <v>16819</v>
      </c>
      <c r="BQ104" t="s">
        <v>16819</v>
      </c>
      <c r="BR104" t="s">
        <v>16819</v>
      </c>
    </row>
    <row r="105" spans="1:70" x14ac:dyDescent="0.2">
      <c r="A105" t="s">
        <v>16</v>
      </c>
      <c r="B105" t="s">
        <v>17418</v>
      </c>
      <c r="C105" t="s">
        <v>16819</v>
      </c>
      <c r="D105" t="s">
        <v>17419</v>
      </c>
      <c r="E105" t="s">
        <v>16819</v>
      </c>
      <c r="F105" t="s">
        <v>16579</v>
      </c>
      <c r="G105" t="s">
        <v>16819</v>
      </c>
      <c r="H105" t="s">
        <v>16819</v>
      </c>
      <c r="I105" t="s">
        <v>200</v>
      </c>
      <c r="J105" t="s">
        <v>17420</v>
      </c>
      <c r="K105" t="s">
        <v>17421</v>
      </c>
      <c r="L105" t="s">
        <v>16819</v>
      </c>
      <c r="M105" t="s">
        <v>16819</v>
      </c>
      <c r="N105" t="s">
        <v>16819</v>
      </c>
      <c r="O105" t="s">
        <v>17422</v>
      </c>
      <c r="P105" t="s">
        <v>17423</v>
      </c>
      <c r="Q105" t="s">
        <v>17233</v>
      </c>
      <c r="R105" t="s">
        <v>17424</v>
      </c>
      <c r="S105" t="s">
        <v>16819</v>
      </c>
      <c r="T105" t="s">
        <v>16819</v>
      </c>
      <c r="U105" t="s">
        <v>16819</v>
      </c>
      <c r="V105" t="s">
        <v>16819</v>
      </c>
      <c r="W105" t="s">
        <v>16819</v>
      </c>
      <c r="X105" t="s">
        <v>16819</v>
      </c>
      <c r="Y105" t="s">
        <v>16819</v>
      </c>
      <c r="Z105" t="s">
        <v>16819</v>
      </c>
      <c r="AA105" t="s">
        <v>17425</v>
      </c>
      <c r="AB105" t="s">
        <v>17426</v>
      </c>
      <c r="AC105" t="s">
        <v>16819</v>
      </c>
      <c r="AD105" t="s">
        <v>16819</v>
      </c>
      <c r="AE105" t="s">
        <v>16819</v>
      </c>
      <c r="AF105" t="s">
        <v>16819</v>
      </c>
      <c r="AG105" t="s">
        <v>16819</v>
      </c>
      <c r="AH105" t="s">
        <v>16819</v>
      </c>
      <c r="AI105" t="s">
        <v>16819</v>
      </c>
      <c r="AJ105" t="s">
        <v>16819</v>
      </c>
      <c r="AK105" t="s">
        <v>16819</v>
      </c>
      <c r="AL105" t="s">
        <v>16819</v>
      </c>
      <c r="AM105" t="s">
        <v>16819</v>
      </c>
      <c r="AN105" t="s">
        <v>16842</v>
      </c>
      <c r="AO105" t="s">
        <v>16843</v>
      </c>
      <c r="AP105" t="s">
        <v>17427</v>
      </c>
      <c r="AQ105" t="s">
        <v>16819</v>
      </c>
      <c r="AR105" t="s">
        <v>16819</v>
      </c>
      <c r="AS105" t="s">
        <v>16819</v>
      </c>
      <c r="AT105">
        <v>2021</v>
      </c>
      <c r="AU105">
        <v>12978</v>
      </c>
      <c r="AV105" t="s">
        <v>16819</v>
      </c>
      <c r="AW105" t="s">
        <v>16819</v>
      </c>
      <c r="AX105" t="s">
        <v>16819</v>
      </c>
      <c r="AY105" t="s">
        <v>16819</v>
      </c>
      <c r="AZ105" t="s">
        <v>16819</v>
      </c>
      <c r="BA105">
        <v>384</v>
      </c>
      <c r="BB105">
        <v>399</v>
      </c>
      <c r="BC105" t="s">
        <v>16819</v>
      </c>
      <c r="BD105" t="s">
        <v>201</v>
      </c>
      <c r="BE105" t="s">
        <v>16819</v>
      </c>
      <c r="BF105" t="s">
        <v>16819</v>
      </c>
      <c r="BG105" t="s">
        <v>16819</v>
      </c>
      <c r="BH105" t="s">
        <v>16819</v>
      </c>
      <c r="BI105" t="s">
        <v>16819</v>
      </c>
      <c r="BJ105" t="s">
        <v>16819</v>
      </c>
      <c r="BK105" t="s">
        <v>16819</v>
      </c>
      <c r="BL105" t="s">
        <v>17428</v>
      </c>
      <c r="BM105" t="s">
        <v>16819</v>
      </c>
      <c r="BN105" t="s">
        <v>16819</v>
      </c>
      <c r="BO105" t="s">
        <v>16819</v>
      </c>
      <c r="BP105" t="s">
        <v>16819</v>
      </c>
      <c r="BQ105" t="s">
        <v>16819</v>
      </c>
      <c r="BR105" t="s">
        <v>16819</v>
      </c>
    </row>
    <row r="106" spans="1:70" x14ac:dyDescent="0.2">
      <c r="A106" t="s">
        <v>15864</v>
      </c>
      <c r="B106" t="s">
        <v>17429</v>
      </c>
      <c r="C106" t="s">
        <v>16819</v>
      </c>
      <c r="D106" t="s">
        <v>16819</v>
      </c>
      <c r="E106" t="s">
        <v>16819</v>
      </c>
      <c r="F106" t="s">
        <v>16580</v>
      </c>
      <c r="G106" t="s">
        <v>16819</v>
      </c>
      <c r="H106" t="s">
        <v>16819</v>
      </c>
      <c r="I106" t="s">
        <v>202</v>
      </c>
      <c r="J106" t="s">
        <v>17194</v>
      </c>
      <c r="K106" t="s">
        <v>16819</v>
      </c>
      <c r="L106" t="s">
        <v>16819</v>
      </c>
      <c r="M106" t="s">
        <v>16819</v>
      </c>
      <c r="N106" t="s">
        <v>16819</v>
      </c>
      <c r="O106" t="s">
        <v>16819</v>
      </c>
      <c r="P106" t="s">
        <v>16819</v>
      </c>
      <c r="Q106" t="s">
        <v>16819</v>
      </c>
      <c r="R106" t="s">
        <v>16819</v>
      </c>
      <c r="S106" t="s">
        <v>16819</v>
      </c>
      <c r="T106" t="s">
        <v>16819</v>
      </c>
      <c r="U106" t="s">
        <v>16819</v>
      </c>
      <c r="V106" t="s">
        <v>16819</v>
      </c>
      <c r="W106" t="s">
        <v>16819</v>
      </c>
      <c r="X106" t="s">
        <v>16819</v>
      </c>
      <c r="Y106" t="s">
        <v>16819</v>
      </c>
      <c r="Z106" t="s">
        <v>16819</v>
      </c>
      <c r="AA106" t="s">
        <v>16819</v>
      </c>
      <c r="AB106" t="s">
        <v>17430</v>
      </c>
      <c r="AC106" t="s">
        <v>16819</v>
      </c>
      <c r="AD106" t="s">
        <v>16819</v>
      </c>
      <c r="AE106" t="s">
        <v>16819</v>
      </c>
      <c r="AF106" t="s">
        <v>16819</v>
      </c>
      <c r="AG106" t="s">
        <v>16819</v>
      </c>
      <c r="AH106" t="s">
        <v>16819</v>
      </c>
      <c r="AI106" t="s">
        <v>16819</v>
      </c>
      <c r="AJ106" t="s">
        <v>16819</v>
      </c>
      <c r="AK106" t="s">
        <v>16819</v>
      </c>
      <c r="AL106" t="s">
        <v>16819</v>
      </c>
      <c r="AM106" t="s">
        <v>16819</v>
      </c>
      <c r="AN106" t="s">
        <v>131</v>
      </c>
      <c r="AO106" t="s">
        <v>16819</v>
      </c>
      <c r="AP106" t="s">
        <v>16819</v>
      </c>
      <c r="AQ106" t="s">
        <v>16819</v>
      </c>
      <c r="AR106" t="s">
        <v>16819</v>
      </c>
      <c r="AS106" t="s">
        <v>16831</v>
      </c>
      <c r="AT106">
        <v>2021</v>
      </c>
      <c r="AU106">
        <v>25</v>
      </c>
      <c r="AV106" t="s">
        <v>16819</v>
      </c>
      <c r="AW106" t="s">
        <v>16819</v>
      </c>
      <c r="AX106" t="s">
        <v>16819</v>
      </c>
      <c r="AY106" t="s">
        <v>16819</v>
      </c>
      <c r="AZ106" t="s">
        <v>16819</v>
      </c>
      <c r="BA106" t="s">
        <v>16819</v>
      </c>
      <c r="BB106" t="s">
        <v>16819</v>
      </c>
      <c r="BC106">
        <v>104287</v>
      </c>
      <c r="BD106" t="s">
        <v>203</v>
      </c>
      <c r="BE106" t="s">
        <v>16819</v>
      </c>
      <c r="BF106" t="s">
        <v>16819</v>
      </c>
      <c r="BG106" t="s">
        <v>16819</v>
      </c>
      <c r="BH106" t="s">
        <v>16819</v>
      </c>
      <c r="BI106" t="s">
        <v>16819</v>
      </c>
      <c r="BJ106" t="s">
        <v>16819</v>
      </c>
      <c r="BK106" t="s">
        <v>16819</v>
      </c>
      <c r="BL106" t="s">
        <v>17431</v>
      </c>
      <c r="BM106">
        <v>33996401</v>
      </c>
      <c r="BN106" t="s">
        <v>16819</v>
      </c>
      <c r="BO106" t="s">
        <v>16819</v>
      </c>
      <c r="BP106" t="s">
        <v>16819</v>
      </c>
      <c r="BQ106" t="s">
        <v>16819</v>
      </c>
      <c r="BR106" t="s">
        <v>16819</v>
      </c>
    </row>
    <row r="107" spans="1:70" x14ac:dyDescent="0.2">
      <c r="A107" t="s">
        <v>15864</v>
      </c>
      <c r="B107" t="s">
        <v>17432</v>
      </c>
      <c r="C107" t="s">
        <v>16819</v>
      </c>
      <c r="D107" t="s">
        <v>16819</v>
      </c>
      <c r="E107" t="s">
        <v>16819</v>
      </c>
      <c r="F107" t="s">
        <v>16581</v>
      </c>
      <c r="G107" t="s">
        <v>16819</v>
      </c>
      <c r="H107" t="s">
        <v>16819</v>
      </c>
      <c r="I107" t="s">
        <v>204</v>
      </c>
      <c r="J107" t="s">
        <v>17433</v>
      </c>
      <c r="K107" t="s">
        <v>16819</v>
      </c>
      <c r="L107" t="s">
        <v>16819</v>
      </c>
      <c r="M107" t="s">
        <v>16819</v>
      </c>
      <c r="N107" t="s">
        <v>16819</v>
      </c>
      <c r="O107" t="s">
        <v>16819</v>
      </c>
      <c r="P107" t="s">
        <v>16819</v>
      </c>
      <c r="Q107" t="s">
        <v>16819</v>
      </c>
      <c r="R107" t="s">
        <v>16819</v>
      </c>
      <c r="S107" t="s">
        <v>16819</v>
      </c>
      <c r="T107" t="s">
        <v>16819</v>
      </c>
      <c r="U107" t="s">
        <v>16819</v>
      </c>
      <c r="V107" t="s">
        <v>16819</v>
      </c>
      <c r="W107" t="s">
        <v>16819</v>
      </c>
      <c r="X107" t="s">
        <v>16819</v>
      </c>
      <c r="Y107" t="s">
        <v>16819</v>
      </c>
      <c r="Z107" t="s">
        <v>16819</v>
      </c>
      <c r="AA107" t="s">
        <v>16819</v>
      </c>
      <c r="AB107" t="s">
        <v>16819</v>
      </c>
      <c r="AC107" t="s">
        <v>16819</v>
      </c>
      <c r="AD107" t="s">
        <v>16819</v>
      </c>
      <c r="AE107" t="s">
        <v>16819</v>
      </c>
      <c r="AF107" t="s">
        <v>16819</v>
      </c>
      <c r="AG107" t="s">
        <v>16819</v>
      </c>
      <c r="AH107" t="s">
        <v>16819</v>
      </c>
      <c r="AI107" t="s">
        <v>16819</v>
      </c>
      <c r="AJ107" t="s">
        <v>16819</v>
      </c>
      <c r="AK107" t="s">
        <v>16819</v>
      </c>
      <c r="AL107" t="s">
        <v>16819</v>
      </c>
      <c r="AM107" t="s">
        <v>16819</v>
      </c>
      <c r="AN107" t="s">
        <v>17434</v>
      </c>
      <c r="AO107" t="s">
        <v>17435</v>
      </c>
      <c r="AP107" t="s">
        <v>16819</v>
      </c>
      <c r="AQ107" t="s">
        <v>16819</v>
      </c>
      <c r="AR107" t="s">
        <v>16819</v>
      </c>
      <c r="AS107" t="s">
        <v>16819</v>
      </c>
      <c r="AT107" t="s">
        <v>16819</v>
      </c>
      <c r="AU107" t="s">
        <v>16819</v>
      </c>
      <c r="AV107" t="s">
        <v>16819</v>
      </c>
      <c r="AW107" t="s">
        <v>16819</v>
      </c>
      <c r="AX107" t="s">
        <v>16819</v>
      </c>
      <c r="AY107" t="s">
        <v>16819</v>
      </c>
      <c r="AZ107" t="s">
        <v>16819</v>
      </c>
      <c r="BA107" t="s">
        <v>16819</v>
      </c>
      <c r="BB107" t="s">
        <v>16819</v>
      </c>
      <c r="BC107" t="s">
        <v>16819</v>
      </c>
      <c r="BD107" t="s">
        <v>205</v>
      </c>
      <c r="BE107" t="s">
        <v>16819</v>
      </c>
      <c r="BF107" t="s">
        <v>16997</v>
      </c>
      <c r="BG107" t="s">
        <v>16819</v>
      </c>
      <c r="BH107" t="s">
        <v>16819</v>
      </c>
      <c r="BI107" t="s">
        <v>16819</v>
      </c>
      <c r="BJ107" t="s">
        <v>16819</v>
      </c>
      <c r="BK107" t="s">
        <v>16819</v>
      </c>
      <c r="BL107" t="s">
        <v>17436</v>
      </c>
      <c r="BM107">
        <v>35132368</v>
      </c>
      <c r="BN107" t="s">
        <v>16819</v>
      </c>
      <c r="BO107" t="s">
        <v>16819</v>
      </c>
      <c r="BP107" t="s">
        <v>16819</v>
      </c>
      <c r="BQ107" t="s">
        <v>16819</v>
      </c>
      <c r="BR107" t="s">
        <v>16819</v>
      </c>
    </row>
    <row r="108" spans="1:70" x14ac:dyDescent="0.2">
      <c r="A108" t="s">
        <v>15864</v>
      </c>
      <c r="B108" t="s">
        <v>17437</v>
      </c>
      <c r="C108" t="s">
        <v>16819</v>
      </c>
      <c r="D108" t="s">
        <v>16819</v>
      </c>
      <c r="E108" t="s">
        <v>16819</v>
      </c>
      <c r="F108" t="s">
        <v>16582</v>
      </c>
      <c r="G108" t="s">
        <v>16819</v>
      </c>
      <c r="H108" t="s">
        <v>16819</v>
      </c>
      <c r="I108" t="s">
        <v>206</v>
      </c>
      <c r="J108" t="s">
        <v>17057</v>
      </c>
      <c r="K108" t="s">
        <v>16819</v>
      </c>
      <c r="L108" t="s">
        <v>16819</v>
      </c>
      <c r="M108" t="s">
        <v>16819</v>
      </c>
      <c r="N108" t="s">
        <v>16819</v>
      </c>
      <c r="O108" t="s">
        <v>16819</v>
      </c>
      <c r="P108" t="s">
        <v>16819</v>
      </c>
      <c r="Q108" t="s">
        <v>16819</v>
      </c>
      <c r="R108" t="s">
        <v>16819</v>
      </c>
      <c r="S108" t="s">
        <v>16819</v>
      </c>
      <c r="T108" t="s">
        <v>16819</v>
      </c>
      <c r="U108" t="s">
        <v>16819</v>
      </c>
      <c r="V108" t="s">
        <v>16819</v>
      </c>
      <c r="W108" t="s">
        <v>16819</v>
      </c>
      <c r="X108" t="s">
        <v>16819</v>
      </c>
      <c r="Y108" t="s">
        <v>16819</v>
      </c>
      <c r="Z108" t="s">
        <v>16819</v>
      </c>
      <c r="AA108" t="s">
        <v>17438</v>
      </c>
      <c r="AB108" t="s">
        <v>17439</v>
      </c>
      <c r="AC108" t="s">
        <v>16819</v>
      </c>
      <c r="AD108" t="s">
        <v>16819</v>
      </c>
      <c r="AE108" t="s">
        <v>16819</v>
      </c>
      <c r="AF108" t="s">
        <v>16819</v>
      </c>
      <c r="AG108" t="s">
        <v>16819</v>
      </c>
      <c r="AH108" t="s">
        <v>16819</v>
      </c>
      <c r="AI108" t="s">
        <v>16819</v>
      </c>
      <c r="AJ108" t="s">
        <v>16819</v>
      </c>
      <c r="AK108" t="s">
        <v>16819</v>
      </c>
      <c r="AL108" t="s">
        <v>16819</v>
      </c>
      <c r="AM108" t="s">
        <v>16819</v>
      </c>
      <c r="AN108" t="s">
        <v>16819</v>
      </c>
      <c r="AO108" t="s">
        <v>17058</v>
      </c>
      <c r="AP108" t="s">
        <v>16819</v>
      </c>
      <c r="AQ108" t="s">
        <v>16819</v>
      </c>
      <c r="AR108" t="s">
        <v>16819</v>
      </c>
      <c r="AS108" t="s">
        <v>17440</v>
      </c>
      <c r="AT108">
        <v>2021</v>
      </c>
      <c r="AU108">
        <v>9</v>
      </c>
      <c r="AV108" t="s">
        <v>16819</v>
      </c>
      <c r="AW108" t="s">
        <v>16819</v>
      </c>
      <c r="AX108" t="s">
        <v>16819</v>
      </c>
      <c r="AY108" t="s">
        <v>16819</v>
      </c>
      <c r="AZ108" t="s">
        <v>16819</v>
      </c>
      <c r="BA108" t="s">
        <v>16819</v>
      </c>
      <c r="BB108" t="s">
        <v>16819</v>
      </c>
      <c r="BC108">
        <v>744100</v>
      </c>
      <c r="BD108" t="s">
        <v>207</v>
      </c>
      <c r="BE108" t="s">
        <v>16819</v>
      </c>
      <c r="BF108" t="s">
        <v>16819</v>
      </c>
      <c r="BG108" t="s">
        <v>16819</v>
      </c>
      <c r="BH108" t="s">
        <v>16819</v>
      </c>
      <c r="BI108" t="s">
        <v>16819</v>
      </c>
      <c r="BJ108" t="s">
        <v>16819</v>
      </c>
      <c r="BK108" t="s">
        <v>16819</v>
      </c>
      <c r="BL108" t="s">
        <v>17441</v>
      </c>
      <c r="BM108">
        <v>34671588</v>
      </c>
      <c r="BN108" t="s">
        <v>16819</v>
      </c>
      <c r="BO108" t="s">
        <v>16819</v>
      </c>
      <c r="BP108" t="s">
        <v>16819</v>
      </c>
      <c r="BQ108" t="s">
        <v>16819</v>
      </c>
      <c r="BR108" t="s">
        <v>16819</v>
      </c>
    </row>
    <row r="109" spans="1:70" x14ac:dyDescent="0.2">
      <c r="A109" t="s">
        <v>15864</v>
      </c>
      <c r="B109" t="s">
        <v>17442</v>
      </c>
      <c r="C109" t="s">
        <v>16819</v>
      </c>
      <c r="D109" t="s">
        <v>16819</v>
      </c>
      <c r="E109" t="s">
        <v>16819</v>
      </c>
      <c r="F109" t="s">
        <v>16583</v>
      </c>
      <c r="G109" t="s">
        <v>16819</v>
      </c>
      <c r="H109" t="s">
        <v>16819</v>
      </c>
      <c r="I109" t="s">
        <v>208</v>
      </c>
      <c r="J109" t="s">
        <v>17443</v>
      </c>
      <c r="K109" t="s">
        <v>16819</v>
      </c>
      <c r="L109" t="s">
        <v>16819</v>
      </c>
      <c r="M109" t="s">
        <v>16819</v>
      </c>
      <c r="N109" t="s">
        <v>16819</v>
      </c>
      <c r="O109" t="s">
        <v>16819</v>
      </c>
      <c r="P109" t="s">
        <v>16819</v>
      </c>
      <c r="Q109" t="s">
        <v>16819</v>
      </c>
      <c r="R109" t="s">
        <v>16819</v>
      </c>
      <c r="S109" t="s">
        <v>16819</v>
      </c>
      <c r="T109" t="s">
        <v>16819</v>
      </c>
      <c r="U109" t="s">
        <v>16819</v>
      </c>
      <c r="V109" t="s">
        <v>16819</v>
      </c>
      <c r="W109" t="s">
        <v>16819</v>
      </c>
      <c r="X109" t="s">
        <v>16819</v>
      </c>
      <c r="Y109" t="s">
        <v>16819</v>
      </c>
      <c r="Z109" t="s">
        <v>16819</v>
      </c>
      <c r="AA109" t="s">
        <v>17444</v>
      </c>
      <c r="AB109" t="s">
        <v>17445</v>
      </c>
      <c r="AC109" t="s">
        <v>16819</v>
      </c>
      <c r="AD109" t="s">
        <v>16819</v>
      </c>
      <c r="AE109" t="s">
        <v>16819</v>
      </c>
      <c r="AF109" t="s">
        <v>16819</v>
      </c>
      <c r="AG109" t="s">
        <v>16819</v>
      </c>
      <c r="AH109" t="s">
        <v>16819</v>
      </c>
      <c r="AI109" t="s">
        <v>16819</v>
      </c>
      <c r="AJ109" t="s">
        <v>16819</v>
      </c>
      <c r="AK109" t="s">
        <v>16819</v>
      </c>
      <c r="AL109" t="s">
        <v>16819</v>
      </c>
      <c r="AM109" t="s">
        <v>16819</v>
      </c>
      <c r="AN109" t="s">
        <v>17446</v>
      </c>
      <c r="AO109" t="s">
        <v>17447</v>
      </c>
      <c r="AP109" t="s">
        <v>16819</v>
      </c>
      <c r="AQ109" t="s">
        <v>16819</v>
      </c>
      <c r="AR109" t="s">
        <v>16819</v>
      </c>
      <c r="AS109" t="s">
        <v>16921</v>
      </c>
      <c r="AT109">
        <v>2022</v>
      </c>
      <c r="AU109">
        <v>24</v>
      </c>
      <c r="AV109">
        <v>1</v>
      </c>
      <c r="AW109" t="s">
        <v>16819</v>
      </c>
      <c r="AX109" t="s">
        <v>16819</v>
      </c>
      <c r="AY109" t="s">
        <v>17031</v>
      </c>
      <c r="AZ109" t="s">
        <v>16819</v>
      </c>
      <c r="BA109">
        <v>410</v>
      </c>
      <c r="BB109">
        <v>424</v>
      </c>
      <c r="BC109" t="s">
        <v>16819</v>
      </c>
      <c r="BD109" t="s">
        <v>209</v>
      </c>
      <c r="BE109" t="s">
        <v>16819</v>
      </c>
      <c r="BF109" t="s">
        <v>16963</v>
      </c>
      <c r="BG109" t="s">
        <v>16819</v>
      </c>
      <c r="BH109" t="s">
        <v>16819</v>
      </c>
      <c r="BI109" t="s">
        <v>16819</v>
      </c>
      <c r="BJ109" t="s">
        <v>16819</v>
      </c>
      <c r="BK109" t="s">
        <v>16819</v>
      </c>
      <c r="BL109" t="s">
        <v>17448</v>
      </c>
      <c r="BM109">
        <v>35194399</v>
      </c>
      <c r="BN109" t="s">
        <v>16819</v>
      </c>
      <c r="BO109" t="s">
        <v>16819</v>
      </c>
      <c r="BP109" t="s">
        <v>16819</v>
      </c>
      <c r="BQ109" t="s">
        <v>16819</v>
      </c>
      <c r="BR109" t="s">
        <v>16819</v>
      </c>
    </row>
    <row r="110" spans="1:70" x14ac:dyDescent="0.2">
      <c r="A110" t="s">
        <v>15864</v>
      </c>
      <c r="B110" t="s">
        <v>17449</v>
      </c>
      <c r="C110" t="s">
        <v>16819</v>
      </c>
      <c r="D110" t="s">
        <v>16819</v>
      </c>
      <c r="E110" t="s">
        <v>16819</v>
      </c>
      <c r="F110" t="s">
        <v>16584</v>
      </c>
      <c r="G110" t="s">
        <v>16819</v>
      </c>
      <c r="H110" t="s">
        <v>16819</v>
      </c>
      <c r="I110" t="s">
        <v>16443</v>
      </c>
      <c r="J110" t="s">
        <v>17251</v>
      </c>
      <c r="K110" t="s">
        <v>16819</v>
      </c>
      <c r="L110" t="s">
        <v>16819</v>
      </c>
      <c r="M110" t="s">
        <v>16819</v>
      </c>
      <c r="N110" t="s">
        <v>16819</v>
      </c>
      <c r="O110" t="s">
        <v>16819</v>
      </c>
      <c r="P110" t="s">
        <v>16819</v>
      </c>
      <c r="Q110" t="s">
        <v>16819</v>
      </c>
      <c r="R110" t="s">
        <v>16819</v>
      </c>
      <c r="S110" t="s">
        <v>16819</v>
      </c>
      <c r="T110" t="s">
        <v>16819</v>
      </c>
      <c r="U110" t="s">
        <v>16819</v>
      </c>
      <c r="V110" t="s">
        <v>16819</v>
      </c>
      <c r="W110" t="s">
        <v>16819</v>
      </c>
      <c r="X110" t="s">
        <v>16819</v>
      </c>
      <c r="Y110" t="s">
        <v>16819</v>
      </c>
      <c r="Z110" t="s">
        <v>16819</v>
      </c>
      <c r="AA110" t="s">
        <v>16819</v>
      </c>
      <c r="AB110" t="s">
        <v>16819</v>
      </c>
      <c r="AC110" t="s">
        <v>16819</v>
      </c>
      <c r="AD110" t="s">
        <v>16819</v>
      </c>
      <c r="AE110" t="s">
        <v>16819</v>
      </c>
      <c r="AF110" t="s">
        <v>16819</v>
      </c>
      <c r="AG110" t="s">
        <v>16819</v>
      </c>
      <c r="AH110" t="s">
        <v>16819</v>
      </c>
      <c r="AI110" t="s">
        <v>16819</v>
      </c>
      <c r="AJ110" t="s">
        <v>16819</v>
      </c>
      <c r="AK110" t="s">
        <v>16819</v>
      </c>
      <c r="AL110" t="s">
        <v>16819</v>
      </c>
      <c r="AM110" t="s">
        <v>16819</v>
      </c>
      <c r="AN110" t="s">
        <v>16819</v>
      </c>
      <c r="AO110" t="s">
        <v>17254</v>
      </c>
      <c r="AP110" t="s">
        <v>16819</v>
      </c>
      <c r="AQ110" t="s">
        <v>16819</v>
      </c>
      <c r="AR110" t="s">
        <v>16819</v>
      </c>
      <c r="AS110" t="s">
        <v>16868</v>
      </c>
      <c r="AT110">
        <v>2021</v>
      </c>
      <c r="AU110">
        <v>14</v>
      </c>
      <c r="AV110">
        <v>21</v>
      </c>
      <c r="AW110" t="s">
        <v>16819</v>
      </c>
      <c r="AX110" t="s">
        <v>16819</v>
      </c>
      <c r="AY110" t="s">
        <v>16819</v>
      </c>
      <c r="AZ110" t="s">
        <v>16819</v>
      </c>
      <c r="BA110" t="s">
        <v>16819</v>
      </c>
      <c r="BB110" t="s">
        <v>16819</v>
      </c>
      <c r="BC110">
        <v>7333</v>
      </c>
      <c r="BD110" t="s">
        <v>210</v>
      </c>
      <c r="BE110" t="s">
        <v>16819</v>
      </c>
      <c r="BF110" t="s">
        <v>16819</v>
      </c>
      <c r="BG110" t="s">
        <v>16819</v>
      </c>
      <c r="BH110" t="s">
        <v>16819</v>
      </c>
      <c r="BI110" t="s">
        <v>16819</v>
      </c>
      <c r="BJ110" t="s">
        <v>16819</v>
      </c>
      <c r="BK110" t="s">
        <v>16819</v>
      </c>
      <c r="BL110" t="s">
        <v>17450</v>
      </c>
      <c r="BM110" t="s">
        <v>16819</v>
      </c>
      <c r="BN110" t="s">
        <v>16819</v>
      </c>
      <c r="BO110" t="s">
        <v>16819</v>
      </c>
      <c r="BP110" t="s">
        <v>16819</v>
      </c>
      <c r="BQ110" t="s">
        <v>16819</v>
      </c>
      <c r="BR110" t="s">
        <v>16819</v>
      </c>
    </row>
    <row r="111" spans="1:70" x14ac:dyDescent="0.2">
      <c r="A111" t="s">
        <v>16</v>
      </c>
      <c r="B111" t="s">
        <v>15899</v>
      </c>
      <c r="C111" t="s">
        <v>16819</v>
      </c>
      <c r="D111" t="s">
        <v>16819</v>
      </c>
      <c r="E111" t="s">
        <v>17376</v>
      </c>
      <c r="F111" t="s">
        <v>16585</v>
      </c>
      <c r="G111" t="s">
        <v>16819</v>
      </c>
      <c r="H111" t="s">
        <v>16819</v>
      </c>
      <c r="I111" t="s">
        <v>15898</v>
      </c>
      <c r="J111" t="s">
        <v>17377</v>
      </c>
      <c r="K111" t="s">
        <v>17378</v>
      </c>
      <c r="L111" t="s">
        <v>16819</v>
      </c>
      <c r="M111" t="s">
        <v>16819</v>
      </c>
      <c r="N111" t="s">
        <v>16819</v>
      </c>
      <c r="O111" t="s">
        <v>17379</v>
      </c>
      <c r="P111" t="s">
        <v>17380</v>
      </c>
      <c r="Q111" t="s">
        <v>17233</v>
      </c>
      <c r="R111" t="s">
        <v>17376</v>
      </c>
      <c r="S111" t="s">
        <v>16819</v>
      </c>
      <c r="T111" t="s">
        <v>16819</v>
      </c>
      <c r="U111" t="s">
        <v>16819</v>
      </c>
      <c r="V111" t="s">
        <v>16819</v>
      </c>
      <c r="W111" t="s">
        <v>16819</v>
      </c>
      <c r="X111" t="s">
        <v>16819</v>
      </c>
      <c r="Y111" t="s">
        <v>16819</v>
      </c>
      <c r="Z111" t="s">
        <v>16819</v>
      </c>
      <c r="AA111" t="s">
        <v>16819</v>
      </c>
      <c r="AB111" t="s">
        <v>17451</v>
      </c>
      <c r="AC111" t="s">
        <v>16819</v>
      </c>
      <c r="AD111" t="s">
        <v>16819</v>
      </c>
      <c r="AE111" t="s">
        <v>16819</v>
      </c>
      <c r="AF111" t="s">
        <v>16819</v>
      </c>
      <c r="AG111" t="s">
        <v>16819</v>
      </c>
      <c r="AH111" t="s">
        <v>16819</v>
      </c>
      <c r="AI111" t="s">
        <v>16819</v>
      </c>
      <c r="AJ111" t="s">
        <v>16819</v>
      </c>
      <c r="AK111" t="s">
        <v>16819</v>
      </c>
      <c r="AL111" t="s">
        <v>16819</v>
      </c>
      <c r="AM111" t="s">
        <v>16819</v>
      </c>
      <c r="AN111" t="s">
        <v>17381</v>
      </c>
      <c r="AO111" t="s">
        <v>17382</v>
      </c>
      <c r="AP111" t="s">
        <v>17383</v>
      </c>
      <c r="AQ111" t="s">
        <v>16819</v>
      </c>
      <c r="AR111" t="s">
        <v>16819</v>
      </c>
      <c r="AS111" t="s">
        <v>16819</v>
      </c>
      <c r="AT111">
        <v>2021</v>
      </c>
      <c r="AU111">
        <v>35</v>
      </c>
      <c r="AV111" t="s">
        <v>16819</v>
      </c>
      <c r="AW111" t="s">
        <v>16819</v>
      </c>
      <c r="AX111" t="s">
        <v>16819</v>
      </c>
      <c r="AY111" t="s">
        <v>16819</v>
      </c>
      <c r="AZ111" t="s">
        <v>16819</v>
      </c>
      <c r="BA111">
        <v>15424</v>
      </c>
      <c r="BB111">
        <v>15430</v>
      </c>
      <c r="BC111" t="s">
        <v>16819</v>
      </c>
      <c r="BD111" t="s">
        <v>16819</v>
      </c>
      <c r="BE111" t="s">
        <v>16819</v>
      </c>
      <c r="BF111" t="s">
        <v>16819</v>
      </c>
      <c r="BG111" t="s">
        <v>16819</v>
      </c>
      <c r="BH111" t="s">
        <v>16819</v>
      </c>
      <c r="BI111" t="s">
        <v>16819</v>
      </c>
      <c r="BJ111" t="s">
        <v>16819</v>
      </c>
      <c r="BK111" t="s">
        <v>16819</v>
      </c>
      <c r="BL111" t="s">
        <v>17452</v>
      </c>
      <c r="BM111" t="s">
        <v>16819</v>
      </c>
      <c r="BN111" t="s">
        <v>16819</v>
      </c>
      <c r="BO111" t="s">
        <v>16819</v>
      </c>
      <c r="BP111" t="s">
        <v>16819</v>
      </c>
      <c r="BQ111" t="s">
        <v>16819</v>
      </c>
      <c r="BR111" t="s">
        <v>16819</v>
      </c>
    </row>
    <row r="112" spans="1:70" x14ac:dyDescent="0.2">
      <c r="A112" t="s">
        <v>15864</v>
      </c>
      <c r="B112" t="s">
        <v>17453</v>
      </c>
      <c r="C112" t="s">
        <v>16819</v>
      </c>
      <c r="D112" t="s">
        <v>16819</v>
      </c>
      <c r="E112" t="s">
        <v>16819</v>
      </c>
      <c r="F112" t="s">
        <v>16586</v>
      </c>
      <c r="G112" t="s">
        <v>16819</v>
      </c>
      <c r="H112" t="s">
        <v>16819</v>
      </c>
      <c r="I112" t="s">
        <v>211</v>
      </c>
      <c r="J112" t="s">
        <v>17050</v>
      </c>
      <c r="K112" t="s">
        <v>16819</v>
      </c>
      <c r="L112" t="s">
        <v>16819</v>
      </c>
      <c r="M112" t="s">
        <v>16819</v>
      </c>
      <c r="N112" t="s">
        <v>16819</v>
      </c>
      <c r="O112" t="s">
        <v>16819</v>
      </c>
      <c r="P112" t="s">
        <v>16819</v>
      </c>
      <c r="Q112" t="s">
        <v>16819</v>
      </c>
      <c r="R112" t="s">
        <v>16819</v>
      </c>
      <c r="S112" t="s">
        <v>16819</v>
      </c>
      <c r="T112" t="s">
        <v>16819</v>
      </c>
      <c r="U112" t="s">
        <v>16819</v>
      </c>
      <c r="V112" t="s">
        <v>16819</v>
      </c>
      <c r="W112" t="s">
        <v>16819</v>
      </c>
      <c r="X112" t="s">
        <v>16819</v>
      </c>
      <c r="Y112" t="s">
        <v>16819</v>
      </c>
      <c r="Z112" t="s">
        <v>16819</v>
      </c>
      <c r="AA112" t="s">
        <v>17454</v>
      </c>
      <c r="AB112" t="s">
        <v>17455</v>
      </c>
      <c r="AC112" t="s">
        <v>16819</v>
      </c>
      <c r="AD112" t="s">
        <v>16819</v>
      </c>
      <c r="AE112" t="s">
        <v>16819</v>
      </c>
      <c r="AF112" t="s">
        <v>16819</v>
      </c>
      <c r="AG112" t="s">
        <v>16819</v>
      </c>
      <c r="AH112" t="s">
        <v>16819</v>
      </c>
      <c r="AI112" t="s">
        <v>16819</v>
      </c>
      <c r="AJ112" t="s">
        <v>16819</v>
      </c>
      <c r="AK112" t="s">
        <v>16819</v>
      </c>
      <c r="AL112" t="s">
        <v>16819</v>
      </c>
      <c r="AM112" t="s">
        <v>16819</v>
      </c>
      <c r="AN112" t="s">
        <v>16819</v>
      </c>
      <c r="AO112" t="s">
        <v>17053</v>
      </c>
      <c r="AP112" t="s">
        <v>16819</v>
      </c>
      <c r="AQ112" t="s">
        <v>16819</v>
      </c>
      <c r="AR112" t="s">
        <v>16819</v>
      </c>
      <c r="AS112" t="s">
        <v>16921</v>
      </c>
      <c r="AT112">
        <v>2022</v>
      </c>
      <c r="AU112">
        <v>19</v>
      </c>
      <c r="AV112">
        <v>2</v>
      </c>
      <c r="AW112" t="s">
        <v>16819</v>
      </c>
      <c r="AX112" t="s">
        <v>16819</v>
      </c>
      <c r="AY112" t="s">
        <v>16819</v>
      </c>
      <c r="AZ112" t="s">
        <v>16819</v>
      </c>
      <c r="BA112" t="s">
        <v>16819</v>
      </c>
      <c r="BB112" t="s">
        <v>16819</v>
      </c>
      <c r="BC112">
        <v>738</v>
      </c>
      <c r="BD112" t="s">
        <v>212</v>
      </c>
      <c r="BE112" t="s">
        <v>16819</v>
      </c>
      <c r="BF112" t="s">
        <v>16819</v>
      </c>
      <c r="BG112" t="s">
        <v>16819</v>
      </c>
      <c r="BH112" t="s">
        <v>16819</v>
      </c>
      <c r="BI112" t="s">
        <v>16819</v>
      </c>
      <c r="BJ112" t="s">
        <v>16819</v>
      </c>
      <c r="BK112" t="s">
        <v>16819</v>
      </c>
      <c r="BL112" t="s">
        <v>17456</v>
      </c>
      <c r="BM112">
        <v>35055559</v>
      </c>
      <c r="BN112" t="s">
        <v>16819</v>
      </c>
      <c r="BO112" t="s">
        <v>16819</v>
      </c>
      <c r="BP112" t="s">
        <v>16819</v>
      </c>
      <c r="BQ112" t="s">
        <v>16819</v>
      </c>
      <c r="BR112" t="s">
        <v>16819</v>
      </c>
    </row>
    <row r="113" spans="1:70" x14ac:dyDescent="0.2">
      <c r="A113" t="s">
        <v>15864</v>
      </c>
      <c r="B113" t="s">
        <v>17457</v>
      </c>
      <c r="C113" t="s">
        <v>16819</v>
      </c>
      <c r="D113" t="s">
        <v>16819</v>
      </c>
      <c r="E113" t="s">
        <v>16819</v>
      </c>
      <c r="F113" t="s">
        <v>16587</v>
      </c>
      <c r="G113" t="s">
        <v>16819</v>
      </c>
      <c r="H113" t="s">
        <v>17458</v>
      </c>
      <c r="I113" t="s">
        <v>16444</v>
      </c>
      <c r="J113" t="s">
        <v>17459</v>
      </c>
      <c r="K113" t="s">
        <v>16819</v>
      </c>
      <c r="L113" t="s">
        <v>16819</v>
      </c>
      <c r="M113" t="s">
        <v>16819</v>
      </c>
      <c r="N113" t="s">
        <v>16819</v>
      </c>
      <c r="O113" t="s">
        <v>16819</v>
      </c>
      <c r="P113" t="s">
        <v>16819</v>
      </c>
      <c r="Q113" t="s">
        <v>16819</v>
      </c>
      <c r="R113" t="s">
        <v>16819</v>
      </c>
      <c r="S113" t="s">
        <v>16819</v>
      </c>
      <c r="T113" t="s">
        <v>16819</v>
      </c>
      <c r="U113" t="s">
        <v>16819</v>
      </c>
      <c r="V113" t="s">
        <v>16819</v>
      </c>
      <c r="W113" t="s">
        <v>16819</v>
      </c>
      <c r="X113" t="s">
        <v>16819</v>
      </c>
      <c r="Y113" t="s">
        <v>16819</v>
      </c>
      <c r="Z113" t="s">
        <v>16819</v>
      </c>
      <c r="AA113" t="s">
        <v>17460</v>
      </c>
      <c r="AB113" t="s">
        <v>17461</v>
      </c>
      <c r="AC113" t="s">
        <v>16819</v>
      </c>
      <c r="AD113" t="s">
        <v>16819</v>
      </c>
      <c r="AE113" t="s">
        <v>16819</v>
      </c>
      <c r="AF113" t="s">
        <v>16819</v>
      </c>
      <c r="AG113" t="s">
        <v>16819</v>
      </c>
      <c r="AH113" t="s">
        <v>16819</v>
      </c>
      <c r="AI113" t="s">
        <v>16819</v>
      </c>
      <c r="AJ113" t="s">
        <v>16819</v>
      </c>
      <c r="AK113" t="s">
        <v>16819</v>
      </c>
      <c r="AL113" t="s">
        <v>16819</v>
      </c>
      <c r="AM113" t="s">
        <v>16819</v>
      </c>
      <c r="AN113" t="s">
        <v>17462</v>
      </c>
      <c r="AO113" t="s">
        <v>16819</v>
      </c>
      <c r="AP113" t="s">
        <v>16819</v>
      </c>
      <c r="AQ113" t="s">
        <v>16819</v>
      </c>
      <c r="AR113" t="s">
        <v>16819</v>
      </c>
      <c r="AS113" t="s">
        <v>16819</v>
      </c>
      <c r="AT113">
        <v>2021</v>
      </c>
      <c r="AU113">
        <v>25</v>
      </c>
      <c r="AV113">
        <v>6</v>
      </c>
      <c r="AW113" t="s">
        <v>16819</v>
      </c>
      <c r="AX113" t="s">
        <v>16819</v>
      </c>
      <c r="AY113" t="s">
        <v>16819</v>
      </c>
      <c r="AZ113" t="s">
        <v>16819</v>
      </c>
      <c r="BA113">
        <v>2785</v>
      </c>
      <c r="BB113">
        <v>2794</v>
      </c>
      <c r="BC113" t="s">
        <v>16819</v>
      </c>
      <c r="BD113" t="s">
        <v>213</v>
      </c>
      <c r="BE113" t="s">
        <v>16819</v>
      </c>
      <c r="BF113" t="s">
        <v>16819</v>
      </c>
      <c r="BG113" t="s">
        <v>16819</v>
      </c>
      <c r="BH113" t="s">
        <v>16819</v>
      </c>
      <c r="BI113" t="s">
        <v>16819</v>
      </c>
      <c r="BJ113" t="s">
        <v>16819</v>
      </c>
      <c r="BK113" t="s">
        <v>16819</v>
      </c>
      <c r="BL113" t="s">
        <v>17463</v>
      </c>
      <c r="BM113">
        <v>33829463</v>
      </c>
      <c r="BN113" t="s">
        <v>16819</v>
      </c>
      <c r="BO113" t="s">
        <v>16819</v>
      </c>
      <c r="BP113" t="s">
        <v>16819</v>
      </c>
      <c r="BQ113" t="s">
        <v>16819</v>
      </c>
      <c r="BR113" t="s">
        <v>16819</v>
      </c>
    </row>
    <row r="114" spans="1:70" x14ac:dyDescent="0.2">
      <c r="A114" t="s">
        <v>15864</v>
      </c>
      <c r="B114" t="s">
        <v>17464</v>
      </c>
      <c r="C114" t="s">
        <v>16819</v>
      </c>
      <c r="D114" t="s">
        <v>16819</v>
      </c>
      <c r="E114" t="s">
        <v>16819</v>
      </c>
      <c r="F114" t="s">
        <v>16588</v>
      </c>
      <c r="G114" t="s">
        <v>16819</v>
      </c>
      <c r="H114" t="s">
        <v>16819</v>
      </c>
      <c r="I114" t="s">
        <v>214</v>
      </c>
      <c r="J114" t="s">
        <v>17465</v>
      </c>
      <c r="K114" t="s">
        <v>16819</v>
      </c>
      <c r="L114" t="s">
        <v>16819</v>
      </c>
      <c r="M114" t="s">
        <v>16819</v>
      </c>
      <c r="N114" t="s">
        <v>16819</v>
      </c>
      <c r="O114" t="s">
        <v>16819</v>
      </c>
      <c r="P114" t="s">
        <v>16819</v>
      </c>
      <c r="Q114" t="s">
        <v>16819</v>
      </c>
      <c r="R114" t="s">
        <v>16819</v>
      </c>
      <c r="S114" t="s">
        <v>16819</v>
      </c>
      <c r="T114" t="s">
        <v>16819</v>
      </c>
      <c r="U114" t="s">
        <v>16819</v>
      </c>
      <c r="V114" t="s">
        <v>16819</v>
      </c>
      <c r="W114" t="s">
        <v>16819</v>
      </c>
      <c r="X114" t="s">
        <v>16819</v>
      </c>
      <c r="Y114" t="s">
        <v>16819</v>
      </c>
      <c r="Z114" t="s">
        <v>16819</v>
      </c>
      <c r="AA114" t="s">
        <v>17466</v>
      </c>
      <c r="AB114" t="s">
        <v>17467</v>
      </c>
      <c r="AC114" t="s">
        <v>16819</v>
      </c>
      <c r="AD114" t="s">
        <v>16819</v>
      </c>
      <c r="AE114" t="s">
        <v>16819</v>
      </c>
      <c r="AF114" t="s">
        <v>16819</v>
      </c>
      <c r="AG114" t="s">
        <v>16819</v>
      </c>
      <c r="AH114" t="s">
        <v>16819</v>
      </c>
      <c r="AI114" t="s">
        <v>16819</v>
      </c>
      <c r="AJ114" t="s">
        <v>16819</v>
      </c>
      <c r="AK114" t="s">
        <v>16819</v>
      </c>
      <c r="AL114" t="s">
        <v>16819</v>
      </c>
      <c r="AM114" t="s">
        <v>16819</v>
      </c>
      <c r="AN114" t="s">
        <v>17468</v>
      </c>
      <c r="AO114" t="s">
        <v>17469</v>
      </c>
      <c r="AP114" t="s">
        <v>16819</v>
      </c>
      <c r="AQ114" t="s">
        <v>16819</v>
      </c>
      <c r="AR114" t="s">
        <v>16819</v>
      </c>
      <c r="AS114" t="s">
        <v>16868</v>
      </c>
      <c r="AT114">
        <v>2021</v>
      </c>
      <c r="AU114">
        <v>39</v>
      </c>
      <c r="AV114" t="s">
        <v>17470</v>
      </c>
      <c r="AW114" t="s">
        <v>16819</v>
      </c>
      <c r="AX114" t="s">
        <v>16819</v>
      </c>
      <c r="AY114" t="s">
        <v>17031</v>
      </c>
      <c r="AZ114" t="s">
        <v>16819</v>
      </c>
      <c r="BA114">
        <v>515</v>
      </c>
      <c r="BB114">
        <v>539</v>
      </c>
      <c r="BC114" t="s">
        <v>16819</v>
      </c>
      <c r="BD114" t="s">
        <v>215</v>
      </c>
      <c r="BE114" t="s">
        <v>16819</v>
      </c>
      <c r="BF114" t="s">
        <v>16955</v>
      </c>
      <c r="BG114" t="s">
        <v>16819</v>
      </c>
      <c r="BH114" t="s">
        <v>16819</v>
      </c>
      <c r="BI114" t="s">
        <v>16819</v>
      </c>
      <c r="BJ114" t="s">
        <v>16819</v>
      </c>
      <c r="BK114" t="s">
        <v>16819</v>
      </c>
      <c r="BL114" t="s">
        <v>17471</v>
      </c>
      <c r="BM114">
        <v>34305259</v>
      </c>
      <c r="BN114" t="s">
        <v>16819</v>
      </c>
      <c r="BO114" t="s">
        <v>16819</v>
      </c>
      <c r="BP114" t="s">
        <v>16819</v>
      </c>
      <c r="BQ114" t="s">
        <v>16819</v>
      </c>
      <c r="BR114" t="s">
        <v>16819</v>
      </c>
    </row>
    <row r="115" spans="1:70" x14ac:dyDescent="0.2">
      <c r="A115" t="s">
        <v>15864</v>
      </c>
      <c r="B115" t="s">
        <v>17472</v>
      </c>
      <c r="C115" t="s">
        <v>16819</v>
      </c>
      <c r="D115" t="s">
        <v>16819</v>
      </c>
      <c r="E115" t="s">
        <v>16819</v>
      </c>
      <c r="F115" t="s">
        <v>16589</v>
      </c>
      <c r="G115" t="s">
        <v>16819</v>
      </c>
      <c r="H115" t="s">
        <v>16819</v>
      </c>
      <c r="I115" t="s">
        <v>216</v>
      </c>
      <c r="J115" t="s">
        <v>16910</v>
      </c>
      <c r="K115" t="s">
        <v>16819</v>
      </c>
      <c r="L115" t="s">
        <v>16819</v>
      </c>
      <c r="M115" t="s">
        <v>16819</v>
      </c>
      <c r="N115" t="s">
        <v>16819</v>
      </c>
      <c r="O115" t="s">
        <v>16819</v>
      </c>
      <c r="P115" t="s">
        <v>16819</v>
      </c>
      <c r="Q115" t="s">
        <v>16819</v>
      </c>
      <c r="R115" t="s">
        <v>16819</v>
      </c>
      <c r="S115" t="s">
        <v>16819</v>
      </c>
      <c r="T115" t="s">
        <v>16819</v>
      </c>
      <c r="U115" t="s">
        <v>16819</v>
      </c>
      <c r="V115" t="s">
        <v>16819</v>
      </c>
      <c r="W115" t="s">
        <v>16819</v>
      </c>
      <c r="X115" t="s">
        <v>16819</v>
      </c>
      <c r="Y115" t="s">
        <v>16819</v>
      </c>
      <c r="Z115" t="s">
        <v>16819</v>
      </c>
      <c r="AA115" t="s">
        <v>17473</v>
      </c>
      <c r="AB115" t="s">
        <v>17474</v>
      </c>
      <c r="AC115" t="s">
        <v>16819</v>
      </c>
      <c r="AD115" t="s">
        <v>16819</v>
      </c>
      <c r="AE115" t="s">
        <v>16819</v>
      </c>
      <c r="AF115" t="s">
        <v>16819</v>
      </c>
      <c r="AG115" t="s">
        <v>16819</v>
      </c>
      <c r="AH115" t="s">
        <v>16819</v>
      </c>
      <c r="AI115" t="s">
        <v>16819</v>
      </c>
      <c r="AJ115" t="s">
        <v>16819</v>
      </c>
      <c r="AK115" t="s">
        <v>16819</v>
      </c>
      <c r="AL115" t="s">
        <v>16819</v>
      </c>
      <c r="AM115" t="s">
        <v>16819</v>
      </c>
      <c r="AN115" t="s">
        <v>39</v>
      </c>
      <c r="AO115" t="s">
        <v>16913</v>
      </c>
      <c r="AP115" t="s">
        <v>16819</v>
      </c>
      <c r="AQ115" t="s">
        <v>16819</v>
      </c>
      <c r="AR115" t="s">
        <v>16819</v>
      </c>
      <c r="AS115" t="s">
        <v>16868</v>
      </c>
      <c r="AT115">
        <v>2020</v>
      </c>
      <c r="AU115">
        <v>140</v>
      </c>
      <c r="AV115" t="s">
        <v>16819</v>
      </c>
      <c r="AW115" t="s">
        <v>16819</v>
      </c>
      <c r="AX115" t="s">
        <v>16819</v>
      </c>
      <c r="AY115" t="s">
        <v>16819</v>
      </c>
      <c r="AZ115" t="s">
        <v>16819</v>
      </c>
      <c r="BA115" t="s">
        <v>16819</v>
      </c>
      <c r="BB115" t="s">
        <v>16819</v>
      </c>
      <c r="BC115">
        <v>110214</v>
      </c>
      <c r="BD115" t="s">
        <v>217</v>
      </c>
      <c r="BE115" t="s">
        <v>16819</v>
      </c>
      <c r="BF115" t="s">
        <v>16819</v>
      </c>
      <c r="BG115" t="s">
        <v>16819</v>
      </c>
      <c r="BH115" t="s">
        <v>16819</v>
      </c>
      <c r="BI115" t="s">
        <v>16819</v>
      </c>
      <c r="BJ115" t="s">
        <v>16819</v>
      </c>
      <c r="BK115" t="s">
        <v>16819</v>
      </c>
      <c r="BL115" t="s">
        <v>17475</v>
      </c>
      <c r="BM115">
        <v>32839643</v>
      </c>
      <c r="BN115" t="s">
        <v>16819</v>
      </c>
      <c r="BO115" t="s">
        <v>16819</v>
      </c>
      <c r="BP115" t="s">
        <v>16819</v>
      </c>
      <c r="BQ115" t="s">
        <v>16819</v>
      </c>
      <c r="BR115" t="s">
        <v>16819</v>
      </c>
    </row>
    <row r="116" spans="1:70" x14ac:dyDescent="0.2">
      <c r="A116" t="s">
        <v>15864</v>
      </c>
      <c r="B116" t="s">
        <v>17476</v>
      </c>
      <c r="C116" t="s">
        <v>16819</v>
      </c>
      <c r="D116" t="s">
        <v>16819</v>
      </c>
      <c r="E116" t="s">
        <v>16819</v>
      </c>
      <c r="F116" t="s">
        <v>16590</v>
      </c>
      <c r="G116" t="s">
        <v>16819</v>
      </c>
      <c r="H116" t="s">
        <v>16819</v>
      </c>
      <c r="I116" t="s">
        <v>218</v>
      </c>
      <c r="J116" t="s">
        <v>17028</v>
      </c>
      <c r="K116" t="s">
        <v>16819</v>
      </c>
      <c r="L116" t="s">
        <v>16819</v>
      </c>
      <c r="M116" t="s">
        <v>16819</v>
      </c>
      <c r="N116" t="s">
        <v>16819</v>
      </c>
      <c r="O116" t="s">
        <v>16819</v>
      </c>
      <c r="P116" t="s">
        <v>16819</v>
      </c>
      <c r="Q116" t="s">
        <v>16819</v>
      </c>
      <c r="R116" t="s">
        <v>16819</v>
      </c>
      <c r="S116" t="s">
        <v>16819</v>
      </c>
      <c r="T116" t="s">
        <v>16819</v>
      </c>
      <c r="U116" t="s">
        <v>16819</v>
      </c>
      <c r="V116" t="s">
        <v>16819</v>
      </c>
      <c r="W116" t="s">
        <v>16819</v>
      </c>
      <c r="X116" t="s">
        <v>16819</v>
      </c>
      <c r="Y116" t="s">
        <v>16819</v>
      </c>
      <c r="Z116" t="s">
        <v>16819</v>
      </c>
      <c r="AA116" t="s">
        <v>17477</v>
      </c>
      <c r="AB116" t="s">
        <v>17478</v>
      </c>
      <c r="AC116" t="s">
        <v>16819</v>
      </c>
      <c r="AD116" t="s">
        <v>16819</v>
      </c>
      <c r="AE116" t="s">
        <v>16819</v>
      </c>
      <c r="AF116" t="s">
        <v>16819</v>
      </c>
      <c r="AG116" t="s">
        <v>16819</v>
      </c>
      <c r="AH116" t="s">
        <v>16819</v>
      </c>
      <c r="AI116" t="s">
        <v>16819</v>
      </c>
      <c r="AJ116" t="s">
        <v>16819</v>
      </c>
      <c r="AK116" t="s">
        <v>16819</v>
      </c>
      <c r="AL116" t="s">
        <v>16819</v>
      </c>
      <c r="AM116" t="s">
        <v>16819</v>
      </c>
      <c r="AN116" t="s">
        <v>17029</v>
      </c>
      <c r="AO116" t="s">
        <v>17030</v>
      </c>
      <c r="AP116" t="s">
        <v>16819</v>
      </c>
      <c r="AQ116" t="s">
        <v>16819</v>
      </c>
      <c r="AR116" t="s">
        <v>16819</v>
      </c>
      <c r="AS116" t="s">
        <v>16819</v>
      </c>
      <c r="AT116" t="s">
        <v>16819</v>
      </c>
      <c r="AU116" t="s">
        <v>16819</v>
      </c>
      <c r="AV116" t="s">
        <v>16819</v>
      </c>
      <c r="AW116" t="s">
        <v>16819</v>
      </c>
      <c r="AX116" t="s">
        <v>16819</v>
      </c>
      <c r="AY116" t="s">
        <v>16819</v>
      </c>
      <c r="AZ116" t="s">
        <v>16819</v>
      </c>
      <c r="BA116" t="s">
        <v>16819</v>
      </c>
      <c r="BB116" t="s">
        <v>16819</v>
      </c>
      <c r="BC116" t="s">
        <v>16819</v>
      </c>
      <c r="BD116" t="s">
        <v>219</v>
      </c>
      <c r="BE116" t="s">
        <v>16819</v>
      </c>
      <c r="BF116" t="s">
        <v>16997</v>
      </c>
      <c r="BG116" t="s">
        <v>16819</v>
      </c>
      <c r="BH116" t="s">
        <v>16819</v>
      </c>
      <c r="BI116" t="s">
        <v>16819</v>
      </c>
      <c r="BJ116" t="s">
        <v>16819</v>
      </c>
      <c r="BK116" t="s">
        <v>16819</v>
      </c>
      <c r="BL116" t="s">
        <v>17479</v>
      </c>
      <c r="BM116">
        <v>35153386</v>
      </c>
      <c r="BN116" t="s">
        <v>16819</v>
      </c>
      <c r="BO116" t="s">
        <v>16819</v>
      </c>
      <c r="BP116" t="s">
        <v>16819</v>
      </c>
      <c r="BQ116" t="s">
        <v>16819</v>
      </c>
      <c r="BR116" t="s">
        <v>16819</v>
      </c>
    </row>
    <row r="117" spans="1:70" x14ac:dyDescent="0.2">
      <c r="A117" t="s">
        <v>15864</v>
      </c>
      <c r="B117" t="s">
        <v>17480</v>
      </c>
      <c r="C117" t="s">
        <v>16819</v>
      </c>
      <c r="D117" t="s">
        <v>16819</v>
      </c>
      <c r="E117" t="s">
        <v>16819</v>
      </c>
      <c r="F117" t="s">
        <v>16591</v>
      </c>
      <c r="G117" t="s">
        <v>16819</v>
      </c>
      <c r="H117" t="s">
        <v>16819</v>
      </c>
      <c r="I117" t="s">
        <v>16445</v>
      </c>
      <c r="J117" t="s">
        <v>17481</v>
      </c>
      <c r="K117" t="s">
        <v>16819</v>
      </c>
      <c r="L117" t="s">
        <v>16819</v>
      </c>
      <c r="M117" t="s">
        <v>16819</v>
      </c>
      <c r="N117" t="s">
        <v>16819</v>
      </c>
      <c r="O117" t="s">
        <v>16819</v>
      </c>
      <c r="P117" t="s">
        <v>16819</v>
      </c>
      <c r="Q117" t="s">
        <v>16819</v>
      </c>
      <c r="R117" t="s">
        <v>16819</v>
      </c>
      <c r="S117" t="s">
        <v>16819</v>
      </c>
      <c r="T117" t="s">
        <v>16819</v>
      </c>
      <c r="U117" t="s">
        <v>16819</v>
      </c>
      <c r="V117" t="s">
        <v>16819</v>
      </c>
      <c r="W117" t="s">
        <v>16819</v>
      </c>
      <c r="X117" t="s">
        <v>16819</v>
      </c>
      <c r="Y117" t="s">
        <v>16819</v>
      </c>
      <c r="Z117" t="s">
        <v>16819</v>
      </c>
      <c r="AA117" t="s">
        <v>17482</v>
      </c>
      <c r="AB117" t="s">
        <v>17483</v>
      </c>
      <c r="AC117" t="s">
        <v>16819</v>
      </c>
      <c r="AD117" t="s">
        <v>16819</v>
      </c>
      <c r="AE117" t="s">
        <v>16819</v>
      </c>
      <c r="AF117" t="s">
        <v>16819</v>
      </c>
      <c r="AG117" t="s">
        <v>16819</v>
      </c>
      <c r="AH117" t="s">
        <v>16819</v>
      </c>
      <c r="AI117" t="s">
        <v>16819</v>
      </c>
      <c r="AJ117" t="s">
        <v>16819</v>
      </c>
      <c r="AK117" t="s">
        <v>16819</v>
      </c>
      <c r="AL117" t="s">
        <v>16819</v>
      </c>
      <c r="AM117" t="s">
        <v>16819</v>
      </c>
      <c r="AN117" t="s">
        <v>17484</v>
      </c>
      <c r="AO117" t="s">
        <v>17485</v>
      </c>
      <c r="AP117" t="s">
        <v>16819</v>
      </c>
      <c r="AQ117" t="s">
        <v>16819</v>
      </c>
      <c r="AR117" t="s">
        <v>16819</v>
      </c>
      <c r="AS117" t="s">
        <v>16901</v>
      </c>
      <c r="AT117">
        <v>2021</v>
      </c>
      <c r="AU117">
        <v>17</v>
      </c>
      <c r="AV117">
        <v>12</v>
      </c>
      <c r="AW117" t="s">
        <v>16819</v>
      </c>
      <c r="AX117" t="s">
        <v>16819</v>
      </c>
      <c r="AY117" t="s">
        <v>16819</v>
      </c>
      <c r="AZ117" t="s">
        <v>16819</v>
      </c>
      <c r="BA117" t="s">
        <v>16819</v>
      </c>
      <c r="BB117" t="s">
        <v>16819</v>
      </c>
      <c r="BC117" t="s">
        <v>220</v>
      </c>
      <c r="BD117" t="s">
        <v>221</v>
      </c>
      <c r="BE117" t="s">
        <v>16819</v>
      </c>
      <c r="BF117" t="s">
        <v>16819</v>
      </c>
      <c r="BG117" t="s">
        <v>16819</v>
      </c>
      <c r="BH117" t="s">
        <v>16819</v>
      </c>
      <c r="BI117" t="s">
        <v>16819</v>
      </c>
      <c r="BJ117" t="s">
        <v>16819</v>
      </c>
      <c r="BK117" t="s">
        <v>16819</v>
      </c>
      <c r="BL117" t="s">
        <v>17486</v>
      </c>
      <c r="BM117">
        <v>34932550</v>
      </c>
      <c r="BN117" t="s">
        <v>16819</v>
      </c>
      <c r="BO117" t="s">
        <v>16819</v>
      </c>
      <c r="BP117" t="s">
        <v>16819</v>
      </c>
      <c r="BQ117" t="s">
        <v>16819</v>
      </c>
      <c r="BR117" t="s">
        <v>16819</v>
      </c>
    </row>
    <row r="118" spans="1:70" x14ac:dyDescent="0.2">
      <c r="A118" t="s">
        <v>15864</v>
      </c>
      <c r="B118" t="s">
        <v>17487</v>
      </c>
      <c r="C118" t="s">
        <v>16819</v>
      </c>
      <c r="D118" t="s">
        <v>16819</v>
      </c>
      <c r="E118" t="s">
        <v>16819</v>
      </c>
      <c r="F118" t="s">
        <v>16592</v>
      </c>
      <c r="G118" t="s">
        <v>16819</v>
      </c>
      <c r="H118" t="s">
        <v>16819</v>
      </c>
      <c r="I118" t="s">
        <v>222</v>
      </c>
      <c r="J118" t="s">
        <v>17488</v>
      </c>
      <c r="K118" t="s">
        <v>16819</v>
      </c>
      <c r="L118" t="s">
        <v>16819</v>
      </c>
      <c r="M118" t="s">
        <v>16819</v>
      </c>
      <c r="N118" t="s">
        <v>16819</v>
      </c>
      <c r="O118" t="s">
        <v>16819</v>
      </c>
      <c r="P118" t="s">
        <v>16819</v>
      </c>
      <c r="Q118" t="s">
        <v>16819</v>
      </c>
      <c r="R118" t="s">
        <v>16819</v>
      </c>
      <c r="S118" t="s">
        <v>16819</v>
      </c>
      <c r="T118" t="s">
        <v>16819</v>
      </c>
      <c r="U118" t="s">
        <v>16819</v>
      </c>
      <c r="V118" t="s">
        <v>16819</v>
      </c>
      <c r="W118" t="s">
        <v>16819</v>
      </c>
      <c r="X118" t="s">
        <v>16819</v>
      </c>
      <c r="Y118" t="s">
        <v>16819</v>
      </c>
      <c r="Z118" t="s">
        <v>16819</v>
      </c>
      <c r="AA118" t="s">
        <v>17040</v>
      </c>
      <c r="AB118" t="s">
        <v>17489</v>
      </c>
      <c r="AC118" t="s">
        <v>16819</v>
      </c>
      <c r="AD118" t="s">
        <v>16819</v>
      </c>
      <c r="AE118" t="s">
        <v>16819</v>
      </c>
      <c r="AF118" t="s">
        <v>16819</v>
      </c>
      <c r="AG118" t="s">
        <v>16819</v>
      </c>
      <c r="AH118" t="s">
        <v>16819</v>
      </c>
      <c r="AI118" t="s">
        <v>16819</v>
      </c>
      <c r="AJ118" t="s">
        <v>16819</v>
      </c>
      <c r="AK118" t="s">
        <v>16819</v>
      </c>
      <c r="AL118" t="s">
        <v>16819</v>
      </c>
      <c r="AM118" t="s">
        <v>16819</v>
      </c>
      <c r="AN118" t="s">
        <v>16819</v>
      </c>
      <c r="AO118" t="s">
        <v>17490</v>
      </c>
      <c r="AP118" t="s">
        <v>16819</v>
      </c>
      <c r="AQ118" t="s">
        <v>16819</v>
      </c>
      <c r="AR118" t="s">
        <v>16819</v>
      </c>
      <c r="AS118" t="s">
        <v>16868</v>
      </c>
      <c r="AT118">
        <v>2021</v>
      </c>
      <c r="AU118">
        <v>11</v>
      </c>
      <c r="AV118">
        <v>11</v>
      </c>
      <c r="AW118" t="s">
        <v>16819</v>
      </c>
      <c r="AX118" t="s">
        <v>16819</v>
      </c>
      <c r="AY118" t="s">
        <v>16819</v>
      </c>
      <c r="AZ118" t="s">
        <v>16819</v>
      </c>
      <c r="BA118" t="s">
        <v>16819</v>
      </c>
      <c r="BB118" t="s">
        <v>16819</v>
      </c>
      <c r="BC118">
        <v>1118</v>
      </c>
      <c r="BD118" t="s">
        <v>223</v>
      </c>
      <c r="BE118" t="s">
        <v>16819</v>
      </c>
      <c r="BF118" t="s">
        <v>16819</v>
      </c>
      <c r="BG118" t="s">
        <v>16819</v>
      </c>
      <c r="BH118" t="s">
        <v>16819</v>
      </c>
      <c r="BI118" t="s">
        <v>16819</v>
      </c>
      <c r="BJ118" t="s">
        <v>16819</v>
      </c>
      <c r="BK118" t="s">
        <v>16819</v>
      </c>
      <c r="BL118" t="s">
        <v>17491</v>
      </c>
      <c r="BM118">
        <v>34832994</v>
      </c>
      <c r="BN118" t="s">
        <v>16819</v>
      </c>
      <c r="BO118" t="s">
        <v>16819</v>
      </c>
      <c r="BP118" t="s">
        <v>16819</v>
      </c>
      <c r="BQ118" t="s">
        <v>16819</v>
      </c>
      <c r="BR118" t="s">
        <v>16819</v>
      </c>
    </row>
    <row r="119" spans="1:70" x14ac:dyDescent="0.2">
      <c r="A119" t="s">
        <v>15864</v>
      </c>
      <c r="B119" t="s">
        <v>15914</v>
      </c>
      <c r="C119" t="s">
        <v>16819</v>
      </c>
      <c r="D119" t="s">
        <v>16819</v>
      </c>
      <c r="E119" t="s">
        <v>16819</v>
      </c>
      <c r="F119" t="s">
        <v>16593</v>
      </c>
      <c r="G119" t="s">
        <v>16819</v>
      </c>
      <c r="H119" t="s">
        <v>16819</v>
      </c>
      <c r="I119" t="s">
        <v>15913</v>
      </c>
      <c r="J119" t="s">
        <v>17492</v>
      </c>
      <c r="K119" t="s">
        <v>16819</v>
      </c>
      <c r="L119" t="s">
        <v>16819</v>
      </c>
      <c r="M119" t="s">
        <v>16819</v>
      </c>
      <c r="N119" t="s">
        <v>16819</v>
      </c>
      <c r="O119" t="s">
        <v>16819</v>
      </c>
      <c r="P119" t="s">
        <v>16819</v>
      </c>
      <c r="Q119" t="s">
        <v>16819</v>
      </c>
      <c r="R119" t="s">
        <v>16819</v>
      </c>
      <c r="S119" t="s">
        <v>16819</v>
      </c>
      <c r="T119" t="s">
        <v>16819</v>
      </c>
      <c r="U119" t="s">
        <v>16819</v>
      </c>
      <c r="V119" t="s">
        <v>16819</v>
      </c>
      <c r="W119" t="s">
        <v>16819</v>
      </c>
      <c r="X119" t="s">
        <v>16819</v>
      </c>
      <c r="Y119" t="s">
        <v>16819</v>
      </c>
      <c r="Z119" t="s">
        <v>16819</v>
      </c>
      <c r="AA119" t="s">
        <v>16819</v>
      </c>
      <c r="AB119" t="s">
        <v>17493</v>
      </c>
      <c r="AC119" t="s">
        <v>16819</v>
      </c>
      <c r="AD119" t="s">
        <v>16819</v>
      </c>
      <c r="AE119" t="s">
        <v>16819</v>
      </c>
      <c r="AF119" t="s">
        <v>16819</v>
      </c>
      <c r="AG119" t="s">
        <v>16819</v>
      </c>
      <c r="AH119" t="s">
        <v>16819</v>
      </c>
      <c r="AI119" t="s">
        <v>16819</v>
      </c>
      <c r="AJ119" t="s">
        <v>16819</v>
      </c>
      <c r="AK119" t="s">
        <v>16819</v>
      </c>
      <c r="AL119" t="s">
        <v>16819</v>
      </c>
      <c r="AM119" t="s">
        <v>16819</v>
      </c>
      <c r="AN119" t="s">
        <v>17494</v>
      </c>
      <c r="AO119" t="s">
        <v>16819</v>
      </c>
      <c r="AP119" t="s">
        <v>16819</v>
      </c>
      <c r="AQ119" t="s">
        <v>16819</v>
      </c>
      <c r="AR119" t="s">
        <v>16819</v>
      </c>
      <c r="AS119" t="s">
        <v>16819</v>
      </c>
      <c r="AT119">
        <v>2020</v>
      </c>
      <c r="AU119">
        <v>13</v>
      </c>
      <c r="AV119" t="s">
        <v>16819</v>
      </c>
      <c r="AW119" t="s">
        <v>16819</v>
      </c>
      <c r="AX119" t="s">
        <v>16819</v>
      </c>
      <c r="AY119" t="s">
        <v>16819</v>
      </c>
      <c r="AZ119" t="s">
        <v>16819</v>
      </c>
      <c r="BA119">
        <v>679</v>
      </c>
      <c r="BB119">
        <v>691</v>
      </c>
      <c r="BC119" t="s">
        <v>16819</v>
      </c>
      <c r="BD119" t="s">
        <v>15915</v>
      </c>
      <c r="BE119" t="s">
        <v>16819</v>
      </c>
      <c r="BF119" t="s">
        <v>16819</v>
      </c>
      <c r="BG119" t="s">
        <v>16819</v>
      </c>
      <c r="BH119" t="s">
        <v>16819</v>
      </c>
      <c r="BI119" t="s">
        <v>16819</v>
      </c>
      <c r="BJ119" t="s">
        <v>16819</v>
      </c>
      <c r="BK119" t="s">
        <v>16819</v>
      </c>
      <c r="BL119" t="s">
        <v>17495</v>
      </c>
      <c r="BM119">
        <v>32210601</v>
      </c>
      <c r="BN119" t="s">
        <v>16819</v>
      </c>
      <c r="BO119" t="s">
        <v>16819</v>
      </c>
      <c r="BP119" t="s">
        <v>16819</v>
      </c>
      <c r="BQ119" t="s">
        <v>16819</v>
      </c>
      <c r="BR119" t="s">
        <v>16819</v>
      </c>
    </row>
    <row r="120" spans="1:70" x14ac:dyDescent="0.2">
      <c r="A120" t="s">
        <v>15864</v>
      </c>
      <c r="B120" t="s">
        <v>17496</v>
      </c>
      <c r="C120" t="s">
        <v>16819</v>
      </c>
      <c r="D120" t="s">
        <v>16819</v>
      </c>
      <c r="E120" t="s">
        <v>16819</v>
      </c>
      <c r="F120" t="s">
        <v>16594</v>
      </c>
      <c r="G120" t="s">
        <v>16819</v>
      </c>
      <c r="H120" t="s">
        <v>16819</v>
      </c>
      <c r="I120" t="s">
        <v>224</v>
      </c>
      <c r="J120" t="s">
        <v>17497</v>
      </c>
      <c r="K120" t="s">
        <v>16819</v>
      </c>
      <c r="L120" t="s">
        <v>16819</v>
      </c>
      <c r="M120" t="s">
        <v>16819</v>
      </c>
      <c r="N120" t="s">
        <v>16819</v>
      </c>
      <c r="O120" t="s">
        <v>16819</v>
      </c>
      <c r="P120" t="s">
        <v>16819</v>
      </c>
      <c r="Q120" t="s">
        <v>16819</v>
      </c>
      <c r="R120" t="s">
        <v>16819</v>
      </c>
      <c r="S120" t="s">
        <v>16819</v>
      </c>
      <c r="T120" t="s">
        <v>16819</v>
      </c>
      <c r="U120" t="s">
        <v>16819</v>
      </c>
      <c r="V120" t="s">
        <v>16819</v>
      </c>
      <c r="W120" t="s">
        <v>16819</v>
      </c>
      <c r="X120" t="s">
        <v>16819</v>
      </c>
      <c r="Y120" t="s">
        <v>16819</v>
      </c>
      <c r="Z120" t="s">
        <v>16819</v>
      </c>
      <c r="AA120" t="s">
        <v>17498</v>
      </c>
      <c r="AB120" t="s">
        <v>17499</v>
      </c>
      <c r="AC120" t="s">
        <v>16819</v>
      </c>
      <c r="AD120" t="s">
        <v>16819</v>
      </c>
      <c r="AE120" t="s">
        <v>16819</v>
      </c>
      <c r="AF120" t="s">
        <v>16819</v>
      </c>
      <c r="AG120" t="s">
        <v>16819</v>
      </c>
      <c r="AH120" t="s">
        <v>16819</v>
      </c>
      <c r="AI120" t="s">
        <v>16819</v>
      </c>
      <c r="AJ120" t="s">
        <v>16819</v>
      </c>
      <c r="AK120" t="s">
        <v>16819</v>
      </c>
      <c r="AL120" t="s">
        <v>16819</v>
      </c>
      <c r="AM120" t="s">
        <v>16819</v>
      </c>
      <c r="AN120" t="s">
        <v>17500</v>
      </c>
      <c r="AO120" t="s">
        <v>17501</v>
      </c>
      <c r="AP120" t="s">
        <v>16819</v>
      </c>
      <c r="AQ120" t="s">
        <v>16819</v>
      </c>
      <c r="AR120" t="s">
        <v>16819</v>
      </c>
      <c r="AS120" t="s">
        <v>17502</v>
      </c>
      <c r="AT120">
        <v>2021</v>
      </c>
      <c r="AU120">
        <v>382</v>
      </c>
      <c r="AV120" t="s">
        <v>16819</v>
      </c>
      <c r="AW120" t="s">
        <v>16819</v>
      </c>
      <c r="AX120" t="s">
        <v>16819</v>
      </c>
      <c r="AY120" t="s">
        <v>16819</v>
      </c>
      <c r="AZ120" t="s">
        <v>16819</v>
      </c>
      <c r="BA120" t="s">
        <v>16819</v>
      </c>
      <c r="BB120" t="s">
        <v>16819</v>
      </c>
      <c r="BC120">
        <v>113891</v>
      </c>
      <c r="BD120" t="s">
        <v>225</v>
      </c>
      <c r="BE120" t="s">
        <v>16819</v>
      </c>
      <c r="BF120" t="s">
        <v>16819</v>
      </c>
      <c r="BG120" t="s">
        <v>16819</v>
      </c>
      <c r="BH120" t="s">
        <v>16819</v>
      </c>
      <c r="BI120" t="s">
        <v>16819</v>
      </c>
      <c r="BJ120" t="s">
        <v>16819</v>
      </c>
      <c r="BK120" t="s">
        <v>16819</v>
      </c>
      <c r="BL120" t="s">
        <v>17503</v>
      </c>
      <c r="BM120" t="s">
        <v>16819</v>
      </c>
      <c r="BN120" t="s">
        <v>16819</v>
      </c>
      <c r="BO120" t="s">
        <v>16819</v>
      </c>
      <c r="BP120" t="s">
        <v>16819</v>
      </c>
      <c r="BQ120" t="s">
        <v>16819</v>
      </c>
      <c r="BR120" t="s">
        <v>16819</v>
      </c>
    </row>
    <row r="121" spans="1:70" x14ac:dyDescent="0.2">
      <c r="A121" t="s">
        <v>15864</v>
      </c>
      <c r="B121" t="s">
        <v>16870</v>
      </c>
      <c r="C121" t="s">
        <v>16819</v>
      </c>
      <c r="D121" t="s">
        <v>16819</v>
      </c>
      <c r="E121" t="s">
        <v>16819</v>
      </c>
      <c r="F121" t="s">
        <v>16595</v>
      </c>
      <c r="G121" t="s">
        <v>16819</v>
      </c>
      <c r="H121" t="s">
        <v>16819</v>
      </c>
      <c r="I121" t="s">
        <v>226</v>
      </c>
      <c r="J121" t="s">
        <v>17504</v>
      </c>
      <c r="K121" t="s">
        <v>16819</v>
      </c>
      <c r="L121" t="s">
        <v>16819</v>
      </c>
      <c r="M121" t="s">
        <v>16819</v>
      </c>
      <c r="N121" t="s">
        <v>16819</v>
      </c>
      <c r="O121" t="s">
        <v>16819</v>
      </c>
      <c r="P121" t="s">
        <v>16819</v>
      </c>
      <c r="Q121" t="s">
        <v>16819</v>
      </c>
      <c r="R121" t="s">
        <v>16819</v>
      </c>
      <c r="S121" t="s">
        <v>16819</v>
      </c>
      <c r="T121" t="s">
        <v>16819</v>
      </c>
      <c r="U121" t="s">
        <v>16819</v>
      </c>
      <c r="V121" t="s">
        <v>16819</v>
      </c>
      <c r="W121" t="s">
        <v>16819</v>
      </c>
      <c r="X121" t="s">
        <v>16819</v>
      </c>
      <c r="Y121" t="s">
        <v>16819</v>
      </c>
      <c r="Z121" t="s">
        <v>16819</v>
      </c>
      <c r="AA121" t="s">
        <v>16872</v>
      </c>
      <c r="AB121" t="s">
        <v>17505</v>
      </c>
      <c r="AC121" t="s">
        <v>16819</v>
      </c>
      <c r="AD121" t="s">
        <v>16819</v>
      </c>
      <c r="AE121" t="s">
        <v>16819</v>
      </c>
      <c r="AF121" t="s">
        <v>16819</v>
      </c>
      <c r="AG121" t="s">
        <v>16819</v>
      </c>
      <c r="AH121" t="s">
        <v>16819</v>
      </c>
      <c r="AI121" t="s">
        <v>16819</v>
      </c>
      <c r="AJ121" t="s">
        <v>16819</v>
      </c>
      <c r="AK121" t="s">
        <v>16819</v>
      </c>
      <c r="AL121" t="s">
        <v>16819</v>
      </c>
      <c r="AM121" t="s">
        <v>16819</v>
      </c>
      <c r="AN121" t="s">
        <v>17506</v>
      </c>
      <c r="AO121" t="s">
        <v>17507</v>
      </c>
      <c r="AP121" t="s">
        <v>16819</v>
      </c>
      <c r="AQ121" t="s">
        <v>16819</v>
      </c>
      <c r="AR121" t="s">
        <v>16819</v>
      </c>
      <c r="AS121" t="s">
        <v>17508</v>
      </c>
      <c r="AT121">
        <v>2021</v>
      </c>
      <c r="AU121">
        <v>477</v>
      </c>
      <c r="AV121">
        <v>2249</v>
      </c>
      <c r="AW121" t="s">
        <v>16819</v>
      </c>
      <c r="AX121" t="s">
        <v>16819</v>
      </c>
      <c r="AY121" t="s">
        <v>16819</v>
      </c>
      <c r="AZ121" t="s">
        <v>16819</v>
      </c>
      <c r="BA121" t="s">
        <v>16819</v>
      </c>
      <c r="BB121" t="s">
        <v>16819</v>
      </c>
      <c r="BC121">
        <v>20200745</v>
      </c>
      <c r="BD121" t="s">
        <v>227</v>
      </c>
      <c r="BE121" t="s">
        <v>16819</v>
      </c>
      <c r="BF121" t="s">
        <v>16819</v>
      </c>
      <c r="BG121" t="s">
        <v>16819</v>
      </c>
      <c r="BH121" t="s">
        <v>16819</v>
      </c>
      <c r="BI121" t="s">
        <v>16819</v>
      </c>
      <c r="BJ121" t="s">
        <v>16819</v>
      </c>
      <c r="BK121" t="s">
        <v>16819</v>
      </c>
      <c r="BL121" t="s">
        <v>17509</v>
      </c>
      <c r="BM121">
        <v>35153555</v>
      </c>
      <c r="BN121" t="s">
        <v>16819</v>
      </c>
      <c r="BO121" t="s">
        <v>16819</v>
      </c>
      <c r="BP121" t="s">
        <v>16819</v>
      </c>
      <c r="BQ121" t="s">
        <v>16819</v>
      </c>
      <c r="BR121" t="s">
        <v>16819</v>
      </c>
    </row>
    <row r="122" spans="1:70" x14ac:dyDescent="0.2">
      <c r="A122" t="s">
        <v>16</v>
      </c>
      <c r="B122" t="s">
        <v>17510</v>
      </c>
      <c r="C122" t="s">
        <v>16819</v>
      </c>
      <c r="D122" t="s">
        <v>16819</v>
      </c>
      <c r="E122" t="s">
        <v>174</v>
      </c>
      <c r="F122" t="s">
        <v>16596</v>
      </c>
      <c r="G122" t="s">
        <v>16819</v>
      </c>
      <c r="H122" t="s">
        <v>16819</v>
      </c>
      <c r="I122" t="s">
        <v>228</v>
      </c>
      <c r="J122" t="s">
        <v>17511</v>
      </c>
      <c r="K122" t="s">
        <v>16819</v>
      </c>
      <c r="L122" t="s">
        <v>16819</v>
      </c>
      <c r="M122" t="s">
        <v>16819</v>
      </c>
      <c r="N122" t="s">
        <v>16819</v>
      </c>
      <c r="O122" t="s">
        <v>17512</v>
      </c>
      <c r="P122" t="s">
        <v>17513</v>
      </c>
      <c r="Q122" t="s">
        <v>17233</v>
      </c>
      <c r="R122" t="s">
        <v>17514</v>
      </c>
      <c r="S122" t="s">
        <v>16819</v>
      </c>
      <c r="T122" t="s">
        <v>16819</v>
      </c>
      <c r="U122" t="s">
        <v>16819</v>
      </c>
      <c r="V122" t="s">
        <v>16819</v>
      </c>
      <c r="W122" t="s">
        <v>16819</v>
      </c>
      <c r="X122" t="s">
        <v>16819</v>
      </c>
      <c r="Y122" t="s">
        <v>16819</v>
      </c>
      <c r="Z122" t="s">
        <v>16819</v>
      </c>
      <c r="AA122" t="s">
        <v>16819</v>
      </c>
      <c r="AB122" t="s">
        <v>16819</v>
      </c>
      <c r="AC122" t="s">
        <v>16819</v>
      </c>
      <c r="AD122" t="s">
        <v>16819</v>
      </c>
      <c r="AE122" t="s">
        <v>16819</v>
      </c>
      <c r="AF122" t="s">
        <v>16819</v>
      </c>
      <c r="AG122" t="s">
        <v>16819</v>
      </c>
      <c r="AH122" t="s">
        <v>16819</v>
      </c>
      <c r="AI122" t="s">
        <v>16819</v>
      </c>
      <c r="AJ122" t="s">
        <v>16819</v>
      </c>
      <c r="AK122" t="s">
        <v>16819</v>
      </c>
      <c r="AL122" t="s">
        <v>16819</v>
      </c>
      <c r="AM122" t="s">
        <v>16819</v>
      </c>
      <c r="AN122" t="s">
        <v>16819</v>
      </c>
      <c r="AO122" t="s">
        <v>16819</v>
      </c>
      <c r="AP122" t="s">
        <v>229</v>
      </c>
      <c r="AQ122" t="s">
        <v>16819</v>
      </c>
      <c r="AR122" t="s">
        <v>16819</v>
      </c>
      <c r="AS122" t="s">
        <v>16819</v>
      </c>
      <c r="AT122">
        <v>2020</v>
      </c>
      <c r="AU122" t="s">
        <v>16819</v>
      </c>
      <c r="AV122" t="s">
        <v>16819</v>
      </c>
      <c r="AW122" t="s">
        <v>16819</v>
      </c>
      <c r="AX122" t="s">
        <v>16819</v>
      </c>
      <c r="AY122" t="s">
        <v>16819</v>
      </c>
      <c r="AZ122" t="s">
        <v>16819</v>
      </c>
      <c r="BA122">
        <v>356</v>
      </c>
      <c r="BB122">
        <v>365</v>
      </c>
      <c r="BC122" t="s">
        <v>16819</v>
      </c>
      <c r="BD122" t="s">
        <v>230</v>
      </c>
      <c r="BE122" t="s">
        <v>16819</v>
      </c>
      <c r="BF122" t="s">
        <v>16819</v>
      </c>
      <c r="BG122" t="s">
        <v>16819</v>
      </c>
      <c r="BH122" t="s">
        <v>16819</v>
      </c>
      <c r="BI122" t="s">
        <v>16819</v>
      </c>
      <c r="BJ122" t="s">
        <v>16819</v>
      </c>
      <c r="BK122" t="s">
        <v>16819</v>
      </c>
      <c r="BL122" t="s">
        <v>17515</v>
      </c>
      <c r="BM122" t="s">
        <v>16819</v>
      </c>
      <c r="BN122" t="s">
        <v>16819</v>
      </c>
      <c r="BO122" t="s">
        <v>16819</v>
      </c>
      <c r="BP122" t="s">
        <v>16819</v>
      </c>
      <c r="BQ122" t="s">
        <v>16819</v>
      </c>
      <c r="BR122" t="s">
        <v>16819</v>
      </c>
    </row>
    <row r="123" spans="1:70" x14ac:dyDescent="0.2">
      <c r="A123" t="s">
        <v>15864</v>
      </c>
      <c r="B123" t="s">
        <v>15908</v>
      </c>
      <c r="C123" t="s">
        <v>16819</v>
      </c>
      <c r="D123" t="s">
        <v>16819</v>
      </c>
      <c r="E123" t="s">
        <v>16819</v>
      </c>
      <c r="F123" t="s">
        <v>16597</v>
      </c>
      <c r="G123" t="s">
        <v>16819</v>
      </c>
      <c r="H123" t="s">
        <v>16819</v>
      </c>
      <c r="I123" t="s">
        <v>15907</v>
      </c>
      <c r="J123" t="s">
        <v>17516</v>
      </c>
      <c r="K123" t="s">
        <v>16819</v>
      </c>
      <c r="L123" t="s">
        <v>16819</v>
      </c>
      <c r="M123" t="s">
        <v>16819</v>
      </c>
      <c r="N123" t="s">
        <v>16819</v>
      </c>
      <c r="O123" t="s">
        <v>16819</v>
      </c>
      <c r="P123" t="s">
        <v>16819</v>
      </c>
      <c r="Q123" t="s">
        <v>16819</v>
      </c>
      <c r="R123" t="s">
        <v>16819</v>
      </c>
      <c r="S123" t="s">
        <v>16819</v>
      </c>
      <c r="T123" t="s">
        <v>16819</v>
      </c>
      <c r="U123" t="s">
        <v>16819</v>
      </c>
      <c r="V123" t="s">
        <v>16819</v>
      </c>
      <c r="W123" t="s">
        <v>16819</v>
      </c>
      <c r="X123" t="s">
        <v>16819</v>
      </c>
      <c r="Y123" t="s">
        <v>16819</v>
      </c>
      <c r="Z123" t="s">
        <v>16819</v>
      </c>
      <c r="AA123" t="s">
        <v>17517</v>
      </c>
      <c r="AB123" t="s">
        <v>17518</v>
      </c>
      <c r="AC123" t="s">
        <v>16819</v>
      </c>
      <c r="AD123" t="s">
        <v>16819</v>
      </c>
      <c r="AE123" t="s">
        <v>16819</v>
      </c>
      <c r="AF123" t="s">
        <v>16819</v>
      </c>
      <c r="AG123" t="s">
        <v>16819</v>
      </c>
      <c r="AH123" t="s">
        <v>16819</v>
      </c>
      <c r="AI123" t="s">
        <v>16819</v>
      </c>
      <c r="AJ123" t="s">
        <v>16819</v>
      </c>
      <c r="AK123" t="s">
        <v>16819</v>
      </c>
      <c r="AL123" t="s">
        <v>16819</v>
      </c>
      <c r="AM123" t="s">
        <v>16819</v>
      </c>
      <c r="AN123" t="s">
        <v>17519</v>
      </c>
      <c r="AO123" t="s">
        <v>17520</v>
      </c>
      <c r="AP123" t="s">
        <v>16819</v>
      </c>
      <c r="AQ123" t="s">
        <v>16819</v>
      </c>
      <c r="AR123" t="s">
        <v>16819</v>
      </c>
      <c r="AS123" t="s">
        <v>16876</v>
      </c>
      <c r="AT123">
        <v>2021</v>
      </c>
      <c r="AU123">
        <v>31</v>
      </c>
      <c r="AV123">
        <v>9</v>
      </c>
      <c r="AW123" t="s">
        <v>16819</v>
      </c>
      <c r="AX123" t="s">
        <v>16819</v>
      </c>
      <c r="AY123" t="s">
        <v>16819</v>
      </c>
      <c r="AZ123" t="s">
        <v>16819</v>
      </c>
      <c r="BA123">
        <v>3036</v>
      </c>
      <c r="BB123">
        <v>3046</v>
      </c>
      <c r="BC123" t="s">
        <v>16819</v>
      </c>
      <c r="BD123" t="s">
        <v>15909</v>
      </c>
      <c r="BE123" t="s">
        <v>16819</v>
      </c>
      <c r="BF123" t="s">
        <v>17225</v>
      </c>
      <c r="BG123" t="s">
        <v>16819</v>
      </c>
      <c r="BH123" t="s">
        <v>16819</v>
      </c>
      <c r="BI123" t="s">
        <v>16819</v>
      </c>
      <c r="BJ123" t="s">
        <v>16819</v>
      </c>
      <c r="BK123" t="s">
        <v>16819</v>
      </c>
      <c r="BL123" t="s">
        <v>17521</v>
      </c>
      <c r="BM123" t="s">
        <v>16819</v>
      </c>
      <c r="BN123" t="s">
        <v>16819</v>
      </c>
      <c r="BO123" t="s">
        <v>16819</v>
      </c>
      <c r="BP123" t="s">
        <v>16819</v>
      </c>
      <c r="BQ123" t="s">
        <v>16819</v>
      </c>
      <c r="BR123" t="s">
        <v>16819</v>
      </c>
    </row>
    <row r="124" spans="1:70" x14ac:dyDescent="0.2">
      <c r="A124" t="s">
        <v>15864</v>
      </c>
      <c r="B124" t="s">
        <v>17522</v>
      </c>
      <c r="C124" t="s">
        <v>16819</v>
      </c>
      <c r="D124" t="s">
        <v>16819</v>
      </c>
      <c r="E124" t="s">
        <v>16819</v>
      </c>
      <c r="F124" t="s">
        <v>16598</v>
      </c>
      <c r="G124" t="s">
        <v>16819</v>
      </c>
      <c r="H124" t="s">
        <v>16819</v>
      </c>
      <c r="I124" t="s">
        <v>231</v>
      </c>
      <c r="J124" t="s">
        <v>16854</v>
      </c>
      <c r="K124" t="s">
        <v>16819</v>
      </c>
      <c r="L124" t="s">
        <v>16819</v>
      </c>
      <c r="M124" t="s">
        <v>16819</v>
      </c>
      <c r="N124" t="s">
        <v>16819</v>
      </c>
      <c r="O124" t="s">
        <v>16819</v>
      </c>
      <c r="P124" t="s">
        <v>16819</v>
      </c>
      <c r="Q124" t="s">
        <v>16819</v>
      </c>
      <c r="R124" t="s">
        <v>16819</v>
      </c>
      <c r="S124" t="s">
        <v>16819</v>
      </c>
      <c r="T124" t="s">
        <v>16819</v>
      </c>
      <c r="U124" t="s">
        <v>16819</v>
      </c>
      <c r="V124" t="s">
        <v>16819</v>
      </c>
      <c r="W124" t="s">
        <v>16819</v>
      </c>
      <c r="X124" t="s">
        <v>16819</v>
      </c>
      <c r="Y124" t="s">
        <v>16819</v>
      </c>
      <c r="Z124" t="s">
        <v>16819</v>
      </c>
      <c r="AA124" t="s">
        <v>16819</v>
      </c>
      <c r="AB124" t="s">
        <v>16819</v>
      </c>
      <c r="AC124" t="s">
        <v>16819</v>
      </c>
      <c r="AD124" t="s">
        <v>16819</v>
      </c>
      <c r="AE124" t="s">
        <v>16819</v>
      </c>
      <c r="AF124" t="s">
        <v>16819</v>
      </c>
      <c r="AG124" t="s">
        <v>16819</v>
      </c>
      <c r="AH124" t="s">
        <v>16819</v>
      </c>
      <c r="AI124" t="s">
        <v>16819</v>
      </c>
      <c r="AJ124" t="s">
        <v>16819</v>
      </c>
      <c r="AK124" t="s">
        <v>16819</v>
      </c>
      <c r="AL124" t="s">
        <v>16819</v>
      </c>
      <c r="AM124" t="s">
        <v>16819</v>
      </c>
      <c r="AN124" t="s">
        <v>16856</v>
      </c>
      <c r="AO124" t="s">
        <v>16819</v>
      </c>
      <c r="AP124" t="s">
        <v>16819</v>
      </c>
      <c r="AQ124" t="s">
        <v>16819</v>
      </c>
      <c r="AR124" t="s">
        <v>16819</v>
      </c>
      <c r="AS124" t="s">
        <v>16857</v>
      </c>
      <c r="AT124">
        <v>2021</v>
      </c>
      <c r="AU124">
        <v>11</v>
      </c>
      <c r="AV124">
        <v>1</v>
      </c>
      <c r="AW124" t="s">
        <v>16819</v>
      </c>
      <c r="AX124" t="s">
        <v>16819</v>
      </c>
      <c r="AY124" t="s">
        <v>16819</v>
      </c>
      <c r="AZ124" t="s">
        <v>16819</v>
      </c>
      <c r="BA124" t="s">
        <v>16819</v>
      </c>
      <c r="BB124" t="s">
        <v>16819</v>
      </c>
      <c r="BC124">
        <v>14262</v>
      </c>
      <c r="BD124" t="s">
        <v>232</v>
      </c>
      <c r="BE124" t="s">
        <v>16819</v>
      </c>
      <c r="BF124" t="s">
        <v>16819</v>
      </c>
      <c r="BG124" t="s">
        <v>16819</v>
      </c>
      <c r="BH124" t="s">
        <v>16819</v>
      </c>
      <c r="BI124" t="s">
        <v>16819</v>
      </c>
      <c r="BJ124" t="s">
        <v>16819</v>
      </c>
      <c r="BK124" t="s">
        <v>16819</v>
      </c>
      <c r="BL124" t="s">
        <v>17523</v>
      </c>
      <c r="BM124">
        <v>34253768</v>
      </c>
      <c r="BN124" t="s">
        <v>16819</v>
      </c>
      <c r="BO124" t="s">
        <v>16819</v>
      </c>
      <c r="BP124" t="s">
        <v>16819</v>
      </c>
      <c r="BQ124" t="s">
        <v>16819</v>
      </c>
      <c r="BR124" t="s">
        <v>16819</v>
      </c>
    </row>
    <row r="125" spans="1:70" x14ac:dyDescent="0.2">
      <c r="A125" t="s">
        <v>15864</v>
      </c>
      <c r="B125" t="s">
        <v>15883</v>
      </c>
      <c r="C125" t="s">
        <v>16819</v>
      </c>
      <c r="D125" t="s">
        <v>16819</v>
      </c>
      <c r="E125" t="s">
        <v>16819</v>
      </c>
      <c r="F125" t="s">
        <v>16599</v>
      </c>
      <c r="G125" t="s">
        <v>16819</v>
      </c>
      <c r="H125" t="s">
        <v>16819</v>
      </c>
      <c r="I125" t="s">
        <v>15882</v>
      </c>
      <c r="J125" t="s">
        <v>17524</v>
      </c>
      <c r="K125" t="s">
        <v>16819</v>
      </c>
      <c r="L125" t="s">
        <v>16819</v>
      </c>
      <c r="M125" t="s">
        <v>16819</v>
      </c>
      <c r="N125" t="s">
        <v>16819</v>
      </c>
      <c r="O125" t="s">
        <v>16819</v>
      </c>
      <c r="P125" t="s">
        <v>16819</v>
      </c>
      <c r="Q125" t="s">
        <v>16819</v>
      </c>
      <c r="R125" t="s">
        <v>16819</v>
      </c>
      <c r="S125" t="s">
        <v>16819</v>
      </c>
      <c r="T125" t="s">
        <v>16819</v>
      </c>
      <c r="U125" t="s">
        <v>16819</v>
      </c>
      <c r="V125" t="s">
        <v>16819</v>
      </c>
      <c r="W125" t="s">
        <v>16819</v>
      </c>
      <c r="X125" t="s">
        <v>16819</v>
      </c>
      <c r="Y125" t="s">
        <v>16819</v>
      </c>
      <c r="Z125" t="s">
        <v>16819</v>
      </c>
      <c r="AA125" t="s">
        <v>17525</v>
      </c>
      <c r="AB125" t="s">
        <v>17526</v>
      </c>
      <c r="AC125" t="s">
        <v>16819</v>
      </c>
      <c r="AD125" t="s">
        <v>16819</v>
      </c>
      <c r="AE125" t="s">
        <v>16819</v>
      </c>
      <c r="AF125" t="s">
        <v>16819</v>
      </c>
      <c r="AG125" t="s">
        <v>16819</v>
      </c>
      <c r="AH125" t="s">
        <v>16819</v>
      </c>
      <c r="AI125" t="s">
        <v>16819</v>
      </c>
      <c r="AJ125" t="s">
        <v>16819</v>
      </c>
      <c r="AK125" t="s">
        <v>16819</v>
      </c>
      <c r="AL125" t="s">
        <v>16819</v>
      </c>
      <c r="AM125" t="s">
        <v>16819</v>
      </c>
      <c r="AN125" t="s">
        <v>16819</v>
      </c>
      <c r="AO125" t="s">
        <v>17527</v>
      </c>
      <c r="AP125" t="s">
        <v>16819</v>
      </c>
      <c r="AQ125" t="s">
        <v>16819</v>
      </c>
      <c r="AR125" t="s">
        <v>16819</v>
      </c>
      <c r="AS125" t="s">
        <v>16921</v>
      </c>
      <c r="AT125">
        <v>2022</v>
      </c>
      <c r="AU125">
        <v>22</v>
      </c>
      <c r="AV125">
        <v>1</v>
      </c>
      <c r="AW125" t="s">
        <v>16819</v>
      </c>
      <c r="AX125" t="s">
        <v>16819</v>
      </c>
      <c r="AY125" t="s">
        <v>16819</v>
      </c>
      <c r="AZ125" t="s">
        <v>16819</v>
      </c>
      <c r="BA125" t="s">
        <v>16819</v>
      </c>
      <c r="BB125" t="s">
        <v>16819</v>
      </c>
      <c r="BC125">
        <v>309</v>
      </c>
      <c r="BD125" t="s">
        <v>15884</v>
      </c>
      <c r="BE125" t="s">
        <v>16819</v>
      </c>
      <c r="BF125" t="s">
        <v>16819</v>
      </c>
      <c r="BG125" t="s">
        <v>16819</v>
      </c>
      <c r="BH125" t="s">
        <v>16819</v>
      </c>
      <c r="BI125" t="s">
        <v>16819</v>
      </c>
      <c r="BJ125" t="s">
        <v>16819</v>
      </c>
      <c r="BK125" t="s">
        <v>16819</v>
      </c>
      <c r="BL125" t="s">
        <v>17528</v>
      </c>
      <c r="BM125">
        <v>35009848</v>
      </c>
      <c r="BN125" t="s">
        <v>16819</v>
      </c>
      <c r="BO125" t="s">
        <v>16819</v>
      </c>
      <c r="BP125" t="s">
        <v>16819</v>
      </c>
      <c r="BQ125" t="s">
        <v>16819</v>
      </c>
      <c r="BR125" t="s">
        <v>16819</v>
      </c>
    </row>
    <row r="126" spans="1:70" x14ac:dyDescent="0.2">
      <c r="A126" t="s">
        <v>15864</v>
      </c>
      <c r="B126" t="s">
        <v>17065</v>
      </c>
      <c r="C126" t="s">
        <v>16819</v>
      </c>
      <c r="D126" t="s">
        <v>16819</v>
      </c>
      <c r="E126" t="s">
        <v>16819</v>
      </c>
      <c r="F126" t="s">
        <v>16519</v>
      </c>
      <c r="G126" t="s">
        <v>16819</v>
      </c>
      <c r="H126" t="s">
        <v>16819</v>
      </c>
      <c r="I126" t="s">
        <v>233</v>
      </c>
      <c r="J126" t="s">
        <v>17050</v>
      </c>
      <c r="K126" t="s">
        <v>16819</v>
      </c>
      <c r="L126" t="s">
        <v>16819</v>
      </c>
      <c r="M126" t="s">
        <v>16819</v>
      </c>
      <c r="N126" t="s">
        <v>16819</v>
      </c>
      <c r="O126" t="s">
        <v>16819</v>
      </c>
      <c r="P126" t="s">
        <v>16819</v>
      </c>
      <c r="Q126" t="s">
        <v>16819</v>
      </c>
      <c r="R126" t="s">
        <v>16819</v>
      </c>
      <c r="S126" t="s">
        <v>16819</v>
      </c>
      <c r="T126" t="s">
        <v>16819</v>
      </c>
      <c r="U126" t="s">
        <v>16819</v>
      </c>
      <c r="V126" t="s">
        <v>16819</v>
      </c>
      <c r="W126" t="s">
        <v>16819</v>
      </c>
      <c r="X126" t="s">
        <v>16819</v>
      </c>
      <c r="Y126" t="s">
        <v>16819</v>
      </c>
      <c r="Z126" t="s">
        <v>16819</v>
      </c>
      <c r="AA126" t="s">
        <v>17066</v>
      </c>
      <c r="AB126" t="s">
        <v>17067</v>
      </c>
      <c r="AC126" t="s">
        <v>16819</v>
      </c>
      <c r="AD126" t="s">
        <v>16819</v>
      </c>
      <c r="AE126" t="s">
        <v>16819</v>
      </c>
      <c r="AF126" t="s">
        <v>16819</v>
      </c>
      <c r="AG126" t="s">
        <v>16819</v>
      </c>
      <c r="AH126" t="s">
        <v>16819</v>
      </c>
      <c r="AI126" t="s">
        <v>16819</v>
      </c>
      <c r="AJ126" t="s">
        <v>16819</v>
      </c>
      <c r="AK126" t="s">
        <v>16819</v>
      </c>
      <c r="AL126" t="s">
        <v>16819</v>
      </c>
      <c r="AM126" t="s">
        <v>16819</v>
      </c>
      <c r="AN126" t="s">
        <v>16819</v>
      </c>
      <c r="AO126" t="s">
        <v>17053</v>
      </c>
      <c r="AP126" t="s">
        <v>16819</v>
      </c>
      <c r="AQ126" t="s">
        <v>16819</v>
      </c>
      <c r="AR126" t="s">
        <v>16819</v>
      </c>
      <c r="AS126" t="s">
        <v>16831</v>
      </c>
      <c r="AT126">
        <v>2021</v>
      </c>
      <c r="AU126">
        <v>18</v>
      </c>
      <c r="AV126">
        <v>11</v>
      </c>
      <c r="AW126" t="s">
        <v>16819</v>
      </c>
      <c r="AX126" t="s">
        <v>16819</v>
      </c>
      <c r="AY126" t="s">
        <v>16819</v>
      </c>
      <c r="AZ126" t="s">
        <v>16819</v>
      </c>
      <c r="BA126" t="s">
        <v>16819</v>
      </c>
      <c r="BB126" t="s">
        <v>16819</v>
      </c>
      <c r="BC126">
        <v>5736</v>
      </c>
      <c r="BD126" t="s">
        <v>234</v>
      </c>
      <c r="BE126" t="s">
        <v>16819</v>
      </c>
      <c r="BF126" t="s">
        <v>16819</v>
      </c>
      <c r="BG126" t="s">
        <v>16819</v>
      </c>
      <c r="BH126" t="s">
        <v>16819</v>
      </c>
      <c r="BI126" t="s">
        <v>16819</v>
      </c>
      <c r="BJ126" t="s">
        <v>16819</v>
      </c>
      <c r="BK126" t="s">
        <v>16819</v>
      </c>
      <c r="BL126" t="s">
        <v>17529</v>
      </c>
      <c r="BM126">
        <v>34071801</v>
      </c>
      <c r="BN126" t="s">
        <v>16819</v>
      </c>
      <c r="BO126" t="s">
        <v>16819</v>
      </c>
      <c r="BP126" t="s">
        <v>16819</v>
      </c>
      <c r="BQ126" t="s">
        <v>16819</v>
      </c>
      <c r="BR126" t="s">
        <v>16819</v>
      </c>
    </row>
    <row r="127" spans="1:70" x14ac:dyDescent="0.2">
      <c r="A127" t="s">
        <v>15864</v>
      </c>
      <c r="B127" t="s">
        <v>17530</v>
      </c>
      <c r="C127" t="s">
        <v>16819</v>
      </c>
      <c r="D127" t="s">
        <v>16819</v>
      </c>
      <c r="E127" t="s">
        <v>16819</v>
      </c>
      <c r="F127" t="s">
        <v>16600</v>
      </c>
      <c r="G127" t="s">
        <v>16819</v>
      </c>
      <c r="H127" t="s">
        <v>16819</v>
      </c>
      <c r="I127" t="s">
        <v>235</v>
      </c>
      <c r="J127" t="s">
        <v>17531</v>
      </c>
      <c r="K127" t="s">
        <v>16819</v>
      </c>
      <c r="L127" t="s">
        <v>16819</v>
      </c>
      <c r="M127" t="s">
        <v>16819</v>
      </c>
      <c r="N127" t="s">
        <v>16819</v>
      </c>
      <c r="O127" t="s">
        <v>16819</v>
      </c>
      <c r="P127" t="s">
        <v>16819</v>
      </c>
      <c r="Q127" t="s">
        <v>16819</v>
      </c>
      <c r="R127" t="s">
        <v>16819</v>
      </c>
      <c r="S127" t="s">
        <v>16819</v>
      </c>
      <c r="T127" t="s">
        <v>16819</v>
      </c>
      <c r="U127" t="s">
        <v>16819</v>
      </c>
      <c r="V127" t="s">
        <v>16819</v>
      </c>
      <c r="W127" t="s">
        <v>16819</v>
      </c>
      <c r="X127" t="s">
        <v>16819</v>
      </c>
      <c r="Y127" t="s">
        <v>16819</v>
      </c>
      <c r="Z127" t="s">
        <v>16819</v>
      </c>
      <c r="AA127" t="s">
        <v>16819</v>
      </c>
      <c r="AB127" t="s">
        <v>17532</v>
      </c>
      <c r="AC127" t="s">
        <v>16819</v>
      </c>
      <c r="AD127" t="s">
        <v>16819</v>
      </c>
      <c r="AE127" t="s">
        <v>16819</v>
      </c>
      <c r="AF127" t="s">
        <v>16819</v>
      </c>
      <c r="AG127" t="s">
        <v>16819</v>
      </c>
      <c r="AH127" t="s">
        <v>16819</v>
      </c>
      <c r="AI127" t="s">
        <v>16819</v>
      </c>
      <c r="AJ127" t="s">
        <v>16819</v>
      </c>
      <c r="AK127" t="s">
        <v>16819</v>
      </c>
      <c r="AL127" t="s">
        <v>16819</v>
      </c>
      <c r="AM127" t="s">
        <v>16819</v>
      </c>
      <c r="AN127" t="s">
        <v>17533</v>
      </c>
      <c r="AO127" t="s">
        <v>17534</v>
      </c>
      <c r="AP127" t="s">
        <v>16819</v>
      </c>
      <c r="AQ127" t="s">
        <v>16819</v>
      </c>
      <c r="AR127" t="s">
        <v>16819</v>
      </c>
      <c r="AS127" t="s">
        <v>16819</v>
      </c>
      <c r="AT127" t="s">
        <v>16819</v>
      </c>
      <c r="AU127" t="s">
        <v>16819</v>
      </c>
      <c r="AV127" t="s">
        <v>16819</v>
      </c>
      <c r="AW127" t="s">
        <v>16819</v>
      </c>
      <c r="AX127" t="s">
        <v>16819</v>
      </c>
      <c r="AY127" t="s">
        <v>16819</v>
      </c>
      <c r="AZ127" t="s">
        <v>16819</v>
      </c>
      <c r="BA127" t="s">
        <v>16819</v>
      </c>
      <c r="BB127" t="s">
        <v>16819</v>
      </c>
      <c r="BC127" t="s">
        <v>16819</v>
      </c>
      <c r="BD127" t="s">
        <v>236</v>
      </c>
      <c r="BE127" t="s">
        <v>16819</v>
      </c>
      <c r="BF127" t="s">
        <v>16888</v>
      </c>
      <c r="BG127" t="s">
        <v>16819</v>
      </c>
      <c r="BH127" t="s">
        <v>16819</v>
      </c>
      <c r="BI127" t="s">
        <v>16819</v>
      </c>
      <c r="BJ127" t="s">
        <v>16819</v>
      </c>
      <c r="BK127" t="s">
        <v>16819</v>
      </c>
      <c r="BL127" t="s">
        <v>17535</v>
      </c>
      <c r="BM127" t="s">
        <v>16819</v>
      </c>
      <c r="BN127" t="s">
        <v>16819</v>
      </c>
      <c r="BO127" t="s">
        <v>16819</v>
      </c>
      <c r="BP127" t="s">
        <v>16819</v>
      </c>
      <c r="BQ127" t="s">
        <v>16819</v>
      </c>
      <c r="BR127" t="s">
        <v>16819</v>
      </c>
    </row>
    <row r="128" spans="1:70" x14ac:dyDescent="0.2">
      <c r="A128" t="s">
        <v>15864</v>
      </c>
      <c r="B128" t="s">
        <v>17536</v>
      </c>
      <c r="C128" t="s">
        <v>16819</v>
      </c>
      <c r="D128" t="s">
        <v>16819</v>
      </c>
      <c r="E128" t="s">
        <v>16819</v>
      </c>
      <c r="F128" t="s">
        <v>16601</v>
      </c>
      <c r="G128" t="s">
        <v>16819</v>
      </c>
      <c r="H128" t="s">
        <v>16819</v>
      </c>
      <c r="I128" t="s">
        <v>237</v>
      </c>
      <c r="J128" t="s">
        <v>17057</v>
      </c>
      <c r="K128" t="s">
        <v>16819</v>
      </c>
      <c r="L128" t="s">
        <v>16819</v>
      </c>
      <c r="M128" t="s">
        <v>16819</v>
      </c>
      <c r="N128" t="s">
        <v>16819</v>
      </c>
      <c r="O128" t="s">
        <v>16819</v>
      </c>
      <c r="P128" t="s">
        <v>16819</v>
      </c>
      <c r="Q128" t="s">
        <v>16819</v>
      </c>
      <c r="R128" t="s">
        <v>16819</v>
      </c>
      <c r="S128" t="s">
        <v>16819</v>
      </c>
      <c r="T128" t="s">
        <v>16819</v>
      </c>
      <c r="U128" t="s">
        <v>16819</v>
      </c>
      <c r="V128" t="s">
        <v>16819</v>
      </c>
      <c r="W128" t="s">
        <v>16819</v>
      </c>
      <c r="X128" t="s">
        <v>16819</v>
      </c>
      <c r="Y128" t="s">
        <v>16819</v>
      </c>
      <c r="Z128" t="s">
        <v>16819</v>
      </c>
      <c r="AA128" t="s">
        <v>16819</v>
      </c>
      <c r="AB128" t="s">
        <v>16819</v>
      </c>
      <c r="AC128" t="s">
        <v>16819</v>
      </c>
      <c r="AD128" t="s">
        <v>16819</v>
      </c>
      <c r="AE128" t="s">
        <v>16819</v>
      </c>
      <c r="AF128" t="s">
        <v>16819</v>
      </c>
      <c r="AG128" t="s">
        <v>16819</v>
      </c>
      <c r="AH128" t="s">
        <v>16819</v>
      </c>
      <c r="AI128" t="s">
        <v>16819</v>
      </c>
      <c r="AJ128" t="s">
        <v>16819</v>
      </c>
      <c r="AK128" t="s">
        <v>16819</v>
      </c>
      <c r="AL128" t="s">
        <v>16819</v>
      </c>
      <c r="AM128" t="s">
        <v>16819</v>
      </c>
      <c r="AN128" t="s">
        <v>16819</v>
      </c>
      <c r="AO128" t="s">
        <v>17058</v>
      </c>
      <c r="AP128" t="s">
        <v>16819</v>
      </c>
      <c r="AQ128" t="s">
        <v>16819</v>
      </c>
      <c r="AR128" t="s">
        <v>16819</v>
      </c>
      <c r="AS128" t="s">
        <v>17009</v>
      </c>
      <c r="AT128">
        <v>2020</v>
      </c>
      <c r="AU128">
        <v>8</v>
      </c>
      <c r="AV128" t="s">
        <v>16819</v>
      </c>
      <c r="AW128" t="s">
        <v>16819</v>
      </c>
      <c r="AX128" t="s">
        <v>16819</v>
      </c>
      <c r="AY128" t="s">
        <v>16819</v>
      </c>
      <c r="AZ128" t="s">
        <v>16819</v>
      </c>
      <c r="BA128" t="s">
        <v>16819</v>
      </c>
      <c r="BB128" t="s">
        <v>16819</v>
      </c>
      <c r="BC128">
        <v>587937</v>
      </c>
      <c r="BD128" t="s">
        <v>238</v>
      </c>
      <c r="BE128" t="s">
        <v>16819</v>
      </c>
      <c r="BF128" t="s">
        <v>16819</v>
      </c>
      <c r="BG128" t="s">
        <v>16819</v>
      </c>
      <c r="BH128" t="s">
        <v>16819</v>
      </c>
      <c r="BI128" t="s">
        <v>16819</v>
      </c>
      <c r="BJ128" t="s">
        <v>16819</v>
      </c>
      <c r="BK128" t="s">
        <v>16819</v>
      </c>
      <c r="BL128" t="s">
        <v>17537</v>
      </c>
      <c r="BM128">
        <v>33102426</v>
      </c>
      <c r="BN128" t="s">
        <v>16819</v>
      </c>
      <c r="BO128" t="s">
        <v>16819</v>
      </c>
      <c r="BP128" t="s">
        <v>16819</v>
      </c>
      <c r="BQ128" t="s">
        <v>16819</v>
      </c>
      <c r="BR128" t="s">
        <v>16819</v>
      </c>
    </row>
    <row r="129" spans="1:70" x14ac:dyDescent="0.2">
      <c r="A129" t="s">
        <v>15864</v>
      </c>
      <c r="B129" t="s">
        <v>17538</v>
      </c>
      <c r="C129" t="s">
        <v>16819</v>
      </c>
      <c r="D129" t="s">
        <v>16819</v>
      </c>
      <c r="E129" t="s">
        <v>16819</v>
      </c>
      <c r="F129" t="s">
        <v>16602</v>
      </c>
      <c r="G129" t="s">
        <v>16819</v>
      </c>
      <c r="H129" t="s">
        <v>16819</v>
      </c>
      <c r="I129" t="s">
        <v>239</v>
      </c>
      <c r="J129" t="s">
        <v>17243</v>
      </c>
      <c r="K129" t="s">
        <v>16819</v>
      </c>
      <c r="L129" t="s">
        <v>16819</v>
      </c>
      <c r="M129" t="s">
        <v>16819</v>
      </c>
      <c r="N129" t="s">
        <v>16819</v>
      </c>
      <c r="O129" t="s">
        <v>16819</v>
      </c>
      <c r="P129" t="s">
        <v>16819</v>
      </c>
      <c r="Q129" t="s">
        <v>16819</v>
      </c>
      <c r="R129" t="s">
        <v>16819</v>
      </c>
      <c r="S129" t="s">
        <v>16819</v>
      </c>
      <c r="T129" t="s">
        <v>16819</v>
      </c>
      <c r="U129" t="s">
        <v>16819</v>
      </c>
      <c r="V129" t="s">
        <v>16819</v>
      </c>
      <c r="W129" t="s">
        <v>16819</v>
      </c>
      <c r="X129" t="s">
        <v>16819</v>
      </c>
      <c r="Y129" t="s">
        <v>16819</v>
      </c>
      <c r="Z129" t="s">
        <v>16819</v>
      </c>
      <c r="AA129" t="s">
        <v>17539</v>
      </c>
      <c r="AB129" t="s">
        <v>17540</v>
      </c>
      <c r="AC129" t="s">
        <v>16819</v>
      </c>
      <c r="AD129" t="s">
        <v>16819</v>
      </c>
      <c r="AE129" t="s">
        <v>16819</v>
      </c>
      <c r="AF129" t="s">
        <v>16819</v>
      </c>
      <c r="AG129" t="s">
        <v>16819</v>
      </c>
      <c r="AH129" t="s">
        <v>16819</v>
      </c>
      <c r="AI129" t="s">
        <v>16819</v>
      </c>
      <c r="AJ129" t="s">
        <v>16819</v>
      </c>
      <c r="AK129" t="s">
        <v>16819</v>
      </c>
      <c r="AL129" t="s">
        <v>16819</v>
      </c>
      <c r="AM129" t="s">
        <v>16819</v>
      </c>
      <c r="AN129" t="s">
        <v>145</v>
      </c>
      <c r="AO129" t="s">
        <v>16819</v>
      </c>
      <c r="AP129" t="s">
        <v>16819</v>
      </c>
      <c r="AQ129" t="s">
        <v>16819</v>
      </c>
      <c r="AR129" t="s">
        <v>16819</v>
      </c>
      <c r="AS129" t="s">
        <v>16819</v>
      </c>
      <c r="AT129" t="s">
        <v>16819</v>
      </c>
      <c r="AU129" t="s">
        <v>16819</v>
      </c>
      <c r="AV129" t="s">
        <v>16819</v>
      </c>
      <c r="AW129" t="s">
        <v>16819</v>
      </c>
      <c r="AX129" t="s">
        <v>16819</v>
      </c>
      <c r="AY129" t="s">
        <v>16819</v>
      </c>
      <c r="AZ129" t="s">
        <v>16819</v>
      </c>
      <c r="BA129" t="s">
        <v>16819</v>
      </c>
      <c r="BB129" t="s">
        <v>16819</v>
      </c>
      <c r="BC129" t="s">
        <v>16819</v>
      </c>
      <c r="BD129" t="s">
        <v>240</v>
      </c>
      <c r="BE129" t="s">
        <v>16819</v>
      </c>
      <c r="BF129" t="s">
        <v>16888</v>
      </c>
      <c r="BG129" t="s">
        <v>16819</v>
      </c>
      <c r="BH129" t="s">
        <v>16819</v>
      </c>
      <c r="BI129" t="s">
        <v>16819</v>
      </c>
      <c r="BJ129" t="s">
        <v>16819</v>
      </c>
      <c r="BK129" t="s">
        <v>16819</v>
      </c>
      <c r="BL129" t="s">
        <v>17541</v>
      </c>
      <c r="BM129" t="s">
        <v>16819</v>
      </c>
      <c r="BN129" t="s">
        <v>16819</v>
      </c>
      <c r="BO129" t="s">
        <v>16819</v>
      </c>
      <c r="BP129" t="s">
        <v>16819</v>
      </c>
      <c r="BQ129" t="s">
        <v>16819</v>
      </c>
      <c r="BR129" t="s">
        <v>16819</v>
      </c>
    </row>
    <row r="130" spans="1:70" x14ac:dyDescent="0.2">
      <c r="A130" t="s">
        <v>15864</v>
      </c>
      <c r="B130" t="s">
        <v>17542</v>
      </c>
      <c r="C130" t="s">
        <v>16819</v>
      </c>
      <c r="D130" t="s">
        <v>16819</v>
      </c>
      <c r="E130" t="s">
        <v>16819</v>
      </c>
      <c r="F130" t="s">
        <v>16603</v>
      </c>
      <c r="G130" t="s">
        <v>16819</v>
      </c>
      <c r="H130" t="s">
        <v>16819</v>
      </c>
      <c r="I130" t="s">
        <v>241</v>
      </c>
      <c r="J130" t="s">
        <v>17543</v>
      </c>
      <c r="K130" t="s">
        <v>16819</v>
      </c>
      <c r="L130" t="s">
        <v>16819</v>
      </c>
      <c r="M130" t="s">
        <v>16819</v>
      </c>
      <c r="N130" t="s">
        <v>16819</v>
      </c>
      <c r="O130" t="s">
        <v>16819</v>
      </c>
      <c r="P130" t="s">
        <v>16819</v>
      </c>
      <c r="Q130" t="s">
        <v>16819</v>
      </c>
      <c r="R130" t="s">
        <v>16819</v>
      </c>
      <c r="S130" t="s">
        <v>16819</v>
      </c>
      <c r="T130" t="s">
        <v>16819</v>
      </c>
      <c r="U130" t="s">
        <v>16819</v>
      </c>
      <c r="V130" t="s">
        <v>16819</v>
      </c>
      <c r="W130" t="s">
        <v>16819</v>
      </c>
      <c r="X130" t="s">
        <v>16819</v>
      </c>
      <c r="Y130" t="s">
        <v>16819</v>
      </c>
      <c r="Z130" t="s">
        <v>16819</v>
      </c>
      <c r="AA130" t="s">
        <v>16819</v>
      </c>
      <c r="AB130" t="s">
        <v>17544</v>
      </c>
      <c r="AC130" t="s">
        <v>16819</v>
      </c>
      <c r="AD130" t="s">
        <v>16819</v>
      </c>
      <c r="AE130" t="s">
        <v>16819</v>
      </c>
      <c r="AF130" t="s">
        <v>16819</v>
      </c>
      <c r="AG130" t="s">
        <v>16819</v>
      </c>
      <c r="AH130" t="s">
        <v>16819</v>
      </c>
      <c r="AI130" t="s">
        <v>16819</v>
      </c>
      <c r="AJ130" t="s">
        <v>16819</v>
      </c>
      <c r="AK130" t="s">
        <v>16819</v>
      </c>
      <c r="AL130" t="s">
        <v>16819</v>
      </c>
      <c r="AM130" t="s">
        <v>16819</v>
      </c>
      <c r="AN130" t="s">
        <v>17545</v>
      </c>
      <c r="AO130" t="s">
        <v>17546</v>
      </c>
      <c r="AP130" t="s">
        <v>16819</v>
      </c>
      <c r="AQ130" t="s">
        <v>16819</v>
      </c>
      <c r="AR130" t="s">
        <v>16819</v>
      </c>
      <c r="AS130" t="s">
        <v>17547</v>
      </c>
      <c r="AT130">
        <v>2020</v>
      </c>
      <c r="AU130">
        <v>295</v>
      </c>
      <c r="AV130">
        <v>3</v>
      </c>
      <c r="AW130" t="s">
        <v>16819</v>
      </c>
      <c r="AX130" t="s">
        <v>16819</v>
      </c>
      <c r="AY130" t="s">
        <v>16819</v>
      </c>
      <c r="AZ130" t="s">
        <v>16819</v>
      </c>
      <c r="BA130" t="s">
        <v>16819</v>
      </c>
      <c r="BB130" t="s">
        <v>16819</v>
      </c>
      <c r="BC130">
        <v>44</v>
      </c>
      <c r="BD130" t="s">
        <v>242</v>
      </c>
      <c r="BE130" t="s">
        <v>16819</v>
      </c>
      <c r="BF130" t="s">
        <v>16819</v>
      </c>
      <c r="BG130" t="s">
        <v>16819</v>
      </c>
      <c r="BH130" t="s">
        <v>16819</v>
      </c>
      <c r="BI130" t="s">
        <v>16819</v>
      </c>
      <c r="BJ130" t="s">
        <v>16819</v>
      </c>
      <c r="BK130" t="s">
        <v>16819</v>
      </c>
      <c r="BL130" t="s">
        <v>17548</v>
      </c>
      <c r="BM130" t="s">
        <v>16819</v>
      </c>
      <c r="BN130" t="s">
        <v>16819</v>
      </c>
      <c r="BO130" t="s">
        <v>16819</v>
      </c>
      <c r="BP130" t="s">
        <v>16819</v>
      </c>
      <c r="BQ130" t="s">
        <v>16819</v>
      </c>
      <c r="BR130" t="s">
        <v>16819</v>
      </c>
    </row>
    <row r="131" spans="1:70" x14ac:dyDescent="0.2">
      <c r="A131" t="s">
        <v>15864</v>
      </c>
      <c r="B131" t="s">
        <v>17549</v>
      </c>
      <c r="C131" t="s">
        <v>16819</v>
      </c>
      <c r="D131" t="s">
        <v>16819</v>
      </c>
      <c r="E131" t="s">
        <v>16819</v>
      </c>
      <c r="F131" t="s">
        <v>16604</v>
      </c>
      <c r="G131" t="s">
        <v>16819</v>
      </c>
      <c r="H131" t="s">
        <v>16819</v>
      </c>
      <c r="I131" t="s">
        <v>243</v>
      </c>
      <c r="J131" t="s">
        <v>17550</v>
      </c>
      <c r="K131" t="s">
        <v>16819</v>
      </c>
      <c r="L131" t="s">
        <v>16819</v>
      </c>
      <c r="M131" t="s">
        <v>16819</v>
      </c>
      <c r="N131" t="s">
        <v>16819</v>
      </c>
      <c r="O131" t="s">
        <v>16819</v>
      </c>
      <c r="P131" t="s">
        <v>16819</v>
      </c>
      <c r="Q131" t="s">
        <v>16819</v>
      </c>
      <c r="R131" t="s">
        <v>16819</v>
      </c>
      <c r="S131" t="s">
        <v>16819</v>
      </c>
      <c r="T131" t="s">
        <v>16819</v>
      </c>
      <c r="U131" t="s">
        <v>16819</v>
      </c>
      <c r="V131" t="s">
        <v>16819</v>
      </c>
      <c r="W131" t="s">
        <v>16819</v>
      </c>
      <c r="X131" t="s">
        <v>16819</v>
      </c>
      <c r="Y131" t="s">
        <v>16819</v>
      </c>
      <c r="Z131" t="s">
        <v>16819</v>
      </c>
      <c r="AA131" t="s">
        <v>16819</v>
      </c>
      <c r="AB131" t="s">
        <v>16819</v>
      </c>
      <c r="AC131" t="s">
        <v>16819</v>
      </c>
      <c r="AD131" t="s">
        <v>16819</v>
      </c>
      <c r="AE131" t="s">
        <v>16819</v>
      </c>
      <c r="AF131" t="s">
        <v>16819</v>
      </c>
      <c r="AG131" t="s">
        <v>16819</v>
      </c>
      <c r="AH131" t="s">
        <v>16819</v>
      </c>
      <c r="AI131" t="s">
        <v>16819</v>
      </c>
      <c r="AJ131" t="s">
        <v>16819</v>
      </c>
      <c r="AK131" t="s">
        <v>16819</v>
      </c>
      <c r="AL131" t="s">
        <v>16819</v>
      </c>
      <c r="AM131" t="s">
        <v>16819</v>
      </c>
      <c r="AN131" t="s">
        <v>17551</v>
      </c>
      <c r="AO131" t="s">
        <v>17552</v>
      </c>
      <c r="AP131" t="s">
        <v>16819</v>
      </c>
      <c r="AQ131" t="s">
        <v>16819</v>
      </c>
      <c r="AR131" t="s">
        <v>16819</v>
      </c>
      <c r="AS131" t="s">
        <v>16901</v>
      </c>
      <c r="AT131">
        <v>2021</v>
      </c>
      <c r="AU131">
        <v>51</v>
      </c>
      <c r="AV131">
        <v>12</v>
      </c>
      <c r="AW131" t="s">
        <v>16819</v>
      </c>
      <c r="AX131" t="s">
        <v>16819</v>
      </c>
      <c r="AY131" t="s">
        <v>16819</v>
      </c>
      <c r="AZ131" t="s">
        <v>16819</v>
      </c>
      <c r="BA131">
        <v>8579</v>
      </c>
      <c r="BB131">
        <v>8597</v>
      </c>
      <c r="BC131" t="s">
        <v>16819</v>
      </c>
      <c r="BD131" t="s">
        <v>244</v>
      </c>
      <c r="BE131" t="s">
        <v>16819</v>
      </c>
      <c r="BF131" t="s">
        <v>16941</v>
      </c>
      <c r="BG131" t="s">
        <v>16819</v>
      </c>
      <c r="BH131" t="s">
        <v>16819</v>
      </c>
      <c r="BI131" t="s">
        <v>16819</v>
      </c>
      <c r="BJ131" t="s">
        <v>16819</v>
      </c>
      <c r="BK131" t="s">
        <v>16819</v>
      </c>
      <c r="BL131" t="s">
        <v>17553</v>
      </c>
      <c r="BM131">
        <v>34764592</v>
      </c>
      <c r="BN131" t="s">
        <v>16819</v>
      </c>
      <c r="BO131" t="s">
        <v>16819</v>
      </c>
      <c r="BP131" t="s">
        <v>16819</v>
      </c>
      <c r="BQ131" t="s">
        <v>16819</v>
      </c>
      <c r="BR131" t="s">
        <v>16819</v>
      </c>
    </row>
    <row r="132" spans="1:70" x14ac:dyDescent="0.2">
      <c r="A132" t="s">
        <v>15864</v>
      </c>
      <c r="B132" t="s">
        <v>17554</v>
      </c>
      <c r="C132" t="s">
        <v>16819</v>
      </c>
      <c r="D132" t="s">
        <v>16819</v>
      </c>
      <c r="E132" t="s">
        <v>16819</v>
      </c>
      <c r="F132" t="s">
        <v>16605</v>
      </c>
      <c r="G132" t="s">
        <v>16819</v>
      </c>
      <c r="H132" t="s">
        <v>16819</v>
      </c>
      <c r="I132" t="s">
        <v>16446</v>
      </c>
      <c r="J132" t="s">
        <v>17555</v>
      </c>
      <c r="K132" t="s">
        <v>16819</v>
      </c>
      <c r="L132" t="s">
        <v>16819</v>
      </c>
      <c r="M132" t="s">
        <v>16819</v>
      </c>
      <c r="N132" t="s">
        <v>16819</v>
      </c>
      <c r="O132" t="s">
        <v>16819</v>
      </c>
      <c r="P132" t="s">
        <v>16819</v>
      </c>
      <c r="Q132" t="s">
        <v>16819</v>
      </c>
      <c r="R132" t="s">
        <v>16819</v>
      </c>
      <c r="S132" t="s">
        <v>16819</v>
      </c>
      <c r="T132" t="s">
        <v>16819</v>
      </c>
      <c r="U132" t="s">
        <v>16819</v>
      </c>
      <c r="V132" t="s">
        <v>16819</v>
      </c>
      <c r="W132" t="s">
        <v>16819</v>
      </c>
      <c r="X132" t="s">
        <v>16819</v>
      </c>
      <c r="Y132" t="s">
        <v>16819</v>
      </c>
      <c r="Z132" t="s">
        <v>16819</v>
      </c>
      <c r="AA132" t="s">
        <v>16819</v>
      </c>
      <c r="AB132" t="s">
        <v>16819</v>
      </c>
      <c r="AC132" t="s">
        <v>16819</v>
      </c>
      <c r="AD132" t="s">
        <v>16819</v>
      </c>
      <c r="AE132" t="s">
        <v>16819</v>
      </c>
      <c r="AF132" t="s">
        <v>16819</v>
      </c>
      <c r="AG132" t="s">
        <v>16819</v>
      </c>
      <c r="AH132" t="s">
        <v>16819</v>
      </c>
      <c r="AI132" t="s">
        <v>16819</v>
      </c>
      <c r="AJ132" t="s">
        <v>16819</v>
      </c>
      <c r="AK132" t="s">
        <v>16819</v>
      </c>
      <c r="AL132" t="s">
        <v>16819</v>
      </c>
      <c r="AM132" t="s">
        <v>16819</v>
      </c>
      <c r="AN132" t="s">
        <v>17556</v>
      </c>
      <c r="AO132" t="s">
        <v>17557</v>
      </c>
      <c r="AP132" t="s">
        <v>16819</v>
      </c>
      <c r="AQ132" t="s">
        <v>16819</v>
      </c>
      <c r="AR132" t="s">
        <v>16819</v>
      </c>
      <c r="AS132" t="s">
        <v>16868</v>
      </c>
      <c r="AT132">
        <v>2020</v>
      </c>
      <c r="AU132">
        <v>903</v>
      </c>
      <c r="AV132">
        <v>1</v>
      </c>
      <c r="AW132" t="s">
        <v>16819</v>
      </c>
      <c r="AX132" t="s">
        <v>16819</v>
      </c>
      <c r="AY132" t="s">
        <v>16819</v>
      </c>
      <c r="AZ132" t="s">
        <v>16819</v>
      </c>
      <c r="BA132" t="s">
        <v>16819</v>
      </c>
      <c r="BB132" t="s">
        <v>16819</v>
      </c>
      <c r="BC132">
        <v>27</v>
      </c>
      <c r="BD132" t="s">
        <v>245</v>
      </c>
      <c r="BE132" t="s">
        <v>16819</v>
      </c>
      <c r="BF132" t="s">
        <v>16819</v>
      </c>
      <c r="BG132" t="s">
        <v>16819</v>
      </c>
      <c r="BH132" t="s">
        <v>16819</v>
      </c>
      <c r="BI132" t="s">
        <v>16819</v>
      </c>
      <c r="BJ132" t="s">
        <v>16819</v>
      </c>
      <c r="BK132" t="s">
        <v>16819</v>
      </c>
      <c r="BL132" t="s">
        <v>17558</v>
      </c>
      <c r="BM132" t="s">
        <v>16819</v>
      </c>
      <c r="BN132" t="s">
        <v>16819</v>
      </c>
      <c r="BO132" t="s">
        <v>16819</v>
      </c>
      <c r="BP132" t="s">
        <v>16819</v>
      </c>
      <c r="BQ132" t="s">
        <v>16819</v>
      </c>
      <c r="BR132" t="s">
        <v>16819</v>
      </c>
    </row>
    <row r="133" spans="1:70" x14ac:dyDescent="0.2">
      <c r="A133" t="s">
        <v>15864</v>
      </c>
      <c r="B133" t="s">
        <v>17559</v>
      </c>
      <c r="C133" t="s">
        <v>16819</v>
      </c>
      <c r="D133" t="s">
        <v>16819</v>
      </c>
      <c r="E133" t="s">
        <v>16819</v>
      </c>
      <c r="F133" t="s">
        <v>16606</v>
      </c>
      <c r="G133" t="s">
        <v>16819</v>
      </c>
      <c r="H133" t="s">
        <v>16819</v>
      </c>
      <c r="I133" t="s">
        <v>246</v>
      </c>
      <c r="J133" t="s">
        <v>17560</v>
      </c>
      <c r="K133" t="s">
        <v>16819</v>
      </c>
      <c r="L133" t="s">
        <v>16819</v>
      </c>
      <c r="M133" t="s">
        <v>16819</v>
      </c>
      <c r="N133" t="s">
        <v>16819</v>
      </c>
      <c r="O133" t="s">
        <v>16819</v>
      </c>
      <c r="P133" t="s">
        <v>16819</v>
      </c>
      <c r="Q133" t="s">
        <v>16819</v>
      </c>
      <c r="R133" t="s">
        <v>16819</v>
      </c>
      <c r="S133" t="s">
        <v>16819</v>
      </c>
      <c r="T133" t="s">
        <v>16819</v>
      </c>
      <c r="U133" t="s">
        <v>16819</v>
      </c>
      <c r="V133" t="s">
        <v>16819</v>
      </c>
      <c r="W133" t="s">
        <v>16819</v>
      </c>
      <c r="X133" t="s">
        <v>16819</v>
      </c>
      <c r="Y133" t="s">
        <v>16819</v>
      </c>
      <c r="Z133" t="s">
        <v>16819</v>
      </c>
      <c r="AA133" t="s">
        <v>17561</v>
      </c>
      <c r="AB133" t="s">
        <v>17562</v>
      </c>
      <c r="AC133" t="s">
        <v>16819</v>
      </c>
      <c r="AD133" t="s">
        <v>16819</v>
      </c>
      <c r="AE133" t="s">
        <v>16819</v>
      </c>
      <c r="AF133" t="s">
        <v>16819</v>
      </c>
      <c r="AG133" t="s">
        <v>16819</v>
      </c>
      <c r="AH133" t="s">
        <v>16819</v>
      </c>
      <c r="AI133" t="s">
        <v>16819</v>
      </c>
      <c r="AJ133" t="s">
        <v>16819</v>
      </c>
      <c r="AK133" t="s">
        <v>16819</v>
      </c>
      <c r="AL133" t="s">
        <v>16819</v>
      </c>
      <c r="AM133" t="s">
        <v>16819</v>
      </c>
      <c r="AN133" t="s">
        <v>17563</v>
      </c>
      <c r="AO133" t="s">
        <v>247</v>
      </c>
      <c r="AP133" t="s">
        <v>16819</v>
      </c>
      <c r="AQ133" t="s">
        <v>16819</v>
      </c>
      <c r="AR133" t="s">
        <v>16819</v>
      </c>
      <c r="AS133" t="s">
        <v>17564</v>
      </c>
      <c r="AT133">
        <v>2021</v>
      </c>
      <c r="AU133">
        <v>35</v>
      </c>
      <c r="AV133">
        <v>2</v>
      </c>
      <c r="AW133" t="s">
        <v>16819</v>
      </c>
      <c r="AX133" t="s">
        <v>16819</v>
      </c>
      <c r="AY133" t="s">
        <v>16819</v>
      </c>
      <c r="AZ133" t="s">
        <v>16819</v>
      </c>
      <c r="BA133">
        <v>74</v>
      </c>
      <c r="BB133">
        <v>81</v>
      </c>
      <c r="BC133" t="s">
        <v>16819</v>
      </c>
      <c r="BD133" t="s">
        <v>248</v>
      </c>
      <c r="BE133" t="s">
        <v>16819</v>
      </c>
      <c r="BF133" t="s">
        <v>16819</v>
      </c>
      <c r="BG133" t="s">
        <v>16819</v>
      </c>
      <c r="BH133" t="s">
        <v>16819</v>
      </c>
      <c r="BI133" t="s">
        <v>16819</v>
      </c>
      <c r="BJ133" t="s">
        <v>16819</v>
      </c>
      <c r="BK133" t="s">
        <v>16819</v>
      </c>
      <c r="BL133" t="s">
        <v>17565</v>
      </c>
      <c r="BM133" t="s">
        <v>16819</v>
      </c>
      <c r="BN133" t="s">
        <v>16819</v>
      </c>
      <c r="BO133" t="s">
        <v>16819</v>
      </c>
      <c r="BP133" t="s">
        <v>16819</v>
      </c>
      <c r="BQ133" t="s">
        <v>16819</v>
      </c>
      <c r="BR133" t="s">
        <v>16819</v>
      </c>
    </row>
    <row r="134" spans="1:70" x14ac:dyDescent="0.2">
      <c r="A134" t="s">
        <v>15864</v>
      </c>
      <c r="B134" t="s">
        <v>15955</v>
      </c>
      <c r="C134" t="s">
        <v>16819</v>
      </c>
      <c r="D134" t="s">
        <v>16819</v>
      </c>
      <c r="E134" t="s">
        <v>16819</v>
      </c>
      <c r="F134" t="s">
        <v>16607</v>
      </c>
      <c r="G134" t="s">
        <v>16819</v>
      </c>
      <c r="H134" t="s">
        <v>16819</v>
      </c>
      <c r="I134" t="s">
        <v>15954</v>
      </c>
      <c r="J134" t="s">
        <v>17566</v>
      </c>
      <c r="K134" t="s">
        <v>16819</v>
      </c>
      <c r="L134" t="s">
        <v>16819</v>
      </c>
      <c r="M134" t="s">
        <v>16819</v>
      </c>
      <c r="N134" t="s">
        <v>16819</v>
      </c>
      <c r="O134" t="s">
        <v>16819</v>
      </c>
      <c r="P134" t="s">
        <v>16819</v>
      </c>
      <c r="Q134" t="s">
        <v>16819</v>
      </c>
      <c r="R134" t="s">
        <v>16819</v>
      </c>
      <c r="S134" t="s">
        <v>16819</v>
      </c>
      <c r="T134" t="s">
        <v>16819</v>
      </c>
      <c r="U134" t="s">
        <v>16819</v>
      </c>
      <c r="V134" t="s">
        <v>16819</v>
      </c>
      <c r="W134" t="s">
        <v>16819</v>
      </c>
      <c r="X134" t="s">
        <v>16819</v>
      </c>
      <c r="Y134" t="s">
        <v>16819</v>
      </c>
      <c r="Z134" t="s">
        <v>16819</v>
      </c>
      <c r="AA134" t="s">
        <v>17567</v>
      </c>
      <c r="AB134" t="s">
        <v>17568</v>
      </c>
      <c r="AC134" t="s">
        <v>16819</v>
      </c>
      <c r="AD134" t="s">
        <v>16819</v>
      </c>
      <c r="AE134" t="s">
        <v>16819</v>
      </c>
      <c r="AF134" t="s">
        <v>16819</v>
      </c>
      <c r="AG134" t="s">
        <v>16819</v>
      </c>
      <c r="AH134" t="s">
        <v>16819</v>
      </c>
      <c r="AI134" t="s">
        <v>16819</v>
      </c>
      <c r="AJ134" t="s">
        <v>16819</v>
      </c>
      <c r="AK134" t="s">
        <v>16819</v>
      </c>
      <c r="AL134" t="s">
        <v>16819</v>
      </c>
      <c r="AM134" t="s">
        <v>16819</v>
      </c>
      <c r="AN134" t="s">
        <v>17569</v>
      </c>
      <c r="AO134" t="s">
        <v>16819</v>
      </c>
      <c r="AP134" t="s">
        <v>16819</v>
      </c>
      <c r="AQ134" t="s">
        <v>16819</v>
      </c>
      <c r="AR134" t="s">
        <v>16819</v>
      </c>
      <c r="AS134" t="s">
        <v>17570</v>
      </c>
      <c r="AT134">
        <v>2021</v>
      </c>
      <c r="AU134">
        <v>11</v>
      </c>
      <c r="AV134">
        <v>2</v>
      </c>
      <c r="AW134" t="s">
        <v>16819</v>
      </c>
      <c r="AX134" t="s">
        <v>16819</v>
      </c>
      <c r="AY134" t="s">
        <v>16819</v>
      </c>
      <c r="AZ134" t="s">
        <v>16819</v>
      </c>
      <c r="BA134">
        <v>2079</v>
      </c>
      <c r="BB134">
        <v>2085</v>
      </c>
      <c r="BC134" t="s">
        <v>16819</v>
      </c>
      <c r="BD134" t="s">
        <v>16819</v>
      </c>
      <c r="BE134" t="s">
        <v>16819</v>
      </c>
      <c r="BF134" t="s">
        <v>16819</v>
      </c>
      <c r="BG134" t="s">
        <v>16819</v>
      </c>
      <c r="BH134" t="s">
        <v>16819</v>
      </c>
      <c r="BI134" t="s">
        <v>16819</v>
      </c>
      <c r="BJ134" t="s">
        <v>16819</v>
      </c>
      <c r="BK134" t="s">
        <v>16819</v>
      </c>
      <c r="BL134" t="s">
        <v>17571</v>
      </c>
      <c r="BM134" t="s">
        <v>16819</v>
      </c>
      <c r="BN134" t="s">
        <v>16819</v>
      </c>
      <c r="BO134" t="s">
        <v>16819</v>
      </c>
      <c r="BP134" t="s">
        <v>16819</v>
      </c>
      <c r="BQ134" t="s">
        <v>16819</v>
      </c>
      <c r="BR134" t="s">
        <v>16819</v>
      </c>
    </row>
    <row r="135" spans="1:70" x14ac:dyDescent="0.2">
      <c r="A135" t="s">
        <v>15864</v>
      </c>
      <c r="B135" t="s">
        <v>17572</v>
      </c>
      <c r="C135" t="s">
        <v>16819</v>
      </c>
      <c r="D135" t="s">
        <v>16819</v>
      </c>
      <c r="E135" t="s">
        <v>16819</v>
      </c>
      <c r="F135" t="s">
        <v>16608</v>
      </c>
      <c r="G135" t="s">
        <v>16819</v>
      </c>
      <c r="H135" t="s">
        <v>16819</v>
      </c>
      <c r="I135" t="s">
        <v>249</v>
      </c>
      <c r="J135" t="s">
        <v>17524</v>
      </c>
      <c r="K135" t="s">
        <v>16819</v>
      </c>
      <c r="L135" t="s">
        <v>16819</v>
      </c>
      <c r="M135" t="s">
        <v>16819</v>
      </c>
      <c r="N135" t="s">
        <v>16819</v>
      </c>
      <c r="O135" t="s">
        <v>16819</v>
      </c>
      <c r="P135" t="s">
        <v>16819</v>
      </c>
      <c r="Q135" t="s">
        <v>16819</v>
      </c>
      <c r="R135" t="s">
        <v>16819</v>
      </c>
      <c r="S135" t="s">
        <v>16819</v>
      </c>
      <c r="T135" t="s">
        <v>16819</v>
      </c>
      <c r="U135" t="s">
        <v>16819</v>
      </c>
      <c r="V135" t="s">
        <v>16819</v>
      </c>
      <c r="W135" t="s">
        <v>16819</v>
      </c>
      <c r="X135" t="s">
        <v>16819</v>
      </c>
      <c r="Y135" t="s">
        <v>16819</v>
      </c>
      <c r="Z135" t="s">
        <v>16819</v>
      </c>
      <c r="AA135" t="s">
        <v>17573</v>
      </c>
      <c r="AB135" t="s">
        <v>17574</v>
      </c>
      <c r="AC135" t="s">
        <v>16819</v>
      </c>
      <c r="AD135" t="s">
        <v>16819</v>
      </c>
      <c r="AE135" t="s">
        <v>16819</v>
      </c>
      <c r="AF135" t="s">
        <v>16819</v>
      </c>
      <c r="AG135" t="s">
        <v>16819</v>
      </c>
      <c r="AH135" t="s">
        <v>16819</v>
      </c>
      <c r="AI135" t="s">
        <v>16819</v>
      </c>
      <c r="AJ135" t="s">
        <v>16819</v>
      </c>
      <c r="AK135" t="s">
        <v>16819</v>
      </c>
      <c r="AL135" t="s">
        <v>16819</v>
      </c>
      <c r="AM135" t="s">
        <v>16819</v>
      </c>
      <c r="AN135" t="s">
        <v>16819</v>
      </c>
      <c r="AO135" t="s">
        <v>17527</v>
      </c>
      <c r="AP135" t="s">
        <v>16819</v>
      </c>
      <c r="AQ135" t="s">
        <v>16819</v>
      </c>
      <c r="AR135" t="s">
        <v>16819</v>
      </c>
      <c r="AS135" t="s">
        <v>16831</v>
      </c>
      <c r="AT135">
        <v>2020</v>
      </c>
      <c r="AU135">
        <v>20</v>
      </c>
      <c r="AV135">
        <v>11</v>
      </c>
      <c r="AW135" t="s">
        <v>16819</v>
      </c>
      <c r="AX135" t="s">
        <v>16819</v>
      </c>
      <c r="AY135" t="s">
        <v>16819</v>
      </c>
      <c r="AZ135" t="s">
        <v>16819</v>
      </c>
      <c r="BA135" t="s">
        <v>16819</v>
      </c>
      <c r="BB135" t="s">
        <v>16819</v>
      </c>
      <c r="BC135">
        <v>3089</v>
      </c>
      <c r="BD135" t="s">
        <v>250</v>
      </c>
      <c r="BE135" t="s">
        <v>16819</v>
      </c>
      <c r="BF135" t="s">
        <v>16819</v>
      </c>
      <c r="BG135" t="s">
        <v>16819</v>
      </c>
      <c r="BH135" t="s">
        <v>16819</v>
      </c>
      <c r="BI135" t="s">
        <v>16819</v>
      </c>
      <c r="BJ135" t="s">
        <v>16819</v>
      </c>
      <c r="BK135" t="s">
        <v>16819</v>
      </c>
      <c r="BL135" t="s">
        <v>17575</v>
      </c>
      <c r="BM135">
        <v>32486055</v>
      </c>
      <c r="BN135" t="s">
        <v>16819</v>
      </c>
      <c r="BO135" t="s">
        <v>16819</v>
      </c>
      <c r="BP135" t="s">
        <v>16819</v>
      </c>
      <c r="BQ135" t="s">
        <v>16819</v>
      </c>
      <c r="BR135" t="s">
        <v>16819</v>
      </c>
    </row>
    <row r="136" spans="1:70" x14ac:dyDescent="0.2">
      <c r="A136" t="s">
        <v>16</v>
      </c>
      <c r="B136" t="s">
        <v>17576</v>
      </c>
      <c r="C136" t="s">
        <v>16819</v>
      </c>
      <c r="D136" t="s">
        <v>17577</v>
      </c>
      <c r="E136" t="s">
        <v>16819</v>
      </c>
      <c r="F136" t="s">
        <v>16609</v>
      </c>
      <c r="G136" t="s">
        <v>16819</v>
      </c>
      <c r="H136" t="s">
        <v>16819</v>
      </c>
      <c r="I136" t="s">
        <v>251</v>
      </c>
      <c r="J136" t="s">
        <v>17578</v>
      </c>
      <c r="K136" t="s">
        <v>16819</v>
      </c>
      <c r="L136" t="s">
        <v>16819</v>
      </c>
      <c r="M136" t="s">
        <v>16819</v>
      </c>
      <c r="N136" t="s">
        <v>16819</v>
      </c>
      <c r="O136" t="s">
        <v>17579</v>
      </c>
      <c r="P136" t="s">
        <v>17580</v>
      </c>
      <c r="Q136" t="s">
        <v>17581</v>
      </c>
      <c r="R136" t="s">
        <v>17582</v>
      </c>
      <c r="S136" t="s">
        <v>16819</v>
      </c>
      <c r="T136" t="s">
        <v>16819</v>
      </c>
      <c r="U136" t="s">
        <v>16819</v>
      </c>
      <c r="V136" t="s">
        <v>16819</v>
      </c>
      <c r="W136" t="s">
        <v>16819</v>
      </c>
      <c r="X136" t="s">
        <v>16819</v>
      </c>
      <c r="Y136" t="s">
        <v>16819</v>
      </c>
      <c r="Z136" t="s">
        <v>16819</v>
      </c>
      <c r="AA136" t="s">
        <v>17583</v>
      </c>
      <c r="AB136" t="s">
        <v>17584</v>
      </c>
      <c r="AC136" t="s">
        <v>16819</v>
      </c>
      <c r="AD136" t="s">
        <v>16819</v>
      </c>
      <c r="AE136" t="s">
        <v>16819</v>
      </c>
      <c r="AF136" t="s">
        <v>16819</v>
      </c>
      <c r="AG136" t="s">
        <v>16819</v>
      </c>
      <c r="AH136" t="s">
        <v>16819</v>
      </c>
      <c r="AI136" t="s">
        <v>16819</v>
      </c>
      <c r="AJ136" t="s">
        <v>16819</v>
      </c>
      <c r="AK136" t="s">
        <v>16819</v>
      </c>
      <c r="AL136" t="s">
        <v>16819</v>
      </c>
      <c r="AM136" t="s">
        <v>16819</v>
      </c>
      <c r="AN136" t="s">
        <v>16819</v>
      </c>
      <c r="AO136" t="s">
        <v>16819</v>
      </c>
      <c r="AP136" t="s">
        <v>252</v>
      </c>
      <c r="AQ136" t="s">
        <v>16819</v>
      </c>
      <c r="AR136" t="s">
        <v>16819</v>
      </c>
      <c r="AS136" t="s">
        <v>16819</v>
      </c>
      <c r="AT136">
        <v>2020</v>
      </c>
      <c r="AU136" t="s">
        <v>16819</v>
      </c>
      <c r="AV136" t="s">
        <v>16819</v>
      </c>
      <c r="AW136" t="s">
        <v>16819</v>
      </c>
      <c r="AX136" t="s">
        <v>16819</v>
      </c>
      <c r="AY136" t="s">
        <v>16819</v>
      </c>
      <c r="AZ136" t="s">
        <v>16819</v>
      </c>
      <c r="BA136">
        <v>23</v>
      </c>
      <c r="BB136">
        <v>26</v>
      </c>
      <c r="BC136" t="s">
        <v>16819</v>
      </c>
      <c r="BD136" t="s">
        <v>16819</v>
      </c>
      <c r="BE136" t="s">
        <v>16819</v>
      </c>
      <c r="BF136" t="s">
        <v>16819</v>
      </c>
      <c r="BG136" t="s">
        <v>16819</v>
      </c>
      <c r="BH136" t="s">
        <v>16819</v>
      </c>
      <c r="BI136" t="s">
        <v>16819</v>
      </c>
      <c r="BJ136" t="s">
        <v>16819</v>
      </c>
      <c r="BK136" t="s">
        <v>16819</v>
      </c>
      <c r="BL136" t="s">
        <v>17585</v>
      </c>
      <c r="BM136" t="s">
        <v>16819</v>
      </c>
      <c r="BN136" t="s">
        <v>16819</v>
      </c>
      <c r="BO136" t="s">
        <v>16819</v>
      </c>
      <c r="BP136" t="s">
        <v>16819</v>
      </c>
      <c r="BQ136" t="s">
        <v>16819</v>
      </c>
      <c r="BR136" t="s">
        <v>16819</v>
      </c>
    </row>
    <row r="137" spans="1:70" x14ac:dyDescent="0.2">
      <c r="A137" t="s">
        <v>15864</v>
      </c>
      <c r="B137" t="s">
        <v>17586</v>
      </c>
      <c r="C137" t="s">
        <v>16819</v>
      </c>
      <c r="D137" t="s">
        <v>16819</v>
      </c>
      <c r="E137" t="s">
        <v>16819</v>
      </c>
      <c r="F137" t="s">
        <v>16610</v>
      </c>
      <c r="G137" t="s">
        <v>16819</v>
      </c>
      <c r="H137" t="s">
        <v>16819</v>
      </c>
      <c r="I137" t="s">
        <v>253</v>
      </c>
      <c r="J137" t="s">
        <v>17587</v>
      </c>
      <c r="K137" t="s">
        <v>16819</v>
      </c>
      <c r="L137" t="s">
        <v>16819</v>
      </c>
      <c r="M137" t="s">
        <v>16819</v>
      </c>
      <c r="N137" t="s">
        <v>16819</v>
      </c>
      <c r="O137" t="s">
        <v>16819</v>
      </c>
      <c r="P137" t="s">
        <v>16819</v>
      </c>
      <c r="Q137" t="s">
        <v>16819</v>
      </c>
      <c r="R137" t="s">
        <v>16819</v>
      </c>
      <c r="S137" t="s">
        <v>16819</v>
      </c>
      <c r="T137" t="s">
        <v>16819</v>
      </c>
      <c r="U137" t="s">
        <v>16819</v>
      </c>
      <c r="V137" t="s">
        <v>16819</v>
      </c>
      <c r="W137" t="s">
        <v>16819</v>
      </c>
      <c r="X137" t="s">
        <v>16819</v>
      </c>
      <c r="Y137" t="s">
        <v>16819</v>
      </c>
      <c r="Z137" t="s">
        <v>16819</v>
      </c>
      <c r="AA137" t="s">
        <v>17588</v>
      </c>
      <c r="AB137" t="s">
        <v>17589</v>
      </c>
      <c r="AC137" t="s">
        <v>16819</v>
      </c>
      <c r="AD137" t="s">
        <v>16819</v>
      </c>
      <c r="AE137" t="s">
        <v>16819</v>
      </c>
      <c r="AF137" t="s">
        <v>16819</v>
      </c>
      <c r="AG137" t="s">
        <v>16819</v>
      </c>
      <c r="AH137" t="s">
        <v>16819</v>
      </c>
      <c r="AI137" t="s">
        <v>16819</v>
      </c>
      <c r="AJ137" t="s">
        <v>16819</v>
      </c>
      <c r="AK137" t="s">
        <v>16819</v>
      </c>
      <c r="AL137" t="s">
        <v>16819</v>
      </c>
      <c r="AM137" t="s">
        <v>16819</v>
      </c>
      <c r="AN137" t="s">
        <v>17590</v>
      </c>
      <c r="AO137" t="s">
        <v>17591</v>
      </c>
      <c r="AP137" t="s">
        <v>16819</v>
      </c>
      <c r="AQ137" t="s">
        <v>16819</v>
      </c>
      <c r="AR137" t="s">
        <v>16819</v>
      </c>
      <c r="AS137" t="s">
        <v>16819</v>
      </c>
      <c r="AT137" t="s">
        <v>16819</v>
      </c>
      <c r="AU137" t="s">
        <v>16819</v>
      </c>
      <c r="AV137" t="s">
        <v>16819</v>
      </c>
      <c r="AW137" t="s">
        <v>16819</v>
      </c>
      <c r="AX137" t="s">
        <v>16819</v>
      </c>
      <c r="AY137" t="s">
        <v>16819</v>
      </c>
      <c r="AZ137" t="s">
        <v>16819</v>
      </c>
      <c r="BA137" t="s">
        <v>16819</v>
      </c>
      <c r="BB137" t="s">
        <v>16819</v>
      </c>
      <c r="BC137" t="s">
        <v>16819</v>
      </c>
      <c r="BD137" t="s">
        <v>254</v>
      </c>
      <c r="BE137" t="s">
        <v>16819</v>
      </c>
      <c r="BF137" t="s">
        <v>16941</v>
      </c>
      <c r="BG137" t="s">
        <v>16819</v>
      </c>
      <c r="BH137" t="s">
        <v>16819</v>
      </c>
      <c r="BI137" t="s">
        <v>16819</v>
      </c>
      <c r="BJ137" t="s">
        <v>16819</v>
      </c>
      <c r="BK137" t="s">
        <v>16819</v>
      </c>
      <c r="BL137" t="s">
        <v>17592</v>
      </c>
      <c r="BM137">
        <v>33841583</v>
      </c>
      <c r="BN137" t="s">
        <v>16819</v>
      </c>
      <c r="BO137" t="s">
        <v>16819</v>
      </c>
      <c r="BP137" t="s">
        <v>16819</v>
      </c>
      <c r="BQ137" t="s">
        <v>16819</v>
      </c>
      <c r="BR137" t="s">
        <v>16819</v>
      </c>
    </row>
    <row r="138" spans="1:70" x14ac:dyDescent="0.2">
      <c r="A138" t="s">
        <v>15864</v>
      </c>
      <c r="B138" t="s">
        <v>17593</v>
      </c>
      <c r="C138" t="s">
        <v>16819</v>
      </c>
      <c r="D138" t="s">
        <v>16819</v>
      </c>
      <c r="E138" t="s">
        <v>16819</v>
      </c>
      <c r="F138" t="s">
        <v>16611</v>
      </c>
      <c r="G138" t="s">
        <v>16819</v>
      </c>
      <c r="H138" t="s">
        <v>16819</v>
      </c>
      <c r="I138" t="s">
        <v>255</v>
      </c>
      <c r="J138" t="s">
        <v>17594</v>
      </c>
      <c r="K138" t="s">
        <v>16819</v>
      </c>
      <c r="L138" t="s">
        <v>16819</v>
      </c>
      <c r="M138" t="s">
        <v>16819</v>
      </c>
      <c r="N138" t="s">
        <v>16819</v>
      </c>
      <c r="O138" t="s">
        <v>16819</v>
      </c>
      <c r="P138" t="s">
        <v>16819</v>
      </c>
      <c r="Q138" t="s">
        <v>16819</v>
      </c>
      <c r="R138" t="s">
        <v>16819</v>
      </c>
      <c r="S138" t="s">
        <v>16819</v>
      </c>
      <c r="T138" t="s">
        <v>16819</v>
      </c>
      <c r="U138" t="s">
        <v>16819</v>
      </c>
      <c r="V138" t="s">
        <v>16819</v>
      </c>
      <c r="W138" t="s">
        <v>16819</v>
      </c>
      <c r="X138" t="s">
        <v>16819</v>
      </c>
      <c r="Y138" t="s">
        <v>16819</v>
      </c>
      <c r="Z138" t="s">
        <v>16819</v>
      </c>
      <c r="AA138" t="s">
        <v>16819</v>
      </c>
      <c r="AB138" t="s">
        <v>16819</v>
      </c>
      <c r="AC138" t="s">
        <v>16819</v>
      </c>
      <c r="AD138" t="s">
        <v>16819</v>
      </c>
      <c r="AE138" t="s">
        <v>16819</v>
      </c>
      <c r="AF138" t="s">
        <v>16819</v>
      </c>
      <c r="AG138" t="s">
        <v>16819</v>
      </c>
      <c r="AH138" t="s">
        <v>16819</v>
      </c>
      <c r="AI138" t="s">
        <v>16819</v>
      </c>
      <c r="AJ138" t="s">
        <v>16819</v>
      </c>
      <c r="AK138" t="s">
        <v>16819</v>
      </c>
      <c r="AL138" t="s">
        <v>16819</v>
      </c>
      <c r="AM138" t="s">
        <v>16819</v>
      </c>
      <c r="AN138" t="s">
        <v>16819</v>
      </c>
      <c r="AO138" t="s">
        <v>17595</v>
      </c>
      <c r="AP138" t="s">
        <v>16819</v>
      </c>
      <c r="AQ138" t="s">
        <v>16819</v>
      </c>
      <c r="AR138" t="s">
        <v>16819</v>
      </c>
      <c r="AS138" t="s">
        <v>17596</v>
      </c>
      <c r="AT138">
        <v>2021</v>
      </c>
      <c r="AU138">
        <v>8</v>
      </c>
      <c r="AV138">
        <v>1</v>
      </c>
      <c r="AW138" t="s">
        <v>16819</v>
      </c>
      <c r="AX138" t="s">
        <v>16819</v>
      </c>
      <c r="AY138" t="s">
        <v>16819</v>
      </c>
      <c r="AZ138" t="s">
        <v>16819</v>
      </c>
      <c r="BA138" t="s">
        <v>16819</v>
      </c>
      <c r="BB138" t="s">
        <v>16819</v>
      </c>
      <c r="BC138">
        <v>99</v>
      </c>
      <c r="BD138" t="s">
        <v>256</v>
      </c>
      <c r="BE138" t="s">
        <v>16819</v>
      </c>
      <c r="BF138" t="s">
        <v>16819</v>
      </c>
      <c r="BG138" t="s">
        <v>16819</v>
      </c>
      <c r="BH138" t="s">
        <v>16819</v>
      </c>
      <c r="BI138" t="s">
        <v>16819</v>
      </c>
      <c r="BJ138" t="s">
        <v>16819</v>
      </c>
      <c r="BK138" t="s">
        <v>16819</v>
      </c>
      <c r="BL138" t="s">
        <v>17597</v>
      </c>
      <c r="BM138">
        <v>34249603</v>
      </c>
      <c r="BN138" t="s">
        <v>16819</v>
      </c>
      <c r="BO138" t="s">
        <v>16819</v>
      </c>
      <c r="BP138" t="s">
        <v>16819</v>
      </c>
      <c r="BQ138" t="s">
        <v>16819</v>
      </c>
      <c r="BR138" t="s">
        <v>16819</v>
      </c>
    </row>
    <row r="139" spans="1:70" x14ac:dyDescent="0.2">
      <c r="A139" t="s">
        <v>15864</v>
      </c>
      <c r="B139" t="s">
        <v>17598</v>
      </c>
      <c r="C139" t="s">
        <v>16819</v>
      </c>
      <c r="D139" t="s">
        <v>16819</v>
      </c>
      <c r="E139" t="s">
        <v>16819</v>
      </c>
      <c r="F139" t="s">
        <v>16612</v>
      </c>
      <c r="G139" t="s">
        <v>16819</v>
      </c>
      <c r="H139" t="s">
        <v>16819</v>
      </c>
      <c r="I139" t="s">
        <v>257</v>
      </c>
      <c r="J139" t="s">
        <v>17348</v>
      </c>
      <c r="K139" t="s">
        <v>16819</v>
      </c>
      <c r="L139" t="s">
        <v>16819</v>
      </c>
      <c r="M139" t="s">
        <v>16819</v>
      </c>
      <c r="N139" t="s">
        <v>16819</v>
      </c>
      <c r="O139" t="s">
        <v>16819</v>
      </c>
      <c r="P139" t="s">
        <v>16819</v>
      </c>
      <c r="Q139" t="s">
        <v>16819</v>
      </c>
      <c r="R139" t="s">
        <v>16819</v>
      </c>
      <c r="S139" t="s">
        <v>16819</v>
      </c>
      <c r="T139" t="s">
        <v>16819</v>
      </c>
      <c r="U139" t="s">
        <v>16819</v>
      </c>
      <c r="V139" t="s">
        <v>16819</v>
      </c>
      <c r="W139" t="s">
        <v>16819</v>
      </c>
      <c r="X139" t="s">
        <v>16819</v>
      </c>
      <c r="Y139" t="s">
        <v>16819</v>
      </c>
      <c r="Z139" t="s">
        <v>16819</v>
      </c>
      <c r="AA139" t="s">
        <v>17599</v>
      </c>
      <c r="AB139" t="s">
        <v>17600</v>
      </c>
      <c r="AC139" t="s">
        <v>16819</v>
      </c>
      <c r="AD139" t="s">
        <v>16819</v>
      </c>
      <c r="AE139" t="s">
        <v>16819</v>
      </c>
      <c r="AF139" t="s">
        <v>16819</v>
      </c>
      <c r="AG139" t="s">
        <v>16819</v>
      </c>
      <c r="AH139" t="s">
        <v>16819</v>
      </c>
      <c r="AI139" t="s">
        <v>16819</v>
      </c>
      <c r="AJ139" t="s">
        <v>16819</v>
      </c>
      <c r="AK139" t="s">
        <v>16819</v>
      </c>
      <c r="AL139" t="s">
        <v>16819</v>
      </c>
      <c r="AM139" t="s">
        <v>16819</v>
      </c>
      <c r="AN139" t="s">
        <v>17351</v>
      </c>
      <c r="AO139" t="s">
        <v>16819</v>
      </c>
      <c r="AP139" t="s">
        <v>16819</v>
      </c>
      <c r="AQ139" t="s">
        <v>16819</v>
      </c>
      <c r="AR139" t="s">
        <v>16819</v>
      </c>
      <c r="AS139" t="s">
        <v>17570</v>
      </c>
      <c r="AT139">
        <v>2020</v>
      </c>
      <c r="AU139">
        <v>6</v>
      </c>
      <c r="AV139">
        <v>2</v>
      </c>
      <c r="AW139" t="s">
        <v>16819</v>
      </c>
      <c r="AX139" t="s">
        <v>16819</v>
      </c>
      <c r="AY139" t="s">
        <v>16819</v>
      </c>
      <c r="AZ139" t="s">
        <v>16819</v>
      </c>
      <c r="BA139">
        <v>192</v>
      </c>
      <c r="BB139">
        <v>198</v>
      </c>
      <c r="BC139" t="s">
        <v>258</v>
      </c>
      <c r="BD139" t="s">
        <v>259</v>
      </c>
      <c r="BE139" t="s">
        <v>16819</v>
      </c>
      <c r="BF139" t="s">
        <v>16819</v>
      </c>
      <c r="BG139" t="s">
        <v>16819</v>
      </c>
      <c r="BH139" t="s">
        <v>16819</v>
      </c>
      <c r="BI139" t="s">
        <v>16819</v>
      </c>
      <c r="BJ139" t="s">
        <v>16819</v>
      </c>
      <c r="BK139" t="s">
        <v>16819</v>
      </c>
      <c r="BL139" t="s">
        <v>17601</v>
      </c>
      <c r="BM139">
        <v>32234709</v>
      </c>
      <c r="BN139" t="s">
        <v>16819</v>
      </c>
      <c r="BO139" t="s">
        <v>16819</v>
      </c>
      <c r="BP139" t="s">
        <v>16819</v>
      </c>
      <c r="BQ139" t="s">
        <v>16819</v>
      </c>
      <c r="BR139" t="s">
        <v>16819</v>
      </c>
    </row>
    <row r="140" spans="1:70" x14ac:dyDescent="0.2">
      <c r="A140" t="s">
        <v>15864</v>
      </c>
      <c r="B140" t="s">
        <v>15952</v>
      </c>
      <c r="C140" t="s">
        <v>16819</v>
      </c>
      <c r="D140" t="s">
        <v>16819</v>
      </c>
      <c r="E140" t="s">
        <v>16819</v>
      </c>
      <c r="F140" t="s">
        <v>16613</v>
      </c>
      <c r="G140" t="s">
        <v>16819</v>
      </c>
      <c r="H140" t="s">
        <v>16819</v>
      </c>
      <c r="I140" t="s">
        <v>15951</v>
      </c>
      <c r="J140" t="s">
        <v>17602</v>
      </c>
      <c r="K140" t="s">
        <v>16819</v>
      </c>
      <c r="L140" t="s">
        <v>16819</v>
      </c>
      <c r="M140" t="s">
        <v>16819</v>
      </c>
      <c r="N140" t="s">
        <v>16819</v>
      </c>
      <c r="O140" t="s">
        <v>16819</v>
      </c>
      <c r="P140" t="s">
        <v>16819</v>
      </c>
      <c r="Q140" t="s">
        <v>16819</v>
      </c>
      <c r="R140" t="s">
        <v>16819</v>
      </c>
      <c r="S140" t="s">
        <v>16819</v>
      </c>
      <c r="T140" t="s">
        <v>16819</v>
      </c>
      <c r="U140" t="s">
        <v>16819</v>
      </c>
      <c r="V140" t="s">
        <v>16819</v>
      </c>
      <c r="W140" t="s">
        <v>16819</v>
      </c>
      <c r="X140" t="s">
        <v>16819</v>
      </c>
      <c r="Y140" t="s">
        <v>16819</v>
      </c>
      <c r="Z140" t="s">
        <v>16819</v>
      </c>
      <c r="AA140" t="s">
        <v>17603</v>
      </c>
      <c r="AB140" t="s">
        <v>17604</v>
      </c>
      <c r="AC140" t="s">
        <v>16819</v>
      </c>
      <c r="AD140" t="s">
        <v>16819</v>
      </c>
      <c r="AE140" t="s">
        <v>16819</v>
      </c>
      <c r="AF140" t="s">
        <v>16819</v>
      </c>
      <c r="AG140" t="s">
        <v>16819</v>
      </c>
      <c r="AH140" t="s">
        <v>16819</v>
      </c>
      <c r="AI140" t="s">
        <v>16819</v>
      </c>
      <c r="AJ140" t="s">
        <v>16819</v>
      </c>
      <c r="AK140" t="s">
        <v>16819</v>
      </c>
      <c r="AL140" t="s">
        <v>16819</v>
      </c>
      <c r="AM140" t="s">
        <v>16819</v>
      </c>
      <c r="AN140" t="s">
        <v>17605</v>
      </c>
      <c r="AO140" t="s">
        <v>16819</v>
      </c>
      <c r="AP140" t="s">
        <v>16819</v>
      </c>
      <c r="AQ140" t="s">
        <v>16819</v>
      </c>
      <c r="AR140" t="s">
        <v>16819</v>
      </c>
      <c r="AS140" t="s">
        <v>17606</v>
      </c>
      <c r="AT140">
        <v>2019</v>
      </c>
      <c r="AU140">
        <v>14</v>
      </c>
      <c r="AV140">
        <v>11</v>
      </c>
      <c r="AW140" t="s">
        <v>16819</v>
      </c>
      <c r="AX140" t="s">
        <v>16819</v>
      </c>
      <c r="AY140" t="s">
        <v>16819</v>
      </c>
      <c r="AZ140" t="s">
        <v>16819</v>
      </c>
      <c r="BA140" t="s">
        <v>16819</v>
      </c>
      <c r="BB140" t="s">
        <v>16819</v>
      </c>
      <c r="BC140" t="s">
        <v>17607</v>
      </c>
      <c r="BD140" t="s">
        <v>15953</v>
      </c>
      <c r="BE140" t="s">
        <v>16819</v>
      </c>
      <c r="BF140" t="s">
        <v>16819</v>
      </c>
      <c r="BG140" t="s">
        <v>16819</v>
      </c>
      <c r="BH140" t="s">
        <v>16819</v>
      </c>
      <c r="BI140" t="s">
        <v>16819</v>
      </c>
      <c r="BJ140" t="s">
        <v>16819</v>
      </c>
      <c r="BK140" t="s">
        <v>16819</v>
      </c>
      <c r="BL140" t="s">
        <v>17608</v>
      </c>
      <c r="BM140">
        <v>31725754</v>
      </c>
      <c r="BN140" t="s">
        <v>16819</v>
      </c>
      <c r="BO140" t="s">
        <v>16819</v>
      </c>
      <c r="BP140" t="s">
        <v>16819</v>
      </c>
      <c r="BQ140" t="s">
        <v>16819</v>
      </c>
      <c r="BR140" t="s">
        <v>16819</v>
      </c>
    </row>
    <row r="141" spans="1:70" x14ac:dyDescent="0.2">
      <c r="A141" t="s">
        <v>16</v>
      </c>
      <c r="B141" t="s">
        <v>17609</v>
      </c>
      <c r="C141" t="s">
        <v>16819</v>
      </c>
      <c r="D141" t="s">
        <v>17610</v>
      </c>
      <c r="E141" t="s">
        <v>16819</v>
      </c>
      <c r="F141" t="s">
        <v>16614</v>
      </c>
      <c r="G141" t="s">
        <v>16819</v>
      </c>
      <c r="H141" t="s">
        <v>16819</v>
      </c>
      <c r="I141" t="s">
        <v>260</v>
      </c>
      <c r="J141" t="s">
        <v>17611</v>
      </c>
      <c r="K141" t="s">
        <v>261</v>
      </c>
      <c r="L141" t="s">
        <v>16819</v>
      </c>
      <c r="M141" t="s">
        <v>16819</v>
      </c>
      <c r="N141" t="s">
        <v>16819</v>
      </c>
      <c r="O141" t="s">
        <v>17612</v>
      </c>
      <c r="P141" t="s">
        <v>17613</v>
      </c>
      <c r="Q141" t="s">
        <v>17233</v>
      </c>
      <c r="R141" t="s">
        <v>17614</v>
      </c>
      <c r="S141" t="s">
        <v>16819</v>
      </c>
      <c r="T141" t="s">
        <v>16819</v>
      </c>
      <c r="U141" t="s">
        <v>16819</v>
      </c>
      <c r="V141" t="s">
        <v>16819</v>
      </c>
      <c r="W141" t="s">
        <v>16819</v>
      </c>
      <c r="X141" t="s">
        <v>16819</v>
      </c>
      <c r="Y141" t="s">
        <v>16819</v>
      </c>
      <c r="Z141" t="s">
        <v>16819</v>
      </c>
      <c r="AA141" t="s">
        <v>16819</v>
      </c>
      <c r="AB141" t="s">
        <v>16819</v>
      </c>
      <c r="AC141" t="s">
        <v>16819</v>
      </c>
      <c r="AD141" t="s">
        <v>16819</v>
      </c>
      <c r="AE141" t="s">
        <v>16819</v>
      </c>
      <c r="AF141" t="s">
        <v>16819</v>
      </c>
      <c r="AG141" t="s">
        <v>16819</v>
      </c>
      <c r="AH141" t="s">
        <v>16819</v>
      </c>
      <c r="AI141" t="s">
        <v>16819</v>
      </c>
      <c r="AJ141" t="s">
        <v>16819</v>
      </c>
      <c r="AK141" t="s">
        <v>16819</v>
      </c>
      <c r="AL141" t="s">
        <v>16819</v>
      </c>
      <c r="AM141" t="s">
        <v>16819</v>
      </c>
      <c r="AN141" t="s">
        <v>17615</v>
      </c>
      <c r="AO141" t="s">
        <v>17616</v>
      </c>
      <c r="AP141" t="s">
        <v>17617</v>
      </c>
      <c r="AQ141" t="s">
        <v>16819</v>
      </c>
      <c r="AR141" t="s">
        <v>16819</v>
      </c>
      <c r="AS141" t="s">
        <v>16819</v>
      </c>
      <c r="AT141">
        <v>2021</v>
      </c>
      <c r="AU141">
        <v>632</v>
      </c>
      <c r="AV141" t="s">
        <v>16819</v>
      </c>
      <c r="AW141" t="s">
        <v>16819</v>
      </c>
      <c r="AX141" t="s">
        <v>16819</v>
      </c>
      <c r="AY141" t="s">
        <v>16819</v>
      </c>
      <c r="AZ141" t="s">
        <v>16819</v>
      </c>
      <c r="BA141">
        <v>189</v>
      </c>
      <c r="BB141">
        <v>197</v>
      </c>
      <c r="BC141" t="s">
        <v>16819</v>
      </c>
      <c r="BD141" t="s">
        <v>262</v>
      </c>
      <c r="BE141" t="s">
        <v>16819</v>
      </c>
      <c r="BF141" t="s">
        <v>16819</v>
      </c>
      <c r="BG141" t="s">
        <v>16819</v>
      </c>
      <c r="BH141" t="s">
        <v>16819</v>
      </c>
      <c r="BI141" t="s">
        <v>16819</v>
      </c>
      <c r="BJ141" t="s">
        <v>16819</v>
      </c>
      <c r="BK141" t="s">
        <v>16819</v>
      </c>
      <c r="BL141" t="s">
        <v>17618</v>
      </c>
      <c r="BM141" t="s">
        <v>16819</v>
      </c>
      <c r="BN141" t="s">
        <v>16819</v>
      </c>
      <c r="BO141" t="s">
        <v>16819</v>
      </c>
      <c r="BP141" t="s">
        <v>16819</v>
      </c>
      <c r="BQ141" t="s">
        <v>16819</v>
      </c>
      <c r="BR141" t="s">
        <v>16819</v>
      </c>
    </row>
    <row r="142" spans="1:70" x14ac:dyDescent="0.2">
      <c r="A142" t="s">
        <v>15864</v>
      </c>
      <c r="B142" t="s">
        <v>17619</v>
      </c>
      <c r="C142" t="s">
        <v>16819</v>
      </c>
      <c r="D142" t="s">
        <v>16819</v>
      </c>
      <c r="E142" t="s">
        <v>16819</v>
      </c>
      <c r="F142" t="s">
        <v>16615</v>
      </c>
      <c r="G142" t="s">
        <v>16819</v>
      </c>
      <c r="H142" t="s">
        <v>16819</v>
      </c>
      <c r="I142" t="s">
        <v>263</v>
      </c>
      <c r="J142" t="s">
        <v>17050</v>
      </c>
      <c r="K142" t="s">
        <v>16819</v>
      </c>
      <c r="L142" t="s">
        <v>16819</v>
      </c>
      <c r="M142" t="s">
        <v>16819</v>
      </c>
      <c r="N142" t="s">
        <v>16819</v>
      </c>
      <c r="O142" t="s">
        <v>16819</v>
      </c>
      <c r="P142" t="s">
        <v>16819</v>
      </c>
      <c r="Q142" t="s">
        <v>16819</v>
      </c>
      <c r="R142" t="s">
        <v>16819</v>
      </c>
      <c r="S142" t="s">
        <v>16819</v>
      </c>
      <c r="T142" t="s">
        <v>16819</v>
      </c>
      <c r="U142" t="s">
        <v>16819</v>
      </c>
      <c r="V142" t="s">
        <v>16819</v>
      </c>
      <c r="W142" t="s">
        <v>16819</v>
      </c>
      <c r="X142" t="s">
        <v>16819</v>
      </c>
      <c r="Y142" t="s">
        <v>16819</v>
      </c>
      <c r="Z142" t="s">
        <v>16819</v>
      </c>
      <c r="AA142" t="s">
        <v>17620</v>
      </c>
      <c r="AB142" t="s">
        <v>17621</v>
      </c>
      <c r="AC142" t="s">
        <v>16819</v>
      </c>
      <c r="AD142" t="s">
        <v>16819</v>
      </c>
      <c r="AE142" t="s">
        <v>16819</v>
      </c>
      <c r="AF142" t="s">
        <v>16819</v>
      </c>
      <c r="AG142" t="s">
        <v>16819</v>
      </c>
      <c r="AH142" t="s">
        <v>16819</v>
      </c>
      <c r="AI142" t="s">
        <v>16819</v>
      </c>
      <c r="AJ142" t="s">
        <v>16819</v>
      </c>
      <c r="AK142" t="s">
        <v>16819</v>
      </c>
      <c r="AL142" t="s">
        <v>16819</v>
      </c>
      <c r="AM142" t="s">
        <v>16819</v>
      </c>
      <c r="AN142" t="s">
        <v>16819</v>
      </c>
      <c r="AO142" t="s">
        <v>17053</v>
      </c>
      <c r="AP142" t="s">
        <v>16819</v>
      </c>
      <c r="AQ142" t="s">
        <v>16819</v>
      </c>
      <c r="AR142" t="s">
        <v>16819</v>
      </c>
      <c r="AS142" t="s">
        <v>16868</v>
      </c>
      <c r="AT142">
        <v>2021</v>
      </c>
      <c r="AU142">
        <v>18</v>
      </c>
      <c r="AV142">
        <v>21</v>
      </c>
      <c r="AW142" t="s">
        <v>16819</v>
      </c>
      <c r="AX142" t="s">
        <v>16819</v>
      </c>
      <c r="AY142" t="s">
        <v>16819</v>
      </c>
      <c r="AZ142" t="s">
        <v>16819</v>
      </c>
      <c r="BA142" t="s">
        <v>16819</v>
      </c>
      <c r="BB142" t="s">
        <v>16819</v>
      </c>
      <c r="BC142">
        <v>11595</v>
      </c>
      <c r="BD142" t="s">
        <v>264</v>
      </c>
      <c r="BE142" t="s">
        <v>16819</v>
      </c>
      <c r="BF142" t="s">
        <v>16819</v>
      </c>
      <c r="BG142" t="s">
        <v>16819</v>
      </c>
      <c r="BH142" t="s">
        <v>16819</v>
      </c>
      <c r="BI142" t="s">
        <v>16819</v>
      </c>
      <c r="BJ142" t="s">
        <v>16819</v>
      </c>
      <c r="BK142" t="s">
        <v>16819</v>
      </c>
      <c r="BL142" t="s">
        <v>17622</v>
      </c>
      <c r="BM142">
        <v>34770108</v>
      </c>
      <c r="BN142" t="s">
        <v>16819</v>
      </c>
      <c r="BO142" t="s">
        <v>16819</v>
      </c>
      <c r="BP142" t="s">
        <v>16819</v>
      </c>
      <c r="BQ142" t="s">
        <v>16819</v>
      </c>
      <c r="BR142" t="s">
        <v>16819</v>
      </c>
    </row>
    <row r="143" spans="1:70" x14ac:dyDescent="0.2">
      <c r="A143" t="s">
        <v>16</v>
      </c>
      <c r="B143" t="s">
        <v>17623</v>
      </c>
      <c r="C143" t="s">
        <v>16819</v>
      </c>
      <c r="D143" t="s">
        <v>16835</v>
      </c>
      <c r="E143" t="s">
        <v>16819</v>
      </c>
      <c r="F143" t="s">
        <v>16616</v>
      </c>
      <c r="G143" t="s">
        <v>16819</v>
      </c>
      <c r="H143" t="s">
        <v>16819</v>
      </c>
      <c r="I143" t="s">
        <v>16447</v>
      </c>
      <c r="J143" t="s">
        <v>17624</v>
      </c>
      <c r="K143" t="s">
        <v>18</v>
      </c>
      <c r="L143" t="s">
        <v>16819</v>
      </c>
      <c r="M143" t="s">
        <v>16819</v>
      </c>
      <c r="N143" t="s">
        <v>16819</v>
      </c>
      <c r="O143" t="s">
        <v>16837</v>
      </c>
      <c r="P143" t="s">
        <v>16838</v>
      </c>
      <c r="Q143" t="s">
        <v>16839</v>
      </c>
      <c r="R143" t="s">
        <v>16819</v>
      </c>
      <c r="S143" t="s">
        <v>16819</v>
      </c>
      <c r="T143" t="s">
        <v>16819</v>
      </c>
      <c r="U143" t="s">
        <v>16819</v>
      </c>
      <c r="V143" t="s">
        <v>16819</v>
      </c>
      <c r="W143" t="s">
        <v>16819</v>
      </c>
      <c r="X143" t="s">
        <v>16819</v>
      </c>
      <c r="Y143" t="s">
        <v>16819</v>
      </c>
      <c r="Z143" t="s">
        <v>16819</v>
      </c>
      <c r="AA143" t="s">
        <v>16819</v>
      </c>
      <c r="AB143" t="s">
        <v>16819</v>
      </c>
      <c r="AC143" t="s">
        <v>16819</v>
      </c>
      <c r="AD143" t="s">
        <v>16819</v>
      </c>
      <c r="AE143" t="s">
        <v>16819</v>
      </c>
      <c r="AF143" t="s">
        <v>16819</v>
      </c>
      <c r="AG143" t="s">
        <v>16819</v>
      </c>
      <c r="AH143" t="s">
        <v>16819</v>
      </c>
      <c r="AI143" t="s">
        <v>16819</v>
      </c>
      <c r="AJ143" t="s">
        <v>16819</v>
      </c>
      <c r="AK143" t="s">
        <v>16819</v>
      </c>
      <c r="AL143" t="s">
        <v>16819</v>
      </c>
      <c r="AM143" t="s">
        <v>16819</v>
      </c>
      <c r="AN143" t="s">
        <v>16842</v>
      </c>
      <c r="AO143" t="s">
        <v>16843</v>
      </c>
      <c r="AP143" t="s">
        <v>17625</v>
      </c>
      <c r="AQ143" t="s">
        <v>16819</v>
      </c>
      <c r="AR143" t="s">
        <v>16819</v>
      </c>
      <c r="AS143" t="s">
        <v>16819</v>
      </c>
      <c r="AT143">
        <v>2021</v>
      </c>
      <c r="AU143">
        <v>12950</v>
      </c>
      <c r="AV143" t="s">
        <v>16819</v>
      </c>
      <c r="AW143" t="s">
        <v>16819</v>
      </c>
      <c r="AX143" t="s">
        <v>16819</v>
      </c>
      <c r="AY143" t="s">
        <v>16819</v>
      </c>
      <c r="AZ143" t="s">
        <v>16819</v>
      </c>
      <c r="BA143">
        <v>544</v>
      </c>
      <c r="BB143">
        <v>559</v>
      </c>
      <c r="BC143" t="s">
        <v>16819</v>
      </c>
      <c r="BD143" t="s">
        <v>265</v>
      </c>
      <c r="BE143" t="s">
        <v>16819</v>
      </c>
      <c r="BF143" t="s">
        <v>16819</v>
      </c>
      <c r="BG143" t="s">
        <v>16819</v>
      </c>
      <c r="BH143" t="s">
        <v>16819</v>
      </c>
      <c r="BI143" t="s">
        <v>16819</v>
      </c>
      <c r="BJ143" t="s">
        <v>16819</v>
      </c>
      <c r="BK143" t="s">
        <v>16819</v>
      </c>
      <c r="BL143" t="s">
        <v>17626</v>
      </c>
      <c r="BM143" t="s">
        <v>16819</v>
      </c>
      <c r="BN143" t="s">
        <v>16819</v>
      </c>
      <c r="BO143" t="s">
        <v>16819</v>
      </c>
      <c r="BP143" t="s">
        <v>16819</v>
      </c>
      <c r="BQ143" t="s">
        <v>16819</v>
      </c>
      <c r="BR143" t="s">
        <v>16819</v>
      </c>
    </row>
    <row r="144" spans="1:70" x14ac:dyDescent="0.2">
      <c r="A144" t="s">
        <v>15864</v>
      </c>
      <c r="B144" t="s">
        <v>17627</v>
      </c>
      <c r="C144" t="s">
        <v>16819</v>
      </c>
      <c r="D144" t="s">
        <v>16819</v>
      </c>
      <c r="E144" t="s">
        <v>16819</v>
      </c>
      <c r="F144" t="s">
        <v>16617</v>
      </c>
      <c r="G144" t="s">
        <v>16819</v>
      </c>
      <c r="H144" t="s">
        <v>16819</v>
      </c>
      <c r="I144" t="s">
        <v>266</v>
      </c>
      <c r="J144" t="s">
        <v>17050</v>
      </c>
      <c r="K144" t="s">
        <v>16819</v>
      </c>
      <c r="L144" t="s">
        <v>16819</v>
      </c>
      <c r="M144" t="s">
        <v>16819</v>
      </c>
      <c r="N144" t="s">
        <v>16819</v>
      </c>
      <c r="O144" t="s">
        <v>16819</v>
      </c>
      <c r="P144" t="s">
        <v>16819</v>
      </c>
      <c r="Q144" t="s">
        <v>16819</v>
      </c>
      <c r="R144" t="s">
        <v>16819</v>
      </c>
      <c r="S144" t="s">
        <v>16819</v>
      </c>
      <c r="T144" t="s">
        <v>16819</v>
      </c>
      <c r="U144" t="s">
        <v>16819</v>
      </c>
      <c r="V144" t="s">
        <v>16819</v>
      </c>
      <c r="W144" t="s">
        <v>16819</v>
      </c>
      <c r="X144" t="s">
        <v>16819</v>
      </c>
      <c r="Y144" t="s">
        <v>16819</v>
      </c>
      <c r="Z144" t="s">
        <v>16819</v>
      </c>
      <c r="AA144" t="s">
        <v>16819</v>
      </c>
      <c r="AB144" t="s">
        <v>17628</v>
      </c>
      <c r="AC144" t="s">
        <v>16819</v>
      </c>
      <c r="AD144" t="s">
        <v>16819</v>
      </c>
      <c r="AE144" t="s">
        <v>16819</v>
      </c>
      <c r="AF144" t="s">
        <v>16819</v>
      </c>
      <c r="AG144" t="s">
        <v>16819</v>
      </c>
      <c r="AH144" t="s">
        <v>16819</v>
      </c>
      <c r="AI144" t="s">
        <v>16819</v>
      </c>
      <c r="AJ144" t="s">
        <v>16819</v>
      </c>
      <c r="AK144" t="s">
        <v>16819</v>
      </c>
      <c r="AL144" t="s">
        <v>16819</v>
      </c>
      <c r="AM144" t="s">
        <v>16819</v>
      </c>
      <c r="AN144" t="s">
        <v>16819</v>
      </c>
      <c r="AO144" t="s">
        <v>17053</v>
      </c>
      <c r="AP144" t="s">
        <v>16819</v>
      </c>
      <c r="AQ144" t="s">
        <v>16819</v>
      </c>
      <c r="AR144" t="s">
        <v>16819</v>
      </c>
      <c r="AS144" t="s">
        <v>16831</v>
      </c>
      <c r="AT144">
        <v>2021</v>
      </c>
      <c r="AU144">
        <v>18</v>
      </c>
      <c r="AV144">
        <v>12</v>
      </c>
      <c r="AW144" t="s">
        <v>16819</v>
      </c>
      <c r="AX144" t="s">
        <v>16819</v>
      </c>
      <c r="AY144" t="s">
        <v>16819</v>
      </c>
      <c r="AZ144" t="s">
        <v>16819</v>
      </c>
      <c r="BA144" t="s">
        <v>16819</v>
      </c>
      <c r="BB144" t="s">
        <v>16819</v>
      </c>
      <c r="BC144">
        <v>6429</v>
      </c>
      <c r="BD144" t="s">
        <v>267</v>
      </c>
      <c r="BE144" t="s">
        <v>16819</v>
      </c>
      <c r="BF144" t="s">
        <v>16819</v>
      </c>
      <c r="BG144" t="s">
        <v>16819</v>
      </c>
      <c r="BH144" t="s">
        <v>16819</v>
      </c>
      <c r="BI144" t="s">
        <v>16819</v>
      </c>
      <c r="BJ144" t="s">
        <v>16819</v>
      </c>
      <c r="BK144" t="s">
        <v>16819</v>
      </c>
      <c r="BL144" t="s">
        <v>17629</v>
      </c>
      <c r="BM144">
        <v>34198547</v>
      </c>
      <c r="BN144" t="s">
        <v>16819</v>
      </c>
      <c r="BO144" t="s">
        <v>16819</v>
      </c>
      <c r="BP144" t="s">
        <v>16819</v>
      </c>
      <c r="BQ144" t="s">
        <v>16819</v>
      </c>
      <c r="BR144" t="s">
        <v>16819</v>
      </c>
    </row>
    <row r="145" spans="1:70" x14ac:dyDescent="0.2">
      <c r="A145" t="s">
        <v>16</v>
      </c>
      <c r="B145" t="s">
        <v>17630</v>
      </c>
      <c r="C145" t="s">
        <v>16819</v>
      </c>
      <c r="D145" t="s">
        <v>17631</v>
      </c>
      <c r="E145" t="s">
        <v>16819</v>
      </c>
      <c r="F145" t="s">
        <v>16618</v>
      </c>
      <c r="G145" t="s">
        <v>16819</v>
      </c>
      <c r="H145" t="s">
        <v>16819</v>
      </c>
      <c r="I145" t="s">
        <v>268</v>
      </c>
      <c r="J145" t="s">
        <v>17632</v>
      </c>
      <c r="K145" t="s">
        <v>269</v>
      </c>
      <c r="L145" t="s">
        <v>16819</v>
      </c>
      <c r="M145" t="s">
        <v>16819</v>
      </c>
      <c r="N145" t="s">
        <v>16819</v>
      </c>
      <c r="O145" t="s">
        <v>17633</v>
      </c>
      <c r="P145" t="s">
        <v>17634</v>
      </c>
      <c r="Q145" t="s">
        <v>17233</v>
      </c>
      <c r="R145" t="s">
        <v>17635</v>
      </c>
      <c r="S145" t="s">
        <v>16819</v>
      </c>
      <c r="T145" t="s">
        <v>16819</v>
      </c>
      <c r="U145" t="s">
        <v>16819</v>
      </c>
      <c r="V145" t="s">
        <v>16819</v>
      </c>
      <c r="W145" t="s">
        <v>16819</v>
      </c>
      <c r="X145" t="s">
        <v>16819</v>
      </c>
      <c r="Y145" t="s">
        <v>16819</v>
      </c>
      <c r="Z145" t="s">
        <v>16819</v>
      </c>
      <c r="AA145" t="s">
        <v>16819</v>
      </c>
      <c r="AB145" t="s">
        <v>16819</v>
      </c>
      <c r="AC145" t="s">
        <v>16819</v>
      </c>
      <c r="AD145" t="s">
        <v>16819</v>
      </c>
      <c r="AE145" t="s">
        <v>16819</v>
      </c>
      <c r="AF145" t="s">
        <v>16819</v>
      </c>
      <c r="AG145" t="s">
        <v>16819</v>
      </c>
      <c r="AH145" t="s">
        <v>16819</v>
      </c>
      <c r="AI145" t="s">
        <v>16819</v>
      </c>
      <c r="AJ145" t="s">
        <v>16819</v>
      </c>
      <c r="AK145" t="s">
        <v>16819</v>
      </c>
      <c r="AL145" t="s">
        <v>16819</v>
      </c>
      <c r="AM145" t="s">
        <v>16819</v>
      </c>
      <c r="AN145" t="s">
        <v>17636</v>
      </c>
      <c r="AO145" t="s">
        <v>16819</v>
      </c>
      <c r="AP145" t="s">
        <v>16819</v>
      </c>
      <c r="AQ145" t="s">
        <v>16819</v>
      </c>
      <c r="AR145" t="s">
        <v>16819</v>
      </c>
      <c r="AS145" t="s">
        <v>16819</v>
      </c>
      <c r="AT145">
        <v>2020</v>
      </c>
      <c r="AU145">
        <v>178</v>
      </c>
      <c r="AV145" t="s">
        <v>16819</v>
      </c>
      <c r="AW145" t="s">
        <v>16819</v>
      </c>
      <c r="AX145" t="s">
        <v>16819</v>
      </c>
      <c r="AY145" t="s">
        <v>16819</v>
      </c>
      <c r="AZ145" t="s">
        <v>16819</v>
      </c>
      <c r="BA145">
        <v>291</v>
      </c>
      <c r="BB145">
        <v>300</v>
      </c>
      <c r="BC145" t="s">
        <v>16819</v>
      </c>
      <c r="BD145" t="s">
        <v>270</v>
      </c>
      <c r="BE145" t="s">
        <v>16819</v>
      </c>
      <c r="BF145" t="s">
        <v>16819</v>
      </c>
      <c r="BG145" t="s">
        <v>16819</v>
      </c>
      <c r="BH145" t="s">
        <v>16819</v>
      </c>
      <c r="BI145" t="s">
        <v>16819</v>
      </c>
      <c r="BJ145" t="s">
        <v>16819</v>
      </c>
      <c r="BK145" t="s">
        <v>16819</v>
      </c>
      <c r="BL145" t="s">
        <v>17637</v>
      </c>
      <c r="BM145">
        <v>33520018</v>
      </c>
      <c r="BN145" t="s">
        <v>16819</v>
      </c>
      <c r="BO145" t="s">
        <v>16819</v>
      </c>
      <c r="BP145" t="s">
        <v>16819</v>
      </c>
      <c r="BQ145" t="s">
        <v>16819</v>
      </c>
      <c r="BR145" t="s">
        <v>16819</v>
      </c>
    </row>
    <row r="146" spans="1:70" x14ac:dyDescent="0.2">
      <c r="A146" t="s">
        <v>15864</v>
      </c>
      <c r="B146" t="s">
        <v>17638</v>
      </c>
      <c r="C146" t="s">
        <v>16819</v>
      </c>
      <c r="D146" t="s">
        <v>16819</v>
      </c>
      <c r="E146" t="s">
        <v>16819</v>
      </c>
      <c r="F146" t="s">
        <v>16619</v>
      </c>
      <c r="G146" t="s">
        <v>16819</v>
      </c>
      <c r="H146" t="s">
        <v>16819</v>
      </c>
      <c r="I146" t="s">
        <v>271</v>
      </c>
      <c r="J146" t="s">
        <v>17639</v>
      </c>
      <c r="K146" t="s">
        <v>16819</v>
      </c>
      <c r="L146" t="s">
        <v>16819</v>
      </c>
      <c r="M146" t="s">
        <v>16819</v>
      </c>
      <c r="N146" t="s">
        <v>16819</v>
      </c>
      <c r="O146" t="s">
        <v>16819</v>
      </c>
      <c r="P146" t="s">
        <v>16819</v>
      </c>
      <c r="Q146" t="s">
        <v>16819</v>
      </c>
      <c r="R146" t="s">
        <v>16819</v>
      </c>
      <c r="S146" t="s">
        <v>16819</v>
      </c>
      <c r="T146" t="s">
        <v>16819</v>
      </c>
      <c r="U146" t="s">
        <v>16819</v>
      </c>
      <c r="V146" t="s">
        <v>16819</v>
      </c>
      <c r="W146" t="s">
        <v>16819</v>
      </c>
      <c r="X146" t="s">
        <v>16819</v>
      </c>
      <c r="Y146" t="s">
        <v>16819</v>
      </c>
      <c r="Z146" t="s">
        <v>16819</v>
      </c>
      <c r="AA146" t="s">
        <v>16819</v>
      </c>
      <c r="AB146" t="s">
        <v>16819</v>
      </c>
      <c r="AC146" t="s">
        <v>16819</v>
      </c>
      <c r="AD146" t="s">
        <v>16819</v>
      </c>
      <c r="AE146" t="s">
        <v>16819</v>
      </c>
      <c r="AF146" t="s">
        <v>16819</v>
      </c>
      <c r="AG146" t="s">
        <v>16819</v>
      </c>
      <c r="AH146" t="s">
        <v>16819</v>
      </c>
      <c r="AI146" t="s">
        <v>16819</v>
      </c>
      <c r="AJ146" t="s">
        <v>16819</v>
      </c>
      <c r="AK146" t="s">
        <v>16819</v>
      </c>
      <c r="AL146" t="s">
        <v>16819</v>
      </c>
      <c r="AM146" t="s">
        <v>16819</v>
      </c>
      <c r="AN146" t="s">
        <v>17640</v>
      </c>
      <c r="AO146" t="s">
        <v>272</v>
      </c>
      <c r="AP146" t="s">
        <v>16819</v>
      </c>
      <c r="AQ146" t="s">
        <v>16819</v>
      </c>
      <c r="AR146" t="s">
        <v>16819</v>
      </c>
      <c r="AS146" t="s">
        <v>16819</v>
      </c>
      <c r="AT146" t="s">
        <v>16819</v>
      </c>
      <c r="AU146" t="s">
        <v>16819</v>
      </c>
      <c r="AV146" t="s">
        <v>16819</v>
      </c>
      <c r="AW146" t="s">
        <v>16819</v>
      </c>
      <c r="AX146" t="s">
        <v>16819</v>
      </c>
      <c r="AY146" t="s">
        <v>16819</v>
      </c>
      <c r="AZ146" t="s">
        <v>16819</v>
      </c>
      <c r="BA146" t="s">
        <v>16819</v>
      </c>
      <c r="BB146" t="s">
        <v>16819</v>
      </c>
      <c r="BC146" t="s">
        <v>16819</v>
      </c>
      <c r="BD146" t="s">
        <v>273</v>
      </c>
      <c r="BE146" t="s">
        <v>16819</v>
      </c>
      <c r="BF146" t="s">
        <v>17032</v>
      </c>
      <c r="BG146" t="s">
        <v>16819</v>
      </c>
      <c r="BH146" t="s">
        <v>16819</v>
      </c>
      <c r="BI146" t="s">
        <v>16819</v>
      </c>
      <c r="BJ146" t="s">
        <v>16819</v>
      </c>
      <c r="BK146" t="s">
        <v>16819</v>
      </c>
      <c r="BL146" t="s">
        <v>17641</v>
      </c>
      <c r="BM146" t="s">
        <v>16819</v>
      </c>
      <c r="BN146" t="s">
        <v>16819</v>
      </c>
      <c r="BO146" t="s">
        <v>16819</v>
      </c>
      <c r="BP146" t="s">
        <v>16819</v>
      </c>
      <c r="BQ146" t="s">
        <v>16819</v>
      </c>
      <c r="BR146" t="s">
        <v>16819</v>
      </c>
    </row>
    <row r="147" spans="1:70" x14ac:dyDescent="0.2">
      <c r="A147" t="s">
        <v>15864</v>
      </c>
      <c r="B147" t="s">
        <v>17642</v>
      </c>
      <c r="C147" t="s">
        <v>16819</v>
      </c>
      <c r="D147" t="s">
        <v>16819</v>
      </c>
      <c r="E147" t="s">
        <v>16819</v>
      </c>
      <c r="F147" t="s">
        <v>16620</v>
      </c>
      <c r="G147" t="s">
        <v>16819</v>
      </c>
      <c r="H147" t="s">
        <v>16819</v>
      </c>
      <c r="I147" t="s">
        <v>274</v>
      </c>
      <c r="J147" t="s">
        <v>17194</v>
      </c>
      <c r="K147" t="s">
        <v>16819</v>
      </c>
      <c r="L147" t="s">
        <v>16819</v>
      </c>
      <c r="M147" t="s">
        <v>16819</v>
      </c>
      <c r="N147" t="s">
        <v>16819</v>
      </c>
      <c r="O147" t="s">
        <v>16819</v>
      </c>
      <c r="P147" t="s">
        <v>16819</v>
      </c>
      <c r="Q147" t="s">
        <v>16819</v>
      </c>
      <c r="R147" t="s">
        <v>16819</v>
      </c>
      <c r="S147" t="s">
        <v>16819</v>
      </c>
      <c r="T147" t="s">
        <v>16819</v>
      </c>
      <c r="U147" t="s">
        <v>16819</v>
      </c>
      <c r="V147" t="s">
        <v>16819</v>
      </c>
      <c r="W147" t="s">
        <v>16819</v>
      </c>
      <c r="X147" t="s">
        <v>16819</v>
      </c>
      <c r="Y147" t="s">
        <v>16819</v>
      </c>
      <c r="Z147" t="s">
        <v>16819</v>
      </c>
      <c r="AA147" t="s">
        <v>17643</v>
      </c>
      <c r="AB147" t="s">
        <v>17644</v>
      </c>
      <c r="AC147" t="s">
        <v>16819</v>
      </c>
      <c r="AD147" t="s">
        <v>16819</v>
      </c>
      <c r="AE147" t="s">
        <v>16819</v>
      </c>
      <c r="AF147" t="s">
        <v>16819</v>
      </c>
      <c r="AG147" t="s">
        <v>16819</v>
      </c>
      <c r="AH147" t="s">
        <v>16819</v>
      </c>
      <c r="AI147" t="s">
        <v>16819</v>
      </c>
      <c r="AJ147" t="s">
        <v>16819</v>
      </c>
      <c r="AK147" t="s">
        <v>16819</v>
      </c>
      <c r="AL147" t="s">
        <v>16819</v>
      </c>
      <c r="AM147" t="s">
        <v>16819</v>
      </c>
      <c r="AN147" t="s">
        <v>131</v>
      </c>
      <c r="AO147" t="s">
        <v>16819</v>
      </c>
      <c r="AP147" t="s">
        <v>16819</v>
      </c>
      <c r="AQ147" t="s">
        <v>16819</v>
      </c>
      <c r="AR147" t="s">
        <v>16819</v>
      </c>
      <c r="AS147" t="s">
        <v>17016</v>
      </c>
      <c r="AT147">
        <v>2021</v>
      </c>
      <c r="AU147">
        <v>24</v>
      </c>
      <c r="AV147" t="s">
        <v>16819</v>
      </c>
      <c r="AW147" t="s">
        <v>16819</v>
      </c>
      <c r="AX147" t="s">
        <v>16819</v>
      </c>
      <c r="AY147" t="s">
        <v>16819</v>
      </c>
      <c r="AZ147" t="s">
        <v>16819</v>
      </c>
      <c r="BA147" t="s">
        <v>16819</v>
      </c>
      <c r="BB147" t="s">
        <v>16819</v>
      </c>
      <c r="BC147">
        <v>104137</v>
      </c>
      <c r="BD147" t="s">
        <v>275</v>
      </c>
      <c r="BE147" t="s">
        <v>16819</v>
      </c>
      <c r="BF147" t="s">
        <v>16819</v>
      </c>
      <c r="BG147" t="s">
        <v>16819</v>
      </c>
      <c r="BH147" t="s">
        <v>16819</v>
      </c>
      <c r="BI147" t="s">
        <v>16819</v>
      </c>
      <c r="BJ147" t="s">
        <v>16819</v>
      </c>
      <c r="BK147" t="s">
        <v>16819</v>
      </c>
      <c r="BL147" t="s">
        <v>17645</v>
      </c>
      <c r="BM147">
        <v>33898209</v>
      </c>
      <c r="BN147" t="s">
        <v>16819</v>
      </c>
      <c r="BO147" t="s">
        <v>16819</v>
      </c>
      <c r="BP147" t="s">
        <v>16819</v>
      </c>
      <c r="BQ147" t="s">
        <v>16819</v>
      </c>
      <c r="BR147" t="s">
        <v>16819</v>
      </c>
    </row>
    <row r="148" spans="1:70" x14ac:dyDescent="0.2">
      <c r="A148" t="s">
        <v>15864</v>
      </c>
      <c r="B148" t="s">
        <v>17646</v>
      </c>
      <c r="C148" t="s">
        <v>16819</v>
      </c>
      <c r="D148" t="s">
        <v>16819</v>
      </c>
      <c r="E148" t="s">
        <v>16819</v>
      </c>
      <c r="F148" t="s">
        <v>16621</v>
      </c>
      <c r="G148" t="s">
        <v>16819</v>
      </c>
      <c r="H148" t="s">
        <v>16819</v>
      </c>
      <c r="I148" t="s">
        <v>16448</v>
      </c>
      <c r="J148" t="s">
        <v>16898</v>
      </c>
      <c r="K148" t="s">
        <v>16819</v>
      </c>
      <c r="L148" t="s">
        <v>16819</v>
      </c>
      <c r="M148" t="s">
        <v>16819</v>
      </c>
      <c r="N148" t="s">
        <v>16819</v>
      </c>
      <c r="O148" t="s">
        <v>16819</v>
      </c>
      <c r="P148" t="s">
        <v>16819</v>
      </c>
      <c r="Q148" t="s">
        <v>16819</v>
      </c>
      <c r="R148" t="s">
        <v>16819</v>
      </c>
      <c r="S148" t="s">
        <v>16819</v>
      </c>
      <c r="T148" t="s">
        <v>16819</v>
      </c>
      <c r="U148" t="s">
        <v>16819</v>
      </c>
      <c r="V148" t="s">
        <v>16819</v>
      </c>
      <c r="W148" t="s">
        <v>16819</v>
      </c>
      <c r="X148" t="s">
        <v>16819</v>
      </c>
      <c r="Y148" t="s">
        <v>16819</v>
      </c>
      <c r="Z148" t="s">
        <v>16819</v>
      </c>
      <c r="AA148" t="s">
        <v>17647</v>
      </c>
      <c r="AB148" t="s">
        <v>17648</v>
      </c>
      <c r="AC148" t="s">
        <v>16819</v>
      </c>
      <c r="AD148" t="s">
        <v>16819</v>
      </c>
      <c r="AE148" t="s">
        <v>16819</v>
      </c>
      <c r="AF148" t="s">
        <v>16819</v>
      </c>
      <c r="AG148" t="s">
        <v>16819</v>
      </c>
      <c r="AH148" t="s">
        <v>16819</v>
      </c>
      <c r="AI148" t="s">
        <v>16819</v>
      </c>
      <c r="AJ148" t="s">
        <v>16819</v>
      </c>
      <c r="AK148" t="s">
        <v>16819</v>
      </c>
      <c r="AL148" t="s">
        <v>16819</v>
      </c>
      <c r="AM148" t="s">
        <v>16819</v>
      </c>
      <c r="AN148" t="s">
        <v>16819</v>
      </c>
      <c r="AO148" t="s">
        <v>16900</v>
      </c>
      <c r="AP148" t="s">
        <v>16819</v>
      </c>
      <c r="AQ148" t="s">
        <v>16819</v>
      </c>
      <c r="AR148" t="s">
        <v>16819</v>
      </c>
      <c r="AS148" t="s">
        <v>16901</v>
      </c>
      <c r="AT148">
        <v>2021</v>
      </c>
      <c r="AU148">
        <v>11</v>
      </c>
      <c r="AV148">
        <v>23</v>
      </c>
      <c r="AW148" t="s">
        <v>16819</v>
      </c>
      <c r="AX148" t="s">
        <v>16819</v>
      </c>
      <c r="AY148" t="s">
        <v>16819</v>
      </c>
      <c r="AZ148" t="s">
        <v>16819</v>
      </c>
      <c r="BA148" t="s">
        <v>16819</v>
      </c>
      <c r="BB148" t="s">
        <v>16819</v>
      </c>
      <c r="BC148">
        <v>11426</v>
      </c>
      <c r="BD148" t="s">
        <v>276</v>
      </c>
      <c r="BE148" t="s">
        <v>16819</v>
      </c>
      <c r="BF148" t="s">
        <v>16819</v>
      </c>
      <c r="BG148" t="s">
        <v>16819</v>
      </c>
      <c r="BH148" t="s">
        <v>16819</v>
      </c>
      <c r="BI148" t="s">
        <v>16819</v>
      </c>
      <c r="BJ148" t="s">
        <v>16819</v>
      </c>
      <c r="BK148" t="s">
        <v>16819</v>
      </c>
      <c r="BL148" t="s">
        <v>17649</v>
      </c>
      <c r="BM148" t="s">
        <v>16819</v>
      </c>
      <c r="BN148" t="s">
        <v>16819</v>
      </c>
      <c r="BO148" t="s">
        <v>16819</v>
      </c>
      <c r="BP148" t="s">
        <v>16819</v>
      </c>
      <c r="BQ148" t="s">
        <v>16819</v>
      </c>
      <c r="BR148" t="s">
        <v>16819</v>
      </c>
    </row>
    <row r="149" spans="1:70" x14ac:dyDescent="0.2">
      <c r="A149" t="s">
        <v>15864</v>
      </c>
      <c r="B149" t="s">
        <v>17650</v>
      </c>
      <c r="C149" t="s">
        <v>16819</v>
      </c>
      <c r="D149" t="s">
        <v>16819</v>
      </c>
      <c r="E149" t="s">
        <v>16819</v>
      </c>
      <c r="F149" t="s">
        <v>16622</v>
      </c>
      <c r="G149" t="s">
        <v>16819</v>
      </c>
      <c r="H149" t="s">
        <v>16819</v>
      </c>
      <c r="I149" t="s">
        <v>16449</v>
      </c>
      <c r="J149" t="s">
        <v>17651</v>
      </c>
      <c r="K149" t="s">
        <v>16819</v>
      </c>
      <c r="L149" t="s">
        <v>16819</v>
      </c>
      <c r="M149" t="s">
        <v>16819</v>
      </c>
      <c r="N149" t="s">
        <v>16819</v>
      </c>
      <c r="O149" t="s">
        <v>16819</v>
      </c>
      <c r="P149" t="s">
        <v>16819</v>
      </c>
      <c r="Q149" t="s">
        <v>16819</v>
      </c>
      <c r="R149" t="s">
        <v>16819</v>
      </c>
      <c r="S149" t="s">
        <v>16819</v>
      </c>
      <c r="T149" t="s">
        <v>16819</v>
      </c>
      <c r="U149" t="s">
        <v>16819</v>
      </c>
      <c r="V149" t="s">
        <v>16819</v>
      </c>
      <c r="W149" t="s">
        <v>16819</v>
      </c>
      <c r="X149" t="s">
        <v>16819</v>
      </c>
      <c r="Y149" t="s">
        <v>16819</v>
      </c>
      <c r="Z149" t="s">
        <v>16819</v>
      </c>
      <c r="AA149" t="s">
        <v>17652</v>
      </c>
      <c r="AB149" t="s">
        <v>17653</v>
      </c>
      <c r="AC149" t="s">
        <v>16819</v>
      </c>
      <c r="AD149" t="s">
        <v>16819</v>
      </c>
      <c r="AE149" t="s">
        <v>16819</v>
      </c>
      <c r="AF149" t="s">
        <v>16819</v>
      </c>
      <c r="AG149" t="s">
        <v>16819</v>
      </c>
      <c r="AH149" t="s">
        <v>16819</v>
      </c>
      <c r="AI149" t="s">
        <v>16819</v>
      </c>
      <c r="AJ149" t="s">
        <v>16819</v>
      </c>
      <c r="AK149" t="s">
        <v>16819</v>
      </c>
      <c r="AL149" t="s">
        <v>16819</v>
      </c>
      <c r="AM149" t="s">
        <v>16819</v>
      </c>
      <c r="AN149" t="s">
        <v>17654</v>
      </c>
      <c r="AO149" t="s">
        <v>17655</v>
      </c>
      <c r="AP149" t="s">
        <v>16819</v>
      </c>
      <c r="AQ149" t="s">
        <v>16819</v>
      </c>
      <c r="AR149" t="s">
        <v>16819</v>
      </c>
      <c r="AS149" t="s">
        <v>16914</v>
      </c>
      <c r="AT149">
        <v>2021</v>
      </c>
      <c r="AU149">
        <v>48</v>
      </c>
      <c r="AV149" t="s">
        <v>16819</v>
      </c>
      <c r="AW149" t="s">
        <v>16819</v>
      </c>
      <c r="AX149" t="s">
        <v>16819</v>
      </c>
      <c r="AY149" t="s">
        <v>16819</v>
      </c>
      <c r="AZ149" t="s">
        <v>16819</v>
      </c>
      <c r="BA149">
        <v>99</v>
      </c>
      <c r="BB149">
        <v>109</v>
      </c>
      <c r="BC149" t="s">
        <v>16819</v>
      </c>
      <c r="BD149" t="s">
        <v>277</v>
      </c>
      <c r="BE149" t="s">
        <v>16819</v>
      </c>
      <c r="BF149" t="s">
        <v>16819</v>
      </c>
      <c r="BG149" t="s">
        <v>16819</v>
      </c>
      <c r="BH149" t="s">
        <v>16819</v>
      </c>
      <c r="BI149" t="s">
        <v>16819</v>
      </c>
      <c r="BJ149" t="s">
        <v>16819</v>
      </c>
      <c r="BK149" t="s">
        <v>16819</v>
      </c>
      <c r="BL149" t="s">
        <v>17656</v>
      </c>
      <c r="BM149" t="s">
        <v>16819</v>
      </c>
      <c r="BN149" t="s">
        <v>16819</v>
      </c>
      <c r="BO149" t="s">
        <v>16819</v>
      </c>
      <c r="BP149" t="s">
        <v>16819</v>
      </c>
      <c r="BQ149" t="s">
        <v>16819</v>
      </c>
      <c r="BR149" t="s">
        <v>16819</v>
      </c>
    </row>
    <row r="150" spans="1:70" x14ac:dyDescent="0.2">
      <c r="A150" t="s">
        <v>15864</v>
      </c>
      <c r="B150" t="s">
        <v>17657</v>
      </c>
      <c r="C150" t="s">
        <v>16819</v>
      </c>
      <c r="D150" t="s">
        <v>16819</v>
      </c>
      <c r="E150" t="s">
        <v>16819</v>
      </c>
      <c r="F150" t="s">
        <v>16623</v>
      </c>
      <c r="G150" t="s">
        <v>16819</v>
      </c>
      <c r="H150" t="s">
        <v>16819</v>
      </c>
      <c r="I150" t="s">
        <v>278</v>
      </c>
      <c r="J150" t="s">
        <v>17658</v>
      </c>
      <c r="K150" t="s">
        <v>16819</v>
      </c>
      <c r="L150" t="s">
        <v>16819</v>
      </c>
      <c r="M150" t="s">
        <v>16819</v>
      </c>
      <c r="N150" t="s">
        <v>16819</v>
      </c>
      <c r="O150" t="s">
        <v>16819</v>
      </c>
      <c r="P150" t="s">
        <v>16819</v>
      </c>
      <c r="Q150" t="s">
        <v>16819</v>
      </c>
      <c r="R150" t="s">
        <v>16819</v>
      </c>
      <c r="S150" t="s">
        <v>16819</v>
      </c>
      <c r="T150" t="s">
        <v>16819</v>
      </c>
      <c r="U150" t="s">
        <v>16819</v>
      </c>
      <c r="V150" t="s">
        <v>16819</v>
      </c>
      <c r="W150" t="s">
        <v>16819</v>
      </c>
      <c r="X150" t="s">
        <v>16819</v>
      </c>
      <c r="Y150" t="s">
        <v>16819</v>
      </c>
      <c r="Z150" t="s">
        <v>16819</v>
      </c>
      <c r="AA150" t="s">
        <v>17659</v>
      </c>
      <c r="AB150" t="s">
        <v>17660</v>
      </c>
      <c r="AC150" t="s">
        <v>16819</v>
      </c>
      <c r="AD150" t="s">
        <v>16819</v>
      </c>
      <c r="AE150" t="s">
        <v>16819</v>
      </c>
      <c r="AF150" t="s">
        <v>16819</v>
      </c>
      <c r="AG150" t="s">
        <v>16819</v>
      </c>
      <c r="AH150" t="s">
        <v>16819</v>
      </c>
      <c r="AI150" t="s">
        <v>16819</v>
      </c>
      <c r="AJ150" t="s">
        <v>16819</v>
      </c>
      <c r="AK150" t="s">
        <v>16819</v>
      </c>
      <c r="AL150" t="s">
        <v>16819</v>
      </c>
      <c r="AM150" t="s">
        <v>16819</v>
      </c>
      <c r="AN150" t="s">
        <v>17661</v>
      </c>
      <c r="AO150" t="s">
        <v>17662</v>
      </c>
      <c r="AP150" t="s">
        <v>16819</v>
      </c>
      <c r="AQ150" t="s">
        <v>16819</v>
      </c>
      <c r="AR150" t="s">
        <v>16819</v>
      </c>
      <c r="AS150" t="s">
        <v>16819</v>
      </c>
      <c r="AT150" t="s">
        <v>16819</v>
      </c>
      <c r="AU150" t="s">
        <v>16819</v>
      </c>
      <c r="AV150" t="s">
        <v>16819</v>
      </c>
      <c r="AW150" t="s">
        <v>16819</v>
      </c>
      <c r="AX150" t="s">
        <v>16819</v>
      </c>
      <c r="AY150" t="s">
        <v>16819</v>
      </c>
      <c r="AZ150" t="s">
        <v>16819</v>
      </c>
      <c r="BA150" t="s">
        <v>16819</v>
      </c>
      <c r="BB150" t="s">
        <v>16819</v>
      </c>
      <c r="BC150" t="s">
        <v>16819</v>
      </c>
      <c r="BD150" t="s">
        <v>279</v>
      </c>
      <c r="BE150" t="s">
        <v>16819</v>
      </c>
      <c r="BF150" t="s">
        <v>16888</v>
      </c>
      <c r="BG150" t="s">
        <v>16819</v>
      </c>
      <c r="BH150" t="s">
        <v>16819</v>
      </c>
      <c r="BI150" t="s">
        <v>16819</v>
      </c>
      <c r="BJ150" t="s">
        <v>16819</v>
      </c>
      <c r="BK150" t="s">
        <v>16819</v>
      </c>
      <c r="BL150" t="s">
        <v>17663</v>
      </c>
      <c r="BM150">
        <v>35095204</v>
      </c>
      <c r="BN150" t="s">
        <v>16819</v>
      </c>
      <c r="BO150" t="s">
        <v>16819</v>
      </c>
      <c r="BP150" t="s">
        <v>16819</v>
      </c>
      <c r="BQ150" t="s">
        <v>16819</v>
      </c>
      <c r="BR150" t="s">
        <v>16819</v>
      </c>
    </row>
    <row r="151" spans="1:70" x14ac:dyDescent="0.2">
      <c r="A151" t="s">
        <v>15864</v>
      </c>
      <c r="B151" t="s">
        <v>17664</v>
      </c>
      <c r="C151" t="s">
        <v>16819</v>
      </c>
      <c r="D151" t="s">
        <v>16819</v>
      </c>
      <c r="E151" t="s">
        <v>16819</v>
      </c>
      <c r="F151" t="s">
        <v>16624</v>
      </c>
      <c r="G151" t="s">
        <v>16819</v>
      </c>
      <c r="H151" t="s">
        <v>16819</v>
      </c>
      <c r="I151" t="s">
        <v>280</v>
      </c>
      <c r="J151" t="s">
        <v>17665</v>
      </c>
      <c r="K151" t="s">
        <v>16819</v>
      </c>
      <c r="L151" t="s">
        <v>16819</v>
      </c>
      <c r="M151" t="s">
        <v>16819</v>
      </c>
      <c r="N151" t="s">
        <v>16819</v>
      </c>
      <c r="O151" t="s">
        <v>16819</v>
      </c>
      <c r="P151" t="s">
        <v>16819</v>
      </c>
      <c r="Q151" t="s">
        <v>16819</v>
      </c>
      <c r="R151" t="s">
        <v>16819</v>
      </c>
      <c r="S151" t="s">
        <v>16819</v>
      </c>
      <c r="T151" t="s">
        <v>16819</v>
      </c>
      <c r="U151" t="s">
        <v>16819</v>
      </c>
      <c r="V151" t="s">
        <v>16819</v>
      </c>
      <c r="W151" t="s">
        <v>16819</v>
      </c>
      <c r="X151" t="s">
        <v>16819</v>
      </c>
      <c r="Y151" t="s">
        <v>16819</v>
      </c>
      <c r="Z151" t="s">
        <v>16819</v>
      </c>
      <c r="AA151" t="s">
        <v>17666</v>
      </c>
      <c r="AB151" t="s">
        <v>17667</v>
      </c>
      <c r="AC151" t="s">
        <v>16819</v>
      </c>
      <c r="AD151" t="s">
        <v>16819</v>
      </c>
      <c r="AE151" t="s">
        <v>16819</v>
      </c>
      <c r="AF151" t="s">
        <v>16819</v>
      </c>
      <c r="AG151" t="s">
        <v>16819</v>
      </c>
      <c r="AH151" t="s">
        <v>16819</v>
      </c>
      <c r="AI151" t="s">
        <v>16819</v>
      </c>
      <c r="AJ151" t="s">
        <v>16819</v>
      </c>
      <c r="AK151" t="s">
        <v>16819</v>
      </c>
      <c r="AL151" t="s">
        <v>16819</v>
      </c>
      <c r="AM151" t="s">
        <v>16819</v>
      </c>
      <c r="AN151" t="s">
        <v>17668</v>
      </c>
      <c r="AO151" t="s">
        <v>17669</v>
      </c>
      <c r="AP151" t="s">
        <v>16819</v>
      </c>
      <c r="AQ151" t="s">
        <v>16819</v>
      </c>
      <c r="AR151" t="s">
        <v>16819</v>
      </c>
      <c r="AS151" t="s">
        <v>17670</v>
      </c>
      <c r="AT151">
        <v>2020</v>
      </c>
      <c r="AU151">
        <v>8</v>
      </c>
      <c r="AV151">
        <v>4</v>
      </c>
      <c r="AW151" t="s">
        <v>16819</v>
      </c>
      <c r="AX151" t="s">
        <v>16819</v>
      </c>
      <c r="AY151" t="s">
        <v>16819</v>
      </c>
      <c r="AZ151" t="s">
        <v>16819</v>
      </c>
      <c r="BA151">
        <v>308</v>
      </c>
      <c r="BB151">
        <v>322</v>
      </c>
      <c r="BC151" t="s">
        <v>16819</v>
      </c>
      <c r="BD151" t="s">
        <v>281</v>
      </c>
      <c r="BE151" t="s">
        <v>16819</v>
      </c>
      <c r="BF151" t="s">
        <v>16819</v>
      </c>
      <c r="BG151" t="s">
        <v>16819</v>
      </c>
      <c r="BH151" t="s">
        <v>16819</v>
      </c>
      <c r="BI151" t="s">
        <v>16819</v>
      </c>
      <c r="BJ151" t="s">
        <v>16819</v>
      </c>
      <c r="BK151" t="s">
        <v>16819</v>
      </c>
      <c r="BL151" t="s">
        <v>17671</v>
      </c>
      <c r="BM151">
        <v>32716641</v>
      </c>
      <c r="BN151" t="s">
        <v>16819</v>
      </c>
      <c r="BO151" t="s">
        <v>16819</v>
      </c>
      <c r="BP151" t="s">
        <v>16819</v>
      </c>
      <c r="BQ151" t="s">
        <v>16819</v>
      </c>
      <c r="BR151" t="s">
        <v>16819</v>
      </c>
    </row>
    <row r="152" spans="1:70" x14ac:dyDescent="0.2">
      <c r="A152" t="s">
        <v>15864</v>
      </c>
      <c r="B152" t="s">
        <v>17672</v>
      </c>
      <c r="C152" t="s">
        <v>16819</v>
      </c>
      <c r="D152" t="s">
        <v>16819</v>
      </c>
      <c r="E152" t="s">
        <v>16819</v>
      </c>
      <c r="F152" t="s">
        <v>16625</v>
      </c>
      <c r="G152" t="s">
        <v>16819</v>
      </c>
      <c r="H152" t="s">
        <v>16819</v>
      </c>
      <c r="I152" t="s">
        <v>282</v>
      </c>
      <c r="J152" t="s">
        <v>17673</v>
      </c>
      <c r="K152" t="s">
        <v>16819</v>
      </c>
      <c r="L152" t="s">
        <v>16819</v>
      </c>
      <c r="M152" t="s">
        <v>16819</v>
      </c>
      <c r="N152" t="s">
        <v>16819</v>
      </c>
      <c r="O152" t="s">
        <v>16819</v>
      </c>
      <c r="P152" t="s">
        <v>16819</v>
      </c>
      <c r="Q152" t="s">
        <v>16819</v>
      </c>
      <c r="R152" t="s">
        <v>16819</v>
      </c>
      <c r="S152" t="s">
        <v>16819</v>
      </c>
      <c r="T152" t="s">
        <v>16819</v>
      </c>
      <c r="U152" t="s">
        <v>16819</v>
      </c>
      <c r="V152" t="s">
        <v>16819</v>
      </c>
      <c r="W152" t="s">
        <v>16819</v>
      </c>
      <c r="X152" t="s">
        <v>16819</v>
      </c>
      <c r="Y152" t="s">
        <v>16819</v>
      </c>
      <c r="Z152" t="s">
        <v>16819</v>
      </c>
      <c r="AA152" t="s">
        <v>17674</v>
      </c>
      <c r="AB152" t="s">
        <v>16819</v>
      </c>
      <c r="AC152" t="s">
        <v>16819</v>
      </c>
      <c r="AD152" t="s">
        <v>16819</v>
      </c>
      <c r="AE152" t="s">
        <v>16819</v>
      </c>
      <c r="AF152" t="s">
        <v>16819</v>
      </c>
      <c r="AG152" t="s">
        <v>16819</v>
      </c>
      <c r="AH152" t="s">
        <v>16819</v>
      </c>
      <c r="AI152" t="s">
        <v>16819</v>
      </c>
      <c r="AJ152" t="s">
        <v>16819</v>
      </c>
      <c r="AK152" t="s">
        <v>16819</v>
      </c>
      <c r="AL152" t="s">
        <v>16819</v>
      </c>
      <c r="AM152" t="s">
        <v>16819</v>
      </c>
      <c r="AN152" t="s">
        <v>17675</v>
      </c>
      <c r="AO152" t="s">
        <v>17676</v>
      </c>
      <c r="AP152" t="s">
        <v>16819</v>
      </c>
      <c r="AQ152" t="s">
        <v>16819</v>
      </c>
      <c r="AR152" t="s">
        <v>16819</v>
      </c>
      <c r="AS152" t="s">
        <v>16825</v>
      </c>
      <c r="AT152">
        <v>2021</v>
      </c>
      <c r="AU152">
        <v>28</v>
      </c>
      <c r="AV152">
        <v>4</v>
      </c>
      <c r="AW152" t="s">
        <v>16819</v>
      </c>
      <c r="AX152" t="s">
        <v>16819</v>
      </c>
      <c r="AY152" t="s">
        <v>16819</v>
      </c>
      <c r="AZ152" t="s">
        <v>16819</v>
      </c>
      <c r="BA152">
        <v>733</v>
      </c>
      <c r="BB152">
        <v>743</v>
      </c>
      <c r="BC152" t="s">
        <v>16819</v>
      </c>
      <c r="BD152" t="s">
        <v>283</v>
      </c>
      <c r="BE152" t="s">
        <v>16819</v>
      </c>
      <c r="BF152" t="s">
        <v>17225</v>
      </c>
      <c r="BG152" t="s">
        <v>16819</v>
      </c>
      <c r="BH152" t="s">
        <v>16819</v>
      </c>
      <c r="BI152" t="s">
        <v>16819</v>
      </c>
      <c r="BJ152" t="s">
        <v>16819</v>
      </c>
      <c r="BK152" t="s">
        <v>16819</v>
      </c>
      <c r="BL152" t="s">
        <v>17677</v>
      </c>
      <c r="BM152">
        <v>33486527</v>
      </c>
      <c r="BN152" t="s">
        <v>16819</v>
      </c>
      <c r="BO152" t="s">
        <v>16819</v>
      </c>
      <c r="BP152" t="s">
        <v>16819</v>
      </c>
      <c r="BQ152" t="s">
        <v>16819</v>
      </c>
      <c r="BR152" t="s">
        <v>16819</v>
      </c>
    </row>
    <row r="153" spans="1:70" x14ac:dyDescent="0.2">
      <c r="A153" t="s">
        <v>15864</v>
      </c>
      <c r="B153" t="s">
        <v>17678</v>
      </c>
      <c r="C153" t="s">
        <v>16819</v>
      </c>
      <c r="D153" t="s">
        <v>16819</v>
      </c>
      <c r="E153" t="s">
        <v>16819</v>
      </c>
      <c r="F153" t="s">
        <v>16626</v>
      </c>
      <c r="G153" t="s">
        <v>16819</v>
      </c>
      <c r="H153" t="s">
        <v>16819</v>
      </c>
      <c r="I153" t="s">
        <v>284</v>
      </c>
      <c r="J153" t="s">
        <v>17355</v>
      </c>
      <c r="K153" t="s">
        <v>16819</v>
      </c>
      <c r="L153" t="s">
        <v>16819</v>
      </c>
      <c r="M153" t="s">
        <v>16819</v>
      </c>
      <c r="N153" t="s">
        <v>16819</v>
      </c>
      <c r="O153" t="s">
        <v>16819</v>
      </c>
      <c r="P153" t="s">
        <v>16819</v>
      </c>
      <c r="Q153" t="s">
        <v>16819</v>
      </c>
      <c r="R153" t="s">
        <v>16819</v>
      </c>
      <c r="S153" t="s">
        <v>16819</v>
      </c>
      <c r="T153" t="s">
        <v>16819</v>
      </c>
      <c r="U153" t="s">
        <v>16819</v>
      </c>
      <c r="V153" t="s">
        <v>16819</v>
      </c>
      <c r="W153" t="s">
        <v>16819</v>
      </c>
      <c r="X153" t="s">
        <v>16819</v>
      </c>
      <c r="Y153" t="s">
        <v>16819</v>
      </c>
      <c r="Z153" t="s">
        <v>16819</v>
      </c>
      <c r="AA153" t="s">
        <v>17679</v>
      </c>
      <c r="AB153" t="s">
        <v>17680</v>
      </c>
      <c r="AC153" t="s">
        <v>16819</v>
      </c>
      <c r="AD153" t="s">
        <v>16819</v>
      </c>
      <c r="AE153" t="s">
        <v>16819</v>
      </c>
      <c r="AF153" t="s">
        <v>16819</v>
      </c>
      <c r="AG153" t="s">
        <v>16819</v>
      </c>
      <c r="AH153" t="s">
        <v>16819</v>
      </c>
      <c r="AI153" t="s">
        <v>16819</v>
      </c>
      <c r="AJ153" t="s">
        <v>16819</v>
      </c>
      <c r="AK153" t="s">
        <v>16819</v>
      </c>
      <c r="AL153" t="s">
        <v>16819</v>
      </c>
      <c r="AM153" t="s">
        <v>16819</v>
      </c>
      <c r="AN153" t="s">
        <v>17358</v>
      </c>
      <c r="AO153" t="s">
        <v>17359</v>
      </c>
      <c r="AP153" t="s">
        <v>16819</v>
      </c>
      <c r="AQ153" t="s">
        <v>16819</v>
      </c>
      <c r="AR153" t="s">
        <v>16819</v>
      </c>
      <c r="AS153" t="s">
        <v>17681</v>
      </c>
      <c r="AT153">
        <v>2021</v>
      </c>
      <c r="AU153">
        <v>2021</v>
      </c>
      <c r="AV153" t="s">
        <v>16819</v>
      </c>
      <c r="AW153" t="s">
        <v>16819</v>
      </c>
      <c r="AX153" t="s">
        <v>16819</v>
      </c>
      <c r="AY153" t="s">
        <v>16819</v>
      </c>
      <c r="AZ153" t="s">
        <v>16819</v>
      </c>
      <c r="BA153" t="s">
        <v>16819</v>
      </c>
      <c r="BB153" t="s">
        <v>16819</v>
      </c>
      <c r="BC153">
        <v>5520663</v>
      </c>
      <c r="BD153" t="s">
        <v>285</v>
      </c>
      <c r="BE153" t="s">
        <v>16819</v>
      </c>
      <c r="BF153" t="s">
        <v>16819</v>
      </c>
      <c r="BG153" t="s">
        <v>16819</v>
      </c>
      <c r="BH153" t="s">
        <v>16819</v>
      </c>
      <c r="BI153" t="s">
        <v>16819</v>
      </c>
      <c r="BJ153" t="s">
        <v>16819</v>
      </c>
      <c r="BK153" t="s">
        <v>16819</v>
      </c>
      <c r="BL153" t="s">
        <v>17682</v>
      </c>
      <c r="BM153" t="s">
        <v>16819</v>
      </c>
      <c r="BN153" t="s">
        <v>16819</v>
      </c>
      <c r="BO153" t="s">
        <v>16819</v>
      </c>
      <c r="BP153" t="s">
        <v>16819</v>
      </c>
      <c r="BQ153" t="s">
        <v>16819</v>
      </c>
      <c r="BR153" t="s">
        <v>16819</v>
      </c>
    </row>
    <row r="154" spans="1:70" x14ac:dyDescent="0.2">
      <c r="A154" t="s">
        <v>15864</v>
      </c>
      <c r="B154" t="s">
        <v>17683</v>
      </c>
      <c r="C154" t="s">
        <v>16819</v>
      </c>
      <c r="D154" t="s">
        <v>16819</v>
      </c>
      <c r="E154" t="s">
        <v>16819</v>
      </c>
      <c r="F154" t="s">
        <v>16627</v>
      </c>
      <c r="G154" t="s">
        <v>16819</v>
      </c>
      <c r="H154" t="s">
        <v>16819</v>
      </c>
      <c r="I154" t="s">
        <v>16450</v>
      </c>
      <c r="J154" t="s">
        <v>17684</v>
      </c>
      <c r="K154" t="s">
        <v>16819</v>
      </c>
      <c r="L154" t="s">
        <v>16819</v>
      </c>
      <c r="M154" t="s">
        <v>16819</v>
      </c>
      <c r="N154" t="s">
        <v>16819</v>
      </c>
      <c r="O154" t="s">
        <v>16819</v>
      </c>
      <c r="P154" t="s">
        <v>16819</v>
      </c>
      <c r="Q154" t="s">
        <v>16819</v>
      </c>
      <c r="R154" t="s">
        <v>16819</v>
      </c>
      <c r="S154" t="s">
        <v>16819</v>
      </c>
      <c r="T154" t="s">
        <v>16819</v>
      </c>
      <c r="U154" t="s">
        <v>16819</v>
      </c>
      <c r="V154" t="s">
        <v>16819</v>
      </c>
      <c r="W154" t="s">
        <v>16819</v>
      </c>
      <c r="X154" t="s">
        <v>16819</v>
      </c>
      <c r="Y154" t="s">
        <v>16819</v>
      </c>
      <c r="Z154" t="s">
        <v>16819</v>
      </c>
      <c r="AA154" t="s">
        <v>16819</v>
      </c>
      <c r="AB154" t="s">
        <v>16819</v>
      </c>
      <c r="AC154" t="s">
        <v>16819</v>
      </c>
      <c r="AD154" t="s">
        <v>16819</v>
      </c>
      <c r="AE154" t="s">
        <v>16819</v>
      </c>
      <c r="AF154" t="s">
        <v>16819</v>
      </c>
      <c r="AG154" t="s">
        <v>16819</v>
      </c>
      <c r="AH154" t="s">
        <v>16819</v>
      </c>
      <c r="AI154" t="s">
        <v>16819</v>
      </c>
      <c r="AJ154" t="s">
        <v>16819</v>
      </c>
      <c r="AK154" t="s">
        <v>16819</v>
      </c>
      <c r="AL154" t="s">
        <v>16819</v>
      </c>
      <c r="AM154" t="s">
        <v>16819</v>
      </c>
      <c r="AN154" t="s">
        <v>17685</v>
      </c>
      <c r="AO154" t="s">
        <v>17686</v>
      </c>
      <c r="AP154" t="s">
        <v>16819</v>
      </c>
      <c r="AQ154" t="s">
        <v>16819</v>
      </c>
      <c r="AR154" t="s">
        <v>16819</v>
      </c>
      <c r="AS154" t="s">
        <v>16819</v>
      </c>
      <c r="AT154">
        <v>2021</v>
      </c>
      <c r="AU154">
        <v>39</v>
      </c>
      <c r="AV154">
        <v>4</v>
      </c>
      <c r="AW154" t="s">
        <v>16819</v>
      </c>
      <c r="AX154" t="s">
        <v>16819</v>
      </c>
      <c r="AY154" t="s">
        <v>16819</v>
      </c>
      <c r="AZ154" t="s">
        <v>16819</v>
      </c>
      <c r="BA154" t="s">
        <v>16819</v>
      </c>
      <c r="BB154" t="s">
        <v>16819</v>
      </c>
      <c r="BC154" t="s">
        <v>16819</v>
      </c>
      <c r="BD154" t="s">
        <v>286</v>
      </c>
      <c r="BE154" t="s">
        <v>16819</v>
      </c>
      <c r="BF154" t="s">
        <v>16819</v>
      </c>
      <c r="BG154" t="s">
        <v>16819</v>
      </c>
      <c r="BH154" t="s">
        <v>16819</v>
      </c>
      <c r="BI154" t="s">
        <v>16819</v>
      </c>
      <c r="BJ154" t="s">
        <v>16819</v>
      </c>
      <c r="BK154" t="s">
        <v>16819</v>
      </c>
      <c r="BL154" t="s">
        <v>17687</v>
      </c>
      <c r="BM154" t="s">
        <v>16819</v>
      </c>
      <c r="BN154" t="s">
        <v>16819</v>
      </c>
      <c r="BO154" t="s">
        <v>16819</v>
      </c>
      <c r="BP154" t="s">
        <v>16819</v>
      </c>
      <c r="BQ154" t="s">
        <v>16819</v>
      </c>
      <c r="BR154" t="s">
        <v>16819</v>
      </c>
    </row>
    <row r="155" spans="1:70" x14ac:dyDescent="0.2">
      <c r="A155" t="s">
        <v>15864</v>
      </c>
      <c r="B155" t="s">
        <v>17688</v>
      </c>
      <c r="C155" t="s">
        <v>16819</v>
      </c>
      <c r="D155" t="s">
        <v>16819</v>
      </c>
      <c r="E155" t="s">
        <v>16819</v>
      </c>
      <c r="F155" t="s">
        <v>16628</v>
      </c>
      <c r="G155" t="s">
        <v>16819</v>
      </c>
      <c r="H155" t="s">
        <v>16819</v>
      </c>
      <c r="I155" t="s">
        <v>287</v>
      </c>
      <c r="J155" t="s">
        <v>17689</v>
      </c>
      <c r="K155" t="s">
        <v>16819</v>
      </c>
      <c r="L155" t="s">
        <v>16819</v>
      </c>
      <c r="M155" t="s">
        <v>16819</v>
      </c>
      <c r="N155" t="s">
        <v>16819</v>
      </c>
      <c r="O155" t="s">
        <v>16819</v>
      </c>
      <c r="P155" t="s">
        <v>16819</v>
      </c>
      <c r="Q155" t="s">
        <v>16819</v>
      </c>
      <c r="R155" t="s">
        <v>16819</v>
      </c>
      <c r="S155" t="s">
        <v>16819</v>
      </c>
      <c r="T155" t="s">
        <v>16819</v>
      </c>
      <c r="U155" t="s">
        <v>16819</v>
      </c>
      <c r="V155" t="s">
        <v>16819</v>
      </c>
      <c r="W155" t="s">
        <v>16819</v>
      </c>
      <c r="X155" t="s">
        <v>16819</v>
      </c>
      <c r="Y155" t="s">
        <v>16819</v>
      </c>
      <c r="Z155" t="s">
        <v>16819</v>
      </c>
      <c r="AA155" t="s">
        <v>16819</v>
      </c>
      <c r="AB155" t="s">
        <v>17690</v>
      </c>
      <c r="AC155" t="s">
        <v>16819</v>
      </c>
      <c r="AD155" t="s">
        <v>16819</v>
      </c>
      <c r="AE155" t="s">
        <v>16819</v>
      </c>
      <c r="AF155" t="s">
        <v>16819</v>
      </c>
      <c r="AG155" t="s">
        <v>16819</v>
      </c>
      <c r="AH155" t="s">
        <v>16819</v>
      </c>
      <c r="AI155" t="s">
        <v>16819</v>
      </c>
      <c r="AJ155" t="s">
        <v>16819</v>
      </c>
      <c r="AK155" t="s">
        <v>16819</v>
      </c>
      <c r="AL155" t="s">
        <v>16819</v>
      </c>
      <c r="AM155" t="s">
        <v>16819</v>
      </c>
      <c r="AN155" t="s">
        <v>17691</v>
      </c>
      <c r="AO155" t="s">
        <v>17692</v>
      </c>
      <c r="AP155" t="s">
        <v>16819</v>
      </c>
      <c r="AQ155" t="s">
        <v>16819</v>
      </c>
      <c r="AR155" t="s">
        <v>16819</v>
      </c>
      <c r="AS155" t="s">
        <v>16819</v>
      </c>
      <c r="AT155" t="s">
        <v>16819</v>
      </c>
      <c r="AU155" t="s">
        <v>16819</v>
      </c>
      <c r="AV155" t="s">
        <v>16819</v>
      </c>
      <c r="AW155" t="s">
        <v>16819</v>
      </c>
      <c r="AX155" t="s">
        <v>16819</v>
      </c>
      <c r="AY155" t="s">
        <v>16819</v>
      </c>
      <c r="AZ155" t="s">
        <v>16819</v>
      </c>
      <c r="BA155" t="s">
        <v>16819</v>
      </c>
      <c r="BB155" t="s">
        <v>16819</v>
      </c>
      <c r="BC155" t="s">
        <v>16819</v>
      </c>
      <c r="BD155" t="s">
        <v>288</v>
      </c>
      <c r="BE155" t="s">
        <v>16819</v>
      </c>
      <c r="BF155" t="s">
        <v>16888</v>
      </c>
      <c r="BG155" t="s">
        <v>16819</v>
      </c>
      <c r="BH155" t="s">
        <v>16819</v>
      </c>
      <c r="BI155" t="s">
        <v>16819</v>
      </c>
      <c r="BJ155" t="s">
        <v>16819</v>
      </c>
      <c r="BK155" t="s">
        <v>16819</v>
      </c>
      <c r="BL155" t="s">
        <v>17693</v>
      </c>
      <c r="BM155" t="s">
        <v>16819</v>
      </c>
      <c r="BN155" t="s">
        <v>16819</v>
      </c>
      <c r="BO155" t="s">
        <v>16819</v>
      </c>
      <c r="BP155" t="s">
        <v>16819</v>
      </c>
      <c r="BQ155" t="s">
        <v>16819</v>
      </c>
      <c r="BR155" t="s">
        <v>16819</v>
      </c>
    </row>
    <row r="156" spans="1:70" x14ac:dyDescent="0.2">
      <c r="A156" t="s">
        <v>15864</v>
      </c>
      <c r="B156" t="s">
        <v>17694</v>
      </c>
      <c r="C156" t="s">
        <v>16819</v>
      </c>
      <c r="D156" t="s">
        <v>16819</v>
      </c>
      <c r="E156" t="s">
        <v>16819</v>
      </c>
      <c r="F156" t="s">
        <v>16629</v>
      </c>
      <c r="G156" t="s">
        <v>16819</v>
      </c>
      <c r="H156" t="s">
        <v>16819</v>
      </c>
      <c r="I156" t="s">
        <v>289</v>
      </c>
      <c r="J156" t="s">
        <v>17695</v>
      </c>
      <c r="K156" t="s">
        <v>16819</v>
      </c>
      <c r="L156" t="s">
        <v>16819</v>
      </c>
      <c r="M156" t="s">
        <v>16819</v>
      </c>
      <c r="N156" t="s">
        <v>16819</v>
      </c>
      <c r="O156" t="s">
        <v>16819</v>
      </c>
      <c r="P156" t="s">
        <v>16819</v>
      </c>
      <c r="Q156" t="s">
        <v>16819</v>
      </c>
      <c r="R156" t="s">
        <v>16819</v>
      </c>
      <c r="S156" t="s">
        <v>16819</v>
      </c>
      <c r="T156" t="s">
        <v>16819</v>
      </c>
      <c r="U156" t="s">
        <v>16819</v>
      </c>
      <c r="V156" t="s">
        <v>16819</v>
      </c>
      <c r="W156" t="s">
        <v>16819</v>
      </c>
      <c r="X156" t="s">
        <v>16819</v>
      </c>
      <c r="Y156" t="s">
        <v>16819</v>
      </c>
      <c r="Z156" t="s">
        <v>16819</v>
      </c>
      <c r="AA156" t="s">
        <v>16819</v>
      </c>
      <c r="AB156" t="s">
        <v>16819</v>
      </c>
      <c r="AC156" t="s">
        <v>16819</v>
      </c>
      <c r="AD156" t="s">
        <v>16819</v>
      </c>
      <c r="AE156" t="s">
        <v>16819</v>
      </c>
      <c r="AF156" t="s">
        <v>16819</v>
      </c>
      <c r="AG156" t="s">
        <v>16819</v>
      </c>
      <c r="AH156" t="s">
        <v>16819</v>
      </c>
      <c r="AI156" t="s">
        <v>16819</v>
      </c>
      <c r="AJ156" t="s">
        <v>16819</v>
      </c>
      <c r="AK156" t="s">
        <v>16819</v>
      </c>
      <c r="AL156" t="s">
        <v>16819</v>
      </c>
      <c r="AM156" t="s">
        <v>16819</v>
      </c>
      <c r="AN156" t="s">
        <v>17696</v>
      </c>
      <c r="AO156" t="s">
        <v>17697</v>
      </c>
      <c r="AP156" t="s">
        <v>16819</v>
      </c>
      <c r="AQ156" t="s">
        <v>16819</v>
      </c>
      <c r="AR156" t="s">
        <v>16819</v>
      </c>
      <c r="AS156" t="s">
        <v>16901</v>
      </c>
      <c r="AT156">
        <v>2021</v>
      </c>
      <c r="AU156">
        <v>11</v>
      </c>
      <c r="AV156">
        <v>1</v>
      </c>
      <c r="AW156" t="s">
        <v>16819</v>
      </c>
      <c r="AX156" t="s">
        <v>16819</v>
      </c>
      <c r="AY156" t="s">
        <v>16819</v>
      </c>
      <c r="AZ156" t="s">
        <v>16819</v>
      </c>
      <c r="BA156" t="s">
        <v>16819</v>
      </c>
      <c r="BB156" t="s">
        <v>16819</v>
      </c>
      <c r="BC156">
        <v>66</v>
      </c>
      <c r="BD156" t="s">
        <v>290</v>
      </c>
      <c r="BE156" t="s">
        <v>16819</v>
      </c>
      <c r="BF156" t="s">
        <v>16819</v>
      </c>
      <c r="BG156" t="s">
        <v>16819</v>
      </c>
      <c r="BH156" t="s">
        <v>16819</v>
      </c>
      <c r="BI156" t="s">
        <v>16819</v>
      </c>
      <c r="BJ156" t="s">
        <v>16819</v>
      </c>
      <c r="BK156" t="s">
        <v>16819</v>
      </c>
      <c r="BL156" t="s">
        <v>17698</v>
      </c>
      <c r="BM156">
        <v>34335992</v>
      </c>
      <c r="BN156" t="s">
        <v>16819</v>
      </c>
      <c r="BO156" t="s">
        <v>16819</v>
      </c>
      <c r="BP156" t="s">
        <v>16819</v>
      </c>
      <c r="BQ156" t="s">
        <v>16819</v>
      </c>
      <c r="BR156" t="s">
        <v>16819</v>
      </c>
    </row>
    <row r="157" spans="1:70" x14ac:dyDescent="0.2">
      <c r="A157" t="s">
        <v>16</v>
      </c>
      <c r="B157" t="s">
        <v>17699</v>
      </c>
      <c r="C157" t="s">
        <v>16819</v>
      </c>
      <c r="D157" t="s">
        <v>16819</v>
      </c>
      <c r="E157" t="s">
        <v>174</v>
      </c>
      <c r="F157" t="s">
        <v>16630</v>
      </c>
      <c r="G157" t="s">
        <v>16819</v>
      </c>
      <c r="H157" t="s">
        <v>16819</v>
      </c>
      <c r="I157" t="s">
        <v>291</v>
      </c>
      <c r="J157" t="s">
        <v>17700</v>
      </c>
      <c r="K157" t="s">
        <v>16819</v>
      </c>
      <c r="L157" t="s">
        <v>16819</v>
      </c>
      <c r="M157" t="s">
        <v>16819</v>
      </c>
      <c r="N157" t="s">
        <v>16819</v>
      </c>
      <c r="O157" t="s">
        <v>17701</v>
      </c>
      <c r="P157" t="s">
        <v>17702</v>
      </c>
      <c r="Q157" t="s">
        <v>17703</v>
      </c>
      <c r="R157" t="s">
        <v>17704</v>
      </c>
      <c r="S157" t="s">
        <v>17705</v>
      </c>
      <c r="T157" t="s">
        <v>16819</v>
      </c>
      <c r="U157" t="s">
        <v>16819</v>
      </c>
      <c r="V157" t="s">
        <v>16819</v>
      </c>
      <c r="W157" t="s">
        <v>16819</v>
      </c>
      <c r="X157" t="s">
        <v>16819</v>
      </c>
      <c r="Y157" t="s">
        <v>16819</v>
      </c>
      <c r="Z157" t="s">
        <v>16819</v>
      </c>
      <c r="AA157" t="s">
        <v>17315</v>
      </c>
      <c r="AB157" t="s">
        <v>17316</v>
      </c>
      <c r="AC157" t="s">
        <v>16819</v>
      </c>
      <c r="AD157" t="s">
        <v>16819</v>
      </c>
      <c r="AE157" t="s">
        <v>16819</v>
      </c>
      <c r="AF157" t="s">
        <v>16819</v>
      </c>
      <c r="AG157" t="s">
        <v>16819</v>
      </c>
      <c r="AH157" t="s">
        <v>16819</v>
      </c>
      <c r="AI157" t="s">
        <v>16819</v>
      </c>
      <c r="AJ157" t="s">
        <v>16819</v>
      </c>
      <c r="AK157" t="s">
        <v>16819</v>
      </c>
      <c r="AL157" t="s">
        <v>16819</v>
      </c>
      <c r="AM157" t="s">
        <v>16819</v>
      </c>
      <c r="AN157" t="s">
        <v>16819</v>
      </c>
      <c r="AO157" t="s">
        <v>16819</v>
      </c>
      <c r="AP157" t="s">
        <v>292</v>
      </c>
      <c r="AQ157" t="s">
        <v>16819</v>
      </c>
      <c r="AR157" t="s">
        <v>16819</v>
      </c>
      <c r="AS157" t="s">
        <v>16819</v>
      </c>
      <c r="AT157">
        <v>2020</v>
      </c>
      <c r="AU157" t="s">
        <v>16819</v>
      </c>
      <c r="AV157" t="s">
        <v>16819</v>
      </c>
      <c r="AW157" t="s">
        <v>16819</v>
      </c>
      <c r="AX157" t="s">
        <v>16819</v>
      </c>
      <c r="AY157" t="s">
        <v>16819</v>
      </c>
      <c r="AZ157" t="s">
        <v>16819</v>
      </c>
      <c r="BA157" t="s">
        <v>16819</v>
      </c>
      <c r="BB157" t="s">
        <v>16819</v>
      </c>
      <c r="BC157" t="s">
        <v>16819</v>
      </c>
      <c r="BD157" t="s">
        <v>293</v>
      </c>
      <c r="BE157" t="s">
        <v>16819</v>
      </c>
      <c r="BF157" t="s">
        <v>16819</v>
      </c>
      <c r="BG157" t="s">
        <v>16819</v>
      </c>
      <c r="BH157" t="s">
        <v>16819</v>
      </c>
      <c r="BI157" t="s">
        <v>16819</v>
      </c>
      <c r="BJ157" t="s">
        <v>16819</v>
      </c>
      <c r="BK157" t="s">
        <v>16819</v>
      </c>
      <c r="BL157" t="s">
        <v>17706</v>
      </c>
      <c r="BM157" t="s">
        <v>16819</v>
      </c>
      <c r="BN157" t="s">
        <v>16819</v>
      </c>
      <c r="BO157" t="s">
        <v>16819</v>
      </c>
      <c r="BP157" t="s">
        <v>16819</v>
      </c>
      <c r="BQ157" t="s">
        <v>16819</v>
      </c>
      <c r="BR157" t="s">
        <v>16819</v>
      </c>
    </row>
    <row r="158" spans="1:70" x14ac:dyDescent="0.2">
      <c r="A158" t="s">
        <v>15864</v>
      </c>
      <c r="B158" t="s">
        <v>17707</v>
      </c>
      <c r="C158" t="s">
        <v>16819</v>
      </c>
      <c r="D158" t="s">
        <v>16819</v>
      </c>
      <c r="E158" t="s">
        <v>16819</v>
      </c>
      <c r="F158" t="s">
        <v>16631</v>
      </c>
      <c r="G158" t="s">
        <v>16819</v>
      </c>
      <c r="H158" t="s">
        <v>16819</v>
      </c>
      <c r="I158" t="s">
        <v>294</v>
      </c>
      <c r="J158" t="s">
        <v>17130</v>
      </c>
      <c r="K158" t="s">
        <v>16819</v>
      </c>
      <c r="L158" t="s">
        <v>16819</v>
      </c>
      <c r="M158" t="s">
        <v>16819</v>
      </c>
      <c r="N158" t="s">
        <v>16819</v>
      </c>
      <c r="O158" t="s">
        <v>16819</v>
      </c>
      <c r="P158" t="s">
        <v>16819</v>
      </c>
      <c r="Q158" t="s">
        <v>16819</v>
      </c>
      <c r="R158" t="s">
        <v>16819</v>
      </c>
      <c r="S158" t="s">
        <v>16819</v>
      </c>
      <c r="T158" t="s">
        <v>16819</v>
      </c>
      <c r="U158" t="s">
        <v>16819</v>
      </c>
      <c r="V158" t="s">
        <v>16819</v>
      </c>
      <c r="W158" t="s">
        <v>16819</v>
      </c>
      <c r="X158" t="s">
        <v>16819</v>
      </c>
      <c r="Y158" t="s">
        <v>16819</v>
      </c>
      <c r="Z158" t="s">
        <v>16819</v>
      </c>
      <c r="AA158" t="s">
        <v>17708</v>
      </c>
      <c r="AB158" t="s">
        <v>17709</v>
      </c>
      <c r="AC158" t="s">
        <v>16819</v>
      </c>
      <c r="AD158" t="s">
        <v>16819</v>
      </c>
      <c r="AE158" t="s">
        <v>16819</v>
      </c>
      <c r="AF158" t="s">
        <v>16819</v>
      </c>
      <c r="AG158" t="s">
        <v>16819</v>
      </c>
      <c r="AH158" t="s">
        <v>16819</v>
      </c>
      <c r="AI158" t="s">
        <v>16819</v>
      </c>
      <c r="AJ158" t="s">
        <v>16819</v>
      </c>
      <c r="AK158" t="s">
        <v>16819</v>
      </c>
      <c r="AL158" t="s">
        <v>16819</v>
      </c>
      <c r="AM158" t="s">
        <v>16819</v>
      </c>
      <c r="AN158" t="s">
        <v>107</v>
      </c>
      <c r="AO158" t="s">
        <v>16819</v>
      </c>
      <c r="AP158" t="s">
        <v>16819</v>
      </c>
      <c r="AQ158" t="s">
        <v>16819</v>
      </c>
      <c r="AR158" t="s">
        <v>16819</v>
      </c>
      <c r="AS158" t="s">
        <v>16819</v>
      </c>
      <c r="AT158">
        <v>2021</v>
      </c>
      <c r="AU158">
        <v>9</v>
      </c>
      <c r="AV158" t="s">
        <v>16819</v>
      </c>
      <c r="AW158" t="s">
        <v>16819</v>
      </c>
      <c r="AX158" t="s">
        <v>16819</v>
      </c>
      <c r="AY158" t="s">
        <v>16819</v>
      </c>
      <c r="AZ158" t="s">
        <v>16819</v>
      </c>
      <c r="BA158">
        <v>27840</v>
      </c>
      <c r="BB158">
        <v>27867</v>
      </c>
      <c r="BC158" t="s">
        <v>16819</v>
      </c>
      <c r="BD158" t="s">
        <v>295</v>
      </c>
      <c r="BE158" t="s">
        <v>16819</v>
      </c>
      <c r="BF158" t="s">
        <v>16819</v>
      </c>
      <c r="BG158" t="s">
        <v>16819</v>
      </c>
      <c r="BH158" t="s">
        <v>16819</v>
      </c>
      <c r="BI158" t="s">
        <v>16819</v>
      </c>
      <c r="BJ158" t="s">
        <v>16819</v>
      </c>
      <c r="BK158" t="s">
        <v>16819</v>
      </c>
      <c r="BL158" t="s">
        <v>17710</v>
      </c>
      <c r="BM158">
        <v>34786308</v>
      </c>
      <c r="BN158" t="s">
        <v>16819</v>
      </c>
      <c r="BO158" t="s">
        <v>16819</v>
      </c>
      <c r="BP158" t="s">
        <v>16819</v>
      </c>
      <c r="BQ158" t="s">
        <v>16819</v>
      </c>
      <c r="BR158" t="s">
        <v>16819</v>
      </c>
    </row>
    <row r="159" spans="1:70" x14ac:dyDescent="0.2">
      <c r="A159" t="s">
        <v>15864</v>
      </c>
      <c r="B159" t="s">
        <v>17711</v>
      </c>
      <c r="C159" t="s">
        <v>16819</v>
      </c>
      <c r="D159" t="s">
        <v>16819</v>
      </c>
      <c r="E159" t="s">
        <v>16819</v>
      </c>
      <c r="F159" t="s">
        <v>16632</v>
      </c>
      <c r="G159" t="s">
        <v>16819</v>
      </c>
      <c r="H159" t="s">
        <v>16819</v>
      </c>
      <c r="I159" t="s">
        <v>16451</v>
      </c>
      <c r="J159" t="s">
        <v>17712</v>
      </c>
      <c r="K159" t="s">
        <v>16819</v>
      </c>
      <c r="L159" t="s">
        <v>16819</v>
      </c>
      <c r="M159" t="s">
        <v>16819</v>
      </c>
      <c r="N159" t="s">
        <v>16819</v>
      </c>
      <c r="O159" t="s">
        <v>16819</v>
      </c>
      <c r="P159" t="s">
        <v>16819</v>
      </c>
      <c r="Q159" t="s">
        <v>16819</v>
      </c>
      <c r="R159" t="s">
        <v>16819</v>
      </c>
      <c r="S159" t="s">
        <v>16819</v>
      </c>
      <c r="T159" t="s">
        <v>16819</v>
      </c>
      <c r="U159" t="s">
        <v>16819</v>
      </c>
      <c r="V159" t="s">
        <v>16819</v>
      </c>
      <c r="W159" t="s">
        <v>16819</v>
      </c>
      <c r="X159" t="s">
        <v>16819</v>
      </c>
      <c r="Y159" t="s">
        <v>16819</v>
      </c>
      <c r="Z159" t="s">
        <v>16819</v>
      </c>
      <c r="AA159" t="s">
        <v>17713</v>
      </c>
      <c r="AB159" t="s">
        <v>17714</v>
      </c>
      <c r="AC159" t="s">
        <v>16819</v>
      </c>
      <c r="AD159" t="s">
        <v>16819</v>
      </c>
      <c r="AE159" t="s">
        <v>16819</v>
      </c>
      <c r="AF159" t="s">
        <v>16819</v>
      </c>
      <c r="AG159" t="s">
        <v>16819</v>
      </c>
      <c r="AH159" t="s">
        <v>16819</v>
      </c>
      <c r="AI159" t="s">
        <v>16819</v>
      </c>
      <c r="AJ159" t="s">
        <v>16819</v>
      </c>
      <c r="AK159" t="s">
        <v>16819</v>
      </c>
      <c r="AL159" t="s">
        <v>16819</v>
      </c>
      <c r="AM159" t="s">
        <v>16819</v>
      </c>
      <c r="AN159" t="s">
        <v>16819</v>
      </c>
      <c r="AO159" t="s">
        <v>17715</v>
      </c>
      <c r="AP159" t="s">
        <v>16819</v>
      </c>
      <c r="AQ159" t="s">
        <v>16819</v>
      </c>
      <c r="AR159" t="s">
        <v>16819</v>
      </c>
      <c r="AS159" t="s">
        <v>17054</v>
      </c>
      <c r="AT159">
        <v>2020</v>
      </c>
      <c r="AU159">
        <v>13</v>
      </c>
      <c r="AV159">
        <v>10</v>
      </c>
      <c r="AW159" t="s">
        <v>16819</v>
      </c>
      <c r="AX159" t="s">
        <v>16819</v>
      </c>
      <c r="AY159" t="s">
        <v>16819</v>
      </c>
      <c r="AZ159" t="s">
        <v>16819</v>
      </c>
      <c r="BA159" t="s">
        <v>16819</v>
      </c>
      <c r="BB159" t="s">
        <v>16819</v>
      </c>
      <c r="BC159">
        <v>249</v>
      </c>
      <c r="BD159" t="s">
        <v>296</v>
      </c>
      <c r="BE159" t="s">
        <v>16819</v>
      </c>
      <c r="BF159" t="s">
        <v>16819</v>
      </c>
      <c r="BG159" t="s">
        <v>16819</v>
      </c>
      <c r="BH159" t="s">
        <v>16819</v>
      </c>
      <c r="BI159" t="s">
        <v>16819</v>
      </c>
      <c r="BJ159" t="s">
        <v>16819</v>
      </c>
      <c r="BK159" t="s">
        <v>16819</v>
      </c>
      <c r="BL159" t="s">
        <v>17716</v>
      </c>
      <c r="BM159" t="s">
        <v>16819</v>
      </c>
      <c r="BN159" t="s">
        <v>16819</v>
      </c>
      <c r="BO159" t="s">
        <v>16819</v>
      </c>
      <c r="BP159" t="s">
        <v>16819</v>
      </c>
      <c r="BQ159" t="s">
        <v>16819</v>
      </c>
      <c r="BR159" t="s">
        <v>16819</v>
      </c>
    </row>
    <row r="160" spans="1:70" x14ac:dyDescent="0.2">
      <c r="A160" t="s">
        <v>16</v>
      </c>
      <c r="B160" t="s">
        <v>17717</v>
      </c>
      <c r="C160" t="s">
        <v>16819</v>
      </c>
      <c r="D160" t="s">
        <v>17419</v>
      </c>
      <c r="E160" t="s">
        <v>16819</v>
      </c>
      <c r="F160" t="s">
        <v>16633</v>
      </c>
      <c r="G160" t="s">
        <v>16819</v>
      </c>
      <c r="H160" t="s">
        <v>16819</v>
      </c>
      <c r="I160" t="s">
        <v>297</v>
      </c>
      <c r="J160" t="s">
        <v>17420</v>
      </c>
      <c r="K160" t="s">
        <v>17421</v>
      </c>
      <c r="L160" t="s">
        <v>16819</v>
      </c>
      <c r="M160" t="s">
        <v>16819</v>
      </c>
      <c r="N160" t="s">
        <v>16819</v>
      </c>
      <c r="O160" t="s">
        <v>17422</v>
      </c>
      <c r="P160" t="s">
        <v>17423</v>
      </c>
      <c r="Q160" t="s">
        <v>17233</v>
      </c>
      <c r="R160" t="s">
        <v>17424</v>
      </c>
      <c r="S160" t="s">
        <v>16819</v>
      </c>
      <c r="T160" t="s">
        <v>16819</v>
      </c>
      <c r="U160" t="s">
        <v>16819</v>
      </c>
      <c r="V160" t="s">
        <v>16819</v>
      </c>
      <c r="W160" t="s">
        <v>16819</v>
      </c>
      <c r="X160" t="s">
        <v>16819</v>
      </c>
      <c r="Y160" t="s">
        <v>16819</v>
      </c>
      <c r="Z160" t="s">
        <v>16819</v>
      </c>
      <c r="AA160" t="s">
        <v>16819</v>
      </c>
      <c r="AB160" t="s">
        <v>17718</v>
      </c>
      <c r="AC160" t="s">
        <v>16819</v>
      </c>
      <c r="AD160" t="s">
        <v>16819</v>
      </c>
      <c r="AE160" t="s">
        <v>16819</v>
      </c>
      <c r="AF160" t="s">
        <v>16819</v>
      </c>
      <c r="AG160" t="s">
        <v>16819</v>
      </c>
      <c r="AH160" t="s">
        <v>16819</v>
      </c>
      <c r="AI160" t="s">
        <v>16819</v>
      </c>
      <c r="AJ160" t="s">
        <v>16819</v>
      </c>
      <c r="AK160" t="s">
        <v>16819</v>
      </c>
      <c r="AL160" t="s">
        <v>16819</v>
      </c>
      <c r="AM160" t="s">
        <v>16819</v>
      </c>
      <c r="AN160" t="s">
        <v>16842</v>
      </c>
      <c r="AO160" t="s">
        <v>16843</v>
      </c>
      <c r="AP160" t="s">
        <v>17427</v>
      </c>
      <c r="AQ160" t="s">
        <v>16819</v>
      </c>
      <c r="AR160" t="s">
        <v>16819</v>
      </c>
      <c r="AS160" t="s">
        <v>16819</v>
      </c>
      <c r="AT160">
        <v>2021</v>
      </c>
      <c r="AU160">
        <v>12978</v>
      </c>
      <c r="AV160" t="s">
        <v>16819</v>
      </c>
      <c r="AW160" t="s">
        <v>16819</v>
      </c>
      <c r="AX160" t="s">
        <v>16819</v>
      </c>
      <c r="AY160" t="s">
        <v>16819</v>
      </c>
      <c r="AZ160" t="s">
        <v>16819</v>
      </c>
      <c r="BA160">
        <v>319</v>
      </c>
      <c r="BB160">
        <v>334</v>
      </c>
      <c r="BC160" t="s">
        <v>16819</v>
      </c>
      <c r="BD160" t="s">
        <v>298</v>
      </c>
      <c r="BE160" t="s">
        <v>16819</v>
      </c>
      <c r="BF160" t="s">
        <v>16819</v>
      </c>
      <c r="BG160" t="s">
        <v>16819</v>
      </c>
      <c r="BH160" t="s">
        <v>16819</v>
      </c>
      <c r="BI160" t="s">
        <v>16819</v>
      </c>
      <c r="BJ160" t="s">
        <v>16819</v>
      </c>
      <c r="BK160" t="s">
        <v>16819</v>
      </c>
      <c r="BL160" t="s">
        <v>17719</v>
      </c>
      <c r="BM160" t="s">
        <v>16819</v>
      </c>
      <c r="BN160" t="s">
        <v>16819</v>
      </c>
      <c r="BO160" t="s">
        <v>16819</v>
      </c>
      <c r="BP160" t="s">
        <v>16819</v>
      </c>
      <c r="BQ160" t="s">
        <v>16819</v>
      </c>
      <c r="BR160" t="s">
        <v>16819</v>
      </c>
    </row>
    <row r="161" spans="1:70" x14ac:dyDescent="0.2">
      <c r="A161" t="s">
        <v>15864</v>
      </c>
      <c r="B161" t="s">
        <v>17720</v>
      </c>
      <c r="C161" t="s">
        <v>16819</v>
      </c>
      <c r="D161" t="s">
        <v>16819</v>
      </c>
      <c r="E161" t="s">
        <v>16819</v>
      </c>
      <c r="F161" t="s">
        <v>16634</v>
      </c>
      <c r="G161" t="s">
        <v>16819</v>
      </c>
      <c r="H161" t="s">
        <v>16819</v>
      </c>
      <c r="I161" t="s">
        <v>299</v>
      </c>
      <c r="J161" t="s">
        <v>17721</v>
      </c>
      <c r="K161" t="s">
        <v>16819</v>
      </c>
      <c r="L161" t="s">
        <v>16819</v>
      </c>
      <c r="M161" t="s">
        <v>16819</v>
      </c>
      <c r="N161" t="s">
        <v>16819</v>
      </c>
      <c r="O161" t="s">
        <v>16819</v>
      </c>
      <c r="P161" t="s">
        <v>16819</v>
      </c>
      <c r="Q161" t="s">
        <v>16819</v>
      </c>
      <c r="R161" t="s">
        <v>16819</v>
      </c>
      <c r="S161" t="s">
        <v>16819</v>
      </c>
      <c r="T161" t="s">
        <v>16819</v>
      </c>
      <c r="U161" t="s">
        <v>16819</v>
      </c>
      <c r="V161" t="s">
        <v>16819</v>
      </c>
      <c r="W161" t="s">
        <v>16819</v>
      </c>
      <c r="X161" t="s">
        <v>16819</v>
      </c>
      <c r="Y161" t="s">
        <v>16819</v>
      </c>
      <c r="Z161" t="s">
        <v>16819</v>
      </c>
      <c r="AA161" t="s">
        <v>17722</v>
      </c>
      <c r="AB161" t="s">
        <v>17723</v>
      </c>
      <c r="AC161" t="s">
        <v>16819</v>
      </c>
      <c r="AD161" t="s">
        <v>16819</v>
      </c>
      <c r="AE161" t="s">
        <v>16819</v>
      </c>
      <c r="AF161" t="s">
        <v>16819</v>
      </c>
      <c r="AG161" t="s">
        <v>16819</v>
      </c>
      <c r="AH161" t="s">
        <v>16819</v>
      </c>
      <c r="AI161" t="s">
        <v>16819</v>
      </c>
      <c r="AJ161" t="s">
        <v>16819</v>
      </c>
      <c r="AK161" t="s">
        <v>16819</v>
      </c>
      <c r="AL161" t="s">
        <v>16819</v>
      </c>
      <c r="AM161" t="s">
        <v>16819</v>
      </c>
      <c r="AN161" t="s">
        <v>17724</v>
      </c>
      <c r="AO161" t="s">
        <v>17725</v>
      </c>
      <c r="AP161" t="s">
        <v>16819</v>
      </c>
      <c r="AQ161" t="s">
        <v>16819</v>
      </c>
      <c r="AR161" t="s">
        <v>16819</v>
      </c>
      <c r="AS161" t="s">
        <v>16819</v>
      </c>
      <c r="AT161" t="s">
        <v>16819</v>
      </c>
      <c r="AU161" t="s">
        <v>16819</v>
      </c>
      <c r="AV161" t="s">
        <v>16819</v>
      </c>
      <c r="AW161" t="s">
        <v>16819</v>
      </c>
      <c r="AX161" t="s">
        <v>16819</v>
      </c>
      <c r="AY161" t="s">
        <v>16819</v>
      </c>
      <c r="AZ161" t="s">
        <v>16819</v>
      </c>
      <c r="BA161" t="s">
        <v>16819</v>
      </c>
      <c r="BB161" t="s">
        <v>16819</v>
      </c>
      <c r="BC161" t="s">
        <v>16819</v>
      </c>
      <c r="BD161" t="s">
        <v>300</v>
      </c>
      <c r="BE161" t="s">
        <v>16819</v>
      </c>
      <c r="BF161" t="s">
        <v>16888</v>
      </c>
      <c r="BG161" t="s">
        <v>16819</v>
      </c>
      <c r="BH161" t="s">
        <v>16819</v>
      </c>
      <c r="BI161" t="s">
        <v>16819</v>
      </c>
      <c r="BJ161" t="s">
        <v>16819</v>
      </c>
      <c r="BK161" t="s">
        <v>16819</v>
      </c>
      <c r="BL161" t="s">
        <v>17726</v>
      </c>
      <c r="BM161">
        <v>35071733</v>
      </c>
      <c r="BN161" t="s">
        <v>16819</v>
      </c>
      <c r="BO161" t="s">
        <v>16819</v>
      </c>
      <c r="BP161" t="s">
        <v>16819</v>
      </c>
      <c r="BQ161" t="s">
        <v>16819</v>
      </c>
      <c r="BR161" t="s">
        <v>16819</v>
      </c>
    </row>
    <row r="162" spans="1:70" x14ac:dyDescent="0.2">
      <c r="A162" t="s">
        <v>15864</v>
      </c>
      <c r="B162" t="s">
        <v>17727</v>
      </c>
      <c r="C162" t="s">
        <v>16819</v>
      </c>
      <c r="D162" t="s">
        <v>16819</v>
      </c>
      <c r="E162" t="s">
        <v>16819</v>
      </c>
      <c r="F162" t="s">
        <v>16635</v>
      </c>
      <c r="G162" t="s">
        <v>16819</v>
      </c>
      <c r="H162" t="s">
        <v>16819</v>
      </c>
      <c r="I162" t="s">
        <v>301</v>
      </c>
      <c r="J162" t="s">
        <v>17728</v>
      </c>
      <c r="K162" t="s">
        <v>16819</v>
      </c>
      <c r="L162" t="s">
        <v>16819</v>
      </c>
      <c r="M162" t="s">
        <v>16819</v>
      </c>
      <c r="N162" t="s">
        <v>16819</v>
      </c>
      <c r="O162" t="s">
        <v>16819</v>
      </c>
      <c r="P162" t="s">
        <v>16819</v>
      </c>
      <c r="Q162" t="s">
        <v>16819</v>
      </c>
      <c r="R162" t="s">
        <v>16819</v>
      </c>
      <c r="S162" t="s">
        <v>16819</v>
      </c>
      <c r="T162" t="s">
        <v>16819</v>
      </c>
      <c r="U162" t="s">
        <v>16819</v>
      </c>
      <c r="V162" t="s">
        <v>16819</v>
      </c>
      <c r="W162" t="s">
        <v>16819</v>
      </c>
      <c r="X162" t="s">
        <v>16819</v>
      </c>
      <c r="Y162" t="s">
        <v>16819</v>
      </c>
      <c r="Z162" t="s">
        <v>16819</v>
      </c>
      <c r="AA162" t="s">
        <v>17729</v>
      </c>
      <c r="AB162" t="s">
        <v>17730</v>
      </c>
      <c r="AC162" t="s">
        <v>16819</v>
      </c>
      <c r="AD162" t="s">
        <v>16819</v>
      </c>
      <c r="AE162" t="s">
        <v>16819</v>
      </c>
      <c r="AF162" t="s">
        <v>16819</v>
      </c>
      <c r="AG162" t="s">
        <v>16819</v>
      </c>
      <c r="AH162" t="s">
        <v>16819</v>
      </c>
      <c r="AI162" t="s">
        <v>16819</v>
      </c>
      <c r="AJ162" t="s">
        <v>16819</v>
      </c>
      <c r="AK162" t="s">
        <v>16819</v>
      </c>
      <c r="AL162" t="s">
        <v>16819</v>
      </c>
      <c r="AM162" t="s">
        <v>16819</v>
      </c>
      <c r="AN162" t="s">
        <v>17731</v>
      </c>
      <c r="AO162" t="s">
        <v>17732</v>
      </c>
      <c r="AP162" t="s">
        <v>16819</v>
      </c>
      <c r="AQ162" t="s">
        <v>16819</v>
      </c>
      <c r="AR162" t="s">
        <v>16819</v>
      </c>
      <c r="AS162" t="s">
        <v>17733</v>
      </c>
      <c r="AT162">
        <v>2021</v>
      </c>
      <c r="AU162">
        <v>46</v>
      </c>
      <c r="AV162">
        <v>2</v>
      </c>
      <c r="AW162" t="s">
        <v>16819</v>
      </c>
      <c r="AX162" t="s">
        <v>16819</v>
      </c>
      <c r="AY162" t="s">
        <v>17031</v>
      </c>
      <c r="AZ162" t="s">
        <v>16819</v>
      </c>
      <c r="BA162">
        <v>175</v>
      </c>
      <c r="BB162">
        <v>187</v>
      </c>
      <c r="BC162" t="s">
        <v>16819</v>
      </c>
      <c r="BD162" t="s">
        <v>302</v>
      </c>
      <c r="BE162" t="s">
        <v>16819</v>
      </c>
      <c r="BF162" t="s">
        <v>17734</v>
      </c>
      <c r="BG162" t="s">
        <v>16819</v>
      </c>
      <c r="BH162" t="s">
        <v>16819</v>
      </c>
      <c r="BI162" t="s">
        <v>16819</v>
      </c>
      <c r="BJ162" t="s">
        <v>16819</v>
      </c>
      <c r="BK162" t="s">
        <v>16819</v>
      </c>
      <c r="BL162" t="s">
        <v>17735</v>
      </c>
      <c r="BM162" t="s">
        <v>16819</v>
      </c>
      <c r="BN162" t="s">
        <v>16819</v>
      </c>
      <c r="BO162" t="s">
        <v>16819</v>
      </c>
      <c r="BP162" t="s">
        <v>16819</v>
      </c>
      <c r="BQ162" t="s">
        <v>16819</v>
      </c>
      <c r="BR162" t="s">
        <v>16819</v>
      </c>
    </row>
    <row r="163" spans="1:70" x14ac:dyDescent="0.2">
      <c r="A163" t="s">
        <v>15864</v>
      </c>
      <c r="B163" t="s">
        <v>15892</v>
      </c>
      <c r="C163" t="s">
        <v>16819</v>
      </c>
      <c r="D163" t="s">
        <v>16819</v>
      </c>
      <c r="E163" t="s">
        <v>16819</v>
      </c>
      <c r="F163" t="s">
        <v>16636</v>
      </c>
      <c r="G163" t="s">
        <v>16819</v>
      </c>
      <c r="H163" t="s">
        <v>16819</v>
      </c>
      <c r="I163" t="s">
        <v>15891</v>
      </c>
      <c r="J163" t="s">
        <v>17555</v>
      </c>
      <c r="K163" t="s">
        <v>16819</v>
      </c>
      <c r="L163" t="s">
        <v>16819</v>
      </c>
      <c r="M163" t="s">
        <v>16819</v>
      </c>
      <c r="N163" t="s">
        <v>16819</v>
      </c>
      <c r="O163" t="s">
        <v>16819</v>
      </c>
      <c r="P163" t="s">
        <v>16819</v>
      </c>
      <c r="Q163" t="s">
        <v>16819</v>
      </c>
      <c r="R163" t="s">
        <v>16819</v>
      </c>
      <c r="S163" t="s">
        <v>16819</v>
      </c>
      <c r="T163" t="s">
        <v>16819</v>
      </c>
      <c r="U163" t="s">
        <v>16819</v>
      </c>
      <c r="V163" t="s">
        <v>16819</v>
      </c>
      <c r="W163" t="s">
        <v>16819</v>
      </c>
      <c r="X163" t="s">
        <v>16819</v>
      </c>
      <c r="Y163" t="s">
        <v>16819</v>
      </c>
      <c r="Z163" t="s">
        <v>16819</v>
      </c>
      <c r="AA163" t="s">
        <v>16819</v>
      </c>
      <c r="AB163" t="s">
        <v>17736</v>
      </c>
      <c r="AC163" t="s">
        <v>16819</v>
      </c>
      <c r="AD163" t="s">
        <v>16819</v>
      </c>
      <c r="AE163" t="s">
        <v>16819</v>
      </c>
      <c r="AF163" t="s">
        <v>16819</v>
      </c>
      <c r="AG163" t="s">
        <v>16819</v>
      </c>
      <c r="AH163" t="s">
        <v>16819</v>
      </c>
      <c r="AI163" t="s">
        <v>16819</v>
      </c>
      <c r="AJ163" t="s">
        <v>16819</v>
      </c>
      <c r="AK163" t="s">
        <v>16819</v>
      </c>
      <c r="AL163" t="s">
        <v>16819</v>
      </c>
      <c r="AM163" t="s">
        <v>16819</v>
      </c>
      <c r="AN163" t="s">
        <v>17556</v>
      </c>
      <c r="AO163" t="s">
        <v>17557</v>
      </c>
      <c r="AP163" t="s">
        <v>16819</v>
      </c>
      <c r="AQ163" t="s">
        <v>16819</v>
      </c>
      <c r="AR163" t="s">
        <v>16819</v>
      </c>
      <c r="AS163" t="s">
        <v>17737</v>
      </c>
      <c r="AT163">
        <v>2019</v>
      </c>
      <c r="AU163">
        <v>874</v>
      </c>
      <c r="AV163">
        <v>2</v>
      </c>
      <c r="AW163" t="s">
        <v>16819</v>
      </c>
      <c r="AX163" t="s">
        <v>16819</v>
      </c>
      <c r="AY163" t="s">
        <v>16819</v>
      </c>
      <c r="AZ163" t="s">
        <v>16819</v>
      </c>
      <c r="BA163" t="s">
        <v>16819</v>
      </c>
      <c r="BB163" t="s">
        <v>16819</v>
      </c>
      <c r="BC163">
        <v>145</v>
      </c>
      <c r="BD163" t="s">
        <v>15893</v>
      </c>
      <c r="BE163" t="s">
        <v>16819</v>
      </c>
      <c r="BF163" t="s">
        <v>16819</v>
      </c>
      <c r="BG163" t="s">
        <v>16819</v>
      </c>
      <c r="BH163" t="s">
        <v>16819</v>
      </c>
      <c r="BI163" t="s">
        <v>16819</v>
      </c>
      <c r="BJ163" t="s">
        <v>16819</v>
      </c>
      <c r="BK163" t="s">
        <v>16819</v>
      </c>
      <c r="BL163" t="s">
        <v>17738</v>
      </c>
      <c r="BM163" t="s">
        <v>16819</v>
      </c>
      <c r="BN163" t="s">
        <v>16819</v>
      </c>
      <c r="BO163" t="s">
        <v>16819</v>
      </c>
      <c r="BP163" t="s">
        <v>16819</v>
      </c>
      <c r="BQ163" t="s">
        <v>16819</v>
      </c>
      <c r="BR163" t="s">
        <v>16819</v>
      </c>
    </row>
    <row r="164" spans="1:70" x14ac:dyDescent="0.2">
      <c r="A164" t="s">
        <v>15864</v>
      </c>
      <c r="B164" t="s">
        <v>17739</v>
      </c>
      <c r="C164" t="s">
        <v>16819</v>
      </c>
      <c r="D164" t="s">
        <v>16819</v>
      </c>
      <c r="E164" t="s">
        <v>16819</v>
      </c>
      <c r="F164" t="s">
        <v>16637</v>
      </c>
      <c r="G164" t="s">
        <v>16819</v>
      </c>
      <c r="H164" t="s">
        <v>16819</v>
      </c>
      <c r="I164" t="s">
        <v>303</v>
      </c>
      <c r="J164" t="s">
        <v>17740</v>
      </c>
      <c r="K164" t="s">
        <v>16819</v>
      </c>
      <c r="L164" t="s">
        <v>16819</v>
      </c>
      <c r="M164" t="s">
        <v>16819</v>
      </c>
      <c r="N164" t="s">
        <v>16819</v>
      </c>
      <c r="O164" t="s">
        <v>16819</v>
      </c>
      <c r="P164" t="s">
        <v>16819</v>
      </c>
      <c r="Q164" t="s">
        <v>16819</v>
      </c>
      <c r="R164" t="s">
        <v>16819</v>
      </c>
      <c r="S164" t="s">
        <v>16819</v>
      </c>
      <c r="T164" t="s">
        <v>16819</v>
      </c>
      <c r="U164" t="s">
        <v>16819</v>
      </c>
      <c r="V164" t="s">
        <v>16819</v>
      </c>
      <c r="W164" t="s">
        <v>16819</v>
      </c>
      <c r="X164" t="s">
        <v>16819</v>
      </c>
      <c r="Y164" t="s">
        <v>16819</v>
      </c>
      <c r="Z164" t="s">
        <v>16819</v>
      </c>
      <c r="AA164" t="s">
        <v>16819</v>
      </c>
      <c r="AB164" t="s">
        <v>17741</v>
      </c>
      <c r="AC164" t="s">
        <v>16819</v>
      </c>
      <c r="AD164" t="s">
        <v>16819</v>
      </c>
      <c r="AE164" t="s">
        <v>16819</v>
      </c>
      <c r="AF164" t="s">
        <v>16819</v>
      </c>
      <c r="AG164" t="s">
        <v>16819</v>
      </c>
      <c r="AH164" t="s">
        <v>16819</v>
      </c>
      <c r="AI164" t="s">
        <v>16819</v>
      </c>
      <c r="AJ164" t="s">
        <v>16819</v>
      </c>
      <c r="AK164" t="s">
        <v>16819</v>
      </c>
      <c r="AL164" t="s">
        <v>16819</v>
      </c>
      <c r="AM164" t="s">
        <v>16819</v>
      </c>
      <c r="AN164" t="s">
        <v>17742</v>
      </c>
      <c r="AO164" t="s">
        <v>17743</v>
      </c>
      <c r="AP164" t="s">
        <v>16819</v>
      </c>
      <c r="AQ164" t="s">
        <v>16819</v>
      </c>
      <c r="AR164" t="s">
        <v>16819</v>
      </c>
      <c r="AS164" t="s">
        <v>16914</v>
      </c>
      <c r="AT164">
        <v>2021</v>
      </c>
      <c r="AU164">
        <v>135</v>
      </c>
      <c r="AV164" t="s">
        <v>16819</v>
      </c>
      <c r="AW164" t="s">
        <v>16819</v>
      </c>
      <c r="AX164" t="s">
        <v>16819</v>
      </c>
      <c r="AY164" t="s">
        <v>16819</v>
      </c>
      <c r="AZ164" t="s">
        <v>16819</v>
      </c>
      <c r="BA164" t="s">
        <v>16819</v>
      </c>
      <c r="BB164" t="s">
        <v>16819</v>
      </c>
      <c r="BC164">
        <v>101912</v>
      </c>
      <c r="BD164" t="s">
        <v>304</v>
      </c>
      <c r="BE164" t="s">
        <v>16819</v>
      </c>
      <c r="BF164" t="s">
        <v>16819</v>
      </c>
      <c r="BG164" t="s">
        <v>16819</v>
      </c>
      <c r="BH164" t="s">
        <v>16819</v>
      </c>
      <c r="BI164" t="s">
        <v>16819</v>
      </c>
      <c r="BJ164" t="s">
        <v>16819</v>
      </c>
      <c r="BK164" t="s">
        <v>16819</v>
      </c>
      <c r="BL164" t="s">
        <v>17744</v>
      </c>
      <c r="BM164">
        <v>34602688</v>
      </c>
      <c r="BN164" t="s">
        <v>16819</v>
      </c>
      <c r="BO164" t="s">
        <v>16819</v>
      </c>
      <c r="BP164" t="s">
        <v>16819</v>
      </c>
      <c r="BQ164" t="s">
        <v>16819</v>
      </c>
      <c r="BR164" t="s">
        <v>16819</v>
      </c>
    </row>
    <row r="165" spans="1:70" x14ac:dyDescent="0.2">
      <c r="A165" t="s">
        <v>15864</v>
      </c>
      <c r="B165" t="s">
        <v>17745</v>
      </c>
      <c r="C165" t="s">
        <v>16819</v>
      </c>
      <c r="D165" t="s">
        <v>16819</v>
      </c>
      <c r="E165" t="s">
        <v>16819</v>
      </c>
      <c r="F165" t="s">
        <v>16638</v>
      </c>
      <c r="G165" t="s">
        <v>16819</v>
      </c>
      <c r="H165" t="s">
        <v>16819</v>
      </c>
      <c r="I165" t="s">
        <v>16452</v>
      </c>
      <c r="J165" t="s">
        <v>17363</v>
      </c>
      <c r="K165" t="s">
        <v>16819</v>
      </c>
      <c r="L165" t="s">
        <v>16819</v>
      </c>
      <c r="M165" t="s">
        <v>16819</v>
      </c>
      <c r="N165" t="s">
        <v>16819</v>
      </c>
      <c r="O165" t="s">
        <v>16819</v>
      </c>
      <c r="P165" t="s">
        <v>16819</v>
      </c>
      <c r="Q165" t="s">
        <v>16819</v>
      </c>
      <c r="R165" t="s">
        <v>16819</v>
      </c>
      <c r="S165" t="s">
        <v>16819</v>
      </c>
      <c r="T165" t="s">
        <v>16819</v>
      </c>
      <c r="U165" t="s">
        <v>16819</v>
      </c>
      <c r="V165" t="s">
        <v>16819</v>
      </c>
      <c r="W165" t="s">
        <v>16819</v>
      </c>
      <c r="X165" t="s">
        <v>16819</v>
      </c>
      <c r="Y165" t="s">
        <v>16819</v>
      </c>
      <c r="Z165" t="s">
        <v>16819</v>
      </c>
      <c r="AA165" t="s">
        <v>17746</v>
      </c>
      <c r="AB165" t="s">
        <v>17747</v>
      </c>
      <c r="AC165" t="s">
        <v>16819</v>
      </c>
      <c r="AD165" t="s">
        <v>16819</v>
      </c>
      <c r="AE165" t="s">
        <v>16819</v>
      </c>
      <c r="AF165" t="s">
        <v>16819</v>
      </c>
      <c r="AG165" t="s">
        <v>16819</v>
      </c>
      <c r="AH165" t="s">
        <v>16819</v>
      </c>
      <c r="AI165" t="s">
        <v>16819</v>
      </c>
      <c r="AJ165" t="s">
        <v>16819</v>
      </c>
      <c r="AK165" t="s">
        <v>16819</v>
      </c>
      <c r="AL165" t="s">
        <v>16819</v>
      </c>
      <c r="AM165" t="s">
        <v>16819</v>
      </c>
      <c r="AN165" t="s">
        <v>16819</v>
      </c>
      <c r="AO165" t="s">
        <v>17366</v>
      </c>
      <c r="AP165" t="s">
        <v>16819</v>
      </c>
      <c r="AQ165" t="s">
        <v>16819</v>
      </c>
      <c r="AR165" t="s">
        <v>16819</v>
      </c>
      <c r="AS165" t="s">
        <v>16868</v>
      </c>
      <c r="AT165">
        <v>2021</v>
      </c>
      <c r="AU165">
        <v>10</v>
      </c>
      <c r="AV165">
        <v>21</v>
      </c>
      <c r="AW165" t="s">
        <v>16819</v>
      </c>
      <c r="AX165" t="s">
        <v>16819</v>
      </c>
      <c r="AY165" t="s">
        <v>16819</v>
      </c>
      <c r="AZ165" t="s">
        <v>16819</v>
      </c>
      <c r="BA165" t="s">
        <v>16819</v>
      </c>
      <c r="BB165" t="s">
        <v>16819</v>
      </c>
      <c r="BC165">
        <v>2668</v>
      </c>
      <c r="BD165" t="s">
        <v>305</v>
      </c>
      <c r="BE165" t="s">
        <v>16819</v>
      </c>
      <c r="BF165" t="s">
        <v>16819</v>
      </c>
      <c r="BG165" t="s">
        <v>16819</v>
      </c>
      <c r="BH165" t="s">
        <v>16819</v>
      </c>
      <c r="BI165" t="s">
        <v>16819</v>
      </c>
      <c r="BJ165" t="s">
        <v>16819</v>
      </c>
      <c r="BK165" t="s">
        <v>16819</v>
      </c>
      <c r="BL165" t="s">
        <v>17748</v>
      </c>
      <c r="BM165" t="s">
        <v>16819</v>
      </c>
      <c r="BN165" t="s">
        <v>16819</v>
      </c>
      <c r="BO165" t="s">
        <v>16819</v>
      </c>
      <c r="BP165" t="s">
        <v>16819</v>
      </c>
      <c r="BQ165" t="s">
        <v>16819</v>
      </c>
      <c r="BR165" t="s">
        <v>16819</v>
      </c>
    </row>
    <row r="166" spans="1:70" x14ac:dyDescent="0.2">
      <c r="A166" t="s">
        <v>15864</v>
      </c>
      <c r="B166" t="s">
        <v>17749</v>
      </c>
      <c r="C166" t="s">
        <v>16819</v>
      </c>
      <c r="D166" t="s">
        <v>16819</v>
      </c>
      <c r="E166" t="s">
        <v>16819</v>
      </c>
      <c r="F166" t="s">
        <v>16639</v>
      </c>
      <c r="G166" t="s">
        <v>16819</v>
      </c>
      <c r="H166" t="s">
        <v>16819</v>
      </c>
      <c r="I166" t="s">
        <v>306</v>
      </c>
      <c r="J166" t="s">
        <v>17750</v>
      </c>
      <c r="K166" t="s">
        <v>16819</v>
      </c>
      <c r="L166" t="s">
        <v>16819</v>
      </c>
      <c r="M166" t="s">
        <v>16819</v>
      </c>
      <c r="N166" t="s">
        <v>16819</v>
      </c>
      <c r="O166" t="s">
        <v>16819</v>
      </c>
      <c r="P166" t="s">
        <v>16819</v>
      </c>
      <c r="Q166" t="s">
        <v>16819</v>
      </c>
      <c r="R166" t="s">
        <v>16819</v>
      </c>
      <c r="S166" t="s">
        <v>16819</v>
      </c>
      <c r="T166" t="s">
        <v>16819</v>
      </c>
      <c r="U166" t="s">
        <v>16819</v>
      </c>
      <c r="V166" t="s">
        <v>16819</v>
      </c>
      <c r="W166" t="s">
        <v>16819</v>
      </c>
      <c r="X166" t="s">
        <v>16819</v>
      </c>
      <c r="Y166" t="s">
        <v>16819</v>
      </c>
      <c r="Z166" t="s">
        <v>16819</v>
      </c>
      <c r="AA166" t="s">
        <v>17751</v>
      </c>
      <c r="AB166" t="s">
        <v>17752</v>
      </c>
      <c r="AC166" t="s">
        <v>16819</v>
      </c>
      <c r="AD166" t="s">
        <v>16819</v>
      </c>
      <c r="AE166" t="s">
        <v>16819</v>
      </c>
      <c r="AF166" t="s">
        <v>16819</v>
      </c>
      <c r="AG166" t="s">
        <v>16819</v>
      </c>
      <c r="AH166" t="s">
        <v>16819</v>
      </c>
      <c r="AI166" t="s">
        <v>16819</v>
      </c>
      <c r="AJ166" t="s">
        <v>16819</v>
      </c>
      <c r="AK166" t="s">
        <v>16819</v>
      </c>
      <c r="AL166" t="s">
        <v>16819</v>
      </c>
      <c r="AM166" t="s">
        <v>16819</v>
      </c>
      <c r="AN166" t="s">
        <v>307</v>
      </c>
      <c r="AO166" t="s">
        <v>17753</v>
      </c>
      <c r="AP166" t="s">
        <v>16819</v>
      </c>
      <c r="AQ166" t="s">
        <v>16819</v>
      </c>
      <c r="AR166" t="s">
        <v>16819</v>
      </c>
      <c r="AS166" t="s">
        <v>17016</v>
      </c>
      <c r="AT166">
        <v>2021</v>
      </c>
      <c r="AU166">
        <v>117</v>
      </c>
      <c r="AV166" t="s">
        <v>16819</v>
      </c>
      <c r="AW166" t="s">
        <v>16819</v>
      </c>
      <c r="AX166" t="s">
        <v>16819</v>
      </c>
      <c r="AY166" t="s">
        <v>16819</v>
      </c>
      <c r="AZ166" t="s">
        <v>16819</v>
      </c>
      <c r="BA166" t="s">
        <v>16819</v>
      </c>
      <c r="BB166" t="s">
        <v>16819</v>
      </c>
      <c r="BC166">
        <v>103743</v>
      </c>
      <c r="BD166" t="s">
        <v>308</v>
      </c>
      <c r="BE166" t="s">
        <v>16819</v>
      </c>
      <c r="BF166" t="s">
        <v>16819</v>
      </c>
      <c r="BG166" t="s">
        <v>16819</v>
      </c>
      <c r="BH166" t="s">
        <v>16819</v>
      </c>
      <c r="BI166" t="s">
        <v>16819</v>
      </c>
      <c r="BJ166" t="s">
        <v>16819</v>
      </c>
      <c r="BK166" t="s">
        <v>16819</v>
      </c>
      <c r="BL166" t="s">
        <v>17754</v>
      </c>
      <c r="BM166">
        <v>33753268</v>
      </c>
      <c r="BN166" t="s">
        <v>16819</v>
      </c>
      <c r="BO166" t="s">
        <v>16819</v>
      </c>
      <c r="BP166" t="s">
        <v>16819</v>
      </c>
      <c r="BQ166" t="s">
        <v>16819</v>
      </c>
      <c r="BR166" t="s">
        <v>16819</v>
      </c>
    </row>
    <row r="167" spans="1:70" x14ac:dyDescent="0.2">
      <c r="A167" t="s">
        <v>15864</v>
      </c>
      <c r="B167" t="s">
        <v>17755</v>
      </c>
      <c r="C167" t="s">
        <v>16819</v>
      </c>
      <c r="D167" t="s">
        <v>16819</v>
      </c>
      <c r="E167" t="s">
        <v>16819</v>
      </c>
      <c r="F167" t="s">
        <v>16640</v>
      </c>
      <c r="G167" t="s">
        <v>16819</v>
      </c>
      <c r="H167" t="s">
        <v>16819</v>
      </c>
      <c r="I167" t="s">
        <v>309</v>
      </c>
      <c r="J167" t="s">
        <v>17756</v>
      </c>
      <c r="K167" t="s">
        <v>16819</v>
      </c>
      <c r="L167" t="s">
        <v>16819</v>
      </c>
      <c r="M167" t="s">
        <v>16819</v>
      </c>
      <c r="N167" t="s">
        <v>16819</v>
      </c>
      <c r="O167" t="s">
        <v>16819</v>
      </c>
      <c r="P167" t="s">
        <v>16819</v>
      </c>
      <c r="Q167" t="s">
        <v>16819</v>
      </c>
      <c r="R167" t="s">
        <v>16819</v>
      </c>
      <c r="S167" t="s">
        <v>16819</v>
      </c>
      <c r="T167" t="s">
        <v>16819</v>
      </c>
      <c r="U167" t="s">
        <v>16819</v>
      </c>
      <c r="V167" t="s">
        <v>16819</v>
      </c>
      <c r="W167" t="s">
        <v>16819</v>
      </c>
      <c r="X167" t="s">
        <v>16819</v>
      </c>
      <c r="Y167" t="s">
        <v>16819</v>
      </c>
      <c r="Z167" t="s">
        <v>16819</v>
      </c>
      <c r="AA167" t="s">
        <v>16819</v>
      </c>
      <c r="AB167" t="s">
        <v>16819</v>
      </c>
      <c r="AC167" t="s">
        <v>16819</v>
      </c>
      <c r="AD167" t="s">
        <v>16819</v>
      </c>
      <c r="AE167" t="s">
        <v>16819</v>
      </c>
      <c r="AF167" t="s">
        <v>16819</v>
      </c>
      <c r="AG167" t="s">
        <v>16819</v>
      </c>
      <c r="AH167" t="s">
        <v>16819</v>
      </c>
      <c r="AI167" t="s">
        <v>16819</v>
      </c>
      <c r="AJ167" t="s">
        <v>16819</v>
      </c>
      <c r="AK167" t="s">
        <v>16819</v>
      </c>
      <c r="AL167" t="s">
        <v>16819</v>
      </c>
      <c r="AM167" t="s">
        <v>16819</v>
      </c>
      <c r="AN167" t="s">
        <v>17757</v>
      </c>
      <c r="AO167" t="s">
        <v>17758</v>
      </c>
      <c r="AP167" t="s">
        <v>16819</v>
      </c>
      <c r="AQ167" t="s">
        <v>16819</v>
      </c>
      <c r="AR167" t="s">
        <v>16819</v>
      </c>
      <c r="AS167" t="s">
        <v>16819</v>
      </c>
      <c r="AT167">
        <v>2021</v>
      </c>
      <c r="AU167">
        <v>33</v>
      </c>
      <c r="AV167">
        <v>6</v>
      </c>
      <c r="AW167" t="s">
        <v>16819</v>
      </c>
      <c r="AX167" t="s">
        <v>16819</v>
      </c>
      <c r="AY167" t="s">
        <v>17031</v>
      </c>
      <c r="AZ167" t="s">
        <v>16819</v>
      </c>
      <c r="BA167">
        <v>2001</v>
      </c>
      <c r="BB167">
        <v>2021</v>
      </c>
      <c r="BC167" t="s">
        <v>16819</v>
      </c>
      <c r="BD167" t="s">
        <v>310</v>
      </c>
      <c r="BE167" t="s">
        <v>16819</v>
      </c>
      <c r="BF167" t="s">
        <v>16819</v>
      </c>
      <c r="BG167" t="s">
        <v>16819</v>
      </c>
      <c r="BH167" t="s">
        <v>16819</v>
      </c>
      <c r="BI167" t="s">
        <v>16819</v>
      </c>
      <c r="BJ167" t="s">
        <v>16819</v>
      </c>
      <c r="BK167" t="s">
        <v>16819</v>
      </c>
      <c r="BL167" t="s">
        <v>17759</v>
      </c>
      <c r="BM167" t="s">
        <v>16819</v>
      </c>
      <c r="BN167" t="s">
        <v>16819</v>
      </c>
      <c r="BO167" t="s">
        <v>16819</v>
      </c>
      <c r="BP167" t="s">
        <v>16819</v>
      </c>
      <c r="BQ167" t="s">
        <v>16819</v>
      </c>
      <c r="BR167" t="s">
        <v>16819</v>
      </c>
    </row>
    <row r="168" spans="1:70" x14ac:dyDescent="0.2">
      <c r="A168" t="s">
        <v>15864</v>
      </c>
      <c r="B168" t="s">
        <v>17755</v>
      </c>
      <c r="C168" t="s">
        <v>16819</v>
      </c>
      <c r="D168" t="s">
        <v>16819</v>
      </c>
      <c r="E168" t="s">
        <v>16819</v>
      </c>
      <c r="F168" t="s">
        <v>16640</v>
      </c>
      <c r="G168" t="s">
        <v>16819</v>
      </c>
      <c r="H168" t="s">
        <v>16819</v>
      </c>
      <c r="I168" t="s">
        <v>309</v>
      </c>
      <c r="J168" t="s">
        <v>17756</v>
      </c>
      <c r="K168" t="s">
        <v>16819</v>
      </c>
      <c r="L168" t="s">
        <v>16819</v>
      </c>
      <c r="M168" t="s">
        <v>16819</v>
      </c>
      <c r="N168" t="s">
        <v>16819</v>
      </c>
      <c r="O168" t="s">
        <v>16819</v>
      </c>
      <c r="P168" t="s">
        <v>16819</v>
      </c>
      <c r="Q168" t="s">
        <v>16819</v>
      </c>
      <c r="R168" t="s">
        <v>16819</v>
      </c>
      <c r="S168" t="s">
        <v>16819</v>
      </c>
      <c r="T168" t="s">
        <v>16819</v>
      </c>
      <c r="U168" t="s">
        <v>16819</v>
      </c>
      <c r="V168" t="s">
        <v>16819</v>
      </c>
      <c r="W168" t="s">
        <v>16819</v>
      </c>
      <c r="X168" t="s">
        <v>16819</v>
      </c>
      <c r="Y168" t="s">
        <v>16819</v>
      </c>
      <c r="Z168" t="s">
        <v>16819</v>
      </c>
      <c r="AA168" t="s">
        <v>16819</v>
      </c>
      <c r="AB168" t="s">
        <v>16819</v>
      </c>
      <c r="AC168" t="s">
        <v>16819</v>
      </c>
      <c r="AD168" t="s">
        <v>16819</v>
      </c>
      <c r="AE168" t="s">
        <v>16819</v>
      </c>
      <c r="AF168" t="s">
        <v>16819</v>
      </c>
      <c r="AG168" t="s">
        <v>16819</v>
      </c>
      <c r="AH168" t="s">
        <v>16819</v>
      </c>
      <c r="AI168" t="s">
        <v>16819</v>
      </c>
      <c r="AJ168" t="s">
        <v>16819</v>
      </c>
      <c r="AK168" t="s">
        <v>16819</v>
      </c>
      <c r="AL168" t="s">
        <v>16819</v>
      </c>
      <c r="AM168" t="s">
        <v>16819</v>
      </c>
      <c r="AN168" t="s">
        <v>17757</v>
      </c>
      <c r="AO168" t="s">
        <v>17758</v>
      </c>
      <c r="AP168" t="s">
        <v>16819</v>
      </c>
      <c r="AQ168" t="s">
        <v>16819</v>
      </c>
      <c r="AR168" t="s">
        <v>16819</v>
      </c>
      <c r="AS168" t="s">
        <v>16819</v>
      </c>
      <c r="AT168" t="s">
        <v>16819</v>
      </c>
      <c r="AU168" t="s">
        <v>16819</v>
      </c>
      <c r="AV168" t="s">
        <v>16819</v>
      </c>
      <c r="AW168" t="s">
        <v>16819</v>
      </c>
      <c r="AX168" t="s">
        <v>16819</v>
      </c>
      <c r="AY168" t="s">
        <v>16819</v>
      </c>
      <c r="AZ168" t="s">
        <v>16819</v>
      </c>
      <c r="BA168" t="s">
        <v>16819</v>
      </c>
      <c r="BB168" t="s">
        <v>16819</v>
      </c>
      <c r="BC168" t="s">
        <v>16819</v>
      </c>
      <c r="BD168" t="s">
        <v>310</v>
      </c>
      <c r="BE168" t="s">
        <v>16819</v>
      </c>
      <c r="BF168" t="s">
        <v>17212</v>
      </c>
      <c r="BG168" t="s">
        <v>16819</v>
      </c>
      <c r="BH168" t="s">
        <v>16819</v>
      </c>
      <c r="BI168" t="s">
        <v>16819</v>
      </c>
      <c r="BJ168" t="s">
        <v>16819</v>
      </c>
      <c r="BK168" t="s">
        <v>16819</v>
      </c>
      <c r="BL168" t="s">
        <v>17760</v>
      </c>
      <c r="BM168" t="s">
        <v>16819</v>
      </c>
      <c r="BN168" t="s">
        <v>16819</v>
      </c>
      <c r="BO168" t="s">
        <v>16819</v>
      </c>
      <c r="BP168" t="s">
        <v>16819</v>
      </c>
      <c r="BQ168" t="s">
        <v>16819</v>
      </c>
      <c r="BR168" t="s">
        <v>16819</v>
      </c>
    </row>
    <row r="169" spans="1:70" x14ac:dyDescent="0.2">
      <c r="A169" t="s">
        <v>15864</v>
      </c>
      <c r="B169" t="s">
        <v>17761</v>
      </c>
      <c r="C169" t="s">
        <v>16819</v>
      </c>
      <c r="D169" t="s">
        <v>16819</v>
      </c>
      <c r="E169" t="s">
        <v>16819</v>
      </c>
      <c r="F169" t="s">
        <v>16641</v>
      </c>
      <c r="G169" t="s">
        <v>16819</v>
      </c>
      <c r="H169" t="s">
        <v>16819</v>
      </c>
      <c r="I169" t="s">
        <v>311</v>
      </c>
      <c r="J169" t="s">
        <v>17762</v>
      </c>
      <c r="K169" t="s">
        <v>16819</v>
      </c>
      <c r="L169" t="s">
        <v>16819</v>
      </c>
      <c r="M169" t="s">
        <v>16819</v>
      </c>
      <c r="N169" t="s">
        <v>16819</v>
      </c>
      <c r="O169" t="s">
        <v>16819</v>
      </c>
      <c r="P169" t="s">
        <v>16819</v>
      </c>
      <c r="Q169" t="s">
        <v>16819</v>
      </c>
      <c r="R169" t="s">
        <v>16819</v>
      </c>
      <c r="S169" t="s">
        <v>16819</v>
      </c>
      <c r="T169" t="s">
        <v>16819</v>
      </c>
      <c r="U169" t="s">
        <v>16819</v>
      </c>
      <c r="V169" t="s">
        <v>16819</v>
      </c>
      <c r="W169" t="s">
        <v>16819</v>
      </c>
      <c r="X169" t="s">
        <v>16819</v>
      </c>
      <c r="Y169" t="s">
        <v>16819</v>
      </c>
      <c r="Z169" t="s">
        <v>16819</v>
      </c>
      <c r="AA169" t="s">
        <v>17763</v>
      </c>
      <c r="AB169" t="s">
        <v>17764</v>
      </c>
      <c r="AC169" t="s">
        <v>16819</v>
      </c>
      <c r="AD169" t="s">
        <v>16819</v>
      </c>
      <c r="AE169" t="s">
        <v>16819</v>
      </c>
      <c r="AF169" t="s">
        <v>16819</v>
      </c>
      <c r="AG169" t="s">
        <v>16819</v>
      </c>
      <c r="AH169" t="s">
        <v>16819</v>
      </c>
      <c r="AI169" t="s">
        <v>16819</v>
      </c>
      <c r="AJ169" t="s">
        <v>16819</v>
      </c>
      <c r="AK169" t="s">
        <v>16819</v>
      </c>
      <c r="AL169" t="s">
        <v>16819</v>
      </c>
      <c r="AM169" t="s">
        <v>16819</v>
      </c>
      <c r="AN169" t="s">
        <v>17765</v>
      </c>
      <c r="AO169" t="s">
        <v>17766</v>
      </c>
      <c r="AP169" t="s">
        <v>16819</v>
      </c>
      <c r="AQ169" t="s">
        <v>16819</v>
      </c>
      <c r="AR169" t="s">
        <v>16819</v>
      </c>
      <c r="AS169" t="s">
        <v>16819</v>
      </c>
      <c r="AT169" t="s">
        <v>16819</v>
      </c>
      <c r="AU169" t="s">
        <v>16819</v>
      </c>
      <c r="AV169" t="s">
        <v>16819</v>
      </c>
      <c r="AW169" t="s">
        <v>16819</v>
      </c>
      <c r="AX169" t="s">
        <v>16819</v>
      </c>
      <c r="AY169" t="s">
        <v>16819</v>
      </c>
      <c r="AZ169" t="s">
        <v>16819</v>
      </c>
      <c r="BA169" t="s">
        <v>16819</v>
      </c>
      <c r="BB169" t="s">
        <v>16819</v>
      </c>
      <c r="BC169" t="s">
        <v>16819</v>
      </c>
      <c r="BD169" t="s">
        <v>312</v>
      </c>
      <c r="BE169" t="s">
        <v>16819</v>
      </c>
      <c r="BF169" t="s">
        <v>17767</v>
      </c>
      <c r="BG169" t="s">
        <v>16819</v>
      </c>
      <c r="BH169" t="s">
        <v>16819</v>
      </c>
      <c r="BI169" t="s">
        <v>16819</v>
      </c>
      <c r="BJ169" t="s">
        <v>16819</v>
      </c>
      <c r="BK169" t="s">
        <v>16819</v>
      </c>
      <c r="BL169" t="s">
        <v>17768</v>
      </c>
      <c r="BM169">
        <v>33679282</v>
      </c>
      <c r="BN169" t="s">
        <v>16819</v>
      </c>
      <c r="BO169" t="s">
        <v>16819</v>
      </c>
      <c r="BP169" t="s">
        <v>16819</v>
      </c>
      <c r="BQ169" t="s">
        <v>16819</v>
      </c>
      <c r="BR169" t="s">
        <v>16819</v>
      </c>
    </row>
    <row r="170" spans="1:70" x14ac:dyDescent="0.2">
      <c r="A170" t="s">
        <v>15864</v>
      </c>
      <c r="B170" t="s">
        <v>17769</v>
      </c>
      <c r="C170" t="s">
        <v>16819</v>
      </c>
      <c r="D170" t="s">
        <v>16819</v>
      </c>
      <c r="E170" t="s">
        <v>16819</v>
      </c>
      <c r="F170" t="s">
        <v>16642</v>
      </c>
      <c r="G170" t="s">
        <v>16819</v>
      </c>
      <c r="H170" t="s">
        <v>16819</v>
      </c>
      <c r="I170" t="s">
        <v>313</v>
      </c>
      <c r="J170" t="s">
        <v>17770</v>
      </c>
      <c r="K170" t="s">
        <v>16819</v>
      </c>
      <c r="L170" t="s">
        <v>16819</v>
      </c>
      <c r="M170" t="s">
        <v>16819</v>
      </c>
      <c r="N170" t="s">
        <v>16819</v>
      </c>
      <c r="O170" t="s">
        <v>16819</v>
      </c>
      <c r="P170" t="s">
        <v>16819</v>
      </c>
      <c r="Q170" t="s">
        <v>16819</v>
      </c>
      <c r="R170" t="s">
        <v>16819</v>
      </c>
      <c r="S170" t="s">
        <v>16819</v>
      </c>
      <c r="T170" t="s">
        <v>16819</v>
      </c>
      <c r="U170" t="s">
        <v>16819</v>
      </c>
      <c r="V170" t="s">
        <v>16819</v>
      </c>
      <c r="W170" t="s">
        <v>16819</v>
      </c>
      <c r="X170" t="s">
        <v>16819</v>
      </c>
      <c r="Y170" t="s">
        <v>16819</v>
      </c>
      <c r="Z170" t="s">
        <v>16819</v>
      </c>
      <c r="AA170" t="s">
        <v>17771</v>
      </c>
      <c r="AB170" t="s">
        <v>17772</v>
      </c>
      <c r="AC170" t="s">
        <v>16819</v>
      </c>
      <c r="AD170" t="s">
        <v>16819</v>
      </c>
      <c r="AE170" t="s">
        <v>16819</v>
      </c>
      <c r="AF170" t="s">
        <v>16819</v>
      </c>
      <c r="AG170" t="s">
        <v>16819</v>
      </c>
      <c r="AH170" t="s">
        <v>16819</v>
      </c>
      <c r="AI170" t="s">
        <v>16819</v>
      </c>
      <c r="AJ170" t="s">
        <v>16819</v>
      </c>
      <c r="AK170" t="s">
        <v>16819</v>
      </c>
      <c r="AL170" t="s">
        <v>16819</v>
      </c>
      <c r="AM170" t="s">
        <v>16819</v>
      </c>
      <c r="AN170" t="s">
        <v>17773</v>
      </c>
      <c r="AO170" t="s">
        <v>17774</v>
      </c>
      <c r="AP170" t="s">
        <v>16819</v>
      </c>
      <c r="AQ170" t="s">
        <v>16819</v>
      </c>
      <c r="AR170" t="s">
        <v>16819</v>
      </c>
      <c r="AS170" t="s">
        <v>16831</v>
      </c>
      <c r="AT170">
        <v>2021</v>
      </c>
      <c r="AU170">
        <v>5</v>
      </c>
      <c r="AV170">
        <v>2</v>
      </c>
      <c r="AW170" t="s">
        <v>16819</v>
      </c>
      <c r="AX170" t="s">
        <v>16819</v>
      </c>
      <c r="AY170" t="s">
        <v>16819</v>
      </c>
      <c r="AZ170" t="s">
        <v>16819</v>
      </c>
      <c r="BA170">
        <v>181</v>
      </c>
      <c r="BB170">
        <v>200</v>
      </c>
      <c r="BC170" t="s">
        <v>16819</v>
      </c>
      <c r="BD170" t="s">
        <v>314</v>
      </c>
      <c r="BE170" t="s">
        <v>16819</v>
      </c>
      <c r="BF170" t="s">
        <v>16819</v>
      </c>
      <c r="BG170" t="s">
        <v>16819</v>
      </c>
      <c r="BH170" t="s">
        <v>16819</v>
      </c>
      <c r="BI170" t="s">
        <v>16819</v>
      </c>
      <c r="BJ170" t="s">
        <v>16819</v>
      </c>
      <c r="BK170" t="s">
        <v>16819</v>
      </c>
      <c r="BL170" t="s">
        <v>17775</v>
      </c>
      <c r="BM170">
        <v>33681695</v>
      </c>
      <c r="BN170" t="s">
        <v>16819</v>
      </c>
      <c r="BO170" t="s">
        <v>16819</v>
      </c>
      <c r="BP170" t="s">
        <v>16819</v>
      </c>
      <c r="BQ170" t="s">
        <v>16819</v>
      </c>
      <c r="BR170" t="s">
        <v>16819</v>
      </c>
    </row>
    <row r="171" spans="1:70" x14ac:dyDescent="0.2">
      <c r="A171" t="s">
        <v>15864</v>
      </c>
      <c r="B171" t="s">
        <v>17776</v>
      </c>
      <c r="C171" t="s">
        <v>16819</v>
      </c>
      <c r="D171" t="s">
        <v>16819</v>
      </c>
      <c r="E171" t="s">
        <v>16819</v>
      </c>
      <c r="F171" t="s">
        <v>16643</v>
      </c>
      <c r="G171" t="s">
        <v>16819</v>
      </c>
      <c r="H171" t="s">
        <v>16819</v>
      </c>
      <c r="I171" t="s">
        <v>315</v>
      </c>
      <c r="J171" t="s">
        <v>17550</v>
      </c>
      <c r="K171" t="s">
        <v>16819</v>
      </c>
      <c r="L171" t="s">
        <v>16819</v>
      </c>
      <c r="M171" t="s">
        <v>16819</v>
      </c>
      <c r="N171" t="s">
        <v>16819</v>
      </c>
      <c r="O171" t="s">
        <v>16819</v>
      </c>
      <c r="P171" t="s">
        <v>16819</v>
      </c>
      <c r="Q171" t="s">
        <v>16819</v>
      </c>
      <c r="R171" t="s">
        <v>16819</v>
      </c>
      <c r="S171" t="s">
        <v>16819</v>
      </c>
      <c r="T171" t="s">
        <v>16819</v>
      </c>
      <c r="U171" t="s">
        <v>16819</v>
      </c>
      <c r="V171" t="s">
        <v>16819</v>
      </c>
      <c r="W171" t="s">
        <v>16819</v>
      </c>
      <c r="X171" t="s">
        <v>16819</v>
      </c>
      <c r="Y171" t="s">
        <v>16819</v>
      </c>
      <c r="Z171" t="s">
        <v>16819</v>
      </c>
      <c r="AA171" t="s">
        <v>17777</v>
      </c>
      <c r="AB171" t="s">
        <v>17778</v>
      </c>
      <c r="AC171" t="s">
        <v>16819</v>
      </c>
      <c r="AD171" t="s">
        <v>16819</v>
      </c>
      <c r="AE171" t="s">
        <v>16819</v>
      </c>
      <c r="AF171" t="s">
        <v>16819</v>
      </c>
      <c r="AG171" t="s">
        <v>16819</v>
      </c>
      <c r="AH171" t="s">
        <v>16819</v>
      </c>
      <c r="AI171" t="s">
        <v>16819</v>
      </c>
      <c r="AJ171" t="s">
        <v>16819</v>
      </c>
      <c r="AK171" t="s">
        <v>16819</v>
      </c>
      <c r="AL171" t="s">
        <v>16819</v>
      </c>
      <c r="AM171" t="s">
        <v>16819</v>
      </c>
      <c r="AN171" t="s">
        <v>17551</v>
      </c>
      <c r="AO171" t="s">
        <v>17552</v>
      </c>
      <c r="AP171" t="s">
        <v>16819</v>
      </c>
      <c r="AQ171" t="s">
        <v>16819</v>
      </c>
      <c r="AR171" t="s">
        <v>16819</v>
      </c>
      <c r="AS171" t="s">
        <v>17016</v>
      </c>
      <c r="AT171">
        <v>2021</v>
      </c>
      <c r="AU171">
        <v>51</v>
      </c>
      <c r="AV171">
        <v>5</v>
      </c>
      <c r="AW171" t="s">
        <v>16819</v>
      </c>
      <c r="AX171" t="s">
        <v>16819</v>
      </c>
      <c r="AY171" t="s">
        <v>17031</v>
      </c>
      <c r="AZ171" t="s">
        <v>16819</v>
      </c>
      <c r="BA171">
        <v>2908</v>
      </c>
      <c r="BB171">
        <v>2938</v>
      </c>
      <c r="BC171" t="s">
        <v>16819</v>
      </c>
      <c r="BD171" t="s">
        <v>316</v>
      </c>
      <c r="BE171" t="s">
        <v>16819</v>
      </c>
      <c r="BF171" t="s">
        <v>17225</v>
      </c>
      <c r="BG171" t="s">
        <v>16819</v>
      </c>
      <c r="BH171" t="s">
        <v>16819</v>
      </c>
      <c r="BI171" t="s">
        <v>16819</v>
      </c>
      <c r="BJ171" t="s">
        <v>16819</v>
      </c>
      <c r="BK171" t="s">
        <v>16819</v>
      </c>
      <c r="BL171" t="s">
        <v>17779</v>
      </c>
      <c r="BM171">
        <v>34764577</v>
      </c>
      <c r="BN171" t="s">
        <v>16819</v>
      </c>
      <c r="BO171" t="s">
        <v>16819</v>
      </c>
      <c r="BP171" t="s">
        <v>16819</v>
      </c>
      <c r="BQ171" t="s">
        <v>16819</v>
      </c>
      <c r="BR171" t="s">
        <v>16819</v>
      </c>
    </row>
    <row r="172" spans="1:70" x14ac:dyDescent="0.2">
      <c r="A172" t="s">
        <v>16</v>
      </c>
      <c r="B172" t="s">
        <v>17780</v>
      </c>
      <c r="C172" t="s">
        <v>16819</v>
      </c>
      <c r="D172" t="s">
        <v>16819</v>
      </c>
      <c r="E172" t="s">
        <v>174</v>
      </c>
      <c r="F172" t="s">
        <v>16644</v>
      </c>
      <c r="G172" t="s">
        <v>16819</v>
      </c>
      <c r="H172" t="s">
        <v>16819</v>
      </c>
      <c r="I172" t="s">
        <v>317</v>
      </c>
      <c r="J172" t="s">
        <v>17781</v>
      </c>
      <c r="K172" t="s">
        <v>16819</v>
      </c>
      <c r="L172" t="s">
        <v>16819</v>
      </c>
      <c r="M172" t="s">
        <v>16819</v>
      </c>
      <c r="N172" t="s">
        <v>16819</v>
      </c>
      <c r="O172" t="s">
        <v>17782</v>
      </c>
      <c r="P172" t="s">
        <v>17783</v>
      </c>
      <c r="Q172" t="s">
        <v>17233</v>
      </c>
      <c r="R172" t="s">
        <v>17784</v>
      </c>
      <c r="S172" t="s">
        <v>16819</v>
      </c>
      <c r="T172" t="s">
        <v>16819</v>
      </c>
      <c r="U172" t="s">
        <v>16819</v>
      </c>
      <c r="V172" t="s">
        <v>16819</v>
      </c>
      <c r="W172" t="s">
        <v>16819</v>
      </c>
      <c r="X172" t="s">
        <v>16819</v>
      </c>
      <c r="Y172" t="s">
        <v>16819</v>
      </c>
      <c r="Z172" t="s">
        <v>16819</v>
      </c>
      <c r="AA172" t="s">
        <v>16819</v>
      </c>
      <c r="AB172" t="s">
        <v>16819</v>
      </c>
      <c r="AC172" t="s">
        <v>16819</v>
      </c>
      <c r="AD172" t="s">
        <v>16819</v>
      </c>
      <c r="AE172" t="s">
        <v>16819</v>
      </c>
      <c r="AF172" t="s">
        <v>16819</v>
      </c>
      <c r="AG172" t="s">
        <v>16819</v>
      </c>
      <c r="AH172" t="s">
        <v>16819</v>
      </c>
      <c r="AI172" t="s">
        <v>16819</v>
      </c>
      <c r="AJ172" t="s">
        <v>16819</v>
      </c>
      <c r="AK172" t="s">
        <v>16819</v>
      </c>
      <c r="AL172" t="s">
        <v>16819</v>
      </c>
      <c r="AM172" t="s">
        <v>16819</v>
      </c>
      <c r="AN172" t="s">
        <v>16819</v>
      </c>
      <c r="AO172" t="s">
        <v>16819</v>
      </c>
      <c r="AP172" t="s">
        <v>318</v>
      </c>
      <c r="AQ172" t="s">
        <v>16819</v>
      </c>
      <c r="AR172" t="s">
        <v>16819</v>
      </c>
      <c r="AS172" t="s">
        <v>16819</v>
      </c>
      <c r="AT172">
        <v>2021</v>
      </c>
      <c r="AU172" t="s">
        <v>16819</v>
      </c>
      <c r="AV172" t="s">
        <v>16819</v>
      </c>
      <c r="AW172" t="s">
        <v>16819</v>
      </c>
      <c r="AX172" t="s">
        <v>16819</v>
      </c>
      <c r="AY172" t="s">
        <v>16819</v>
      </c>
      <c r="AZ172" t="s">
        <v>16819</v>
      </c>
      <c r="BA172" t="s">
        <v>16819</v>
      </c>
      <c r="BB172" t="s">
        <v>16819</v>
      </c>
      <c r="BC172" t="s">
        <v>16819</v>
      </c>
      <c r="BD172" t="s">
        <v>319</v>
      </c>
      <c r="BE172" t="s">
        <v>16819</v>
      </c>
      <c r="BF172" t="s">
        <v>16819</v>
      </c>
      <c r="BG172" t="s">
        <v>16819</v>
      </c>
      <c r="BH172" t="s">
        <v>16819</v>
      </c>
      <c r="BI172" t="s">
        <v>16819</v>
      </c>
      <c r="BJ172" t="s">
        <v>16819</v>
      </c>
      <c r="BK172" t="s">
        <v>16819</v>
      </c>
      <c r="BL172" t="s">
        <v>17785</v>
      </c>
      <c r="BM172" t="s">
        <v>16819</v>
      </c>
      <c r="BN172" t="s">
        <v>16819</v>
      </c>
      <c r="BO172" t="s">
        <v>16819</v>
      </c>
      <c r="BP172" t="s">
        <v>16819</v>
      </c>
      <c r="BQ172" t="s">
        <v>16819</v>
      </c>
      <c r="BR172" t="s">
        <v>16819</v>
      </c>
    </row>
    <row r="173" spans="1:70" x14ac:dyDescent="0.2">
      <c r="A173" t="s">
        <v>15864</v>
      </c>
      <c r="B173" t="s">
        <v>17786</v>
      </c>
      <c r="C173" t="s">
        <v>16819</v>
      </c>
      <c r="D173" t="s">
        <v>16819</v>
      </c>
      <c r="E173" t="s">
        <v>16819</v>
      </c>
      <c r="F173" t="s">
        <v>16645</v>
      </c>
      <c r="G173" t="s">
        <v>16819</v>
      </c>
      <c r="H173" t="s">
        <v>16819</v>
      </c>
      <c r="I173" t="s">
        <v>16453</v>
      </c>
      <c r="J173" t="s">
        <v>17251</v>
      </c>
      <c r="K173" t="s">
        <v>16819</v>
      </c>
      <c r="L173" t="s">
        <v>16819</v>
      </c>
      <c r="M173" t="s">
        <v>16819</v>
      </c>
      <c r="N173" t="s">
        <v>16819</v>
      </c>
      <c r="O173" t="s">
        <v>16819</v>
      </c>
      <c r="P173" t="s">
        <v>16819</v>
      </c>
      <c r="Q173" t="s">
        <v>16819</v>
      </c>
      <c r="R173" t="s">
        <v>16819</v>
      </c>
      <c r="S173" t="s">
        <v>16819</v>
      </c>
      <c r="T173" t="s">
        <v>16819</v>
      </c>
      <c r="U173" t="s">
        <v>16819</v>
      </c>
      <c r="V173" t="s">
        <v>16819</v>
      </c>
      <c r="W173" t="s">
        <v>16819</v>
      </c>
      <c r="X173" t="s">
        <v>16819</v>
      </c>
      <c r="Y173" t="s">
        <v>16819</v>
      </c>
      <c r="Z173" t="s">
        <v>16819</v>
      </c>
      <c r="AA173" t="s">
        <v>17787</v>
      </c>
      <c r="AB173" t="s">
        <v>17788</v>
      </c>
      <c r="AC173" t="s">
        <v>16819</v>
      </c>
      <c r="AD173" t="s">
        <v>16819</v>
      </c>
      <c r="AE173" t="s">
        <v>16819</v>
      </c>
      <c r="AF173" t="s">
        <v>16819</v>
      </c>
      <c r="AG173" t="s">
        <v>16819</v>
      </c>
      <c r="AH173" t="s">
        <v>16819</v>
      </c>
      <c r="AI173" t="s">
        <v>16819</v>
      </c>
      <c r="AJ173" t="s">
        <v>16819</v>
      </c>
      <c r="AK173" t="s">
        <v>16819</v>
      </c>
      <c r="AL173" t="s">
        <v>16819</v>
      </c>
      <c r="AM173" t="s">
        <v>16819</v>
      </c>
      <c r="AN173" t="s">
        <v>16819</v>
      </c>
      <c r="AO173" t="s">
        <v>17254</v>
      </c>
      <c r="AP173" t="s">
        <v>16819</v>
      </c>
      <c r="AQ173" t="s">
        <v>16819</v>
      </c>
      <c r="AR173" t="s">
        <v>16819</v>
      </c>
      <c r="AS173" t="s">
        <v>16868</v>
      </c>
      <c r="AT173">
        <v>2021</v>
      </c>
      <c r="AU173">
        <v>14</v>
      </c>
      <c r="AV173">
        <v>21</v>
      </c>
      <c r="AW173" t="s">
        <v>16819</v>
      </c>
      <c r="AX173" t="s">
        <v>16819</v>
      </c>
      <c r="AY173" t="s">
        <v>16819</v>
      </c>
      <c r="AZ173" t="s">
        <v>16819</v>
      </c>
      <c r="BA173" t="s">
        <v>16819</v>
      </c>
      <c r="BB173" t="s">
        <v>16819</v>
      </c>
      <c r="BC173">
        <v>7176</v>
      </c>
      <c r="BD173" t="s">
        <v>320</v>
      </c>
      <c r="BE173" t="s">
        <v>16819</v>
      </c>
      <c r="BF173" t="s">
        <v>16819</v>
      </c>
      <c r="BG173" t="s">
        <v>16819</v>
      </c>
      <c r="BH173" t="s">
        <v>16819</v>
      </c>
      <c r="BI173" t="s">
        <v>16819</v>
      </c>
      <c r="BJ173" t="s">
        <v>16819</v>
      </c>
      <c r="BK173" t="s">
        <v>16819</v>
      </c>
      <c r="BL173" t="s">
        <v>17789</v>
      </c>
      <c r="BM173" t="s">
        <v>16819</v>
      </c>
      <c r="BN173" t="s">
        <v>16819</v>
      </c>
      <c r="BO173" t="s">
        <v>16819</v>
      </c>
      <c r="BP173" t="s">
        <v>16819</v>
      </c>
      <c r="BQ173" t="s">
        <v>16819</v>
      </c>
      <c r="BR173" t="s">
        <v>16819</v>
      </c>
    </row>
    <row r="174" spans="1:70" x14ac:dyDescent="0.2">
      <c r="A174" t="s">
        <v>15864</v>
      </c>
      <c r="B174" t="s">
        <v>17790</v>
      </c>
      <c r="C174" t="s">
        <v>16819</v>
      </c>
      <c r="D174" t="s">
        <v>16819</v>
      </c>
      <c r="E174" t="s">
        <v>16819</v>
      </c>
      <c r="F174" t="s">
        <v>16646</v>
      </c>
      <c r="G174" t="s">
        <v>16819</v>
      </c>
      <c r="H174" t="s">
        <v>16819</v>
      </c>
      <c r="I174" t="s">
        <v>321</v>
      </c>
      <c r="J174" t="s">
        <v>16910</v>
      </c>
      <c r="K174" t="s">
        <v>16819</v>
      </c>
      <c r="L174" t="s">
        <v>16819</v>
      </c>
      <c r="M174" t="s">
        <v>16819</v>
      </c>
      <c r="N174" t="s">
        <v>16819</v>
      </c>
      <c r="O174" t="s">
        <v>16819</v>
      </c>
      <c r="P174" t="s">
        <v>16819</v>
      </c>
      <c r="Q174" t="s">
        <v>16819</v>
      </c>
      <c r="R174" t="s">
        <v>16819</v>
      </c>
      <c r="S174" t="s">
        <v>16819</v>
      </c>
      <c r="T174" t="s">
        <v>16819</v>
      </c>
      <c r="U174" t="s">
        <v>16819</v>
      </c>
      <c r="V174" t="s">
        <v>16819</v>
      </c>
      <c r="W174" t="s">
        <v>16819</v>
      </c>
      <c r="X174" t="s">
        <v>16819</v>
      </c>
      <c r="Y174" t="s">
        <v>16819</v>
      </c>
      <c r="Z174" t="s">
        <v>16819</v>
      </c>
      <c r="AA174" t="s">
        <v>16819</v>
      </c>
      <c r="AB174" t="s">
        <v>16819</v>
      </c>
      <c r="AC174" t="s">
        <v>16819</v>
      </c>
      <c r="AD174" t="s">
        <v>16819</v>
      </c>
      <c r="AE174" t="s">
        <v>16819</v>
      </c>
      <c r="AF174" t="s">
        <v>16819</v>
      </c>
      <c r="AG174" t="s">
        <v>16819</v>
      </c>
      <c r="AH174" t="s">
        <v>16819</v>
      </c>
      <c r="AI174" t="s">
        <v>16819</v>
      </c>
      <c r="AJ174" t="s">
        <v>16819</v>
      </c>
      <c r="AK174" t="s">
        <v>16819</v>
      </c>
      <c r="AL174" t="s">
        <v>16819</v>
      </c>
      <c r="AM174" t="s">
        <v>16819</v>
      </c>
      <c r="AN174" t="s">
        <v>39</v>
      </c>
      <c r="AO174" t="s">
        <v>16913</v>
      </c>
      <c r="AP174" t="s">
        <v>16819</v>
      </c>
      <c r="AQ174" t="s">
        <v>16819</v>
      </c>
      <c r="AR174" t="s">
        <v>16819</v>
      </c>
      <c r="AS174" t="s">
        <v>16868</v>
      </c>
      <c r="AT174">
        <v>2021</v>
      </c>
      <c r="AU174">
        <v>152</v>
      </c>
      <c r="AV174" t="s">
        <v>16819</v>
      </c>
      <c r="AW174" t="s">
        <v>16819</v>
      </c>
      <c r="AX174" t="s">
        <v>16819</v>
      </c>
      <c r="AY174" t="s">
        <v>16819</v>
      </c>
      <c r="AZ174" t="s">
        <v>16819</v>
      </c>
      <c r="BA174" t="s">
        <v>16819</v>
      </c>
      <c r="BB174" t="s">
        <v>16819</v>
      </c>
      <c r="BC174">
        <v>111340</v>
      </c>
      <c r="BD174" t="s">
        <v>322</v>
      </c>
      <c r="BE174" t="s">
        <v>16819</v>
      </c>
      <c r="BF174" t="s">
        <v>16819</v>
      </c>
      <c r="BG174" t="s">
        <v>16819</v>
      </c>
      <c r="BH174" t="s">
        <v>16819</v>
      </c>
      <c r="BI174" t="s">
        <v>16819</v>
      </c>
      <c r="BJ174" t="s">
        <v>16819</v>
      </c>
      <c r="BK174" t="s">
        <v>16819</v>
      </c>
      <c r="BL174" t="s">
        <v>17791</v>
      </c>
      <c r="BM174">
        <v>34421230</v>
      </c>
      <c r="BN174" t="s">
        <v>16819</v>
      </c>
      <c r="BO174" t="s">
        <v>16819</v>
      </c>
      <c r="BP174" t="s">
        <v>16819</v>
      </c>
      <c r="BQ174" t="s">
        <v>16819</v>
      </c>
      <c r="BR174" t="s">
        <v>16819</v>
      </c>
    </row>
    <row r="175" spans="1:70" x14ac:dyDescent="0.2">
      <c r="A175" t="s">
        <v>15864</v>
      </c>
      <c r="B175" t="s">
        <v>17792</v>
      </c>
      <c r="C175" t="s">
        <v>16819</v>
      </c>
      <c r="D175" t="s">
        <v>16819</v>
      </c>
      <c r="E175" t="s">
        <v>16819</v>
      </c>
      <c r="F175" t="s">
        <v>16647</v>
      </c>
      <c r="G175" t="s">
        <v>16819</v>
      </c>
      <c r="H175" t="s">
        <v>16819</v>
      </c>
      <c r="I175" t="s">
        <v>16454</v>
      </c>
      <c r="J175" t="s">
        <v>17712</v>
      </c>
      <c r="K175" t="s">
        <v>16819</v>
      </c>
      <c r="L175" t="s">
        <v>16819</v>
      </c>
      <c r="M175" t="s">
        <v>16819</v>
      </c>
      <c r="N175" t="s">
        <v>16819</v>
      </c>
      <c r="O175" t="s">
        <v>16819</v>
      </c>
      <c r="P175" t="s">
        <v>16819</v>
      </c>
      <c r="Q175" t="s">
        <v>16819</v>
      </c>
      <c r="R175" t="s">
        <v>16819</v>
      </c>
      <c r="S175" t="s">
        <v>16819</v>
      </c>
      <c r="T175" t="s">
        <v>16819</v>
      </c>
      <c r="U175" t="s">
        <v>16819</v>
      </c>
      <c r="V175" t="s">
        <v>16819</v>
      </c>
      <c r="W175" t="s">
        <v>16819</v>
      </c>
      <c r="X175" t="s">
        <v>16819</v>
      </c>
      <c r="Y175" t="s">
        <v>16819</v>
      </c>
      <c r="Z175" t="s">
        <v>16819</v>
      </c>
      <c r="AA175" t="s">
        <v>16819</v>
      </c>
      <c r="AB175" t="s">
        <v>16819</v>
      </c>
      <c r="AC175" t="s">
        <v>16819</v>
      </c>
      <c r="AD175" t="s">
        <v>16819</v>
      </c>
      <c r="AE175" t="s">
        <v>16819</v>
      </c>
      <c r="AF175" t="s">
        <v>16819</v>
      </c>
      <c r="AG175" t="s">
        <v>16819</v>
      </c>
      <c r="AH175" t="s">
        <v>16819</v>
      </c>
      <c r="AI175" t="s">
        <v>16819</v>
      </c>
      <c r="AJ175" t="s">
        <v>16819</v>
      </c>
      <c r="AK175" t="s">
        <v>16819</v>
      </c>
      <c r="AL175" t="s">
        <v>16819</v>
      </c>
      <c r="AM175" t="s">
        <v>16819</v>
      </c>
      <c r="AN175" t="s">
        <v>16819</v>
      </c>
      <c r="AO175" t="s">
        <v>17715</v>
      </c>
      <c r="AP175" t="s">
        <v>16819</v>
      </c>
      <c r="AQ175" t="s">
        <v>16819</v>
      </c>
      <c r="AR175" t="s">
        <v>16819</v>
      </c>
      <c r="AS175" t="s">
        <v>17068</v>
      </c>
      <c r="AT175">
        <v>2021</v>
      </c>
      <c r="AU175">
        <v>14</v>
      </c>
      <c r="AV175">
        <v>8</v>
      </c>
      <c r="AW175" t="s">
        <v>16819</v>
      </c>
      <c r="AX175" t="s">
        <v>16819</v>
      </c>
      <c r="AY175" t="s">
        <v>16819</v>
      </c>
      <c r="AZ175" t="s">
        <v>16819</v>
      </c>
      <c r="BA175" t="s">
        <v>16819</v>
      </c>
      <c r="BB175" t="s">
        <v>16819</v>
      </c>
      <c r="BC175">
        <v>243</v>
      </c>
      <c r="BD175" t="s">
        <v>323</v>
      </c>
      <c r="BE175" t="s">
        <v>16819</v>
      </c>
      <c r="BF175" t="s">
        <v>16819</v>
      </c>
      <c r="BG175" t="s">
        <v>16819</v>
      </c>
      <c r="BH175" t="s">
        <v>16819</v>
      </c>
      <c r="BI175" t="s">
        <v>16819</v>
      </c>
      <c r="BJ175" t="s">
        <v>16819</v>
      </c>
      <c r="BK175" t="s">
        <v>16819</v>
      </c>
      <c r="BL175" t="s">
        <v>17793</v>
      </c>
      <c r="BM175" t="s">
        <v>16819</v>
      </c>
      <c r="BN175" t="s">
        <v>16819</v>
      </c>
      <c r="BO175" t="s">
        <v>16819</v>
      </c>
      <c r="BP175" t="s">
        <v>16819</v>
      </c>
      <c r="BQ175" t="s">
        <v>16819</v>
      </c>
      <c r="BR175" t="s">
        <v>16819</v>
      </c>
    </row>
    <row r="176" spans="1:70" x14ac:dyDescent="0.2">
      <c r="A176" t="s">
        <v>16</v>
      </c>
      <c r="B176" t="s">
        <v>17794</v>
      </c>
      <c r="C176" t="s">
        <v>16819</v>
      </c>
      <c r="D176" t="s">
        <v>16819</v>
      </c>
      <c r="E176" t="s">
        <v>174</v>
      </c>
      <c r="F176" t="s">
        <v>16648</v>
      </c>
      <c r="G176" t="s">
        <v>16819</v>
      </c>
      <c r="H176" t="s">
        <v>16819</v>
      </c>
      <c r="I176" t="s">
        <v>324</v>
      </c>
      <c r="J176" t="s">
        <v>17795</v>
      </c>
      <c r="K176" t="s">
        <v>17796</v>
      </c>
      <c r="L176" t="s">
        <v>16819</v>
      </c>
      <c r="M176" t="s">
        <v>16819</v>
      </c>
      <c r="N176" t="s">
        <v>16819</v>
      </c>
      <c r="O176" t="s">
        <v>17797</v>
      </c>
      <c r="P176" t="s">
        <v>17798</v>
      </c>
      <c r="Q176" t="s">
        <v>17233</v>
      </c>
      <c r="R176" t="s">
        <v>17799</v>
      </c>
      <c r="S176" t="s">
        <v>16819</v>
      </c>
      <c r="T176" t="s">
        <v>16819</v>
      </c>
      <c r="U176" t="s">
        <v>16819</v>
      </c>
      <c r="V176" t="s">
        <v>16819</v>
      </c>
      <c r="W176" t="s">
        <v>16819</v>
      </c>
      <c r="X176" t="s">
        <v>16819</v>
      </c>
      <c r="Y176" t="s">
        <v>16819</v>
      </c>
      <c r="Z176" t="s">
        <v>16819</v>
      </c>
      <c r="AA176" t="s">
        <v>16819</v>
      </c>
      <c r="AB176" t="s">
        <v>17800</v>
      </c>
      <c r="AC176" t="s">
        <v>16819</v>
      </c>
      <c r="AD176" t="s">
        <v>16819</v>
      </c>
      <c r="AE176" t="s">
        <v>16819</v>
      </c>
      <c r="AF176" t="s">
        <v>16819</v>
      </c>
      <c r="AG176" t="s">
        <v>16819</v>
      </c>
      <c r="AH176" t="s">
        <v>16819</v>
      </c>
      <c r="AI176" t="s">
        <v>16819</v>
      </c>
      <c r="AJ176" t="s">
        <v>16819</v>
      </c>
      <c r="AK176" t="s">
        <v>16819</v>
      </c>
      <c r="AL176" t="s">
        <v>16819</v>
      </c>
      <c r="AM176" t="s">
        <v>16819</v>
      </c>
      <c r="AN176" t="s">
        <v>17801</v>
      </c>
      <c r="AO176" t="s">
        <v>16819</v>
      </c>
      <c r="AP176" t="s">
        <v>325</v>
      </c>
      <c r="AQ176" t="s">
        <v>16819</v>
      </c>
      <c r="AR176" t="s">
        <v>16819</v>
      </c>
      <c r="AS176" t="s">
        <v>16819</v>
      </c>
      <c r="AT176">
        <v>2021</v>
      </c>
      <c r="AU176" t="s">
        <v>16819</v>
      </c>
      <c r="AV176" t="s">
        <v>16819</v>
      </c>
      <c r="AW176" t="s">
        <v>16819</v>
      </c>
      <c r="AX176" t="s">
        <v>16819</v>
      </c>
      <c r="AY176" t="s">
        <v>16819</v>
      </c>
      <c r="AZ176" t="s">
        <v>16819</v>
      </c>
      <c r="BA176" t="s">
        <v>16819</v>
      </c>
      <c r="BB176" t="s">
        <v>16819</v>
      </c>
      <c r="BC176" t="s">
        <v>16819</v>
      </c>
      <c r="BD176" t="s">
        <v>326</v>
      </c>
      <c r="BE176" t="s">
        <v>16819</v>
      </c>
      <c r="BF176" t="s">
        <v>16819</v>
      </c>
      <c r="BG176" t="s">
        <v>16819</v>
      </c>
      <c r="BH176" t="s">
        <v>16819</v>
      </c>
      <c r="BI176" t="s">
        <v>16819</v>
      </c>
      <c r="BJ176" t="s">
        <v>16819</v>
      </c>
      <c r="BK176" t="s">
        <v>16819</v>
      </c>
      <c r="BL176" t="s">
        <v>17802</v>
      </c>
      <c r="BM176" t="s">
        <v>16819</v>
      </c>
      <c r="BN176" t="s">
        <v>16819</v>
      </c>
      <c r="BO176" t="s">
        <v>16819</v>
      </c>
      <c r="BP176" t="s">
        <v>16819</v>
      </c>
      <c r="BQ176" t="s">
        <v>16819</v>
      </c>
      <c r="BR176" t="s">
        <v>16819</v>
      </c>
    </row>
    <row r="177" spans="1:70" x14ac:dyDescent="0.2">
      <c r="A177" t="s">
        <v>15864</v>
      </c>
      <c r="B177" t="s">
        <v>17803</v>
      </c>
      <c r="C177" t="s">
        <v>16819</v>
      </c>
      <c r="D177" t="s">
        <v>16819</v>
      </c>
      <c r="E177" t="s">
        <v>16819</v>
      </c>
      <c r="F177" t="s">
        <v>16649</v>
      </c>
      <c r="G177" t="s">
        <v>16819</v>
      </c>
      <c r="H177" t="s">
        <v>16819</v>
      </c>
      <c r="I177" t="s">
        <v>327</v>
      </c>
      <c r="J177" t="s">
        <v>17804</v>
      </c>
      <c r="K177" t="s">
        <v>16819</v>
      </c>
      <c r="L177" t="s">
        <v>16819</v>
      </c>
      <c r="M177" t="s">
        <v>16819</v>
      </c>
      <c r="N177" t="s">
        <v>16819</v>
      </c>
      <c r="O177" t="s">
        <v>16819</v>
      </c>
      <c r="P177" t="s">
        <v>16819</v>
      </c>
      <c r="Q177" t="s">
        <v>16819</v>
      </c>
      <c r="R177" t="s">
        <v>16819</v>
      </c>
      <c r="S177" t="s">
        <v>16819</v>
      </c>
      <c r="T177" t="s">
        <v>16819</v>
      </c>
      <c r="U177" t="s">
        <v>16819</v>
      </c>
      <c r="V177" t="s">
        <v>16819</v>
      </c>
      <c r="W177" t="s">
        <v>16819</v>
      </c>
      <c r="X177" t="s">
        <v>16819</v>
      </c>
      <c r="Y177" t="s">
        <v>16819</v>
      </c>
      <c r="Z177" t="s">
        <v>16819</v>
      </c>
      <c r="AA177" t="s">
        <v>16819</v>
      </c>
      <c r="AB177" t="s">
        <v>17805</v>
      </c>
      <c r="AC177" t="s">
        <v>16819</v>
      </c>
      <c r="AD177" t="s">
        <v>16819</v>
      </c>
      <c r="AE177" t="s">
        <v>16819</v>
      </c>
      <c r="AF177" t="s">
        <v>16819</v>
      </c>
      <c r="AG177" t="s">
        <v>16819</v>
      </c>
      <c r="AH177" t="s">
        <v>16819</v>
      </c>
      <c r="AI177" t="s">
        <v>16819</v>
      </c>
      <c r="AJ177" t="s">
        <v>16819</v>
      </c>
      <c r="AK177" t="s">
        <v>16819</v>
      </c>
      <c r="AL177" t="s">
        <v>16819</v>
      </c>
      <c r="AM177" t="s">
        <v>16819</v>
      </c>
      <c r="AN177" t="s">
        <v>328</v>
      </c>
      <c r="AO177" t="s">
        <v>16819</v>
      </c>
      <c r="AP177" t="s">
        <v>16819</v>
      </c>
      <c r="AQ177" t="s">
        <v>16819</v>
      </c>
      <c r="AR177" t="s">
        <v>16819</v>
      </c>
      <c r="AS177" t="s">
        <v>16831</v>
      </c>
      <c r="AT177">
        <v>2021</v>
      </c>
      <c r="AU177">
        <v>21</v>
      </c>
      <c r="AV177" t="s">
        <v>16819</v>
      </c>
      <c r="AW177" t="s">
        <v>16819</v>
      </c>
      <c r="AX177" t="s">
        <v>16819</v>
      </c>
      <c r="AY177" t="s">
        <v>16819</v>
      </c>
      <c r="AZ177" t="s">
        <v>16819</v>
      </c>
      <c r="BA177" t="s">
        <v>16819</v>
      </c>
      <c r="BB177" t="s">
        <v>16819</v>
      </c>
      <c r="BC177">
        <v>101032</v>
      </c>
      <c r="BD177" t="s">
        <v>329</v>
      </c>
      <c r="BE177" t="s">
        <v>16819</v>
      </c>
      <c r="BF177" t="s">
        <v>16819</v>
      </c>
      <c r="BG177" t="s">
        <v>16819</v>
      </c>
      <c r="BH177" t="s">
        <v>16819</v>
      </c>
      <c r="BI177" t="s">
        <v>16819</v>
      </c>
      <c r="BJ177" t="s">
        <v>16819</v>
      </c>
      <c r="BK177" t="s">
        <v>16819</v>
      </c>
      <c r="BL177" t="s">
        <v>17806</v>
      </c>
      <c r="BM177" t="s">
        <v>16819</v>
      </c>
      <c r="BN177" t="s">
        <v>16819</v>
      </c>
      <c r="BO177" t="s">
        <v>16819</v>
      </c>
      <c r="BP177" t="s">
        <v>16819</v>
      </c>
      <c r="BQ177" t="s">
        <v>16819</v>
      </c>
      <c r="BR177" t="s">
        <v>16819</v>
      </c>
    </row>
    <row r="178" spans="1:70" x14ac:dyDescent="0.2">
      <c r="A178" t="s">
        <v>15864</v>
      </c>
      <c r="B178" t="s">
        <v>17807</v>
      </c>
      <c r="C178" t="s">
        <v>16819</v>
      </c>
      <c r="D178" t="s">
        <v>16819</v>
      </c>
      <c r="E178" t="s">
        <v>16819</v>
      </c>
      <c r="F178" t="s">
        <v>16650</v>
      </c>
      <c r="G178" t="s">
        <v>16819</v>
      </c>
      <c r="H178" t="s">
        <v>16819</v>
      </c>
      <c r="I178" t="s">
        <v>330</v>
      </c>
      <c r="J178" t="s">
        <v>17808</v>
      </c>
      <c r="K178" t="s">
        <v>16819</v>
      </c>
      <c r="L178" t="s">
        <v>16819</v>
      </c>
      <c r="M178" t="s">
        <v>16819</v>
      </c>
      <c r="N178" t="s">
        <v>16819</v>
      </c>
      <c r="O178" t="s">
        <v>16819</v>
      </c>
      <c r="P178" t="s">
        <v>16819</v>
      </c>
      <c r="Q178" t="s">
        <v>16819</v>
      </c>
      <c r="R178" t="s">
        <v>16819</v>
      </c>
      <c r="S178" t="s">
        <v>16819</v>
      </c>
      <c r="T178" t="s">
        <v>16819</v>
      </c>
      <c r="U178" t="s">
        <v>16819</v>
      </c>
      <c r="V178" t="s">
        <v>16819</v>
      </c>
      <c r="W178" t="s">
        <v>16819</v>
      </c>
      <c r="X178" t="s">
        <v>16819</v>
      </c>
      <c r="Y178" t="s">
        <v>16819</v>
      </c>
      <c r="Z178" t="s">
        <v>16819</v>
      </c>
      <c r="AA178" t="s">
        <v>17809</v>
      </c>
      <c r="AB178" t="s">
        <v>17810</v>
      </c>
      <c r="AC178" t="s">
        <v>16819</v>
      </c>
      <c r="AD178" t="s">
        <v>16819</v>
      </c>
      <c r="AE178" t="s">
        <v>16819</v>
      </c>
      <c r="AF178" t="s">
        <v>16819</v>
      </c>
      <c r="AG178" t="s">
        <v>16819</v>
      </c>
      <c r="AH178" t="s">
        <v>16819</v>
      </c>
      <c r="AI178" t="s">
        <v>16819</v>
      </c>
      <c r="AJ178" t="s">
        <v>16819</v>
      </c>
      <c r="AK178" t="s">
        <v>16819</v>
      </c>
      <c r="AL178" t="s">
        <v>16819</v>
      </c>
      <c r="AM178" t="s">
        <v>16819</v>
      </c>
      <c r="AN178" t="s">
        <v>17811</v>
      </c>
      <c r="AO178" t="s">
        <v>17812</v>
      </c>
      <c r="AP178" t="s">
        <v>16819</v>
      </c>
      <c r="AQ178" t="s">
        <v>16819</v>
      </c>
      <c r="AR178" t="s">
        <v>16819</v>
      </c>
      <c r="AS178" t="s">
        <v>17813</v>
      </c>
      <c r="AT178">
        <v>2021</v>
      </c>
      <c r="AU178">
        <v>2021</v>
      </c>
      <c r="AV178" t="s">
        <v>16819</v>
      </c>
      <c r="AW178" t="s">
        <v>16819</v>
      </c>
      <c r="AX178" t="s">
        <v>16819</v>
      </c>
      <c r="AY178" t="s">
        <v>16819</v>
      </c>
      <c r="AZ178" t="s">
        <v>16819</v>
      </c>
      <c r="BA178" t="s">
        <v>16819</v>
      </c>
      <c r="BB178" t="s">
        <v>16819</v>
      </c>
      <c r="BC178">
        <v>5584756</v>
      </c>
      <c r="BD178" t="s">
        <v>331</v>
      </c>
      <c r="BE178" t="s">
        <v>16819</v>
      </c>
      <c r="BF178" t="s">
        <v>16819</v>
      </c>
      <c r="BG178" t="s">
        <v>16819</v>
      </c>
      <c r="BH178" t="s">
        <v>16819</v>
      </c>
      <c r="BI178" t="s">
        <v>16819</v>
      </c>
      <c r="BJ178" t="s">
        <v>16819</v>
      </c>
      <c r="BK178" t="s">
        <v>16819</v>
      </c>
      <c r="BL178" t="s">
        <v>17814</v>
      </c>
      <c r="BM178">
        <v>33868398</v>
      </c>
      <c r="BN178" t="s">
        <v>16819</v>
      </c>
      <c r="BO178" t="s">
        <v>16819</v>
      </c>
      <c r="BP178" t="s">
        <v>16819</v>
      </c>
      <c r="BQ178" t="s">
        <v>16819</v>
      </c>
      <c r="BR178" t="s">
        <v>16819</v>
      </c>
    </row>
    <row r="179" spans="1:70" x14ac:dyDescent="0.2">
      <c r="A179" t="s">
        <v>15864</v>
      </c>
      <c r="B179" t="s">
        <v>17815</v>
      </c>
      <c r="C179" t="s">
        <v>16819</v>
      </c>
      <c r="D179" t="s">
        <v>16819</v>
      </c>
      <c r="E179" t="s">
        <v>16819</v>
      </c>
      <c r="F179" t="s">
        <v>16651</v>
      </c>
      <c r="G179" t="s">
        <v>16819</v>
      </c>
      <c r="H179" t="s">
        <v>16819</v>
      </c>
      <c r="I179" t="s">
        <v>332</v>
      </c>
      <c r="J179" t="s">
        <v>16910</v>
      </c>
      <c r="K179" t="s">
        <v>16819</v>
      </c>
      <c r="L179" t="s">
        <v>16819</v>
      </c>
      <c r="M179" t="s">
        <v>16819</v>
      </c>
      <c r="N179" t="s">
        <v>16819</v>
      </c>
      <c r="O179" t="s">
        <v>16819</v>
      </c>
      <c r="P179" t="s">
        <v>16819</v>
      </c>
      <c r="Q179" t="s">
        <v>16819</v>
      </c>
      <c r="R179" t="s">
        <v>16819</v>
      </c>
      <c r="S179" t="s">
        <v>16819</v>
      </c>
      <c r="T179" t="s">
        <v>16819</v>
      </c>
      <c r="U179" t="s">
        <v>16819</v>
      </c>
      <c r="V179" t="s">
        <v>16819</v>
      </c>
      <c r="W179" t="s">
        <v>16819</v>
      </c>
      <c r="X179" t="s">
        <v>16819</v>
      </c>
      <c r="Y179" t="s">
        <v>16819</v>
      </c>
      <c r="Z179" t="s">
        <v>16819</v>
      </c>
      <c r="AA179" t="s">
        <v>17816</v>
      </c>
      <c r="AB179" t="s">
        <v>17817</v>
      </c>
      <c r="AC179" t="s">
        <v>16819</v>
      </c>
      <c r="AD179" t="s">
        <v>16819</v>
      </c>
      <c r="AE179" t="s">
        <v>16819</v>
      </c>
      <c r="AF179" t="s">
        <v>16819</v>
      </c>
      <c r="AG179" t="s">
        <v>16819</v>
      </c>
      <c r="AH179" t="s">
        <v>16819</v>
      </c>
      <c r="AI179" t="s">
        <v>16819</v>
      </c>
      <c r="AJ179" t="s">
        <v>16819</v>
      </c>
      <c r="AK179" t="s">
        <v>16819</v>
      </c>
      <c r="AL179" t="s">
        <v>16819</v>
      </c>
      <c r="AM179" t="s">
        <v>16819</v>
      </c>
      <c r="AN179" t="s">
        <v>39</v>
      </c>
      <c r="AO179" t="s">
        <v>16913</v>
      </c>
      <c r="AP179" t="s">
        <v>16819</v>
      </c>
      <c r="AQ179" t="s">
        <v>16819</v>
      </c>
      <c r="AR179" t="s">
        <v>16819</v>
      </c>
      <c r="AS179" t="s">
        <v>16831</v>
      </c>
      <c r="AT179">
        <v>2020</v>
      </c>
      <c r="AU179">
        <v>135</v>
      </c>
      <c r="AV179" t="s">
        <v>16819</v>
      </c>
      <c r="AW179" t="s">
        <v>16819</v>
      </c>
      <c r="AX179" t="s">
        <v>16819</v>
      </c>
      <c r="AY179" t="s">
        <v>16819</v>
      </c>
      <c r="AZ179" t="s">
        <v>16819</v>
      </c>
      <c r="BA179" t="s">
        <v>16819</v>
      </c>
      <c r="BB179" t="s">
        <v>16819</v>
      </c>
      <c r="BC179">
        <v>109864</v>
      </c>
      <c r="BD179" t="s">
        <v>333</v>
      </c>
      <c r="BE179" t="s">
        <v>16819</v>
      </c>
      <c r="BF179" t="s">
        <v>16819</v>
      </c>
      <c r="BG179" t="s">
        <v>16819</v>
      </c>
      <c r="BH179" t="s">
        <v>16819</v>
      </c>
      <c r="BI179" t="s">
        <v>16819</v>
      </c>
      <c r="BJ179" t="s">
        <v>16819</v>
      </c>
      <c r="BK179" t="s">
        <v>16819</v>
      </c>
      <c r="BL179" t="s">
        <v>17818</v>
      </c>
      <c r="BM179">
        <v>32390691</v>
      </c>
      <c r="BN179" t="s">
        <v>16819</v>
      </c>
      <c r="BO179" t="s">
        <v>16819</v>
      </c>
      <c r="BP179" t="s">
        <v>16819</v>
      </c>
      <c r="BQ179" t="s">
        <v>16819</v>
      </c>
      <c r="BR179" t="s">
        <v>16819</v>
      </c>
    </row>
    <row r="180" spans="1:70" x14ac:dyDescent="0.2">
      <c r="A180" t="s">
        <v>15864</v>
      </c>
      <c r="B180" t="s">
        <v>17819</v>
      </c>
      <c r="C180" t="s">
        <v>16819</v>
      </c>
      <c r="D180" t="s">
        <v>16819</v>
      </c>
      <c r="E180" t="s">
        <v>16819</v>
      </c>
      <c r="F180" t="s">
        <v>16652</v>
      </c>
      <c r="G180" t="s">
        <v>16819</v>
      </c>
      <c r="H180" t="s">
        <v>16819</v>
      </c>
      <c r="I180" t="s">
        <v>334</v>
      </c>
      <c r="J180" t="s">
        <v>16944</v>
      </c>
      <c r="K180" t="s">
        <v>16819</v>
      </c>
      <c r="L180" t="s">
        <v>16819</v>
      </c>
      <c r="M180" t="s">
        <v>16819</v>
      </c>
      <c r="N180" t="s">
        <v>16819</v>
      </c>
      <c r="O180" t="s">
        <v>16819</v>
      </c>
      <c r="P180" t="s">
        <v>16819</v>
      </c>
      <c r="Q180" t="s">
        <v>16819</v>
      </c>
      <c r="R180" t="s">
        <v>16819</v>
      </c>
      <c r="S180" t="s">
        <v>16819</v>
      </c>
      <c r="T180" t="s">
        <v>16819</v>
      </c>
      <c r="U180" t="s">
        <v>16819</v>
      </c>
      <c r="V180" t="s">
        <v>16819</v>
      </c>
      <c r="W180" t="s">
        <v>16819</v>
      </c>
      <c r="X180" t="s">
        <v>16819</v>
      </c>
      <c r="Y180" t="s">
        <v>16819</v>
      </c>
      <c r="Z180" t="s">
        <v>16819</v>
      </c>
      <c r="AA180" t="s">
        <v>16819</v>
      </c>
      <c r="AB180" t="s">
        <v>17820</v>
      </c>
      <c r="AC180" t="s">
        <v>16819</v>
      </c>
      <c r="AD180" t="s">
        <v>16819</v>
      </c>
      <c r="AE180" t="s">
        <v>16819</v>
      </c>
      <c r="AF180" t="s">
        <v>16819</v>
      </c>
      <c r="AG180" t="s">
        <v>16819</v>
      </c>
      <c r="AH180" t="s">
        <v>16819</v>
      </c>
      <c r="AI180" t="s">
        <v>16819</v>
      </c>
      <c r="AJ180" t="s">
        <v>16819</v>
      </c>
      <c r="AK180" t="s">
        <v>16819</v>
      </c>
      <c r="AL180" t="s">
        <v>16819</v>
      </c>
      <c r="AM180" t="s">
        <v>16819</v>
      </c>
      <c r="AN180" t="s">
        <v>16947</v>
      </c>
      <c r="AO180" t="s">
        <v>16819</v>
      </c>
      <c r="AP180" t="s">
        <v>16819</v>
      </c>
      <c r="AQ180" t="s">
        <v>16819</v>
      </c>
      <c r="AR180" t="s">
        <v>16819</v>
      </c>
      <c r="AS180" t="s">
        <v>17821</v>
      </c>
      <c r="AT180">
        <v>2021</v>
      </c>
      <c r="AU180">
        <v>23</v>
      </c>
      <c r="AV180">
        <v>2</v>
      </c>
      <c r="AW180" t="s">
        <v>16819</v>
      </c>
      <c r="AX180" t="s">
        <v>16819</v>
      </c>
      <c r="AY180" t="s">
        <v>16819</v>
      </c>
      <c r="AZ180" t="s">
        <v>16819</v>
      </c>
      <c r="BA180" t="s">
        <v>16819</v>
      </c>
      <c r="BB180" t="s">
        <v>16819</v>
      </c>
      <c r="BC180" t="s">
        <v>17822</v>
      </c>
      <c r="BD180" t="s">
        <v>335</v>
      </c>
      <c r="BE180" t="s">
        <v>16819</v>
      </c>
      <c r="BF180" t="s">
        <v>16819</v>
      </c>
      <c r="BG180" t="s">
        <v>16819</v>
      </c>
      <c r="BH180" t="s">
        <v>16819</v>
      </c>
      <c r="BI180" t="s">
        <v>16819</v>
      </c>
      <c r="BJ180" t="s">
        <v>16819</v>
      </c>
      <c r="BK180" t="s">
        <v>16819</v>
      </c>
      <c r="BL180" t="s">
        <v>17823</v>
      </c>
      <c r="BM180">
        <v>33539308</v>
      </c>
      <c r="BN180" t="s">
        <v>16819</v>
      </c>
      <c r="BO180" t="s">
        <v>16819</v>
      </c>
      <c r="BP180" t="s">
        <v>16819</v>
      </c>
      <c r="BQ180" t="s">
        <v>16819</v>
      </c>
      <c r="BR180" t="s">
        <v>16819</v>
      </c>
    </row>
    <row r="181" spans="1:70" x14ac:dyDescent="0.2">
      <c r="A181" t="s">
        <v>15864</v>
      </c>
      <c r="B181" t="s">
        <v>17824</v>
      </c>
      <c r="C181" t="s">
        <v>16819</v>
      </c>
      <c r="D181" t="s">
        <v>16819</v>
      </c>
      <c r="E181" t="s">
        <v>16819</v>
      </c>
      <c r="F181" t="s">
        <v>16653</v>
      </c>
      <c r="G181" t="s">
        <v>16819</v>
      </c>
      <c r="H181" t="s">
        <v>16819</v>
      </c>
      <c r="I181" t="s">
        <v>336</v>
      </c>
      <c r="J181" t="s">
        <v>17825</v>
      </c>
      <c r="K181" t="s">
        <v>16819</v>
      </c>
      <c r="L181" t="s">
        <v>16819</v>
      </c>
      <c r="M181" t="s">
        <v>16819</v>
      </c>
      <c r="N181" t="s">
        <v>16819</v>
      </c>
      <c r="O181" t="s">
        <v>16819</v>
      </c>
      <c r="P181" t="s">
        <v>16819</v>
      </c>
      <c r="Q181" t="s">
        <v>16819</v>
      </c>
      <c r="R181" t="s">
        <v>16819</v>
      </c>
      <c r="S181" t="s">
        <v>16819</v>
      </c>
      <c r="T181" t="s">
        <v>16819</v>
      </c>
      <c r="U181" t="s">
        <v>16819</v>
      </c>
      <c r="V181" t="s">
        <v>16819</v>
      </c>
      <c r="W181" t="s">
        <v>16819</v>
      </c>
      <c r="X181" t="s">
        <v>16819</v>
      </c>
      <c r="Y181" t="s">
        <v>16819</v>
      </c>
      <c r="Z181" t="s">
        <v>16819</v>
      </c>
      <c r="AA181" t="s">
        <v>17826</v>
      </c>
      <c r="AB181" t="s">
        <v>17827</v>
      </c>
      <c r="AC181" t="s">
        <v>16819</v>
      </c>
      <c r="AD181" t="s">
        <v>16819</v>
      </c>
      <c r="AE181" t="s">
        <v>16819</v>
      </c>
      <c r="AF181" t="s">
        <v>16819</v>
      </c>
      <c r="AG181" t="s">
        <v>16819</v>
      </c>
      <c r="AH181" t="s">
        <v>16819</v>
      </c>
      <c r="AI181" t="s">
        <v>16819</v>
      </c>
      <c r="AJ181" t="s">
        <v>16819</v>
      </c>
      <c r="AK181" t="s">
        <v>16819</v>
      </c>
      <c r="AL181" t="s">
        <v>16819</v>
      </c>
      <c r="AM181" t="s">
        <v>16819</v>
      </c>
      <c r="AN181" t="s">
        <v>17828</v>
      </c>
      <c r="AO181" t="s">
        <v>17829</v>
      </c>
      <c r="AP181" t="s">
        <v>16819</v>
      </c>
      <c r="AQ181" t="s">
        <v>16819</v>
      </c>
      <c r="AR181" t="s">
        <v>16819</v>
      </c>
      <c r="AS181" t="s">
        <v>16819</v>
      </c>
      <c r="AT181" t="s">
        <v>16819</v>
      </c>
      <c r="AU181" t="s">
        <v>16819</v>
      </c>
      <c r="AV181" t="s">
        <v>16819</v>
      </c>
      <c r="AW181" t="s">
        <v>16819</v>
      </c>
      <c r="AX181" t="s">
        <v>16819</v>
      </c>
      <c r="AY181" t="s">
        <v>16819</v>
      </c>
      <c r="AZ181" t="s">
        <v>16819</v>
      </c>
      <c r="BA181" t="s">
        <v>16819</v>
      </c>
      <c r="BB181" t="s">
        <v>16819</v>
      </c>
      <c r="BC181" t="s">
        <v>16819</v>
      </c>
      <c r="BD181" t="s">
        <v>337</v>
      </c>
      <c r="BE181" t="s">
        <v>16819</v>
      </c>
      <c r="BF181" t="s">
        <v>16955</v>
      </c>
      <c r="BG181" t="s">
        <v>16819</v>
      </c>
      <c r="BH181" t="s">
        <v>16819</v>
      </c>
      <c r="BI181" t="s">
        <v>16819</v>
      </c>
      <c r="BJ181" t="s">
        <v>16819</v>
      </c>
      <c r="BK181" t="s">
        <v>16819</v>
      </c>
      <c r="BL181" t="s">
        <v>17830</v>
      </c>
      <c r="BM181">
        <v>34305251</v>
      </c>
      <c r="BN181" t="s">
        <v>16819</v>
      </c>
      <c r="BO181" t="s">
        <v>16819</v>
      </c>
      <c r="BP181" t="s">
        <v>16819</v>
      </c>
      <c r="BQ181" t="s">
        <v>16819</v>
      </c>
      <c r="BR181" t="s">
        <v>16819</v>
      </c>
    </row>
    <row r="182" spans="1:70" x14ac:dyDescent="0.2">
      <c r="A182" t="s">
        <v>15864</v>
      </c>
      <c r="B182" t="s">
        <v>15964</v>
      </c>
      <c r="C182" t="s">
        <v>16819</v>
      </c>
      <c r="D182" t="s">
        <v>16819</v>
      </c>
      <c r="E182" t="s">
        <v>16819</v>
      </c>
      <c r="F182" t="s">
        <v>16654</v>
      </c>
      <c r="G182" t="s">
        <v>16819</v>
      </c>
      <c r="H182" t="s">
        <v>16819</v>
      </c>
      <c r="I182" t="s">
        <v>15963</v>
      </c>
      <c r="J182" t="s">
        <v>17831</v>
      </c>
      <c r="K182" t="s">
        <v>16819</v>
      </c>
      <c r="L182" t="s">
        <v>16819</v>
      </c>
      <c r="M182" t="s">
        <v>16819</v>
      </c>
      <c r="N182" t="s">
        <v>16819</v>
      </c>
      <c r="O182" t="s">
        <v>16819</v>
      </c>
      <c r="P182" t="s">
        <v>16819</v>
      </c>
      <c r="Q182" t="s">
        <v>16819</v>
      </c>
      <c r="R182" t="s">
        <v>16819</v>
      </c>
      <c r="S182" t="s">
        <v>16819</v>
      </c>
      <c r="T182" t="s">
        <v>16819</v>
      </c>
      <c r="U182" t="s">
        <v>16819</v>
      </c>
      <c r="V182" t="s">
        <v>16819</v>
      </c>
      <c r="W182" t="s">
        <v>16819</v>
      </c>
      <c r="X182" t="s">
        <v>16819</v>
      </c>
      <c r="Y182" t="s">
        <v>16819</v>
      </c>
      <c r="Z182" t="s">
        <v>16819</v>
      </c>
      <c r="AA182" t="s">
        <v>16819</v>
      </c>
      <c r="AB182" t="s">
        <v>16819</v>
      </c>
      <c r="AC182" t="s">
        <v>16819</v>
      </c>
      <c r="AD182" t="s">
        <v>16819</v>
      </c>
      <c r="AE182" t="s">
        <v>16819</v>
      </c>
      <c r="AF182" t="s">
        <v>16819</v>
      </c>
      <c r="AG182" t="s">
        <v>16819</v>
      </c>
      <c r="AH182" t="s">
        <v>16819</v>
      </c>
      <c r="AI182" t="s">
        <v>16819</v>
      </c>
      <c r="AJ182" t="s">
        <v>16819</v>
      </c>
      <c r="AK182" t="s">
        <v>16819</v>
      </c>
      <c r="AL182" t="s">
        <v>16819</v>
      </c>
      <c r="AM182" t="s">
        <v>16819</v>
      </c>
      <c r="AN182" t="s">
        <v>17832</v>
      </c>
      <c r="AO182" t="s">
        <v>17833</v>
      </c>
      <c r="AP182" t="s">
        <v>16819</v>
      </c>
      <c r="AQ182" t="s">
        <v>16819</v>
      </c>
      <c r="AR182" t="s">
        <v>16819</v>
      </c>
      <c r="AS182" t="s">
        <v>16819</v>
      </c>
      <c r="AT182">
        <v>2019</v>
      </c>
      <c r="AU182">
        <v>49</v>
      </c>
      <c r="AV182">
        <v>10</v>
      </c>
      <c r="AW182" t="s">
        <v>16819</v>
      </c>
      <c r="AX182" t="s">
        <v>16819</v>
      </c>
      <c r="AY182" t="s">
        <v>16819</v>
      </c>
      <c r="AZ182" t="s">
        <v>16819</v>
      </c>
      <c r="BA182" t="s">
        <v>16819</v>
      </c>
      <c r="BB182" t="s">
        <v>16819</v>
      </c>
      <c r="BC182">
        <v>109601</v>
      </c>
      <c r="BD182" t="s">
        <v>15965</v>
      </c>
      <c r="BE182" t="s">
        <v>16819</v>
      </c>
      <c r="BF182" t="s">
        <v>16819</v>
      </c>
      <c r="BG182" t="s">
        <v>16819</v>
      </c>
      <c r="BH182" t="s">
        <v>16819</v>
      </c>
      <c r="BI182" t="s">
        <v>16819</v>
      </c>
      <c r="BJ182" t="s">
        <v>16819</v>
      </c>
      <c r="BK182" t="s">
        <v>16819</v>
      </c>
      <c r="BL182" t="s">
        <v>17834</v>
      </c>
      <c r="BM182" t="s">
        <v>16819</v>
      </c>
      <c r="BN182" t="s">
        <v>16819</v>
      </c>
      <c r="BO182" t="s">
        <v>16819</v>
      </c>
      <c r="BP182" t="s">
        <v>16819</v>
      </c>
      <c r="BQ182" t="s">
        <v>16819</v>
      </c>
      <c r="BR182" t="s">
        <v>16819</v>
      </c>
    </row>
    <row r="183" spans="1:70" x14ac:dyDescent="0.2">
      <c r="A183" t="s">
        <v>15864</v>
      </c>
      <c r="B183" t="s">
        <v>17835</v>
      </c>
      <c r="C183" t="s">
        <v>16819</v>
      </c>
      <c r="D183" t="s">
        <v>16819</v>
      </c>
      <c r="E183" t="s">
        <v>16819</v>
      </c>
      <c r="F183" t="s">
        <v>16655</v>
      </c>
      <c r="G183" t="s">
        <v>16819</v>
      </c>
      <c r="H183" t="s">
        <v>16819</v>
      </c>
      <c r="I183" t="s">
        <v>338</v>
      </c>
      <c r="J183" t="s">
        <v>17762</v>
      </c>
      <c r="K183" t="s">
        <v>16819</v>
      </c>
      <c r="L183" t="s">
        <v>16819</v>
      </c>
      <c r="M183" t="s">
        <v>16819</v>
      </c>
      <c r="N183" t="s">
        <v>16819</v>
      </c>
      <c r="O183" t="s">
        <v>16819</v>
      </c>
      <c r="P183" t="s">
        <v>16819</v>
      </c>
      <c r="Q183" t="s">
        <v>16819</v>
      </c>
      <c r="R183" t="s">
        <v>16819</v>
      </c>
      <c r="S183" t="s">
        <v>16819</v>
      </c>
      <c r="T183" t="s">
        <v>16819</v>
      </c>
      <c r="U183" t="s">
        <v>16819</v>
      </c>
      <c r="V183" t="s">
        <v>16819</v>
      </c>
      <c r="W183" t="s">
        <v>16819</v>
      </c>
      <c r="X183" t="s">
        <v>16819</v>
      </c>
      <c r="Y183" t="s">
        <v>16819</v>
      </c>
      <c r="Z183" t="s">
        <v>16819</v>
      </c>
      <c r="AA183" t="s">
        <v>17836</v>
      </c>
      <c r="AB183" t="s">
        <v>17837</v>
      </c>
      <c r="AC183" t="s">
        <v>16819</v>
      </c>
      <c r="AD183" t="s">
        <v>16819</v>
      </c>
      <c r="AE183" t="s">
        <v>16819</v>
      </c>
      <c r="AF183" t="s">
        <v>16819</v>
      </c>
      <c r="AG183" t="s">
        <v>16819</v>
      </c>
      <c r="AH183" t="s">
        <v>16819</v>
      </c>
      <c r="AI183" t="s">
        <v>16819</v>
      </c>
      <c r="AJ183" t="s">
        <v>16819</v>
      </c>
      <c r="AK183" t="s">
        <v>16819</v>
      </c>
      <c r="AL183" t="s">
        <v>16819</v>
      </c>
      <c r="AM183" t="s">
        <v>16819</v>
      </c>
      <c r="AN183" t="s">
        <v>17765</v>
      </c>
      <c r="AO183" t="s">
        <v>17766</v>
      </c>
      <c r="AP183" t="s">
        <v>16819</v>
      </c>
      <c r="AQ183" t="s">
        <v>16819</v>
      </c>
      <c r="AR183" t="s">
        <v>16819</v>
      </c>
      <c r="AS183" t="s">
        <v>16819</v>
      </c>
      <c r="AT183" t="s">
        <v>16819</v>
      </c>
      <c r="AU183" t="s">
        <v>16819</v>
      </c>
      <c r="AV183" t="s">
        <v>16819</v>
      </c>
      <c r="AW183" t="s">
        <v>16819</v>
      </c>
      <c r="AX183" t="s">
        <v>16819</v>
      </c>
      <c r="AY183" t="s">
        <v>16819</v>
      </c>
      <c r="AZ183" t="s">
        <v>16819</v>
      </c>
      <c r="BA183" t="s">
        <v>16819</v>
      </c>
      <c r="BB183" t="s">
        <v>16819</v>
      </c>
      <c r="BC183" t="s">
        <v>16819</v>
      </c>
      <c r="BD183" t="s">
        <v>339</v>
      </c>
      <c r="BE183" t="s">
        <v>16819</v>
      </c>
      <c r="BF183" t="s">
        <v>17225</v>
      </c>
      <c r="BG183" t="s">
        <v>16819</v>
      </c>
      <c r="BH183" t="s">
        <v>16819</v>
      </c>
      <c r="BI183" t="s">
        <v>16819</v>
      </c>
      <c r="BJ183" t="s">
        <v>16819</v>
      </c>
      <c r="BK183" t="s">
        <v>16819</v>
      </c>
      <c r="BL183" t="s">
        <v>17838</v>
      </c>
      <c r="BM183">
        <v>33456433</v>
      </c>
      <c r="BN183" t="s">
        <v>16819</v>
      </c>
      <c r="BO183" t="s">
        <v>16819</v>
      </c>
      <c r="BP183" t="s">
        <v>16819</v>
      </c>
      <c r="BQ183" t="s">
        <v>16819</v>
      </c>
      <c r="BR183" t="s">
        <v>16819</v>
      </c>
    </row>
    <row r="184" spans="1:70" x14ac:dyDescent="0.2">
      <c r="A184" t="s">
        <v>15864</v>
      </c>
      <c r="B184" t="s">
        <v>17839</v>
      </c>
      <c r="C184" t="s">
        <v>16819</v>
      </c>
      <c r="D184" t="s">
        <v>16819</v>
      </c>
      <c r="E184" t="s">
        <v>16819</v>
      </c>
      <c r="F184" t="s">
        <v>16656</v>
      </c>
      <c r="G184" t="s">
        <v>16819</v>
      </c>
      <c r="H184" t="s">
        <v>16819</v>
      </c>
      <c r="I184" t="s">
        <v>340</v>
      </c>
      <c r="J184" t="s">
        <v>17750</v>
      </c>
      <c r="K184" t="s">
        <v>16819</v>
      </c>
      <c r="L184" t="s">
        <v>16819</v>
      </c>
      <c r="M184" t="s">
        <v>16819</v>
      </c>
      <c r="N184" t="s">
        <v>16819</v>
      </c>
      <c r="O184" t="s">
        <v>16819</v>
      </c>
      <c r="P184" t="s">
        <v>16819</v>
      </c>
      <c r="Q184" t="s">
        <v>16819</v>
      </c>
      <c r="R184" t="s">
        <v>16819</v>
      </c>
      <c r="S184" t="s">
        <v>16819</v>
      </c>
      <c r="T184" t="s">
        <v>16819</v>
      </c>
      <c r="U184" t="s">
        <v>16819</v>
      </c>
      <c r="V184" t="s">
        <v>16819</v>
      </c>
      <c r="W184" t="s">
        <v>16819</v>
      </c>
      <c r="X184" t="s">
        <v>16819</v>
      </c>
      <c r="Y184" t="s">
        <v>16819</v>
      </c>
      <c r="Z184" t="s">
        <v>16819</v>
      </c>
      <c r="AA184" t="s">
        <v>17840</v>
      </c>
      <c r="AB184" t="s">
        <v>17841</v>
      </c>
      <c r="AC184" t="s">
        <v>16819</v>
      </c>
      <c r="AD184" t="s">
        <v>16819</v>
      </c>
      <c r="AE184" t="s">
        <v>16819</v>
      </c>
      <c r="AF184" t="s">
        <v>16819</v>
      </c>
      <c r="AG184" t="s">
        <v>16819</v>
      </c>
      <c r="AH184" t="s">
        <v>16819</v>
      </c>
      <c r="AI184" t="s">
        <v>16819</v>
      </c>
      <c r="AJ184" t="s">
        <v>16819</v>
      </c>
      <c r="AK184" t="s">
        <v>16819</v>
      </c>
      <c r="AL184" t="s">
        <v>16819</v>
      </c>
      <c r="AM184" t="s">
        <v>16819</v>
      </c>
      <c r="AN184" t="s">
        <v>307</v>
      </c>
      <c r="AO184" t="s">
        <v>17753</v>
      </c>
      <c r="AP184" t="s">
        <v>16819</v>
      </c>
      <c r="AQ184" t="s">
        <v>16819</v>
      </c>
      <c r="AR184" t="s">
        <v>16819</v>
      </c>
      <c r="AS184" t="s">
        <v>16825</v>
      </c>
      <c r="AT184">
        <v>2021</v>
      </c>
      <c r="AU184">
        <v>116</v>
      </c>
      <c r="AV184" t="s">
        <v>16819</v>
      </c>
      <c r="AW184" t="s">
        <v>16819</v>
      </c>
      <c r="AX184" t="s">
        <v>16819</v>
      </c>
      <c r="AY184" t="s">
        <v>16819</v>
      </c>
      <c r="AZ184" t="s">
        <v>16819</v>
      </c>
      <c r="BA184" t="s">
        <v>16819</v>
      </c>
      <c r="BB184" t="s">
        <v>16819</v>
      </c>
      <c r="BC184">
        <v>103728</v>
      </c>
      <c r="BD184" t="s">
        <v>341</v>
      </c>
      <c r="BE184" t="s">
        <v>16819</v>
      </c>
      <c r="BF184" t="s">
        <v>16819</v>
      </c>
      <c r="BG184" t="s">
        <v>16819</v>
      </c>
      <c r="BH184" t="s">
        <v>16819</v>
      </c>
      <c r="BI184" t="s">
        <v>16819</v>
      </c>
      <c r="BJ184" t="s">
        <v>16819</v>
      </c>
      <c r="BK184" t="s">
        <v>16819</v>
      </c>
      <c r="BL184" t="s">
        <v>17842</v>
      </c>
      <c r="BM184">
        <v>33711543</v>
      </c>
      <c r="BN184" t="s">
        <v>16819</v>
      </c>
      <c r="BO184" t="s">
        <v>16819</v>
      </c>
      <c r="BP184" t="s">
        <v>16819</v>
      </c>
      <c r="BQ184" t="s">
        <v>16819</v>
      </c>
      <c r="BR184" t="s">
        <v>16819</v>
      </c>
    </row>
    <row r="185" spans="1:70" x14ac:dyDescent="0.2">
      <c r="A185" t="s">
        <v>16</v>
      </c>
      <c r="B185" t="s">
        <v>17843</v>
      </c>
      <c r="C185" t="s">
        <v>16819</v>
      </c>
      <c r="D185" t="s">
        <v>17844</v>
      </c>
      <c r="E185" t="s">
        <v>16819</v>
      </c>
      <c r="F185" t="s">
        <v>16657</v>
      </c>
      <c r="G185" t="s">
        <v>16819</v>
      </c>
      <c r="H185" t="s">
        <v>16819</v>
      </c>
      <c r="I185" t="s">
        <v>342</v>
      </c>
      <c r="J185" t="s">
        <v>17845</v>
      </c>
      <c r="K185" t="s">
        <v>17421</v>
      </c>
      <c r="L185" t="s">
        <v>16819</v>
      </c>
      <c r="M185" t="s">
        <v>16819</v>
      </c>
      <c r="N185" t="s">
        <v>16819</v>
      </c>
      <c r="O185" t="s">
        <v>17846</v>
      </c>
      <c r="P185" t="s">
        <v>17847</v>
      </c>
      <c r="Q185" t="s">
        <v>17233</v>
      </c>
      <c r="R185" t="s">
        <v>17848</v>
      </c>
      <c r="S185" t="s">
        <v>16819</v>
      </c>
      <c r="T185" t="s">
        <v>16819</v>
      </c>
      <c r="U185" t="s">
        <v>16819</v>
      </c>
      <c r="V185" t="s">
        <v>16819</v>
      </c>
      <c r="W185" t="s">
        <v>16819</v>
      </c>
      <c r="X185" t="s">
        <v>16819</v>
      </c>
      <c r="Y185" t="s">
        <v>16819</v>
      </c>
      <c r="Z185" t="s">
        <v>16819</v>
      </c>
      <c r="AA185" t="s">
        <v>16819</v>
      </c>
      <c r="AB185" t="s">
        <v>16819</v>
      </c>
      <c r="AC185" t="s">
        <v>16819</v>
      </c>
      <c r="AD185" t="s">
        <v>16819</v>
      </c>
      <c r="AE185" t="s">
        <v>16819</v>
      </c>
      <c r="AF185" t="s">
        <v>16819</v>
      </c>
      <c r="AG185" t="s">
        <v>16819</v>
      </c>
      <c r="AH185" t="s">
        <v>16819</v>
      </c>
      <c r="AI185" t="s">
        <v>16819</v>
      </c>
      <c r="AJ185" t="s">
        <v>16819</v>
      </c>
      <c r="AK185" t="s">
        <v>16819</v>
      </c>
      <c r="AL185" t="s">
        <v>16819</v>
      </c>
      <c r="AM185" t="s">
        <v>16819</v>
      </c>
      <c r="AN185" t="s">
        <v>16842</v>
      </c>
      <c r="AO185" t="s">
        <v>16843</v>
      </c>
      <c r="AP185" t="s">
        <v>17849</v>
      </c>
      <c r="AQ185" t="s">
        <v>16819</v>
      </c>
      <c r="AR185" t="s">
        <v>16819</v>
      </c>
      <c r="AS185" t="s">
        <v>16819</v>
      </c>
      <c r="AT185">
        <v>2022</v>
      </c>
      <c r="AU185">
        <v>13087</v>
      </c>
      <c r="AV185" t="s">
        <v>16819</v>
      </c>
      <c r="AW185" t="s">
        <v>16819</v>
      </c>
      <c r="AX185" t="s">
        <v>16819</v>
      </c>
      <c r="AY185" t="s">
        <v>16819</v>
      </c>
      <c r="AZ185" t="s">
        <v>16819</v>
      </c>
      <c r="BA185">
        <v>118</v>
      </c>
      <c r="BB185">
        <v>132</v>
      </c>
      <c r="BC185" t="s">
        <v>16819</v>
      </c>
      <c r="BD185" t="s">
        <v>343</v>
      </c>
      <c r="BE185" t="s">
        <v>16819</v>
      </c>
      <c r="BF185" t="s">
        <v>16819</v>
      </c>
      <c r="BG185" t="s">
        <v>16819</v>
      </c>
      <c r="BH185" t="s">
        <v>16819</v>
      </c>
      <c r="BI185" t="s">
        <v>16819</v>
      </c>
      <c r="BJ185" t="s">
        <v>16819</v>
      </c>
      <c r="BK185" t="s">
        <v>16819</v>
      </c>
      <c r="BL185" t="s">
        <v>17850</v>
      </c>
      <c r="BM185" t="s">
        <v>16819</v>
      </c>
      <c r="BN185" t="s">
        <v>16819</v>
      </c>
      <c r="BO185" t="s">
        <v>16819</v>
      </c>
      <c r="BP185" t="s">
        <v>16819</v>
      </c>
      <c r="BQ185" t="s">
        <v>16819</v>
      </c>
      <c r="BR185" t="s">
        <v>16819</v>
      </c>
    </row>
    <row r="186" spans="1:70" x14ac:dyDescent="0.2">
      <c r="A186" t="s">
        <v>15864</v>
      </c>
      <c r="B186" t="s">
        <v>17851</v>
      </c>
      <c r="C186" t="s">
        <v>16819</v>
      </c>
      <c r="D186" t="s">
        <v>16819</v>
      </c>
      <c r="E186" t="s">
        <v>16819</v>
      </c>
      <c r="F186" t="s">
        <v>16658</v>
      </c>
      <c r="G186" t="s">
        <v>16819</v>
      </c>
      <c r="H186" t="s">
        <v>16819</v>
      </c>
      <c r="I186" t="s">
        <v>16455</v>
      </c>
      <c r="J186" t="s">
        <v>17852</v>
      </c>
      <c r="K186" t="s">
        <v>16819</v>
      </c>
      <c r="L186" t="s">
        <v>16819</v>
      </c>
      <c r="M186" t="s">
        <v>16819</v>
      </c>
      <c r="N186" t="s">
        <v>16819</v>
      </c>
      <c r="O186" t="s">
        <v>16819</v>
      </c>
      <c r="P186" t="s">
        <v>16819</v>
      </c>
      <c r="Q186" t="s">
        <v>16819</v>
      </c>
      <c r="R186" t="s">
        <v>16819</v>
      </c>
      <c r="S186" t="s">
        <v>16819</v>
      </c>
      <c r="T186" t="s">
        <v>16819</v>
      </c>
      <c r="U186" t="s">
        <v>16819</v>
      </c>
      <c r="V186" t="s">
        <v>16819</v>
      </c>
      <c r="W186" t="s">
        <v>16819</v>
      </c>
      <c r="X186" t="s">
        <v>16819</v>
      </c>
      <c r="Y186" t="s">
        <v>16819</v>
      </c>
      <c r="Z186" t="s">
        <v>16819</v>
      </c>
      <c r="AA186" t="s">
        <v>16819</v>
      </c>
      <c r="AB186" t="s">
        <v>16819</v>
      </c>
      <c r="AC186" t="s">
        <v>16819</v>
      </c>
      <c r="AD186" t="s">
        <v>16819</v>
      </c>
      <c r="AE186" t="s">
        <v>16819</v>
      </c>
      <c r="AF186" t="s">
        <v>16819</v>
      </c>
      <c r="AG186" t="s">
        <v>16819</v>
      </c>
      <c r="AH186" t="s">
        <v>16819</v>
      </c>
      <c r="AI186" t="s">
        <v>16819</v>
      </c>
      <c r="AJ186" t="s">
        <v>16819</v>
      </c>
      <c r="AK186" t="s">
        <v>16819</v>
      </c>
      <c r="AL186" t="s">
        <v>16819</v>
      </c>
      <c r="AM186" t="s">
        <v>16819</v>
      </c>
      <c r="AN186" t="s">
        <v>16819</v>
      </c>
      <c r="AO186" t="s">
        <v>17853</v>
      </c>
      <c r="AP186" t="s">
        <v>16819</v>
      </c>
      <c r="AQ186" t="s">
        <v>16819</v>
      </c>
      <c r="AR186" t="s">
        <v>16819</v>
      </c>
      <c r="AS186" t="s">
        <v>16868</v>
      </c>
      <c r="AT186">
        <v>2021</v>
      </c>
      <c r="AU186">
        <v>8</v>
      </c>
      <c r="AV186">
        <v>11</v>
      </c>
      <c r="AW186" t="s">
        <v>16819</v>
      </c>
      <c r="AX186" t="s">
        <v>16819</v>
      </c>
      <c r="AY186" t="s">
        <v>16819</v>
      </c>
      <c r="AZ186" t="s">
        <v>16819</v>
      </c>
      <c r="BA186" t="s">
        <v>16819</v>
      </c>
      <c r="BB186" t="s">
        <v>16819</v>
      </c>
      <c r="BC186">
        <v>150</v>
      </c>
      <c r="BD186" t="s">
        <v>344</v>
      </c>
      <c r="BE186" t="s">
        <v>16819</v>
      </c>
      <c r="BF186" t="s">
        <v>16819</v>
      </c>
      <c r="BG186" t="s">
        <v>16819</v>
      </c>
      <c r="BH186" t="s">
        <v>16819</v>
      </c>
      <c r="BI186" t="s">
        <v>16819</v>
      </c>
      <c r="BJ186" t="s">
        <v>16819</v>
      </c>
      <c r="BK186" t="s">
        <v>16819</v>
      </c>
      <c r="BL186" t="s">
        <v>17854</v>
      </c>
      <c r="BM186">
        <v>34821716</v>
      </c>
      <c r="BN186" t="s">
        <v>16819</v>
      </c>
      <c r="BO186" t="s">
        <v>16819</v>
      </c>
      <c r="BP186" t="s">
        <v>16819</v>
      </c>
      <c r="BQ186" t="s">
        <v>16819</v>
      </c>
      <c r="BR186" t="s">
        <v>16819</v>
      </c>
    </row>
    <row r="187" spans="1:70" x14ac:dyDescent="0.2">
      <c r="A187" t="s">
        <v>15864</v>
      </c>
      <c r="B187" t="s">
        <v>17855</v>
      </c>
      <c r="C187" t="s">
        <v>16819</v>
      </c>
      <c r="D187" t="s">
        <v>16819</v>
      </c>
      <c r="E187" t="s">
        <v>16819</v>
      </c>
      <c r="F187" t="s">
        <v>16659</v>
      </c>
      <c r="G187" t="s">
        <v>16819</v>
      </c>
      <c r="H187" t="s">
        <v>16819</v>
      </c>
      <c r="I187" t="s">
        <v>345</v>
      </c>
      <c r="J187" t="s">
        <v>17856</v>
      </c>
      <c r="K187" t="s">
        <v>16819</v>
      </c>
      <c r="L187" t="s">
        <v>16819</v>
      </c>
      <c r="M187" t="s">
        <v>16819</v>
      </c>
      <c r="N187" t="s">
        <v>16819</v>
      </c>
      <c r="O187" t="s">
        <v>16819</v>
      </c>
      <c r="P187" t="s">
        <v>16819</v>
      </c>
      <c r="Q187" t="s">
        <v>16819</v>
      </c>
      <c r="R187" t="s">
        <v>16819</v>
      </c>
      <c r="S187" t="s">
        <v>16819</v>
      </c>
      <c r="T187" t="s">
        <v>16819</v>
      </c>
      <c r="U187" t="s">
        <v>16819</v>
      </c>
      <c r="V187" t="s">
        <v>16819</v>
      </c>
      <c r="W187" t="s">
        <v>16819</v>
      </c>
      <c r="X187" t="s">
        <v>16819</v>
      </c>
      <c r="Y187" t="s">
        <v>16819</v>
      </c>
      <c r="Z187" t="s">
        <v>16819</v>
      </c>
      <c r="AA187" t="s">
        <v>16819</v>
      </c>
      <c r="AB187" t="s">
        <v>16819</v>
      </c>
      <c r="AC187" t="s">
        <v>16819</v>
      </c>
      <c r="AD187" t="s">
        <v>16819</v>
      </c>
      <c r="AE187" t="s">
        <v>16819</v>
      </c>
      <c r="AF187" t="s">
        <v>16819</v>
      </c>
      <c r="AG187" t="s">
        <v>16819</v>
      </c>
      <c r="AH187" t="s">
        <v>16819</v>
      </c>
      <c r="AI187" t="s">
        <v>16819</v>
      </c>
      <c r="AJ187" t="s">
        <v>16819</v>
      </c>
      <c r="AK187" t="s">
        <v>16819</v>
      </c>
      <c r="AL187" t="s">
        <v>16819</v>
      </c>
      <c r="AM187" t="s">
        <v>16819</v>
      </c>
      <c r="AN187" t="s">
        <v>17857</v>
      </c>
      <c r="AO187" t="s">
        <v>17858</v>
      </c>
      <c r="AP187" t="s">
        <v>16819</v>
      </c>
      <c r="AQ187" t="s">
        <v>16819</v>
      </c>
      <c r="AR187" t="s">
        <v>16819</v>
      </c>
      <c r="AS187" t="s">
        <v>16921</v>
      </c>
      <c r="AT187">
        <v>2021</v>
      </c>
      <c r="AU187">
        <v>9</v>
      </c>
      <c r="AV187">
        <v>1</v>
      </c>
      <c r="AW187" t="s">
        <v>16819</v>
      </c>
      <c r="AX187" t="s">
        <v>16819</v>
      </c>
      <c r="AY187" t="s">
        <v>16819</v>
      </c>
      <c r="AZ187" t="s">
        <v>16819</v>
      </c>
      <c r="BA187">
        <v>19</v>
      </c>
      <c r="BB187">
        <v>24</v>
      </c>
      <c r="BC187" t="s">
        <v>16819</v>
      </c>
      <c r="BD187" t="s">
        <v>17859</v>
      </c>
      <c r="BE187" t="s">
        <v>16819</v>
      </c>
      <c r="BF187" t="s">
        <v>16819</v>
      </c>
      <c r="BG187" t="s">
        <v>16819</v>
      </c>
      <c r="BH187" t="s">
        <v>16819</v>
      </c>
      <c r="BI187" t="s">
        <v>16819</v>
      </c>
      <c r="BJ187" t="s">
        <v>16819</v>
      </c>
      <c r="BK187" t="s">
        <v>16819</v>
      </c>
      <c r="BL187" t="s">
        <v>17860</v>
      </c>
      <c r="BM187" t="s">
        <v>16819</v>
      </c>
      <c r="BN187" t="s">
        <v>16819</v>
      </c>
      <c r="BO187" t="s">
        <v>16819</v>
      </c>
      <c r="BP187" t="s">
        <v>16819</v>
      </c>
      <c r="BQ187" t="s">
        <v>16819</v>
      </c>
      <c r="BR187" t="s">
        <v>16819</v>
      </c>
    </row>
    <row r="188" spans="1:70" x14ac:dyDescent="0.2">
      <c r="A188" t="s">
        <v>15864</v>
      </c>
      <c r="B188" t="s">
        <v>17861</v>
      </c>
      <c r="C188" t="s">
        <v>16819</v>
      </c>
      <c r="D188" t="s">
        <v>16819</v>
      </c>
      <c r="E188" t="s">
        <v>16819</v>
      </c>
      <c r="F188" t="s">
        <v>16660</v>
      </c>
      <c r="G188" t="s">
        <v>16819</v>
      </c>
      <c r="H188" t="s">
        <v>16819</v>
      </c>
      <c r="I188" t="s">
        <v>346</v>
      </c>
      <c r="J188" t="s">
        <v>17862</v>
      </c>
      <c r="K188" t="s">
        <v>16819</v>
      </c>
      <c r="L188" t="s">
        <v>16819</v>
      </c>
      <c r="M188" t="s">
        <v>16819</v>
      </c>
      <c r="N188" t="s">
        <v>16819</v>
      </c>
      <c r="O188" t="s">
        <v>16819</v>
      </c>
      <c r="P188" t="s">
        <v>16819</v>
      </c>
      <c r="Q188" t="s">
        <v>16819</v>
      </c>
      <c r="R188" t="s">
        <v>16819</v>
      </c>
      <c r="S188" t="s">
        <v>16819</v>
      </c>
      <c r="T188" t="s">
        <v>16819</v>
      </c>
      <c r="U188" t="s">
        <v>16819</v>
      </c>
      <c r="V188" t="s">
        <v>16819</v>
      </c>
      <c r="W188" t="s">
        <v>16819</v>
      </c>
      <c r="X188" t="s">
        <v>16819</v>
      </c>
      <c r="Y188" t="s">
        <v>16819</v>
      </c>
      <c r="Z188" t="s">
        <v>16819</v>
      </c>
      <c r="AA188" t="s">
        <v>17863</v>
      </c>
      <c r="AB188" t="s">
        <v>17864</v>
      </c>
      <c r="AC188" t="s">
        <v>16819</v>
      </c>
      <c r="AD188" t="s">
        <v>16819</v>
      </c>
      <c r="AE188" t="s">
        <v>16819</v>
      </c>
      <c r="AF188" t="s">
        <v>16819</v>
      </c>
      <c r="AG188" t="s">
        <v>16819</v>
      </c>
      <c r="AH188" t="s">
        <v>16819</v>
      </c>
      <c r="AI188" t="s">
        <v>16819</v>
      </c>
      <c r="AJ188" t="s">
        <v>16819</v>
      </c>
      <c r="AK188" t="s">
        <v>16819</v>
      </c>
      <c r="AL188" t="s">
        <v>16819</v>
      </c>
      <c r="AM188" t="s">
        <v>16819</v>
      </c>
      <c r="AN188" t="s">
        <v>17865</v>
      </c>
      <c r="AO188" t="s">
        <v>17866</v>
      </c>
      <c r="AP188" t="s">
        <v>16819</v>
      </c>
      <c r="AQ188" t="s">
        <v>16819</v>
      </c>
      <c r="AR188" t="s">
        <v>16819</v>
      </c>
      <c r="AS188" t="s">
        <v>16819</v>
      </c>
      <c r="AT188" t="s">
        <v>16819</v>
      </c>
      <c r="AU188" t="s">
        <v>16819</v>
      </c>
      <c r="AV188" t="s">
        <v>16819</v>
      </c>
      <c r="AW188" t="s">
        <v>16819</v>
      </c>
      <c r="AX188" t="s">
        <v>16819</v>
      </c>
      <c r="AY188" t="s">
        <v>16819</v>
      </c>
      <c r="AZ188" t="s">
        <v>16819</v>
      </c>
      <c r="BA188" t="s">
        <v>16819</v>
      </c>
      <c r="BB188" t="s">
        <v>16819</v>
      </c>
      <c r="BC188" t="s">
        <v>16819</v>
      </c>
      <c r="BD188" t="s">
        <v>347</v>
      </c>
      <c r="BE188" t="s">
        <v>16819</v>
      </c>
      <c r="BF188" t="s">
        <v>17032</v>
      </c>
      <c r="BG188" t="s">
        <v>16819</v>
      </c>
      <c r="BH188" t="s">
        <v>16819</v>
      </c>
      <c r="BI188" t="s">
        <v>16819</v>
      </c>
      <c r="BJ188" t="s">
        <v>16819</v>
      </c>
      <c r="BK188" t="s">
        <v>16819</v>
      </c>
      <c r="BL188" t="s">
        <v>17867</v>
      </c>
      <c r="BM188">
        <v>34898797</v>
      </c>
      <c r="BN188" t="s">
        <v>16819</v>
      </c>
      <c r="BO188" t="s">
        <v>16819</v>
      </c>
      <c r="BP188" t="s">
        <v>16819</v>
      </c>
      <c r="BQ188" t="s">
        <v>16819</v>
      </c>
      <c r="BR188" t="s">
        <v>16819</v>
      </c>
    </row>
    <row r="189" spans="1:70" x14ac:dyDescent="0.2">
      <c r="A189" t="s">
        <v>15864</v>
      </c>
      <c r="B189" t="s">
        <v>17868</v>
      </c>
      <c r="C189" t="s">
        <v>16819</v>
      </c>
      <c r="D189" t="s">
        <v>16819</v>
      </c>
      <c r="E189" t="s">
        <v>16819</v>
      </c>
      <c r="F189" t="s">
        <v>16661</v>
      </c>
      <c r="G189" t="s">
        <v>16819</v>
      </c>
      <c r="H189" t="s">
        <v>16819</v>
      </c>
      <c r="I189" t="s">
        <v>348</v>
      </c>
      <c r="J189" t="s">
        <v>17639</v>
      </c>
      <c r="K189" t="s">
        <v>16819</v>
      </c>
      <c r="L189" t="s">
        <v>16819</v>
      </c>
      <c r="M189" t="s">
        <v>16819</v>
      </c>
      <c r="N189" t="s">
        <v>16819</v>
      </c>
      <c r="O189" t="s">
        <v>16819</v>
      </c>
      <c r="P189" t="s">
        <v>16819</v>
      </c>
      <c r="Q189" t="s">
        <v>16819</v>
      </c>
      <c r="R189" t="s">
        <v>16819</v>
      </c>
      <c r="S189" t="s">
        <v>16819</v>
      </c>
      <c r="T189" t="s">
        <v>16819</v>
      </c>
      <c r="U189" t="s">
        <v>16819</v>
      </c>
      <c r="V189" t="s">
        <v>16819</v>
      </c>
      <c r="W189" t="s">
        <v>16819</v>
      </c>
      <c r="X189" t="s">
        <v>16819</v>
      </c>
      <c r="Y189" t="s">
        <v>16819</v>
      </c>
      <c r="Z189" t="s">
        <v>16819</v>
      </c>
      <c r="AA189" t="s">
        <v>17869</v>
      </c>
      <c r="AB189" t="s">
        <v>17870</v>
      </c>
      <c r="AC189" t="s">
        <v>16819</v>
      </c>
      <c r="AD189" t="s">
        <v>16819</v>
      </c>
      <c r="AE189" t="s">
        <v>16819</v>
      </c>
      <c r="AF189" t="s">
        <v>16819</v>
      </c>
      <c r="AG189" t="s">
        <v>16819</v>
      </c>
      <c r="AH189" t="s">
        <v>16819</v>
      </c>
      <c r="AI189" t="s">
        <v>16819</v>
      </c>
      <c r="AJ189" t="s">
        <v>16819</v>
      </c>
      <c r="AK189" t="s">
        <v>16819</v>
      </c>
      <c r="AL189" t="s">
        <v>16819</v>
      </c>
      <c r="AM189" t="s">
        <v>16819</v>
      </c>
      <c r="AN189" t="s">
        <v>17640</v>
      </c>
      <c r="AO189" t="s">
        <v>272</v>
      </c>
      <c r="AP189" t="s">
        <v>16819</v>
      </c>
      <c r="AQ189" t="s">
        <v>16819</v>
      </c>
      <c r="AR189" t="s">
        <v>16819</v>
      </c>
      <c r="AS189" t="s">
        <v>16819</v>
      </c>
      <c r="AT189" t="s">
        <v>16819</v>
      </c>
      <c r="AU189" t="s">
        <v>16819</v>
      </c>
      <c r="AV189" t="s">
        <v>16819</v>
      </c>
      <c r="AW189" t="s">
        <v>16819</v>
      </c>
      <c r="AX189" t="s">
        <v>16819</v>
      </c>
      <c r="AY189" t="s">
        <v>16819</v>
      </c>
      <c r="AZ189" t="s">
        <v>16819</v>
      </c>
      <c r="BA189" t="s">
        <v>16819</v>
      </c>
      <c r="BB189" t="s">
        <v>16819</v>
      </c>
      <c r="BC189" t="s">
        <v>16819</v>
      </c>
      <c r="BD189" t="s">
        <v>349</v>
      </c>
      <c r="BE189" t="s">
        <v>16819</v>
      </c>
      <c r="BF189" t="s">
        <v>17156</v>
      </c>
      <c r="BG189" t="s">
        <v>16819</v>
      </c>
      <c r="BH189" t="s">
        <v>16819</v>
      </c>
      <c r="BI189" t="s">
        <v>16819</v>
      </c>
      <c r="BJ189" t="s">
        <v>16819</v>
      </c>
      <c r="BK189" t="s">
        <v>16819</v>
      </c>
      <c r="BL189" t="s">
        <v>17871</v>
      </c>
      <c r="BM189" t="s">
        <v>16819</v>
      </c>
      <c r="BN189" t="s">
        <v>16819</v>
      </c>
      <c r="BO189" t="s">
        <v>16819</v>
      </c>
      <c r="BP189" t="s">
        <v>16819</v>
      </c>
      <c r="BQ189" t="s">
        <v>16819</v>
      </c>
      <c r="BR189" t="s">
        <v>16819</v>
      </c>
    </row>
    <row r="190" spans="1:70" x14ac:dyDescent="0.2">
      <c r="A190" t="s">
        <v>15864</v>
      </c>
      <c r="B190" t="s">
        <v>17872</v>
      </c>
      <c r="C190" t="s">
        <v>16819</v>
      </c>
      <c r="D190" t="s">
        <v>16819</v>
      </c>
      <c r="E190" t="s">
        <v>16819</v>
      </c>
      <c r="F190" t="s">
        <v>16662</v>
      </c>
      <c r="G190" t="s">
        <v>16819</v>
      </c>
      <c r="H190" t="s">
        <v>16819</v>
      </c>
      <c r="I190" t="s">
        <v>16456</v>
      </c>
      <c r="J190" t="s">
        <v>17873</v>
      </c>
      <c r="K190" t="s">
        <v>16819</v>
      </c>
      <c r="L190" t="s">
        <v>16819</v>
      </c>
      <c r="M190" t="s">
        <v>16819</v>
      </c>
      <c r="N190" t="s">
        <v>16819</v>
      </c>
      <c r="O190" t="s">
        <v>16819</v>
      </c>
      <c r="P190" t="s">
        <v>16819</v>
      </c>
      <c r="Q190" t="s">
        <v>16819</v>
      </c>
      <c r="R190" t="s">
        <v>16819</v>
      </c>
      <c r="S190" t="s">
        <v>16819</v>
      </c>
      <c r="T190" t="s">
        <v>16819</v>
      </c>
      <c r="U190" t="s">
        <v>16819</v>
      </c>
      <c r="V190" t="s">
        <v>16819</v>
      </c>
      <c r="W190" t="s">
        <v>16819</v>
      </c>
      <c r="X190" t="s">
        <v>16819</v>
      </c>
      <c r="Y190" t="s">
        <v>16819</v>
      </c>
      <c r="Z190" t="s">
        <v>16819</v>
      </c>
      <c r="AA190" t="s">
        <v>17874</v>
      </c>
      <c r="AB190" t="s">
        <v>17875</v>
      </c>
      <c r="AC190" t="s">
        <v>16819</v>
      </c>
      <c r="AD190" t="s">
        <v>16819</v>
      </c>
      <c r="AE190" t="s">
        <v>16819</v>
      </c>
      <c r="AF190" t="s">
        <v>16819</v>
      </c>
      <c r="AG190" t="s">
        <v>16819</v>
      </c>
      <c r="AH190" t="s">
        <v>16819</v>
      </c>
      <c r="AI190" t="s">
        <v>16819</v>
      </c>
      <c r="AJ190" t="s">
        <v>16819</v>
      </c>
      <c r="AK190" t="s">
        <v>16819</v>
      </c>
      <c r="AL190" t="s">
        <v>16819</v>
      </c>
      <c r="AM190" t="s">
        <v>16819</v>
      </c>
      <c r="AN190" t="s">
        <v>350</v>
      </c>
      <c r="AO190" t="s">
        <v>17876</v>
      </c>
      <c r="AP190" t="s">
        <v>16819</v>
      </c>
      <c r="AQ190" t="s">
        <v>16819</v>
      </c>
      <c r="AR190" t="s">
        <v>16819</v>
      </c>
      <c r="AS190" t="s">
        <v>17219</v>
      </c>
      <c r="AT190">
        <v>2021</v>
      </c>
      <c r="AU190">
        <v>226</v>
      </c>
      <c r="AV190" t="s">
        <v>16819</v>
      </c>
      <c r="AW190" t="s">
        <v>16819</v>
      </c>
      <c r="AX190" t="s">
        <v>16819</v>
      </c>
      <c r="AY190" t="s">
        <v>16819</v>
      </c>
      <c r="AZ190" t="s">
        <v>16819</v>
      </c>
      <c r="BA190" t="s">
        <v>16819</v>
      </c>
      <c r="BB190" t="s">
        <v>16819</v>
      </c>
      <c r="BC190">
        <v>120403</v>
      </c>
      <c r="BD190" t="s">
        <v>351</v>
      </c>
      <c r="BE190" t="s">
        <v>16819</v>
      </c>
      <c r="BF190" t="s">
        <v>16819</v>
      </c>
      <c r="BG190" t="s">
        <v>16819</v>
      </c>
      <c r="BH190" t="s">
        <v>16819</v>
      </c>
      <c r="BI190" t="s">
        <v>16819</v>
      </c>
      <c r="BJ190" t="s">
        <v>16819</v>
      </c>
      <c r="BK190" t="s">
        <v>16819</v>
      </c>
      <c r="BL190" t="s">
        <v>17877</v>
      </c>
      <c r="BM190">
        <v>34629690</v>
      </c>
      <c r="BN190" t="s">
        <v>16819</v>
      </c>
      <c r="BO190" t="s">
        <v>16819</v>
      </c>
      <c r="BP190" t="s">
        <v>16819</v>
      </c>
      <c r="BQ190" t="s">
        <v>16819</v>
      </c>
      <c r="BR190" t="s">
        <v>16819</v>
      </c>
    </row>
    <row r="191" spans="1:70" x14ac:dyDescent="0.2">
      <c r="A191" t="s">
        <v>15864</v>
      </c>
      <c r="B191" t="s">
        <v>17878</v>
      </c>
      <c r="C191" t="s">
        <v>16819</v>
      </c>
      <c r="D191" t="s">
        <v>16819</v>
      </c>
      <c r="E191" t="s">
        <v>16819</v>
      </c>
      <c r="F191" t="s">
        <v>16663</v>
      </c>
      <c r="G191" t="s">
        <v>16819</v>
      </c>
      <c r="H191" t="s">
        <v>16819</v>
      </c>
      <c r="I191" t="s">
        <v>352</v>
      </c>
      <c r="J191" t="s">
        <v>17879</v>
      </c>
      <c r="K191" t="s">
        <v>16819</v>
      </c>
      <c r="L191" t="s">
        <v>16819</v>
      </c>
      <c r="M191" t="s">
        <v>16819</v>
      </c>
      <c r="N191" t="s">
        <v>16819</v>
      </c>
      <c r="O191" t="s">
        <v>16819</v>
      </c>
      <c r="P191" t="s">
        <v>16819</v>
      </c>
      <c r="Q191" t="s">
        <v>16819</v>
      </c>
      <c r="R191" t="s">
        <v>16819</v>
      </c>
      <c r="S191" t="s">
        <v>16819</v>
      </c>
      <c r="T191" t="s">
        <v>16819</v>
      </c>
      <c r="U191" t="s">
        <v>16819</v>
      </c>
      <c r="V191" t="s">
        <v>16819</v>
      </c>
      <c r="W191" t="s">
        <v>16819</v>
      </c>
      <c r="X191" t="s">
        <v>16819</v>
      </c>
      <c r="Y191" t="s">
        <v>16819</v>
      </c>
      <c r="Z191" t="s">
        <v>16819</v>
      </c>
      <c r="AA191" t="s">
        <v>16819</v>
      </c>
      <c r="AB191" t="s">
        <v>17880</v>
      </c>
      <c r="AC191" t="s">
        <v>16819</v>
      </c>
      <c r="AD191" t="s">
        <v>16819</v>
      </c>
      <c r="AE191" t="s">
        <v>16819</v>
      </c>
      <c r="AF191" t="s">
        <v>16819</v>
      </c>
      <c r="AG191" t="s">
        <v>16819</v>
      </c>
      <c r="AH191" t="s">
        <v>16819</v>
      </c>
      <c r="AI191" t="s">
        <v>16819</v>
      </c>
      <c r="AJ191" t="s">
        <v>16819</v>
      </c>
      <c r="AK191" t="s">
        <v>16819</v>
      </c>
      <c r="AL191" t="s">
        <v>16819</v>
      </c>
      <c r="AM191" t="s">
        <v>16819</v>
      </c>
      <c r="AN191" t="s">
        <v>353</v>
      </c>
      <c r="AO191" t="s">
        <v>16819</v>
      </c>
      <c r="AP191" t="s">
        <v>16819</v>
      </c>
      <c r="AQ191" t="s">
        <v>16819</v>
      </c>
      <c r="AR191" t="s">
        <v>16819</v>
      </c>
      <c r="AS191" t="s">
        <v>17054</v>
      </c>
      <c r="AT191">
        <v>2020</v>
      </c>
      <c r="AU191">
        <v>32</v>
      </c>
      <c r="AV191" t="s">
        <v>16819</v>
      </c>
      <c r="AW191" t="s">
        <v>16819</v>
      </c>
      <c r="AX191" t="s">
        <v>16819</v>
      </c>
      <c r="AY191" t="s">
        <v>16819</v>
      </c>
      <c r="AZ191" t="s">
        <v>16819</v>
      </c>
      <c r="BA191" t="s">
        <v>16819</v>
      </c>
      <c r="BB191" t="s">
        <v>16819</v>
      </c>
      <c r="BC191">
        <v>106175</v>
      </c>
      <c r="BD191" t="s">
        <v>354</v>
      </c>
      <c r="BE191" t="s">
        <v>16819</v>
      </c>
      <c r="BF191" t="s">
        <v>16819</v>
      </c>
      <c r="BG191" t="s">
        <v>16819</v>
      </c>
      <c r="BH191" t="s">
        <v>16819</v>
      </c>
      <c r="BI191" t="s">
        <v>16819</v>
      </c>
      <c r="BJ191" t="s">
        <v>16819</v>
      </c>
      <c r="BK191" t="s">
        <v>16819</v>
      </c>
      <c r="BL191" t="s">
        <v>17881</v>
      </c>
      <c r="BM191">
        <v>32839733</v>
      </c>
      <c r="BN191" t="s">
        <v>16819</v>
      </c>
      <c r="BO191" t="s">
        <v>16819</v>
      </c>
      <c r="BP191" t="s">
        <v>16819</v>
      </c>
      <c r="BQ191" t="s">
        <v>16819</v>
      </c>
      <c r="BR191" t="s">
        <v>16819</v>
      </c>
    </row>
    <row r="192" spans="1:70" x14ac:dyDescent="0.2">
      <c r="A192" t="s">
        <v>15864</v>
      </c>
      <c r="B192" t="s">
        <v>15868</v>
      </c>
      <c r="C192" t="s">
        <v>16819</v>
      </c>
      <c r="D192" t="s">
        <v>16819</v>
      </c>
      <c r="E192" t="s">
        <v>16819</v>
      </c>
      <c r="F192" t="s">
        <v>16664</v>
      </c>
      <c r="G192" t="s">
        <v>16819</v>
      </c>
      <c r="H192" t="s">
        <v>16819</v>
      </c>
      <c r="I192" t="s">
        <v>15867</v>
      </c>
      <c r="J192" t="s">
        <v>17882</v>
      </c>
      <c r="K192" t="s">
        <v>16819</v>
      </c>
      <c r="L192" t="s">
        <v>16819</v>
      </c>
      <c r="M192" t="s">
        <v>16819</v>
      </c>
      <c r="N192" t="s">
        <v>16819</v>
      </c>
      <c r="O192" t="s">
        <v>16819</v>
      </c>
      <c r="P192" t="s">
        <v>16819</v>
      </c>
      <c r="Q192" t="s">
        <v>16819</v>
      </c>
      <c r="R192" t="s">
        <v>16819</v>
      </c>
      <c r="S192" t="s">
        <v>16819</v>
      </c>
      <c r="T192" t="s">
        <v>16819</v>
      </c>
      <c r="U192" t="s">
        <v>16819</v>
      </c>
      <c r="V192" t="s">
        <v>16819</v>
      </c>
      <c r="W192" t="s">
        <v>16819</v>
      </c>
      <c r="X192" t="s">
        <v>16819</v>
      </c>
      <c r="Y192" t="s">
        <v>16819</v>
      </c>
      <c r="Z192" t="s">
        <v>16819</v>
      </c>
      <c r="AA192" t="s">
        <v>17883</v>
      </c>
      <c r="AB192" t="s">
        <v>17884</v>
      </c>
      <c r="AC192" t="s">
        <v>16819</v>
      </c>
      <c r="AD192" t="s">
        <v>16819</v>
      </c>
      <c r="AE192" t="s">
        <v>16819</v>
      </c>
      <c r="AF192" t="s">
        <v>16819</v>
      </c>
      <c r="AG192" t="s">
        <v>16819</v>
      </c>
      <c r="AH192" t="s">
        <v>16819</v>
      </c>
      <c r="AI192" t="s">
        <v>16819</v>
      </c>
      <c r="AJ192" t="s">
        <v>16819</v>
      </c>
      <c r="AK192" t="s">
        <v>16819</v>
      </c>
      <c r="AL192" t="s">
        <v>16819</v>
      </c>
      <c r="AM192" t="s">
        <v>16819</v>
      </c>
      <c r="AN192" t="s">
        <v>17885</v>
      </c>
      <c r="AO192" t="s">
        <v>17886</v>
      </c>
      <c r="AP192" t="s">
        <v>16819</v>
      </c>
      <c r="AQ192" t="s">
        <v>16819</v>
      </c>
      <c r="AR192" t="s">
        <v>16819</v>
      </c>
      <c r="AS192" t="s">
        <v>17054</v>
      </c>
      <c r="AT192">
        <v>2020</v>
      </c>
      <c r="AU192">
        <v>11</v>
      </c>
      <c r="AV192">
        <v>5</v>
      </c>
      <c r="AW192" t="s">
        <v>16819</v>
      </c>
      <c r="AX192" t="s">
        <v>16819</v>
      </c>
      <c r="AY192" t="s">
        <v>16819</v>
      </c>
      <c r="AZ192" t="s">
        <v>16819</v>
      </c>
      <c r="BA192">
        <v>576</v>
      </c>
      <c r="BB192">
        <v>586</v>
      </c>
      <c r="BC192" t="s">
        <v>16819</v>
      </c>
      <c r="BD192" t="s">
        <v>15869</v>
      </c>
      <c r="BE192" t="s">
        <v>16819</v>
      </c>
      <c r="BF192" t="s">
        <v>17887</v>
      </c>
      <c r="BG192" t="s">
        <v>16819</v>
      </c>
      <c r="BH192" t="s">
        <v>16819</v>
      </c>
      <c r="BI192" t="s">
        <v>16819</v>
      </c>
      <c r="BJ192" t="s">
        <v>16819</v>
      </c>
      <c r="BK192" t="s">
        <v>16819</v>
      </c>
      <c r="BL192" t="s">
        <v>17888</v>
      </c>
      <c r="BM192">
        <v>32783134</v>
      </c>
      <c r="BN192" t="s">
        <v>16819</v>
      </c>
      <c r="BO192" t="s">
        <v>16819</v>
      </c>
      <c r="BP192" t="s">
        <v>16819</v>
      </c>
      <c r="BQ192" t="s">
        <v>16819</v>
      </c>
      <c r="BR192" t="s">
        <v>16819</v>
      </c>
    </row>
    <row r="193" spans="1:70" x14ac:dyDescent="0.2">
      <c r="A193" t="s">
        <v>16</v>
      </c>
      <c r="B193" t="s">
        <v>17889</v>
      </c>
      <c r="C193" t="s">
        <v>16819</v>
      </c>
      <c r="D193" t="s">
        <v>16819</v>
      </c>
      <c r="E193" t="s">
        <v>174</v>
      </c>
      <c r="F193" t="s">
        <v>16665</v>
      </c>
      <c r="G193" t="s">
        <v>16819</v>
      </c>
      <c r="H193" t="s">
        <v>16819</v>
      </c>
      <c r="I193" t="s">
        <v>355</v>
      </c>
      <c r="J193" t="s">
        <v>17890</v>
      </c>
      <c r="K193" t="s">
        <v>16819</v>
      </c>
      <c r="L193" t="s">
        <v>16819</v>
      </c>
      <c r="M193" t="s">
        <v>16819</v>
      </c>
      <c r="N193" t="s">
        <v>16819</v>
      </c>
      <c r="O193" t="s">
        <v>17891</v>
      </c>
      <c r="P193" t="s">
        <v>17892</v>
      </c>
      <c r="Q193" t="s">
        <v>17233</v>
      </c>
      <c r="R193" t="s">
        <v>17893</v>
      </c>
      <c r="S193" t="s">
        <v>16819</v>
      </c>
      <c r="T193" t="s">
        <v>16819</v>
      </c>
      <c r="U193" t="s">
        <v>16819</v>
      </c>
      <c r="V193" t="s">
        <v>16819</v>
      </c>
      <c r="W193" t="s">
        <v>16819</v>
      </c>
      <c r="X193" t="s">
        <v>16819</v>
      </c>
      <c r="Y193" t="s">
        <v>16819</v>
      </c>
      <c r="Z193" t="s">
        <v>16819</v>
      </c>
      <c r="AA193" t="s">
        <v>16819</v>
      </c>
      <c r="AB193" t="s">
        <v>16819</v>
      </c>
      <c r="AC193" t="s">
        <v>16819</v>
      </c>
      <c r="AD193" t="s">
        <v>16819</v>
      </c>
      <c r="AE193" t="s">
        <v>16819</v>
      </c>
      <c r="AF193" t="s">
        <v>16819</v>
      </c>
      <c r="AG193" t="s">
        <v>16819</v>
      </c>
      <c r="AH193" t="s">
        <v>16819</v>
      </c>
      <c r="AI193" t="s">
        <v>16819</v>
      </c>
      <c r="AJ193" t="s">
        <v>16819</v>
      </c>
      <c r="AK193" t="s">
        <v>16819</v>
      </c>
      <c r="AL193" t="s">
        <v>16819</v>
      </c>
      <c r="AM193" t="s">
        <v>16819</v>
      </c>
      <c r="AN193" t="s">
        <v>16819</v>
      </c>
      <c r="AO193" t="s">
        <v>16819</v>
      </c>
      <c r="AP193" t="s">
        <v>356</v>
      </c>
      <c r="AQ193" t="s">
        <v>16819</v>
      </c>
      <c r="AR193" t="s">
        <v>16819</v>
      </c>
      <c r="AS193" t="s">
        <v>16819</v>
      </c>
      <c r="AT193">
        <v>2021</v>
      </c>
      <c r="AU193" t="s">
        <v>16819</v>
      </c>
      <c r="AV193" t="s">
        <v>16819</v>
      </c>
      <c r="AW193" t="s">
        <v>16819</v>
      </c>
      <c r="AX193" t="s">
        <v>16819</v>
      </c>
      <c r="AY193" t="s">
        <v>16819</v>
      </c>
      <c r="AZ193" t="s">
        <v>16819</v>
      </c>
      <c r="BA193" t="s">
        <v>16819</v>
      </c>
      <c r="BB193" t="s">
        <v>16819</v>
      </c>
      <c r="BC193" t="s">
        <v>16819</v>
      </c>
      <c r="BD193" t="s">
        <v>357</v>
      </c>
      <c r="BE193" t="s">
        <v>16819</v>
      </c>
      <c r="BF193" t="s">
        <v>16819</v>
      </c>
      <c r="BG193" t="s">
        <v>16819</v>
      </c>
      <c r="BH193" t="s">
        <v>16819</v>
      </c>
      <c r="BI193" t="s">
        <v>16819</v>
      </c>
      <c r="BJ193" t="s">
        <v>16819</v>
      </c>
      <c r="BK193" t="s">
        <v>16819</v>
      </c>
      <c r="BL193" t="s">
        <v>17894</v>
      </c>
      <c r="BM193" t="s">
        <v>16819</v>
      </c>
      <c r="BN193" t="s">
        <v>16819</v>
      </c>
      <c r="BO193" t="s">
        <v>16819</v>
      </c>
      <c r="BP193" t="s">
        <v>16819</v>
      </c>
      <c r="BQ193" t="s">
        <v>16819</v>
      </c>
      <c r="BR193" t="s">
        <v>16819</v>
      </c>
    </row>
    <row r="194" spans="1:70" x14ac:dyDescent="0.2">
      <c r="A194" t="s">
        <v>15864</v>
      </c>
      <c r="B194" t="s">
        <v>16980</v>
      </c>
      <c r="C194" t="s">
        <v>16819</v>
      </c>
      <c r="D194" t="s">
        <v>16819</v>
      </c>
      <c r="E194" t="s">
        <v>16819</v>
      </c>
      <c r="F194" t="s">
        <v>16504</v>
      </c>
      <c r="G194" t="s">
        <v>16819</v>
      </c>
      <c r="H194" t="s">
        <v>16819</v>
      </c>
      <c r="I194" t="s">
        <v>16457</v>
      </c>
      <c r="J194" t="s">
        <v>16944</v>
      </c>
      <c r="K194" t="s">
        <v>16819</v>
      </c>
      <c r="L194" t="s">
        <v>16819</v>
      </c>
      <c r="M194" t="s">
        <v>16819</v>
      </c>
      <c r="N194" t="s">
        <v>16819</v>
      </c>
      <c r="O194" t="s">
        <v>16819</v>
      </c>
      <c r="P194" t="s">
        <v>16819</v>
      </c>
      <c r="Q194" t="s">
        <v>16819</v>
      </c>
      <c r="R194" t="s">
        <v>16819</v>
      </c>
      <c r="S194" t="s">
        <v>16819</v>
      </c>
      <c r="T194" t="s">
        <v>16819</v>
      </c>
      <c r="U194" t="s">
        <v>16819</v>
      </c>
      <c r="V194" t="s">
        <v>16819</v>
      </c>
      <c r="W194" t="s">
        <v>16819</v>
      </c>
      <c r="X194" t="s">
        <v>16819</v>
      </c>
      <c r="Y194" t="s">
        <v>16819</v>
      </c>
      <c r="Z194" t="s">
        <v>16819</v>
      </c>
      <c r="AA194" t="s">
        <v>16819</v>
      </c>
      <c r="AB194" t="s">
        <v>16819</v>
      </c>
      <c r="AC194" t="s">
        <v>16819</v>
      </c>
      <c r="AD194" t="s">
        <v>16819</v>
      </c>
      <c r="AE194" t="s">
        <v>16819</v>
      </c>
      <c r="AF194" t="s">
        <v>16819</v>
      </c>
      <c r="AG194" t="s">
        <v>16819</v>
      </c>
      <c r="AH194" t="s">
        <v>16819</v>
      </c>
      <c r="AI194" t="s">
        <v>16819</v>
      </c>
      <c r="AJ194" t="s">
        <v>16819</v>
      </c>
      <c r="AK194" t="s">
        <v>16819</v>
      </c>
      <c r="AL194" t="s">
        <v>16819</v>
      </c>
      <c r="AM194" t="s">
        <v>16819</v>
      </c>
      <c r="AN194" t="s">
        <v>16947</v>
      </c>
      <c r="AO194" t="s">
        <v>16819</v>
      </c>
      <c r="AP194" t="s">
        <v>16819</v>
      </c>
      <c r="AQ194" t="s">
        <v>16819</v>
      </c>
      <c r="AR194" t="s">
        <v>16819</v>
      </c>
      <c r="AS194" t="s">
        <v>17895</v>
      </c>
      <c r="AT194">
        <v>2021</v>
      </c>
      <c r="AU194">
        <v>23</v>
      </c>
      <c r="AV194">
        <v>7</v>
      </c>
      <c r="AW194" t="s">
        <v>16819</v>
      </c>
      <c r="AX194" t="s">
        <v>16819</v>
      </c>
      <c r="AY194" t="s">
        <v>16819</v>
      </c>
      <c r="AZ194" t="s">
        <v>16819</v>
      </c>
      <c r="BA194" t="s">
        <v>16819</v>
      </c>
      <c r="BB194" t="s">
        <v>16819</v>
      </c>
      <c r="BC194" t="s">
        <v>358</v>
      </c>
      <c r="BD194" t="s">
        <v>359</v>
      </c>
      <c r="BE194" t="s">
        <v>16819</v>
      </c>
      <c r="BF194" t="s">
        <v>16819</v>
      </c>
      <c r="BG194" t="s">
        <v>16819</v>
      </c>
      <c r="BH194" t="s">
        <v>16819</v>
      </c>
      <c r="BI194" t="s">
        <v>16819</v>
      </c>
      <c r="BJ194" t="s">
        <v>16819</v>
      </c>
      <c r="BK194" t="s">
        <v>16819</v>
      </c>
      <c r="BL194" t="s">
        <v>17896</v>
      </c>
      <c r="BM194">
        <v>34255678</v>
      </c>
      <c r="BN194" t="s">
        <v>16819</v>
      </c>
      <c r="BO194" t="s">
        <v>16819</v>
      </c>
      <c r="BP194" t="s">
        <v>16819</v>
      </c>
      <c r="BQ194" t="s">
        <v>16819</v>
      </c>
      <c r="BR194" t="s">
        <v>16819</v>
      </c>
    </row>
    <row r="195" spans="1:70" x14ac:dyDescent="0.2">
      <c r="A195" t="s">
        <v>15864</v>
      </c>
      <c r="B195" t="s">
        <v>17897</v>
      </c>
      <c r="C195" t="s">
        <v>16819</v>
      </c>
      <c r="D195" t="s">
        <v>16819</v>
      </c>
      <c r="E195" t="s">
        <v>16819</v>
      </c>
      <c r="F195" t="s">
        <v>16666</v>
      </c>
      <c r="G195" t="s">
        <v>16819</v>
      </c>
      <c r="H195" t="s">
        <v>16819</v>
      </c>
      <c r="I195" t="s">
        <v>16458</v>
      </c>
      <c r="J195" t="s">
        <v>17898</v>
      </c>
      <c r="K195" t="s">
        <v>16819</v>
      </c>
      <c r="L195" t="s">
        <v>16819</v>
      </c>
      <c r="M195" t="s">
        <v>16819</v>
      </c>
      <c r="N195" t="s">
        <v>16819</v>
      </c>
      <c r="O195" t="s">
        <v>16819</v>
      </c>
      <c r="P195" t="s">
        <v>16819</v>
      </c>
      <c r="Q195" t="s">
        <v>16819</v>
      </c>
      <c r="R195" t="s">
        <v>16819</v>
      </c>
      <c r="S195" t="s">
        <v>16819</v>
      </c>
      <c r="T195" t="s">
        <v>16819</v>
      </c>
      <c r="U195" t="s">
        <v>16819</v>
      </c>
      <c r="V195" t="s">
        <v>16819</v>
      </c>
      <c r="W195" t="s">
        <v>16819</v>
      </c>
      <c r="X195" t="s">
        <v>16819</v>
      </c>
      <c r="Y195" t="s">
        <v>16819</v>
      </c>
      <c r="Z195" t="s">
        <v>16819</v>
      </c>
      <c r="AA195" t="s">
        <v>17899</v>
      </c>
      <c r="AB195" t="s">
        <v>17900</v>
      </c>
      <c r="AC195" t="s">
        <v>16819</v>
      </c>
      <c r="AD195" t="s">
        <v>16819</v>
      </c>
      <c r="AE195" t="s">
        <v>16819</v>
      </c>
      <c r="AF195" t="s">
        <v>16819</v>
      </c>
      <c r="AG195" t="s">
        <v>16819</v>
      </c>
      <c r="AH195" t="s">
        <v>16819</v>
      </c>
      <c r="AI195" t="s">
        <v>16819</v>
      </c>
      <c r="AJ195" t="s">
        <v>16819</v>
      </c>
      <c r="AK195" t="s">
        <v>16819</v>
      </c>
      <c r="AL195" t="s">
        <v>16819</v>
      </c>
      <c r="AM195" t="s">
        <v>16819</v>
      </c>
      <c r="AN195" t="s">
        <v>17901</v>
      </c>
      <c r="AO195" t="s">
        <v>16819</v>
      </c>
      <c r="AP195" t="s">
        <v>16819</v>
      </c>
      <c r="AQ195" t="s">
        <v>16819</v>
      </c>
      <c r="AR195" t="s">
        <v>16819</v>
      </c>
      <c r="AS195" t="s">
        <v>16901</v>
      </c>
      <c r="AT195">
        <v>2020</v>
      </c>
      <c r="AU195">
        <v>9</v>
      </c>
      <c r="AV195">
        <v>4</v>
      </c>
      <c r="AW195" t="s">
        <v>16819</v>
      </c>
      <c r="AX195" t="s">
        <v>16819</v>
      </c>
      <c r="AY195" t="s">
        <v>16819</v>
      </c>
      <c r="AZ195" t="s">
        <v>16819</v>
      </c>
      <c r="BA195" t="s">
        <v>16819</v>
      </c>
      <c r="BB195" t="s">
        <v>16819</v>
      </c>
      <c r="BC195">
        <v>99</v>
      </c>
      <c r="BD195" t="s">
        <v>360</v>
      </c>
      <c r="BE195" t="s">
        <v>16819</v>
      </c>
      <c r="BF195" t="s">
        <v>16819</v>
      </c>
      <c r="BG195" t="s">
        <v>16819</v>
      </c>
      <c r="BH195" t="s">
        <v>16819</v>
      </c>
      <c r="BI195" t="s">
        <v>16819</v>
      </c>
      <c r="BJ195" t="s">
        <v>16819</v>
      </c>
      <c r="BK195" t="s">
        <v>16819</v>
      </c>
      <c r="BL195" t="s">
        <v>17902</v>
      </c>
      <c r="BM195" t="s">
        <v>16819</v>
      </c>
      <c r="BN195" t="s">
        <v>16819</v>
      </c>
      <c r="BO195" t="s">
        <v>16819</v>
      </c>
      <c r="BP195" t="s">
        <v>16819</v>
      </c>
      <c r="BQ195" t="s">
        <v>16819</v>
      </c>
      <c r="BR195" t="s">
        <v>16819</v>
      </c>
    </row>
    <row r="196" spans="1:70" x14ac:dyDescent="0.2">
      <c r="A196" t="s">
        <v>15864</v>
      </c>
      <c r="B196" t="s">
        <v>17903</v>
      </c>
      <c r="C196" t="s">
        <v>16819</v>
      </c>
      <c r="D196" t="s">
        <v>16819</v>
      </c>
      <c r="E196" t="s">
        <v>16819</v>
      </c>
      <c r="F196" t="s">
        <v>16667</v>
      </c>
      <c r="G196" t="s">
        <v>16819</v>
      </c>
      <c r="H196" t="s">
        <v>16819</v>
      </c>
      <c r="I196" t="s">
        <v>361</v>
      </c>
      <c r="J196" t="s">
        <v>17524</v>
      </c>
      <c r="K196" t="s">
        <v>16819</v>
      </c>
      <c r="L196" t="s">
        <v>16819</v>
      </c>
      <c r="M196" t="s">
        <v>16819</v>
      </c>
      <c r="N196" t="s">
        <v>16819</v>
      </c>
      <c r="O196" t="s">
        <v>16819</v>
      </c>
      <c r="P196" t="s">
        <v>16819</v>
      </c>
      <c r="Q196" t="s">
        <v>16819</v>
      </c>
      <c r="R196" t="s">
        <v>16819</v>
      </c>
      <c r="S196" t="s">
        <v>16819</v>
      </c>
      <c r="T196" t="s">
        <v>16819</v>
      </c>
      <c r="U196" t="s">
        <v>16819</v>
      </c>
      <c r="V196" t="s">
        <v>16819</v>
      </c>
      <c r="W196" t="s">
        <v>16819</v>
      </c>
      <c r="X196" t="s">
        <v>16819</v>
      </c>
      <c r="Y196" t="s">
        <v>16819</v>
      </c>
      <c r="Z196" t="s">
        <v>16819</v>
      </c>
      <c r="AA196" t="s">
        <v>16819</v>
      </c>
      <c r="AB196" t="s">
        <v>17904</v>
      </c>
      <c r="AC196" t="s">
        <v>16819</v>
      </c>
      <c r="AD196" t="s">
        <v>16819</v>
      </c>
      <c r="AE196" t="s">
        <v>16819</v>
      </c>
      <c r="AF196" t="s">
        <v>16819</v>
      </c>
      <c r="AG196" t="s">
        <v>16819</v>
      </c>
      <c r="AH196" t="s">
        <v>16819</v>
      </c>
      <c r="AI196" t="s">
        <v>16819</v>
      </c>
      <c r="AJ196" t="s">
        <v>16819</v>
      </c>
      <c r="AK196" t="s">
        <v>16819</v>
      </c>
      <c r="AL196" t="s">
        <v>16819</v>
      </c>
      <c r="AM196" t="s">
        <v>16819</v>
      </c>
      <c r="AN196" t="s">
        <v>16819</v>
      </c>
      <c r="AO196" t="s">
        <v>17527</v>
      </c>
      <c r="AP196" t="s">
        <v>16819</v>
      </c>
      <c r="AQ196" t="s">
        <v>16819</v>
      </c>
      <c r="AR196" t="s">
        <v>16819</v>
      </c>
      <c r="AS196" t="s">
        <v>16914</v>
      </c>
      <c r="AT196">
        <v>2021</v>
      </c>
      <c r="AU196">
        <v>21</v>
      </c>
      <c r="AV196">
        <v>17</v>
      </c>
      <c r="AW196" t="s">
        <v>16819</v>
      </c>
      <c r="AX196" t="s">
        <v>16819</v>
      </c>
      <c r="AY196" t="s">
        <v>16819</v>
      </c>
      <c r="AZ196" t="s">
        <v>16819</v>
      </c>
      <c r="BA196" t="s">
        <v>16819</v>
      </c>
      <c r="BB196" t="s">
        <v>16819</v>
      </c>
      <c r="BC196">
        <v>5950</v>
      </c>
      <c r="BD196" t="s">
        <v>362</v>
      </c>
      <c r="BE196" t="s">
        <v>16819</v>
      </c>
      <c r="BF196" t="s">
        <v>16819</v>
      </c>
      <c r="BG196" t="s">
        <v>16819</v>
      </c>
      <c r="BH196" t="s">
        <v>16819</v>
      </c>
      <c r="BI196" t="s">
        <v>16819</v>
      </c>
      <c r="BJ196" t="s">
        <v>16819</v>
      </c>
      <c r="BK196" t="s">
        <v>16819</v>
      </c>
      <c r="BL196" t="s">
        <v>17905</v>
      </c>
      <c r="BM196">
        <v>34502841</v>
      </c>
      <c r="BN196" t="s">
        <v>16819</v>
      </c>
      <c r="BO196" t="s">
        <v>16819</v>
      </c>
      <c r="BP196" t="s">
        <v>16819</v>
      </c>
      <c r="BQ196" t="s">
        <v>16819</v>
      </c>
      <c r="BR196" t="s">
        <v>16819</v>
      </c>
    </row>
    <row r="197" spans="1:70" x14ac:dyDescent="0.2">
      <c r="A197" t="s">
        <v>16</v>
      </c>
      <c r="B197" t="s">
        <v>17906</v>
      </c>
      <c r="C197" t="s">
        <v>16819</v>
      </c>
      <c r="D197" t="s">
        <v>17907</v>
      </c>
      <c r="E197" t="s">
        <v>16819</v>
      </c>
      <c r="F197" t="s">
        <v>16668</v>
      </c>
      <c r="G197" t="s">
        <v>16819</v>
      </c>
      <c r="H197" t="s">
        <v>16819</v>
      </c>
      <c r="I197" t="s">
        <v>363</v>
      </c>
      <c r="J197" t="s">
        <v>17908</v>
      </c>
      <c r="K197" t="s">
        <v>18</v>
      </c>
      <c r="L197" t="s">
        <v>16819</v>
      </c>
      <c r="M197" t="s">
        <v>16819</v>
      </c>
      <c r="N197" t="s">
        <v>16819</v>
      </c>
      <c r="O197" t="s">
        <v>17909</v>
      </c>
      <c r="P197" t="s">
        <v>17910</v>
      </c>
      <c r="Q197" t="s">
        <v>17233</v>
      </c>
      <c r="R197" t="s">
        <v>17911</v>
      </c>
      <c r="S197" t="s">
        <v>16819</v>
      </c>
      <c r="T197" t="s">
        <v>16819</v>
      </c>
      <c r="U197" t="s">
        <v>16819</v>
      </c>
      <c r="V197" t="s">
        <v>16819</v>
      </c>
      <c r="W197" t="s">
        <v>16819</v>
      </c>
      <c r="X197" t="s">
        <v>16819</v>
      </c>
      <c r="Y197" t="s">
        <v>16819</v>
      </c>
      <c r="Z197" t="s">
        <v>16819</v>
      </c>
      <c r="AA197" t="s">
        <v>17912</v>
      </c>
      <c r="AB197" t="s">
        <v>17913</v>
      </c>
      <c r="AC197" t="s">
        <v>16819</v>
      </c>
      <c r="AD197" t="s">
        <v>16819</v>
      </c>
      <c r="AE197" t="s">
        <v>16819</v>
      </c>
      <c r="AF197" t="s">
        <v>16819</v>
      </c>
      <c r="AG197" t="s">
        <v>16819</v>
      </c>
      <c r="AH197" t="s">
        <v>16819</v>
      </c>
      <c r="AI197" t="s">
        <v>16819</v>
      </c>
      <c r="AJ197" t="s">
        <v>16819</v>
      </c>
      <c r="AK197" t="s">
        <v>16819</v>
      </c>
      <c r="AL197" t="s">
        <v>16819</v>
      </c>
      <c r="AM197" t="s">
        <v>16819</v>
      </c>
      <c r="AN197" t="s">
        <v>16842</v>
      </c>
      <c r="AO197" t="s">
        <v>16843</v>
      </c>
      <c r="AP197" t="s">
        <v>17914</v>
      </c>
      <c r="AQ197" t="s">
        <v>16819</v>
      </c>
      <c r="AR197" t="s">
        <v>16819</v>
      </c>
      <c r="AS197" t="s">
        <v>16819</v>
      </c>
      <c r="AT197">
        <v>2021</v>
      </c>
      <c r="AU197">
        <v>12861</v>
      </c>
      <c r="AV197" t="s">
        <v>16819</v>
      </c>
      <c r="AW197" t="s">
        <v>16819</v>
      </c>
      <c r="AX197" t="s">
        <v>16819</v>
      </c>
      <c r="AY197" t="s">
        <v>16819</v>
      </c>
      <c r="AZ197" t="s">
        <v>16819</v>
      </c>
      <c r="BA197">
        <v>61</v>
      </c>
      <c r="BB197">
        <v>73</v>
      </c>
      <c r="BC197" t="s">
        <v>16819</v>
      </c>
      <c r="BD197" t="s">
        <v>364</v>
      </c>
      <c r="BE197" t="s">
        <v>16819</v>
      </c>
      <c r="BF197" t="s">
        <v>16819</v>
      </c>
      <c r="BG197" t="s">
        <v>16819</v>
      </c>
      <c r="BH197" t="s">
        <v>16819</v>
      </c>
      <c r="BI197" t="s">
        <v>16819</v>
      </c>
      <c r="BJ197" t="s">
        <v>16819</v>
      </c>
      <c r="BK197" t="s">
        <v>16819</v>
      </c>
      <c r="BL197" t="s">
        <v>17915</v>
      </c>
      <c r="BM197" t="s">
        <v>16819</v>
      </c>
      <c r="BN197" t="s">
        <v>16819</v>
      </c>
      <c r="BO197" t="s">
        <v>16819</v>
      </c>
      <c r="BP197" t="s">
        <v>16819</v>
      </c>
      <c r="BQ197" t="s">
        <v>16819</v>
      </c>
      <c r="BR197" t="s">
        <v>16819</v>
      </c>
    </row>
    <row r="198" spans="1:70" x14ac:dyDescent="0.2">
      <c r="A198" t="s">
        <v>15864</v>
      </c>
      <c r="B198" t="s">
        <v>17916</v>
      </c>
      <c r="C198" t="s">
        <v>16819</v>
      </c>
      <c r="D198" t="s">
        <v>16819</v>
      </c>
      <c r="E198" t="s">
        <v>16819</v>
      </c>
      <c r="F198" t="s">
        <v>16669</v>
      </c>
      <c r="G198" t="s">
        <v>16819</v>
      </c>
      <c r="H198" t="s">
        <v>16819</v>
      </c>
      <c r="I198" t="s">
        <v>16459</v>
      </c>
      <c r="J198" t="s">
        <v>17124</v>
      </c>
      <c r="K198" t="s">
        <v>16819</v>
      </c>
      <c r="L198" t="s">
        <v>16819</v>
      </c>
      <c r="M198" t="s">
        <v>16819</v>
      </c>
      <c r="N198" t="s">
        <v>16819</v>
      </c>
      <c r="O198" t="s">
        <v>16819</v>
      </c>
      <c r="P198" t="s">
        <v>16819</v>
      </c>
      <c r="Q198" t="s">
        <v>16819</v>
      </c>
      <c r="R198" t="s">
        <v>16819</v>
      </c>
      <c r="S198" t="s">
        <v>16819</v>
      </c>
      <c r="T198" t="s">
        <v>16819</v>
      </c>
      <c r="U198" t="s">
        <v>16819</v>
      </c>
      <c r="V198" t="s">
        <v>16819</v>
      </c>
      <c r="W198" t="s">
        <v>16819</v>
      </c>
      <c r="X198" t="s">
        <v>16819</v>
      </c>
      <c r="Y198" t="s">
        <v>16819</v>
      </c>
      <c r="Z198" t="s">
        <v>16819</v>
      </c>
      <c r="AA198" t="s">
        <v>17917</v>
      </c>
      <c r="AB198" t="s">
        <v>17918</v>
      </c>
      <c r="AC198" t="s">
        <v>16819</v>
      </c>
      <c r="AD198" t="s">
        <v>16819</v>
      </c>
      <c r="AE198" t="s">
        <v>16819</v>
      </c>
      <c r="AF198" t="s">
        <v>16819</v>
      </c>
      <c r="AG198" t="s">
        <v>16819</v>
      </c>
      <c r="AH198" t="s">
        <v>16819</v>
      </c>
      <c r="AI198" t="s">
        <v>16819</v>
      </c>
      <c r="AJ198" t="s">
        <v>16819</v>
      </c>
      <c r="AK198" t="s">
        <v>16819</v>
      </c>
      <c r="AL198" t="s">
        <v>16819</v>
      </c>
      <c r="AM198" t="s">
        <v>16819</v>
      </c>
      <c r="AN198" t="s">
        <v>17125</v>
      </c>
      <c r="AO198" t="s">
        <v>17126</v>
      </c>
      <c r="AP198" t="s">
        <v>16819</v>
      </c>
      <c r="AQ198" t="s">
        <v>16819</v>
      </c>
      <c r="AR198" t="s">
        <v>16819</v>
      </c>
      <c r="AS198" t="s">
        <v>16819</v>
      </c>
      <c r="AT198">
        <v>2021</v>
      </c>
      <c r="AU198">
        <v>28</v>
      </c>
      <c r="AV198">
        <v>2</v>
      </c>
      <c r="AW198" t="s">
        <v>16819</v>
      </c>
      <c r="AX198" t="s">
        <v>16819</v>
      </c>
      <c r="AY198" t="s">
        <v>16819</v>
      </c>
      <c r="AZ198" t="s">
        <v>16819</v>
      </c>
      <c r="BA198">
        <v>305</v>
      </c>
      <c r="BB198">
        <v>320</v>
      </c>
      <c r="BC198" t="s">
        <v>16819</v>
      </c>
      <c r="BD198" t="s">
        <v>365</v>
      </c>
      <c r="BE198" t="s">
        <v>16819</v>
      </c>
      <c r="BF198" t="s">
        <v>16819</v>
      </c>
      <c r="BG198" t="s">
        <v>16819</v>
      </c>
      <c r="BH198" t="s">
        <v>16819</v>
      </c>
      <c r="BI198" t="s">
        <v>16819</v>
      </c>
      <c r="BJ198" t="s">
        <v>16819</v>
      </c>
      <c r="BK198" t="s">
        <v>16819</v>
      </c>
      <c r="BL198" t="s">
        <v>17919</v>
      </c>
      <c r="BM198" t="s">
        <v>16819</v>
      </c>
      <c r="BN198" t="s">
        <v>16819</v>
      </c>
      <c r="BO198" t="s">
        <v>16819</v>
      </c>
      <c r="BP198" t="s">
        <v>16819</v>
      </c>
      <c r="BQ198" t="s">
        <v>16819</v>
      </c>
      <c r="BR198" t="s">
        <v>16819</v>
      </c>
    </row>
    <row r="199" spans="1:70" x14ac:dyDescent="0.2">
      <c r="A199" t="s">
        <v>15864</v>
      </c>
      <c r="B199" t="s">
        <v>17920</v>
      </c>
      <c r="C199" t="s">
        <v>16819</v>
      </c>
      <c r="D199" t="s">
        <v>16819</v>
      </c>
      <c r="E199" t="s">
        <v>16819</v>
      </c>
      <c r="F199" t="s">
        <v>16670</v>
      </c>
      <c r="G199" t="s">
        <v>16819</v>
      </c>
      <c r="H199" t="s">
        <v>16819</v>
      </c>
      <c r="I199" t="s">
        <v>366</v>
      </c>
      <c r="J199" t="s">
        <v>17921</v>
      </c>
      <c r="K199" t="s">
        <v>16819</v>
      </c>
      <c r="L199" t="s">
        <v>16819</v>
      </c>
      <c r="M199" t="s">
        <v>16819</v>
      </c>
      <c r="N199" t="s">
        <v>16819</v>
      </c>
      <c r="O199" t="s">
        <v>16819</v>
      </c>
      <c r="P199" t="s">
        <v>16819</v>
      </c>
      <c r="Q199" t="s">
        <v>16819</v>
      </c>
      <c r="R199" t="s">
        <v>16819</v>
      </c>
      <c r="S199" t="s">
        <v>16819</v>
      </c>
      <c r="T199" t="s">
        <v>16819</v>
      </c>
      <c r="U199" t="s">
        <v>16819</v>
      </c>
      <c r="V199" t="s">
        <v>16819</v>
      </c>
      <c r="W199" t="s">
        <v>16819</v>
      </c>
      <c r="X199" t="s">
        <v>16819</v>
      </c>
      <c r="Y199" t="s">
        <v>16819</v>
      </c>
      <c r="Z199" t="s">
        <v>16819</v>
      </c>
      <c r="AA199" t="s">
        <v>17922</v>
      </c>
      <c r="AB199" t="s">
        <v>17923</v>
      </c>
      <c r="AC199" t="s">
        <v>16819</v>
      </c>
      <c r="AD199" t="s">
        <v>16819</v>
      </c>
      <c r="AE199" t="s">
        <v>16819</v>
      </c>
      <c r="AF199" t="s">
        <v>16819</v>
      </c>
      <c r="AG199" t="s">
        <v>16819</v>
      </c>
      <c r="AH199" t="s">
        <v>16819</v>
      </c>
      <c r="AI199" t="s">
        <v>16819</v>
      </c>
      <c r="AJ199" t="s">
        <v>16819</v>
      </c>
      <c r="AK199" t="s">
        <v>16819</v>
      </c>
      <c r="AL199" t="s">
        <v>16819</v>
      </c>
      <c r="AM199" t="s">
        <v>16819</v>
      </c>
      <c r="AN199" t="s">
        <v>367</v>
      </c>
      <c r="AO199" t="s">
        <v>16819</v>
      </c>
      <c r="AP199" t="s">
        <v>16819</v>
      </c>
      <c r="AQ199" t="s">
        <v>16819</v>
      </c>
      <c r="AR199" t="s">
        <v>16819</v>
      </c>
      <c r="AS199" t="s">
        <v>16901</v>
      </c>
      <c r="AT199">
        <v>2021</v>
      </c>
      <c r="AU199">
        <v>18</v>
      </c>
      <c r="AV199">
        <v>4</v>
      </c>
      <c r="AW199" t="s">
        <v>16819</v>
      </c>
      <c r="AX199" t="s">
        <v>16819</v>
      </c>
      <c r="AY199" t="s">
        <v>16819</v>
      </c>
      <c r="AZ199" t="s">
        <v>16819</v>
      </c>
      <c r="BA199">
        <v>4169</v>
      </c>
      <c r="BB199">
        <v>4182</v>
      </c>
      <c r="BC199" t="s">
        <v>16819</v>
      </c>
      <c r="BD199" t="s">
        <v>368</v>
      </c>
      <c r="BE199" t="s">
        <v>16819</v>
      </c>
      <c r="BF199" t="s">
        <v>16819</v>
      </c>
      <c r="BG199" t="s">
        <v>16819</v>
      </c>
      <c r="BH199" t="s">
        <v>16819</v>
      </c>
      <c r="BI199" t="s">
        <v>16819</v>
      </c>
      <c r="BJ199" t="s">
        <v>16819</v>
      </c>
      <c r="BK199" t="s">
        <v>16819</v>
      </c>
      <c r="BL199" t="s">
        <v>17924</v>
      </c>
      <c r="BM199" t="s">
        <v>16819</v>
      </c>
      <c r="BN199" t="s">
        <v>16819</v>
      </c>
      <c r="BO199" t="s">
        <v>16819</v>
      </c>
      <c r="BP199" t="s">
        <v>16819</v>
      </c>
      <c r="BQ199" t="s">
        <v>16819</v>
      </c>
      <c r="BR199" t="s">
        <v>16819</v>
      </c>
    </row>
    <row r="200" spans="1:70" x14ac:dyDescent="0.2">
      <c r="A200" t="s">
        <v>15864</v>
      </c>
      <c r="B200" t="s">
        <v>17925</v>
      </c>
      <c r="C200" t="s">
        <v>16819</v>
      </c>
      <c r="D200" t="s">
        <v>16819</v>
      </c>
      <c r="E200" t="s">
        <v>16819</v>
      </c>
      <c r="F200" t="s">
        <v>16671</v>
      </c>
      <c r="G200" t="s">
        <v>16819</v>
      </c>
      <c r="H200" t="s">
        <v>16819</v>
      </c>
      <c r="I200" t="s">
        <v>369</v>
      </c>
      <c r="J200" t="s">
        <v>17130</v>
      </c>
      <c r="K200" t="s">
        <v>16819</v>
      </c>
      <c r="L200" t="s">
        <v>16819</v>
      </c>
      <c r="M200" t="s">
        <v>16819</v>
      </c>
      <c r="N200" t="s">
        <v>16819</v>
      </c>
      <c r="O200" t="s">
        <v>16819</v>
      </c>
      <c r="P200" t="s">
        <v>16819</v>
      </c>
      <c r="Q200" t="s">
        <v>16819</v>
      </c>
      <c r="R200" t="s">
        <v>16819</v>
      </c>
      <c r="S200" t="s">
        <v>16819</v>
      </c>
      <c r="T200" t="s">
        <v>16819</v>
      </c>
      <c r="U200" t="s">
        <v>16819</v>
      </c>
      <c r="V200" t="s">
        <v>16819</v>
      </c>
      <c r="W200" t="s">
        <v>16819</v>
      </c>
      <c r="X200" t="s">
        <v>16819</v>
      </c>
      <c r="Y200" t="s">
        <v>16819</v>
      </c>
      <c r="Z200" t="s">
        <v>16819</v>
      </c>
      <c r="AA200" t="s">
        <v>16819</v>
      </c>
      <c r="AB200" t="s">
        <v>16819</v>
      </c>
      <c r="AC200" t="s">
        <v>16819</v>
      </c>
      <c r="AD200" t="s">
        <v>16819</v>
      </c>
      <c r="AE200" t="s">
        <v>16819</v>
      </c>
      <c r="AF200" t="s">
        <v>16819</v>
      </c>
      <c r="AG200" t="s">
        <v>16819</v>
      </c>
      <c r="AH200" t="s">
        <v>16819</v>
      </c>
      <c r="AI200" t="s">
        <v>16819</v>
      </c>
      <c r="AJ200" t="s">
        <v>16819</v>
      </c>
      <c r="AK200" t="s">
        <v>16819</v>
      </c>
      <c r="AL200" t="s">
        <v>16819</v>
      </c>
      <c r="AM200" t="s">
        <v>16819</v>
      </c>
      <c r="AN200" t="s">
        <v>107</v>
      </c>
      <c r="AO200" t="s">
        <v>16819</v>
      </c>
      <c r="AP200" t="s">
        <v>16819</v>
      </c>
      <c r="AQ200" t="s">
        <v>16819</v>
      </c>
      <c r="AR200" t="s">
        <v>16819</v>
      </c>
      <c r="AS200" t="s">
        <v>16819</v>
      </c>
      <c r="AT200">
        <v>2021</v>
      </c>
      <c r="AU200">
        <v>9</v>
      </c>
      <c r="AV200" t="s">
        <v>16819</v>
      </c>
      <c r="AW200" t="s">
        <v>16819</v>
      </c>
      <c r="AX200" t="s">
        <v>16819</v>
      </c>
      <c r="AY200" t="s">
        <v>16819</v>
      </c>
      <c r="AZ200" t="s">
        <v>16819</v>
      </c>
      <c r="BA200">
        <v>167592</v>
      </c>
      <c r="BB200">
        <v>167604</v>
      </c>
      <c r="BC200" t="s">
        <v>16819</v>
      </c>
      <c r="BD200" t="s">
        <v>370</v>
      </c>
      <c r="BE200" t="s">
        <v>16819</v>
      </c>
      <c r="BF200" t="s">
        <v>16819</v>
      </c>
      <c r="BG200" t="s">
        <v>16819</v>
      </c>
      <c r="BH200" t="s">
        <v>16819</v>
      </c>
      <c r="BI200" t="s">
        <v>16819</v>
      </c>
      <c r="BJ200" t="s">
        <v>16819</v>
      </c>
      <c r="BK200" t="s">
        <v>16819</v>
      </c>
      <c r="BL200" t="s">
        <v>17926</v>
      </c>
      <c r="BM200" t="s">
        <v>16819</v>
      </c>
      <c r="BN200" t="s">
        <v>16819</v>
      </c>
      <c r="BO200" t="s">
        <v>16819</v>
      </c>
      <c r="BP200" t="s">
        <v>16819</v>
      </c>
      <c r="BQ200" t="s">
        <v>16819</v>
      </c>
      <c r="BR200" t="s">
        <v>16819</v>
      </c>
    </row>
    <row r="201" spans="1:70" x14ac:dyDescent="0.2">
      <c r="A201" t="s">
        <v>15864</v>
      </c>
      <c r="B201" t="s">
        <v>17927</v>
      </c>
      <c r="C201" t="s">
        <v>16819</v>
      </c>
      <c r="D201" t="s">
        <v>16819</v>
      </c>
      <c r="E201" t="s">
        <v>16819</v>
      </c>
      <c r="F201" t="s">
        <v>16672</v>
      </c>
      <c r="G201" t="s">
        <v>16819</v>
      </c>
      <c r="H201" t="s">
        <v>16819</v>
      </c>
      <c r="I201" t="s">
        <v>16460</v>
      </c>
      <c r="J201" t="s">
        <v>16989</v>
      </c>
      <c r="K201" t="s">
        <v>16819</v>
      </c>
      <c r="L201" t="s">
        <v>16819</v>
      </c>
      <c r="M201" t="s">
        <v>16819</v>
      </c>
      <c r="N201" t="s">
        <v>16819</v>
      </c>
      <c r="O201" t="s">
        <v>16819</v>
      </c>
      <c r="P201" t="s">
        <v>16819</v>
      </c>
      <c r="Q201" t="s">
        <v>16819</v>
      </c>
      <c r="R201" t="s">
        <v>16819</v>
      </c>
      <c r="S201" t="s">
        <v>16819</v>
      </c>
      <c r="T201" t="s">
        <v>16819</v>
      </c>
      <c r="U201" t="s">
        <v>16819</v>
      </c>
      <c r="V201" t="s">
        <v>16819</v>
      </c>
      <c r="W201" t="s">
        <v>16819</v>
      </c>
      <c r="X201" t="s">
        <v>16819</v>
      </c>
      <c r="Y201" t="s">
        <v>16819</v>
      </c>
      <c r="Z201" t="s">
        <v>16819</v>
      </c>
      <c r="AA201" t="s">
        <v>16819</v>
      </c>
      <c r="AB201" t="s">
        <v>16819</v>
      </c>
      <c r="AC201" t="s">
        <v>16819</v>
      </c>
      <c r="AD201" t="s">
        <v>16819</v>
      </c>
      <c r="AE201" t="s">
        <v>16819</v>
      </c>
      <c r="AF201" t="s">
        <v>16819</v>
      </c>
      <c r="AG201" t="s">
        <v>16819</v>
      </c>
      <c r="AH201" t="s">
        <v>16819</v>
      </c>
      <c r="AI201" t="s">
        <v>16819</v>
      </c>
      <c r="AJ201" t="s">
        <v>16819</v>
      </c>
      <c r="AK201" t="s">
        <v>16819</v>
      </c>
      <c r="AL201" t="s">
        <v>16819</v>
      </c>
      <c r="AM201" t="s">
        <v>16819</v>
      </c>
      <c r="AN201" t="s">
        <v>16990</v>
      </c>
      <c r="AO201" t="s">
        <v>16991</v>
      </c>
      <c r="AP201" t="s">
        <v>16819</v>
      </c>
      <c r="AQ201" t="s">
        <v>16819</v>
      </c>
      <c r="AR201" t="s">
        <v>16819</v>
      </c>
      <c r="AS201" t="s">
        <v>16819</v>
      </c>
      <c r="AT201">
        <v>2022</v>
      </c>
      <c r="AU201">
        <v>71</v>
      </c>
      <c r="AV201">
        <v>2</v>
      </c>
      <c r="AW201" t="s">
        <v>16819</v>
      </c>
      <c r="AX201" t="s">
        <v>16819</v>
      </c>
      <c r="AY201" t="s">
        <v>16819</v>
      </c>
      <c r="AZ201" t="s">
        <v>16819</v>
      </c>
      <c r="BA201">
        <v>2249</v>
      </c>
      <c r="BB201">
        <v>2269</v>
      </c>
      <c r="BC201">
        <v>22673</v>
      </c>
      <c r="BD201" t="s">
        <v>371</v>
      </c>
      <c r="BE201" t="s">
        <v>16819</v>
      </c>
      <c r="BF201" t="s">
        <v>16819</v>
      </c>
      <c r="BG201" t="s">
        <v>16819</v>
      </c>
      <c r="BH201" t="s">
        <v>16819</v>
      </c>
      <c r="BI201" t="s">
        <v>16819</v>
      </c>
      <c r="BJ201" t="s">
        <v>16819</v>
      </c>
      <c r="BK201" t="s">
        <v>16819</v>
      </c>
      <c r="BL201" t="s">
        <v>17928</v>
      </c>
      <c r="BM201" t="s">
        <v>16819</v>
      </c>
      <c r="BN201" t="s">
        <v>16819</v>
      </c>
      <c r="BO201" t="s">
        <v>16819</v>
      </c>
      <c r="BP201" t="s">
        <v>16819</v>
      </c>
      <c r="BQ201" t="s">
        <v>16819</v>
      </c>
      <c r="BR201" t="s">
        <v>16819</v>
      </c>
    </row>
    <row r="202" spans="1:70" x14ac:dyDescent="0.2">
      <c r="A202" t="s">
        <v>15864</v>
      </c>
      <c r="B202" t="s">
        <v>17929</v>
      </c>
      <c r="C202" t="s">
        <v>16819</v>
      </c>
      <c r="D202" t="s">
        <v>16819</v>
      </c>
      <c r="E202" t="s">
        <v>16819</v>
      </c>
      <c r="F202" t="s">
        <v>16673</v>
      </c>
      <c r="G202" t="s">
        <v>16819</v>
      </c>
      <c r="H202" t="s">
        <v>16819</v>
      </c>
      <c r="I202" t="s">
        <v>372</v>
      </c>
      <c r="J202" t="s">
        <v>17930</v>
      </c>
      <c r="K202" t="s">
        <v>16819</v>
      </c>
      <c r="L202" t="s">
        <v>16819</v>
      </c>
      <c r="M202" t="s">
        <v>16819</v>
      </c>
      <c r="N202" t="s">
        <v>16819</v>
      </c>
      <c r="O202" t="s">
        <v>16819</v>
      </c>
      <c r="P202" t="s">
        <v>16819</v>
      </c>
      <c r="Q202" t="s">
        <v>16819</v>
      </c>
      <c r="R202" t="s">
        <v>16819</v>
      </c>
      <c r="S202" t="s">
        <v>16819</v>
      </c>
      <c r="T202" t="s">
        <v>16819</v>
      </c>
      <c r="U202" t="s">
        <v>16819</v>
      </c>
      <c r="V202" t="s">
        <v>16819</v>
      </c>
      <c r="W202" t="s">
        <v>16819</v>
      </c>
      <c r="X202" t="s">
        <v>16819</v>
      </c>
      <c r="Y202" t="s">
        <v>16819</v>
      </c>
      <c r="Z202" t="s">
        <v>16819</v>
      </c>
      <c r="AA202" t="s">
        <v>17931</v>
      </c>
      <c r="AB202" t="s">
        <v>17932</v>
      </c>
      <c r="AC202" t="s">
        <v>16819</v>
      </c>
      <c r="AD202" t="s">
        <v>16819</v>
      </c>
      <c r="AE202" t="s">
        <v>16819</v>
      </c>
      <c r="AF202" t="s">
        <v>16819</v>
      </c>
      <c r="AG202" t="s">
        <v>16819</v>
      </c>
      <c r="AH202" t="s">
        <v>16819</v>
      </c>
      <c r="AI202" t="s">
        <v>16819</v>
      </c>
      <c r="AJ202" t="s">
        <v>16819</v>
      </c>
      <c r="AK202" t="s">
        <v>16819</v>
      </c>
      <c r="AL202" t="s">
        <v>16819</v>
      </c>
      <c r="AM202" t="s">
        <v>16819</v>
      </c>
      <c r="AN202" t="s">
        <v>373</v>
      </c>
      <c r="AO202" t="s">
        <v>17933</v>
      </c>
      <c r="AP202" t="s">
        <v>16819</v>
      </c>
      <c r="AQ202" t="s">
        <v>16819</v>
      </c>
      <c r="AR202" t="s">
        <v>16819</v>
      </c>
      <c r="AS202" t="s">
        <v>17737</v>
      </c>
      <c r="AT202">
        <v>2021</v>
      </c>
      <c r="AU202">
        <v>290</v>
      </c>
      <c r="AV202">
        <v>1</v>
      </c>
      <c r="AW202" t="s">
        <v>16819</v>
      </c>
      <c r="AX202" t="s">
        <v>16819</v>
      </c>
      <c r="AY202" t="s">
        <v>16819</v>
      </c>
      <c r="AZ202" t="s">
        <v>16819</v>
      </c>
      <c r="BA202">
        <v>99</v>
      </c>
      <c r="BB202">
        <v>115</v>
      </c>
      <c r="BC202" t="s">
        <v>16819</v>
      </c>
      <c r="BD202" t="s">
        <v>374</v>
      </c>
      <c r="BE202" t="s">
        <v>16819</v>
      </c>
      <c r="BF202" t="s">
        <v>16819</v>
      </c>
      <c r="BG202" t="s">
        <v>16819</v>
      </c>
      <c r="BH202" t="s">
        <v>16819</v>
      </c>
      <c r="BI202" t="s">
        <v>16819</v>
      </c>
      <c r="BJ202" t="s">
        <v>16819</v>
      </c>
      <c r="BK202" t="s">
        <v>16819</v>
      </c>
      <c r="BL202" t="s">
        <v>17934</v>
      </c>
      <c r="BM202">
        <v>32836717</v>
      </c>
      <c r="BN202" t="s">
        <v>16819</v>
      </c>
      <c r="BO202" t="s">
        <v>16819</v>
      </c>
      <c r="BP202" t="s">
        <v>16819</v>
      </c>
      <c r="BQ202" t="s">
        <v>16819</v>
      </c>
      <c r="BR202" t="s">
        <v>16819</v>
      </c>
    </row>
    <row r="203" spans="1:70" x14ac:dyDescent="0.2">
      <c r="A203" t="s">
        <v>15864</v>
      </c>
      <c r="B203" t="s">
        <v>17935</v>
      </c>
      <c r="C203" t="s">
        <v>16819</v>
      </c>
      <c r="D203" t="s">
        <v>16819</v>
      </c>
      <c r="E203" t="s">
        <v>16819</v>
      </c>
      <c r="F203" t="s">
        <v>16674</v>
      </c>
      <c r="G203" t="s">
        <v>16819</v>
      </c>
      <c r="H203" t="s">
        <v>16819</v>
      </c>
      <c r="I203" t="s">
        <v>375</v>
      </c>
      <c r="J203" t="s">
        <v>17243</v>
      </c>
      <c r="K203" t="s">
        <v>16819</v>
      </c>
      <c r="L203" t="s">
        <v>16819</v>
      </c>
      <c r="M203" t="s">
        <v>16819</v>
      </c>
      <c r="N203" t="s">
        <v>16819</v>
      </c>
      <c r="O203" t="s">
        <v>16819</v>
      </c>
      <c r="P203" t="s">
        <v>16819</v>
      </c>
      <c r="Q203" t="s">
        <v>16819</v>
      </c>
      <c r="R203" t="s">
        <v>16819</v>
      </c>
      <c r="S203" t="s">
        <v>16819</v>
      </c>
      <c r="T203" t="s">
        <v>16819</v>
      </c>
      <c r="U203" t="s">
        <v>16819</v>
      </c>
      <c r="V203" t="s">
        <v>16819</v>
      </c>
      <c r="W203" t="s">
        <v>16819</v>
      </c>
      <c r="X203" t="s">
        <v>16819</v>
      </c>
      <c r="Y203" t="s">
        <v>16819</v>
      </c>
      <c r="Z203" t="s">
        <v>16819</v>
      </c>
      <c r="AA203" t="s">
        <v>16819</v>
      </c>
      <c r="AB203" t="s">
        <v>17936</v>
      </c>
      <c r="AC203" t="s">
        <v>16819</v>
      </c>
      <c r="AD203" t="s">
        <v>16819</v>
      </c>
      <c r="AE203" t="s">
        <v>16819</v>
      </c>
      <c r="AF203" t="s">
        <v>16819</v>
      </c>
      <c r="AG203" t="s">
        <v>16819</v>
      </c>
      <c r="AH203" t="s">
        <v>16819</v>
      </c>
      <c r="AI203" t="s">
        <v>16819</v>
      </c>
      <c r="AJ203" t="s">
        <v>16819</v>
      </c>
      <c r="AK203" t="s">
        <v>16819</v>
      </c>
      <c r="AL203" t="s">
        <v>16819</v>
      </c>
      <c r="AM203" t="s">
        <v>16819</v>
      </c>
      <c r="AN203" t="s">
        <v>145</v>
      </c>
      <c r="AO203" t="s">
        <v>16819</v>
      </c>
      <c r="AP203" t="s">
        <v>16819</v>
      </c>
      <c r="AQ203" t="s">
        <v>16819</v>
      </c>
      <c r="AR203" t="s">
        <v>16819</v>
      </c>
      <c r="AS203" t="s">
        <v>17068</v>
      </c>
      <c r="AT203">
        <v>2021</v>
      </c>
      <c r="AU203">
        <v>8</v>
      </c>
      <c r="AV203">
        <v>4</v>
      </c>
      <c r="AW203" t="s">
        <v>16819</v>
      </c>
      <c r="AX203" t="s">
        <v>16819</v>
      </c>
      <c r="AY203" t="s">
        <v>16819</v>
      </c>
      <c r="AZ203" t="s">
        <v>16819</v>
      </c>
      <c r="BA203">
        <v>974</v>
      </c>
      <c r="BB203">
        <v>981</v>
      </c>
      <c r="BC203" t="s">
        <v>16819</v>
      </c>
      <c r="BD203" t="s">
        <v>376</v>
      </c>
      <c r="BE203" t="s">
        <v>16819</v>
      </c>
      <c r="BF203" t="s">
        <v>16819</v>
      </c>
      <c r="BG203" t="s">
        <v>16819</v>
      </c>
      <c r="BH203" t="s">
        <v>16819</v>
      </c>
      <c r="BI203" t="s">
        <v>16819</v>
      </c>
      <c r="BJ203" t="s">
        <v>16819</v>
      </c>
      <c r="BK203" t="s">
        <v>16819</v>
      </c>
      <c r="BL203" t="s">
        <v>17937</v>
      </c>
      <c r="BM203" t="s">
        <v>16819</v>
      </c>
      <c r="BN203" t="s">
        <v>16819</v>
      </c>
      <c r="BO203" t="s">
        <v>16819</v>
      </c>
      <c r="BP203" t="s">
        <v>16819</v>
      </c>
      <c r="BQ203" t="s">
        <v>16819</v>
      </c>
      <c r="BR203" t="s">
        <v>16819</v>
      </c>
    </row>
    <row r="204" spans="1:70" x14ac:dyDescent="0.2">
      <c r="A204" t="s">
        <v>15864</v>
      </c>
      <c r="B204" t="s">
        <v>17938</v>
      </c>
      <c r="C204" t="s">
        <v>16819</v>
      </c>
      <c r="D204" t="s">
        <v>16819</v>
      </c>
      <c r="E204" t="s">
        <v>16819</v>
      </c>
      <c r="F204" t="s">
        <v>16675</v>
      </c>
      <c r="G204" t="s">
        <v>16819</v>
      </c>
      <c r="H204" t="s">
        <v>16819</v>
      </c>
      <c r="I204" t="s">
        <v>377</v>
      </c>
      <c r="J204" t="s">
        <v>17550</v>
      </c>
      <c r="K204" t="s">
        <v>16819</v>
      </c>
      <c r="L204" t="s">
        <v>16819</v>
      </c>
      <c r="M204" t="s">
        <v>16819</v>
      </c>
      <c r="N204" t="s">
        <v>16819</v>
      </c>
      <c r="O204" t="s">
        <v>16819</v>
      </c>
      <c r="P204" t="s">
        <v>16819</v>
      </c>
      <c r="Q204" t="s">
        <v>16819</v>
      </c>
      <c r="R204" t="s">
        <v>16819</v>
      </c>
      <c r="S204" t="s">
        <v>16819</v>
      </c>
      <c r="T204" t="s">
        <v>16819</v>
      </c>
      <c r="U204" t="s">
        <v>16819</v>
      </c>
      <c r="V204" t="s">
        <v>16819</v>
      </c>
      <c r="W204" t="s">
        <v>16819</v>
      </c>
      <c r="X204" t="s">
        <v>16819</v>
      </c>
      <c r="Y204" t="s">
        <v>16819</v>
      </c>
      <c r="Z204" t="s">
        <v>16819</v>
      </c>
      <c r="AA204" t="s">
        <v>16819</v>
      </c>
      <c r="AB204" t="s">
        <v>17939</v>
      </c>
      <c r="AC204" t="s">
        <v>16819</v>
      </c>
      <c r="AD204" t="s">
        <v>16819</v>
      </c>
      <c r="AE204" t="s">
        <v>16819</v>
      </c>
      <c r="AF204" t="s">
        <v>16819</v>
      </c>
      <c r="AG204" t="s">
        <v>16819</v>
      </c>
      <c r="AH204" t="s">
        <v>16819</v>
      </c>
      <c r="AI204" t="s">
        <v>16819</v>
      </c>
      <c r="AJ204" t="s">
        <v>16819</v>
      </c>
      <c r="AK204" t="s">
        <v>16819</v>
      </c>
      <c r="AL204" t="s">
        <v>16819</v>
      </c>
      <c r="AM204" t="s">
        <v>16819</v>
      </c>
      <c r="AN204" t="s">
        <v>17551</v>
      </c>
      <c r="AO204" t="s">
        <v>17552</v>
      </c>
      <c r="AP204" t="s">
        <v>16819</v>
      </c>
      <c r="AQ204" t="s">
        <v>16819</v>
      </c>
      <c r="AR204" t="s">
        <v>16819</v>
      </c>
      <c r="AS204" t="s">
        <v>16901</v>
      </c>
      <c r="AT204">
        <v>2021</v>
      </c>
      <c r="AU204">
        <v>51</v>
      </c>
      <c r="AV204">
        <v>12</v>
      </c>
      <c r="AW204" t="s">
        <v>16819</v>
      </c>
      <c r="AX204" t="s">
        <v>16819</v>
      </c>
      <c r="AY204" t="s">
        <v>16819</v>
      </c>
      <c r="AZ204" t="s">
        <v>16819</v>
      </c>
      <c r="BA204">
        <v>8784</v>
      </c>
      <c r="BB204">
        <v>8809</v>
      </c>
      <c r="BC204" t="s">
        <v>16819</v>
      </c>
      <c r="BD204" t="s">
        <v>378</v>
      </c>
      <c r="BE204" t="s">
        <v>16819</v>
      </c>
      <c r="BF204" t="s">
        <v>16941</v>
      </c>
      <c r="BG204" t="s">
        <v>16819</v>
      </c>
      <c r="BH204" t="s">
        <v>16819</v>
      </c>
      <c r="BI204" t="s">
        <v>16819</v>
      </c>
      <c r="BJ204" t="s">
        <v>16819</v>
      </c>
      <c r="BK204" t="s">
        <v>16819</v>
      </c>
      <c r="BL204" t="s">
        <v>17940</v>
      </c>
      <c r="BM204">
        <v>34764593</v>
      </c>
      <c r="BN204" t="s">
        <v>16819</v>
      </c>
      <c r="BO204" t="s">
        <v>16819</v>
      </c>
      <c r="BP204" t="s">
        <v>16819</v>
      </c>
      <c r="BQ204" t="s">
        <v>16819</v>
      </c>
      <c r="BR204" t="s">
        <v>16819</v>
      </c>
    </row>
    <row r="205" spans="1:70" x14ac:dyDescent="0.2">
      <c r="A205" t="s">
        <v>15864</v>
      </c>
      <c r="B205" t="s">
        <v>17941</v>
      </c>
      <c r="C205" t="s">
        <v>16819</v>
      </c>
      <c r="D205" t="s">
        <v>16819</v>
      </c>
      <c r="E205" t="s">
        <v>16819</v>
      </c>
      <c r="F205" t="s">
        <v>16676</v>
      </c>
      <c r="G205" t="s">
        <v>16819</v>
      </c>
      <c r="H205" t="s">
        <v>16819</v>
      </c>
      <c r="I205" t="s">
        <v>379</v>
      </c>
      <c r="J205" t="s">
        <v>17171</v>
      </c>
      <c r="K205" t="s">
        <v>16819</v>
      </c>
      <c r="L205" t="s">
        <v>16819</v>
      </c>
      <c r="M205" t="s">
        <v>16819</v>
      </c>
      <c r="N205" t="s">
        <v>16819</v>
      </c>
      <c r="O205" t="s">
        <v>16819</v>
      </c>
      <c r="P205" t="s">
        <v>16819</v>
      </c>
      <c r="Q205" t="s">
        <v>16819</v>
      </c>
      <c r="R205" t="s">
        <v>16819</v>
      </c>
      <c r="S205" t="s">
        <v>16819</v>
      </c>
      <c r="T205" t="s">
        <v>16819</v>
      </c>
      <c r="U205" t="s">
        <v>16819</v>
      </c>
      <c r="V205" t="s">
        <v>16819</v>
      </c>
      <c r="W205" t="s">
        <v>16819</v>
      </c>
      <c r="X205" t="s">
        <v>16819</v>
      </c>
      <c r="Y205" t="s">
        <v>16819</v>
      </c>
      <c r="Z205" t="s">
        <v>16819</v>
      </c>
      <c r="AA205" t="s">
        <v>16819</v>
      </c>
      <c r="AB205" t="s">
        <v>17942</v>
      </c>
      <c r="AC205" t="s">
        <v>16819</v>
      </c>
      <c r="AD205" t="s">
        <v>16819</v>
      </c>
      <c r="AE205" t="s">
        <v>16819</v>
      </c>
      <c r="AF205" t="s">
        <v>16819</v>
      </c>
      <c r="AG205" t="s">
        <v>16819</v>
      </c>
      <c r="AH205" t="s">
        <v>16819</v>
      </c>
      <c r="AI205" t="s">
        <v>16819</v>
      </c>
      <c r="AJ205" t="s">
        <v>16819</v>
      </c>
      <c r="AK205" t="s">
        <v>16819</v>
      </c>
      <c r="AL205" t="s">
        <v>16819</v>
      </c>
      <c r="AM205" t="s">
        <v>16819</v>
      </c>
      <c r="AN205" t="s">
        <v>17173</v>
      </c>
      <c r="AO205" t="s">
        <v>17174</v>
      </c>
      <c r="AP205" t="s">
        <v>16819</v>
      </c>
      <c r="AQ205" t="s">
        <v>16819</v>
      </c>
      <c r="AR205" t="s">
        <v>16819</v>
      </c>
      <c r="AS205" t="s">
        <v>17054</v>
      </c>
      <c r="AT205">
        <v>2021</v>
      </c>
      <c r="AU205">
        <v>28</v>
      </c>
      <c r="AV205">
        <v>40</v>
      </c>
      <c r="AW205" t="s">
        <v>16819</v>
      </c>
      <c r="AX205" t="s">
        <v>16819</v>
      </c>
      <c r="AY205" t="s">
        <v>16819</v>
      </c>
      <c r="AZ205" t="s">
        <v>16819</v>
      </c>
      <c r="BA205">
        <v>56043</v>
      </c>
      <c r="BB205">
        <v>56052</v>
      </c>
      <c r="BC205" t="s">
        <v>16819</v>
      </c>
      <c r="BD205" t="s">
        <v>380</v>
      </c>
      <c r="BE205" t="s">
        <v>16819</v>
      </c>
      <c r="BF205" t="s">
        <v>16929</v>
      </c>
      <c r="BG205" t="s">
        <v>16819</v>
      </c>
      <c r="BH205" t="s">
        <v>16819</v>
      </c>
      <c r="BI205" t="s">
        <v>16819</v>
      </c>
      <c r="BJ205" t="s">
        <v>16819</v>
      </c>
      <c r="BK205" t="s">
        <v>16819</v>
      </c>
      <c r="BL205" t="s">
        <v>17943</v>
      </c>
      <c r="BM205">
        <v>34043172</v>
      </c>
      <c r="BN205" t="s">
        <v>16819</v>
      </c>
      <c r="BO205" t="s">
        <v>16819</v>
      </c>
      <c r="BP205" t="s">
        <v>16819</v>
      </c>
      <c r="BQ205" t="s">
        <v>16819</v>
      </c>
      <c r="BR205" t="s">
        <v>16819</v>
      </c>
    </row>
    <row r="206" spans="1:70" x14ac:dyDescent="0.2">
      <c r="A206" t="s">
        <v>16</v>
      </c>
      <c r="B206" t="s">
        <v>17944</v>
      </c>
      <c r="C206" t="s">
        <v>16819</v>
      </c>
      <c r="D206" t="s">
        <v>16819</v>
      </c>
      <c r="E206" t="s">
        <v>174</v>
      </c>
      <c r="F206" t="s">
        <v>16677</v>
      </c>
      <c r="G206" t="s">
        <v>16819</v>
      </c>
      <c r="H206" t="s">
        <v>16819</v>
      </c>
      <c r="I206" t="s">
        <v>381</v>
      </c>
      <c r="J206" t="s">
        <v>17945</v>
      </c>
      <c r="K206" t="s">
        <v>17946</v>
      </c>
      <c r="L206" t="s">
        <v>16819</v>
      </c>
      <c r="M206" t="s">
        <v>16819</v>
      </c>
      <c r="N206" t="s">
        <v>16819</v>
      </c>
      <c r="O206" t="s">
        <v>17947</v>
      </c>
      <c r="P206" t="s">
        <v>17948</v>
      </c>
      <c r="Q206" t="s">
        <v>17949</v>
      </c>
      <c r="R206" t="s">
        <v>17950</v>
      </c>
      <c r="S206" t="s">
        <v>16819</v>
      </c>
      <c r="T206" t="s">
        <v>16819</v>
      </c>
      <c r="U206" t="s">
        <v>16819</v>
      </c>
      <c r="V206" t="s">
        <v>16819</v>
      </c>
      <c r="W206" t="s">
        <v>16819</v>
      </c>
      <c r="X206" t="s">
        <v>16819</v>
      </c>
      <c r="Y206" t="s">
        <v>16819</v>
      </c>
      <c r="Z206" t="s">
        <v>16819</v>
      </c>
      <c r="AA206" t="s">
        <v>16819</v>
      </c>
      <c r="AB206" t="s">
        <v>16819</v>
      </c>
      <c r="AC206" t="s">
        <v>16819</v>
      </c>
      <c r="AD206" t="s">
        <v>16819</v>
      </c>
      <c r="AE206" t="s">
        <v>16819</v>
      </c>
      <c r="AF206" t="s">
        <v>16819</v>
      </c>
      <c r="AG206" t="s">
        <v>16819</v>
      </c>
      <c r="AH206" t="s">
        <v>16819</v>
      </c>
      <c r="AI206" t="s">
        <v>16819</v>
      </c>
      <c r="AJ206" t="s">
        <v>16819</v>
      </c>
      <c r="AK206" t="s">
        <v>16819</v>
      </c>
      <c r="AL206" t="s">
        <v>16819</v>
      </c>
      <c r="AM206" t="s">
        <v>16819</v>
      </c>
      <c r="AN206" t="s">
        <v>17951</v>
      </c>
      <c r="AO206" t="s">
        <v>382</v>
      </c>
      <c r="AP206" t="s">
        <v>383</v>
      </c>
      <c r="AQ206" t="s">
        <v>16819</v>
      </c>
      <c r="AR206" t="s">
        <v>16819</v>
      </c>
      <c r="AS206" t="s">
        <v>16819</v>
      </c>
      <c r="AT206">
        <v>2021</v>
      </c>
      <c r="AU206" t="s">
        <v>16819</v>
      </c>
      <c r="AV206" t="s">
        <v>16819</v>
      </c>
      <c r="AW206" t="s">
        <v>16819</v>
      </c>
      <c r="AX206" t="s">
        <v>16819</v>
      </c>
      <c r="AY206" t="s">
        <v>16819</v>
      </c>
      <c r="AZ206" t="s">
        <v>16819</v>
      </c>
      <c r="BA206">
        <v>53</v>
      </c>
      <c r="BB206">
        <v>59</v>
      </c>
      <c r="BC206" t="s">
        <v>16819</v>
      </c>
      <c r="BD206" t="s">
        <v>384</v>
      </c>
      <c r="BE206" t="s">
        <v>16819</v>
      </c>
      <c r="BF206" t="s">
        <v>16819</v>
      </c>
      <c r="BG206" t="s">
        <v>16819</v>
      </c>
      <c r="BH206" t="s">
        <v>16819</v>
      </c>
      <c r="BI206" t="s">
        <v>16819</v>
      </c>
      <c r="BJ206" t="s">
        <v>16819</v>
      </c>
      <c r="BK206" t="s">
        <v>16819</v>
      </c>
      <c r="BL206" t="s">
        <v>17952</v>
      </c>
      <c r="BM206" t="s">
        <v>16819</v>
      </c>
      <c r="BN206" t="s">
        <v>16819</v>
      </c>
      <c r="BO206" t="s">
        <v>16819</v>
      </c>
      <c r="BP206" t="s">
        <v>16819</v>
      </c>
      <c r="BQ206" t="s">
        <v>16819</v>
      </c>
      <c r="BR206" t="s">
        <v>16819</v>
      </c>
    </row>
    <row r="207" spans="1:70" x14ac:dyDescent="0.2">
      <c r="A207" t="s">
        <v>15864</v>
      </c>
      <c r="B207" t="s">
        <v>17953</v>
      </c>
      <c r="C207" t="s">
        <v>16819</v>
      </c>
      <c r="D207" t="s">
        <v>16819</v>
      </c>
      <c r="E207" t="s">
        <v>16819</v>
      </c>
      <c r="F207" t="s">
        <v>16678</v>
      </c>
      <c r="G207" t="s">
        <v>16819</v>
      </c>
      <c r="H207" t="s">
        <v>16819</v>
      </c>
      <c r="I207" t="s">
        <v>385</v>
      </c>
      <c r="J207" t="s">
        <v>16910</v>
      </c>
      <c r="K207" t="s">
        <v>16819</v>
      </c>
      <c r="L207" t="s">
        <v>16819</v>
      </c>
      <c r="M207" t="s">
        <v>16819</v>
      </c>
      <c r="N207" t="s">
        <v>16819</v>
      </c>
      <c r="O207" t="s">
        <v>16819</v>
      </c>
      <c r="P207" t="s">
        <v>16819</v>
      </c>
      <c r="Q207" t="s">
        <v>16819</v>
      </c>
      <c r="R207" t="s">
        <v>16819</v>
      </c>
      <c r="S207" t="s">
        <v>16819</v>
      </c>
      <c r="T207" t="s">
        <v>16819</v>
      </c>
      <c r="U207" t="s">
        <v>16819</v>
      </c>
      <c r="V207" t="s">
        <v>16819</v>
      </c>
      <c r="W207" t="s">
        <v>16819</v>
      </c>
      <c r="X207" t="s">
        <v>16819</v>
      </c>
      <c r="Y207" t="s">
        <v>16819</v>
      </c>
      <c r="Z207" t="s">
        <v>16819</v>
      </c>
      <c r="AA207" t="s">
        <v>17954</v>
      </c>
      <c r="AB207" t="s">
        <v>16819</v>
      </c>
      <c r="AC207" t="s">
        <v>16819</v>
      </c>
      <c r="AD207" t="s">
        <v>16819</v>
      </c>
      <c r="AE207" t="s">
        <v>16819</v>
      </c>
      <c r="AF207" t="s">
        <v>16819</v>
      </c>
      <c r="AG207" t="s">
        <v>16819</v>
      </c>
      <c r="AH207" t="s">
        <v>16819</v>
      </c>
      <c r="AI207" t="s">
        <v>16819</v>
      </c>
      <c r="AJ207" t="s">
        <v>16819</v>
      </c>
      <c r="AK207" t="s">
        <v>16819</v>
      </c>
      <c r="AL207" t="s">
        <v>16819</v>
      </c>
      <c r="AM207" t="s">
        <v>16819</v>
      </c>
      <c r="AN207" t="s">
        <v>39</v>
      </c>
      <c r="AO207" t="s">
        <v>16913</v>
      </c>
      <c r="AP207" t="s">
        <v>16819</v>
      </c>
      <c r="AQ207" t="s">
        <v>16819</v>
      </c>
      <c r="AR207" t="s">
        <v>16819</v>
      </c>
      <c r="AS207" t="s">
        <v>17016</v>
      </c>
      <c r="AT207">
        <v>2021</v>
      </c>
      <c r="AU207">
        <v>146</v>
      </c>
      <c r="AV207" t="s">
        <v>16819</v>
      </c>
      <c r="AW207" t="s">
        <v>16819</v>
      </c>
      <c r="AX207" t="s">
        <v>16819</v>
      </c>
      <c r="AY207" t="s">
        <v>16819</v>
      </c>
      <c r="AZ207" t="s">
        <v>16819</v>
      </c>
      <c r="BA207" t="s">
        <v>16819</v>
      </c>
      <c r="BB207" t="s">
        <v>16819</v>
      </c>
      <c r="BC207">
        <v>110861</v>
      </c>
      <c r="BD207" t="s">
        <v>386</v>
      </c>
      <c r="BE207" t="s">
        <v>16819</v>
      </c>
      <c r="BF207" t="s">
        <v>16819</v>
      </c>
      <c r="BG207" t="s">
        <v>16819</v>
      </c>
      <c r="BH207" t="s">
        <v>16819</v>
      </c>
      <c r="BI207" t="s">
        <v>16819</v>
      </c>
      <c r="BJ207" t="s">
        <v>16819</v>
      </c>
      <c r="BK207" t="s">
        <v>16819</v>
      </c>
      <c r="BL207" t="s">
        <v>17955</v>
      </c>
      <c r="BM207">
        <v>33746373</v>
      </c>
      <c r="BN207" t="s">
        <v>16819</v>
      </c>
      <c r="BO207" t="s">
        <v>16819</v>
      </c>
      <c r="BP207" t="s">
        <v>16819</v>
      </c>
      <c r="BQ207" t="s">
        <v>16819</v>
      </c>
      <c r="BR207" t="s">
        <v>16819</v>
      </c>
    </row>
    <row r="208" spans="1:70" x14ac:dyDescent="0.2">
      <c r="A208" t="s">
        <v>15864</v>
      </c>
      <c r="B208" t="s">
        <v>17956</v>
      </c>
      <c r="C208" t="s">
        <v>16819</v>
      </c>
      <c r="D208" t="s">
        <v>16819</v>
      </c>
      <c r="E208" t="s">
        <v>16819</v>
      </c>
      <c r="F208" t="s">
        <v>16679</v>
      </c>
      <c r="G208" t="s">
        <v>16819</v>
      </c>
      <c r="H208" t="s">
        <v>16819</v>
      </c>
      <c r="I208" t="s">
        <v>16461</v>
      </c>
      <c r="J208" t="s">
        <v>16898</v>
      </c>
      <c r="K208" t="s">
        <v>16819</v>
      </c>
      <c r="L208" t="s">
        <v>16819</v>
      </c>
      <c r="M208" t="s">
        <v>16819</v>
      </c>
      <c r="N208" t="s">
        <v>16819</v>
      </c>
      <c r="O208" t="s">
        <v>16819</v>
      </c>
      <c r="P208" t="s">
        <v>16819</v>
      </c>
      <c r="Q208" t="s">
        <v>16819</v>
      </c>
      <c r="R208" t="s">
        <v>16819</v>
      </c>
      <c r="S208" t="s">
        <v>16819</v>
      </c>
      <c r="T208" t="s">
        <v>16819</v>
      </c>
      <c r="U208" t="s">
        <v>16819</v>
      </c>
      <c r="V208" t="s">
        <v>16819</v>
      </c>
      <c r="W208" t="s">
        <v>16819</v>
      </c>
      <c r="X208" t="s">
        <v>16819</v>
      </c>
      <c r="Y208" t="s">
        <v>16819</v>
      </c>
      <c r="Z208" t="s">
        <v>16819</v>
      </c>
      <c r="AA208" t="s">
        <v>17957</v>
      </c>
      <c r="AB208" t="s">
        <v>17958</v>
      </c>
      <c r="AC208" t="s">
        <v>16819</v>
      </c>
      <c r="AD208" t="s">
        <v>16819</v>
      </c>
      <c r="AE208" t="s">
        <v>16819</v>
      </c>
      <c r="AF208" t="s">
        <v>16819</v>
      </c>
      <c r="AG208" t="s">
        <v>16819</v>
      </c>
      <c r="AH208" t="s">
        <v>16819</v>
      </c>
      <c r="AI208" t="s">
        <v>16819</v>
      </c>
      <c r="AJ208" t="s">
        <v>16819</v>
      </c>
      <c r="AK208" t="s">
        <v>16819</v>
      </c>
      <c r="AL208" t="s">
        <v>16819</v>
      </c>
      <c r="AM208" t="s">
        <v>16819</v>
      </c>
      <c r="AN208" t="s">
        <v>16819</v>
      </c>
      <c r="AO208" t="s">
        <v>16900</v>
      </c>
      <c r="AP208" t="s">
        <v>16819</v>
      </c>
      <c r="AQ208" t="s">
        <v>16819</v>
      </c>
      <c r="AR208" t="s">
        <v>16819</v>
      </c>
      <c r="AS208" t="s">
        <v>17054</v>
      </c>
      <c r="AT208">
        <v>2020</v>
      </c>
      <c r="AU208">
        <v>10</v>
      </c>
      <c r="AV208">
        <v>19</v>
      </c>
      <c r="AW208" t="s">
        <v>16819</v>
      </c>
      <c r="AX208" t="s">
        <v>16819</v>
      </c>
      <c r="AY208" t="s">
        <v>16819</v>
      </c>
      <c r="AZ208" t="s">
        <v>16819</v>
      </c>
      <c r="BA208" t="s">
        <v>16819</v>
      </c>
      <c r="BB208" t="s">
        <v>16819</v>
      </c>
      <c r="BC208">
        <v>6964</v>
      </c>
      <c r="BD208" t="s">
        <v>387</v>
      </c>
      <c r="BE208" t="s">
        <v>16819</v>
      </c>
      <c r="BF208" t="s">
        <v>16819</v>
      </c>
      <c r="BG208" t="s">
        <v>16819</v>
      </c>
      <c r="BH208" t="s">
        <v>16819</v>
      </c>
      <c r="BI208" t="s">
        <v>16819</v>
      </c>
      <c r="BJ208" t="s">
        <v>16819</v>
      </c>
      <c r="BK208" t="s">
        <v>16819</v>
      </c>
      <c r="BL208" t="s">
        <v>17959</v>
      </c>
      <c r="BM208" t="s">
        <v>16819</v>
      </c>
      <c r="BN208" t="s">
        <v>16819</v>
      </c>
      <c r="BO208" t="s">
        <v>16819</v>
      </c>
      <c r="BP208" t="s">
        <v>16819</v>
      </c>
      <c r="BQ208" t="s">
        <v>16819</v>
      </c>
      <c r="BR208" t="s">
        <v>16819</v>
      </c>
    </row>
    <row r="209" spans="1:70" x14ac:dyDescent="0.2">
      <c r="A209" t="s">
        <v>15864</v>
      </c>
      <c r="B209" t="s">
        <v>17960</v>
      </c>
      <c r="C209" t="s">
        <v>16819</v>
      </c>
      <c r="D209" t="s">
        <v>16819</v>
      </c>
      <c r="E209" t="s">
        <v>16819</v>
      </c>
      <c r="F209" t="s">
        <v>16680</v>
      </c>
      <c r="G209" t="s">
        <v>16819</v>
      </c>
      <c r="H209" t="s">
        <v>16819</v>
      </c>
      <c r="I209" t="s">
        <v>388</v>
      </c>
      <c r="J209" t="s">
        <v>17961</v>
      </c>
      <c r="K209" t="s">
        <v>16819</v>
      </c>
      <c r="L209" t="s">
        <v>16819</v>
      </c>
      <c r="M209" t="s">
        <v>16819</v>
      </c>
      <c r="N209" t="s">
        <v>16819</v>
      </c>
      <c r="O209" t="s">
        <v>16819</v>
      </c>
      <c r="P209" t="s">
        <v>16819</v>
      </c>
      <c r="Q209" t="s">
        <v>16819</v>
      </c>
      <c r="R209" t="s">
        <v>16819</v>
      </c>
      <c r="S209" t="s">
        <v>16819</v>
      </c>
      <c r="T209" t="s">
        <v>16819</v>
      </c>
      <c r="U209" t="s">
        <v>16819</v>
      </c>
      <c r="V209" t="s">
        <v>16819</v>
      </c>
      <c r="W209" t="s">
        <v>16819</v>
      </c>
      <c r="X209" t="s">
        <v>16819</v>
      </c>
      <c r="Y209" t="s">
        <v>16819</v>
      </c>
      <c r="Z209" t="s">
        <v>16819</v>
      </c>
      <c r="AA209" t="s">
        <v>17962</v>
      </c>
      <c r="AB209" t="s">
        <v>17963</v>
      </c>
      <c r="AC209" t="s">
        <v>16819</v>
      </c>
      <c r="AD209" t="s">
        <v>16819</v>
      </c>
      <c r="AE209" t="s">
        <v>16819</v>
      </c>
      <c r="AF209" t="s">
        <v>16819</v>
      </c>
      <c r="AG209" t="s">
        <v>16819</v>
      </c>
      <c r="AH209" t="s">
        <v>16819</v>
      </c>
      <c r="AI209" t="s">
        <v>16819</v>
      </c>
      <c r="AJ209" t="s">
        <v>16819</v>
      </c>
      <c r="AK209" t="s">
        <v>16819</v>
      </c>
      <c r="AL209" t="s">
        <v>16819</v>
      </c>
      <c r="AM209" t="s">
        <v>16819</v>
      </c>
      <c r="AN209" t="s">
        <v>17964</v>
      </c>
      <c r="AO209" t="s">
        <v>16819</v>
      </c>
      <c r="AP209" t="s">
        <v>16819</v>
      </c>
      <c r="AQ209" t="s">
        <v>16819</v>
      </c>
      <c r="AR209" t="s">
        <v>16819</v>
      </c>
      <c r="AS209" t="s">
        <v>16868</v>
      </c>
      <c r="AT209">
        <v>2021</v>
      </c>
      <c r="AU209">
        <v>15</v>
      </c>
      <c r="AV209" t="s">
        <v>16819</v>
      </c>
      <c r="AW209" t="s">
        <v>16819</v>
      </c>
      <c r="AX209" t="s">
        <v>16819</v>
      </c>
      <c r="AY209" t="s">
        <v>16819</v>
      </c>
      <c r="AZ209" t="s">
        <v>16819</v>
      </c>
      <c r="BA209" t="s">
        <v>16819</v>
      </c>
      <c r="BB209" t="s">
        <v>16819</v>
      </c>
      <c r="BC209">
        <v>100378</v>
      </c>
      <c r="BD209" t="s">
        <v>389</v>
      </c>
      <c r="BE209" t="s">
        <v>16819</v>
      </c>
      <c r="BF209" t="s">
        <v>16819</v>
      </c>
      <c r="BG209" t="s">
        <v>16819</v>
      </c>
      <c r="BH209" t="s">
        <v>16819</v>
      </c>
      <c r="BI209" t="s">
        <v>16819</v>
      </c>
      <c r="BJ209" t="s">
        <v>16819</v>
      </c>
      <c r="BK209" t="s">
        <v>16819</v>
      </c>
      <c r="BL209" t="s">
        <v>17965</v>
      </c>
      <c r="BM209">
        <v>34430677</v>
      </c>
      <c r="BN209" t="s">
        <v>16819</v>
      </c>
      <c r="BO209" t="s">
        <v>16819</v>
      </c>
      <c r="BP209" t="s">
        <v>16819</v>
      </c>
      <c r="BQ209" t="s">
        <v>16819</v>
      </c>
      <c r="BR209" t="s">
        <v>16819</v>
      </c>
    </row>
    <row r="210" spans="1:70" x14ac:dyDescent="0.2">
      <c r="A210" t="s">
        <v>15864</v>
      </c>
      <c r="B210" t="s">
        <v>15880</v>
      </c>
      <c r="C210" t="s">
        <v>16819</v>
      </c>
      <c r="D210" t="s">
        <v>16819</v>
      </c>
      <c r="E210" t="s">
        <v>16819</v>
      </c>
      <c r="F210" t="s">
        <v>16681</v>
      </c>
      <c r="G210" t="s">
        <v>16819</v>
      </c>
      <c r="H210" t="s">
        <v>16819</v>
      </c>
      <c r="I210" t="s">
        <v>15879</v>
      </c>
      <c r="J210" t="s">
        <v>17297</v>
      </c>
      <c r="K210" t="s">
        <v>16819</v>
      </c>
      <c r="L210" t="s">
        <v>16819</v>
      </c>
      <c r="M210" t="s">
        <v>16819</v>
      </c>
      <c r="N210" t="s">
        <v>16819</v>
      </c>
      <c r="O210" t="s">
        <v>16819</v>
      </c>
      <c r="P210" t="s">
        <v>16819</v>
      </c>
      <c r="Q210" t="s">
        <v>16819</v>
      </c>
      <c r="R210" t="s">
        <v>16819</v>
      </c>
      <c r="S210" t="s">
        <v>16819</v>
      </c>
      <c r="T210" t="s">
        <v>16819</v>
      </c>
      <c r="U210" t="s">
        <v>16819</v>
      </c>
      <c r="V210" t="s">
        <v>16819</v>
      </c>
      <c r="W210" t="s">
        <v>16819</v>
      </c>
      <c r="X210" t="s">
        <v>16819</v>
      </c>
      <c r="Y210" t="s">
        <v>16819</v>
      </c>
      <c r="Z210" t="s">
        <v>16819</v>
      </c>
      <c r="AA210" t="s">
        <v>17966</v>
      </c>
      <c r="AB210" t="s">
        <v>16819</v>
      </c>
      <c r="AC210" t="s">
        <v>16819</v>
      </c>
      <c r="AD210" t="s">
        <v>16819</v>
      </c>
      <c r="AE210" t="s">
        <v>16819</v>
      </c>
      <c r="AF210" t="s">
        <v>16819</v>
      </c>
      <c r="AG210" t="s">
        <v>16819</v>
      </c>
      <c r="AH210" t="s">
        <v>16819</v>
      </c>
      <c r="AI210" t="s">
        <v>16819</v>
      </c>
      <c r="AJ210" t="s">
        <v>16819</v>
      </c>
      <c r="AK210" t="s">
        <v>16819</v>
      </c>
      <c r="AL210" t="s">
        <v>16819</v>
      </c>
      <c r="AM210" t="s">
        <v>16819</v>
      </c>
      <c r="AN210" t="s">
        <v>16819</v>
      </c>
      <c r="AO210" t="s">
        <v>17299</v>
      </c>
      <c r="AP210" t="s">
        <v>16819</v>
      </c>
      <c r="AQ210" t="s">
        <v>16819</v>
      </c>
      <c r="AR210" t="s">
        <v>16819</v>
      </c>
      <c r="AS210" t="s">
        <v>16868</v>
      </c>
      <c r="AT210">
        <v>2021</v>
      </c>
      <c r="AU210">
        <v>13</v>
      </c>
      <c r="AV210">
        <v>21</v>
      </c>
      <c r="AW210" t="s">
        <v>16819</v>
      </c>
      <c r="AX210" t="s">
        <v>16819</v>
      </c>
      <c r="AY210" t="s">
        <v>16819</v>
      </c>
      <c r="AZ210" t="s">
        <v>16819</v>
      </c>
      <c r="BA210" t="s">
        <v>16819</v>
      </c>
      <c r="BB210" t="s">
        <v>16819</v>
      </c>
      <c r="BC210">
        <v>11909</v>
      </c>
      <c r="BD210" t="s">
        <v>15881</v>
      </c>
      <c r="BE210" t="s">
        <v>16819</v>
      </c>
      <c r="BF210" t="s">
        <v>16819</v>
      </c>
      <c r="BG210" t="s">
        <v>16819</v>
      </c>
      <c r="BH210" t="s">
        <v>16819</v>
      </c>
      <c r="BI210" t="s">
        <v>16819</v>
      </c>
      <c r="BJ210" t="s">
        <v>16819</v>
      </c>
      <c r="BK210" t="s">
        <v>16819</v>
      </c>
      <c r="BL210" t="s">
        <v>17967</v>
      </c>
      <c r="BM210" t="s">
        <v>16819</v>
      </c>
      <c r="BN210" t="s">
        <v>16819</v>
      </c>
      <c r="BO210" t="s">
        <v>16819</v>
      </c>
      <c r="BP210" t="s">
        <v>16819</v>
      </c>
      <c r="BQ210" t="s">
        <v>16819</v>
      </c>
      <c r="BR210" t="s">
        <v>16819</v>
      </c>
    </row>
    <row r="211" spans="1:70" x14ac:dyDescent="0.2">
      <c r="A211" t="s">
        <v>16</v>
      </c>
      <c r="B211" t="s">
        <v>17968</v>
      </c>
      <c r="C211" t="s">
        <v>16819</v>
      </c>
      <c r="D211" t="s">
        <v>17228</v>
      </c>
      <c r="E211" t="s">
        <v>16819</v>
      </c>
      <c r="F211" t="s">
        <v>16682</v>
      </c>
      <c r="G211" t="s">
        <v>16819</v>
      </c>
      <c r="H211" t="s">
        <v>16819</v>
      </c>
      <c r="I211" t="s">
        <v>390</v>
      </c>
      <c r="J211" t="s">
        <v>17229</v>
      </c>
      <c r="K211" t="s">
        <v>17230</v>
      </c>
      <c r="L211" t="s">
        <v>16819</v>
      </c>
      <c r="M211" t="s">
        <v>16819</v>
      </c>
      <c r="N211" t="s">
        <v>16819</v>
      </c>
      <c r="O211" t="s">
        <v>17231</v>
      </c>
      <c r="P211" t="s">
        <v>17232</v>
      </c>
      <c r="Q211" t="s">
        <v>17233</v>
      </c>
      <c r="R211" t="s">
        <v>17234</v>
      </c>
      <c r="S211" t="s">
        <v>16819</v>
      </c>
      <c r="T211" t="s">
        <v>16819</v>
      </c>
      <c r="U211" t="s">
        <v>16819</v>
      </c>
      <c r="V211" t="s">
        <v>16819</v>
      </c>
      <c r="W211" t="s">
        <v>16819</v>
      </c>
      <c r="X211" t="s">
        <v>16819</v>
      </c>
      <c r="Y211" t="s">
        <v>16819</v>
      </c>
      <c r="Z211" t="s">
        <v>16819</v>
      </c>
      <c r="AA211" t="s">
        <v>17969</v>
      </c>
      <c r="AB211" t="s">
        <v>16819</v>
      </c>
      <c r="AC211" t="s">
        <v>16819</v>
      </c>
      <c r="AD211" t="s">
        <v>16819</v>
      </c>
      <c r="AE211" t="s">
        <v>16819</v>
      </c>
      <c r="AF211" t="s">
        <v>16819</v>
      </c>
      <c r="AG211" t="s">
        <v>16819</v>
      </c>
      <c r="AH211" t="s">
        <v>16819</v>
      </c>
      <c r="AI211" t="s">
        <v>16819</v>
      </c>
      <c r="AJ211" t="s">
        <v>16819</v>
      </c>
      <c r="AK211" t="s">
        <v>16819</v>
      </c>
      <c r="AL211" t="s">
        <v>16819</v>
      </c>
      <c r="AM211" t="s">
        <v>16819</v>
      </c>
      <c r="AN211" t="s">
        <v>17236</v>
      </c>
      <c r="AO211" t="s">
        <v>16819</v>
      </c>
      <c r="AP211" t="s">
        <v>142</v>
      </c>
      <c r="AQ211" t="s">
        <v>16819</v>
      </c>
      <c r="AR211" t="s">
        <v>16819</v>
      </c>
      <c r="AS211" t="s">
        <v>16819</v>
      </c>
      <c r="AT211">
        <v>2020</v>
      </c>
      <c r="AU211" t="s">
        <v>16819</v>
      </c>
      <c r="AV211" t="s">
        <v>16819</v>
      </c>
      <c r="AW211" t="s">
        <v>16819</v>
      </c>
      <c r="AX211" t="s">
        <v>16819</v>
      </c>
      <c r="AY211" t="s">
        <v>16819</v>
      </c>
      <c r="AZ211" t="s">
        <v>16819</v>
      </c>
      <c r="BA211">
        <v>3438</v>
      </c>
      <c r="BB211">
        <v>3446</v>
      </c>
      <c r="BC211" t="s">
        <v>16819</v>
      </c>
      <c r="BD211" t="s">
        <v>391</v>
      </c>
      <c r="BE211" t="s">
        <v>16819</v>
      </c>
      <c r="BF211" t="s">
        <v>16819</v>
      </c>
      <c r="BG211" t="s">
        <v>16819</v>
      </c>
      <c r="BH211" t="s">
        <v>16819</v>
      </c>
      <c r="BI211" t="s">
        <v>16819</v>
      </c>
      <c r="BJ211" t="s">
        <v>16819</v>
      </c>
      <c r="BK211" t="s">
        <v>16819</v>
      </c>
      <c r="BL211" t="s">
        <v>17970</v>
      </c>
      <c r="BM211" t="s">
        <v>16819</v>
      </c>
      <c r="BN211" t="s">
        <v>16819</v>
      </c>
      <c r="BO211" t="s">
        <v>16819</v>
      </c>
      <c r="BP211" t="s">
        <v>16819</v>
      </c>
      <c r="BQ211" t="s">
        <v>16819</v>
      </c>
      <c r="BR211" t="s">
        <v>16819</v>
      </c>
    </row>
    <row r="212" spans="1:70" x14ac:dyDescent="0.2">
      <c r="A212" t="s">
        <v>15864</v>
      </c>
      <c r="B212" t="s">
        <v>17971</v>
      </c>
      <c r="C212" t="s">
        <v>16819</v>
      </c>
      <c r="D212" t="s">
        <v>16819</v>
      </c>
      <c r="E212" t="s">
        <v>16819</v>
      </c>
      <c r="F212" t="s">
        <v>16683</v>
      </c>
      <c r="G212" t="s">
        <v>16819</v>
      </c>
      <c r="H212" t="s">
        <v>16819</v>
      </c>
      <c r="I212" t="s">
        <v>392</v>
      </c>
      <c r="J212" t="s">
        <v>17972</v>
      </c>
      <c r="K212" t="s">
        <v>16819</v>
      </c>
      <c r="L212" t="s">
        <v>16819</v>
      </c>
      <c r="M212" t="s">
        <v>16819</v>
      </c>
      <c r="N212" t="s">
        <v>16819</v>
      </c>
      <c r="O212" t="s">
        <v>16819</v>
      </c>
      <c r="P212" t="s">
        <v>16819</v>
      </c>
      <c r="Q212" t="s">
        <v>16819</v>
      </c>
      <c r="R212" t="s">
        <v>16819</v>
      </c>
      <c r="S212" t="s">
        <v>16819</v>
      </c>
      <c r="T212" t="s">
        <v>16819</v>
      </c>
      <c r="U212" t="s">
        <v>16819</v>
      </c>
      <c r="V212" t="s">
        <v>16819</v>
      </c>
      <c r="W212" t="s">
        <v>16819</v>
      </c>
      <c r="X212" t="s">
        <v>16819</v>
      </c>
      <c r="Y212" t="s">
        <v>16819</v>
      </c>
      <c r="Z212" t="s">
        <v>16819</v>
      </c>
      <c r="AA212" t="s">
        <v>17973</v>
      </c>
      <c r="AB212" t="s">
        <v>17974</v>
      </c>
      <c r="AC212" t="s">
        <v>16819</v>
      </c>
      <c r="AD212" t="s">
        <v>16819</v>
      </c>
      <c r="AE212" t="s">
        <v>16819</v>
      </c>
      <c r="AF212" t="s">
        <v>16819</v>
      </c>
      <c r="AG212" t="s">
        <v>16819</v>
      </c>
      <c r="AH212" t="s">
        <v>16819</v>
      </c>
      <c r="AI212" t="s">
        <v>16819</v>
      </c>
      <c r="AJ212" t="s">
        <v>16819</v>
      </c>
      <c r="AK212" t="s">
        <v>16819</v>
      </c>
      <c r="AL212" t="s">
        <v>16819</v>
      </c>
      <c r="AM212" t="s">
        <v>16819</v>
      </c>
      <c r="AN212" t="s">
        <v>16819</v>
      </c>
      <c r="AO212" t="s">
        <v>17975</v>
      </c>
      <c r="AP212" t="s">
        <v>16819</v>
      </c>
      <c r="AQ212" t="s">
        <v>16819</v>
      </c>
      <c r="AR212" t="s">
        <v>16819</v>
      </c>
      <c r="AS212" t="s">
        <v>17976</v>
      </c>
      <c r="AT212">
        <v>2021</v>
      </c>
      <c r="AU212">
        <v>7</v>
      </c>
      <c r="AV212" t="s">
        <v>16819</v>
      </c>
      <c r="AW212" t="s">
        <v>16819</v>
      </c>
      <c r="AX212" t="s">
        <v>16819</v>
      </c>
      <c r="AY212" t="s">
        <v>16819</v>
      </c>
      <c r="AZ212" t="s">
        <v>16819</v>
      </c>
      <c r="BA212" t="s">
        <v>16819</v>
      </c>
      <c r="BB212" t="s">
        <v>16819</v>
      </c>
      <c r="BC212" t="s">
        <v>17977</v>
      </c>
      <c r="BD212" t="s">
        <v>393</v>
      </c>
      <c r="BE212" t="s">
        <v>16819</v>
      </c>
      <c r="BF212" t="s">
        <v>16819</v>
      </c>
      <c r="BG212" t="s">
        <v>16819</v>
      </c>
      <c r="BH212" t="s">
        <v>16819</v>
      </c>
      <c r="BI212" t="s">
        <v>16819</v>
      </c>
      <c r="BJ212" t="s">
        <v>16819</v>
      </c>
      <c r="BK212" t="s">
        <v>16819</v>
      </c>
      <c r="BL212" t="s">
        <v>17978</v>
      </c>
      <c r="BM212">
        <v>34825057</v>
      </c>
      <c r="BN212" t="s">
        <v>16819</v>
      </c>
      <c r="BO212" t="s">
        <v>16819</v>
      </c>
      <c r="BP212" t="s">
        <v>16819</v>
      </c>
      <c r="BQ212" t="s">
        <v>16819</v>
      </c>
      <c r="BR212" t="s">
        <v>16819</v>
      </c>
    </row>
    <row r="213" spans="1:70" x14ac:dyDescent="0.2">
      <c r="A213" t="s">
        <v>15864</v>
      </c>
      <c r="B213" t="s">
        <v>17979</v>
      </c>
      <c r="C213" t="s">
        <v>16819</v>
      </c>
      <c r="D213" t="s">
        <v>16819</v>
      </c>
      <c r="E213" t="s">
        <v>16819</v>
      </c>
      <c r="F213" t="s">
        <v>16684</v>
      </c>
      <c r="G213" t="s">
        <v>16819</v>
      </c>
      <c r="H213" t="s">
        <v>16819</v>
      </c>
      <c r="I213" t="s">
        <v>394</v>
      </c>
      <c r="J213" t="s">
        <v>17980</v>
      </c>
      <c r="K213" t="s">
        <v>16819</v>
      </c>
      <c r="L213" t="s">
        <v>16819</v>
      </c>
      <c r="M213" t="s">
        <v>16819</v>
      </c>
      <c r="N213" t="s">
        <v>16819</v>
      </c>
      <c r="O213" t="s">
        <v>16819</v>
      </c>
      <c r="P213" t="s">
        <v>16819</v>
      </c>
      <c r="Q213" t="s">
        <v>16819</v>
      </c>
      <c r="R213" t="s">
        <v>16819</v>
      </c>
      <c r="S213" t="s">
        <v>16819</v>
      </c>
      <c r="T213" t="s">
        <v>16819</v>
      </c>
      <c r="U213" t="s">
        <v>16819</v>
      </c>
      <c r="V213" t="s">
        <v>16819</v>
      </c>
      <c r="W213" t="s">
        <v>16819</v>
      </c>
      <c r="X213" t="s">
        <v>16819</v>
      </c>
      <c r="Y213" t="s">
        <v>16819</v>
      </c>
      <c r="Z213" t="s">
        <v>16819</v>
      </c>
      <c r="AA213" t="s">
        <v>16819</v>
      </c>
      <c r="AB213" t="s">
        <v>16819</v>
      </c>
      <c r="AC213" t="s">
        <v>16819</v>
      </c>
      <c r="AD213" t="s">
        <v>16819</v>
      </c>
      <c r="AE213" t="s">
        <v>16819</v>
      </c>
      <c r="AF213" t="s">
        <v>16819</v>
      </c>
      <c r="AG213" t="s">
        <v>16819</v>
      </c>
      <c r="AH213" t="s">
        <v>16819</v>
      </c>
      <c r="AI213" t="s">
        <v>16819</v>
      </c>
      <c r="AJ213" t="s">
        <v>16819</v>
      </c>
      <c r="AK213" t="s">
        <v>16819</v>
      </c>
      <c r="AL213" t="s">
        <v>16819</v>
      </c>
      <c r="AM213" t="s">
        <v>16819</v>
      </c>
      <c r="AN213" t="s">
        <v>17981</v>
      </c>
      <c r="AO213" t="s">
        <v>17982</v>
      </c>
      <c r="AP213" t="s">
        <v>16819</v>
      </c>
      <c r="AQ213" t="s">
        <v>16819</v>
      </c>
      <c r="AR213" t="s">
        <v>16819</v>
      </c>
      <c r="AS213" t="s">
        <v>16819</v>
      </c>
      <c r="AT213">
        <v>2021</v>
      </c>
      <c r="AU213">
        <v>64</v>
      </c>
      <c r="AV213" t="s">
        <v>16819</v>
      </c>
      <c r="AW213" t="s">
        <v>16819</v>
      </c>
      <c r="AX213" t="s">
        <v>16819</v>
      </c>
      <c r="AY213" t="s">
        <v>16819</v>
      </c>
      <c r="AZ213" t="s">
        <v>16819</v>
      </c>
      <c r="BA213" t="s">
        <v>16819</v>
      </c>
      <c r="BB213" t="s">
        <v>16819</v>
      </c>
      <c r="BC213" t="s">
        <v>17983</v>
      </c>
      <c r="BD213" t="s">
        <v>395</v>
      </c>
      <c r="BE213" t="s">
        <v>16819</v>
      </c>
      <c r="BF213" t="s">
        <v>16819</v>
      </c>
      <c r="BG213" t="s">
        <v>16819</v>
      </c>
      <c r="BH213" t="s">
        <v>16819</v>
      </c>
      <c r="BI213" t="s">
        <v>16819</v>
      </c>
      <c r="BJ213" t="s">
        <v>16819</v>
      </c>
      <c r="BK213" t="s">
        <v>16819</v>
      </c>
      <c r="BL213" t="s">
        <v>17984</v>
      </c>
      <c r="BM213" t="s">
        <v>16819</v>
      </c>
      <c r="BN213" t="s">
        <v>16819</v>
      </c>
      <c r="BO213" t="s">
        <v>16819</v>
      </c>
      <c r="BP213" t="s">
        <v>16819</v>
      </c>
      <c r="BQ213" t="s">
        <v>16819</v>
      </c>
      <c r="BR213" t="s">
        <v>16819</v>
      </c>
    </row>
    <row r="214" spans="1:70" x14ac:dyDescent="0.2">
      <c r="A214" t="s">
        <v>15864</v>
      </c>
      <c r="B214" t="s">
        <v>17985</v>
      </c>
      <c r="C214" t="s">
        <v>16819</v>
      </c>
      <c r="D214" t="s">
        <v>16819</v>
      </c>
      <c r="E214" t="s">
        <v>16819</v>
      </c>
      <c r="F214" t="s">
        <v>16685</v>
      </c>
      <c r="G214" t="s">
        <v>16819</v>
      </c>
      <c r="H214" t="s">
        <v>16819</v>
      </c>
      <c r="I214" t="s">
        <v>396</v>
      </c>
      <c r="J214" t="s">
        <v>17986</v>
      </c>
      <c r="K214" t="s">
        <v>16819</v>
      </c>
      <c r="L214" t="s">
        <v>16819</v>
      </c>
      <c r="M214" t="s">
        <v>16819</v>
      </c>
      <c r="N214" t="s">
        <v>16819</v>
      </c>
      <c r="O214" t="s">
        <v>16819</v>
      </c>
      <c r="P214" t="s">
        <v>16819</v>
      </c>
      <c r="Q214" t="s">
        <v>16819</v>
      </c>
      <c r="R214" t="s">
        <v>16819</v>
      </c>
      <c r="S214" t="s">
        <v>16819</v>
      </c>
      <c r="T214" t="s">
        <v>16819</v>
      </c>
      <c r="U214" t="s">
        <v>16819</v>
      </c>
      <c r="V214" t="s">
        <v>16819</v>
      </c>
      <c r="W214" t="s">
        <v>16819</v>
      </c>
      <c r="X214" t="s">
        <v>16819</v>
      </c>
      <c r="Y214" t="s">
        <v>16819</v>
      </c>
      <c r="Z214" t="s">
        <v>16819</v>
      </c>
      <c r="AA214" t="s">
        <v>16819</v>
      </c>
      <c r="AB214" t="s">
        <v>17987</v>
      </c>
      <c r="AC214" t="s">
        <v>16819</v>
      </c>
      <c r="AD214" t="s">
        <v>16819</v>
      </c>
      <c r="AE214" t="s">
        <v>16819</v>
      </c>
      <c r="AF214" t="s">
        <v>16819</v>
      </c>
      <c r="AG214" t="s">
        <v>16819</v>
      </c>
      <c r="AH214" t="s">
        <v>16819</v>
      </c>
      <c r="AI214" t="s">
        <v>16819</v>
      </c>
      <c r="AJ214" t="s">
        <v>16819</v>
      </c>
      <c r="AK214" t="s">
        <v>16819</v>
      </c>
      <c r="AL214" t="s">
        <v>16819</v>
      </c>
      <c r="AM214" t="s">
        <v>16819</v>
      </c>
      <c r="AN214" t="s">
        <v>397</v>
      </c>
      <c r="AO214" t="s">
        <v>16819</v>
      </c>
      <c r="AP214" t="s">
        <v>16819</v>
      </c>
      <c r="AQ214" t="s">
        <v>16819</v>
      </c>
      <c r="AR214" t="s">
        <v>16819</v>
      </c>
      <c r="AS214" t="s">
        <v>17988</v>
      </c>
      <c r="AT214">
        <v>2022</v>
      </c>
      <c r="AU214">
        <v>27</v>
      </c>
      <c r="AV214" t="s">
        <v>16819</v>
      </c>
      <c r="AW214" t="s">
        <v>16819</v>
      </c>
      <c r="AX214" t="s">
        <v>16819</v>
      </c>
      <c r="AY214" t="s">
        <v>16819</v>
      </c>
      <c r="AZ214" t="s">
        <v>16819</v>
      </c>
      <c r="BA214" t="s">
        <v>16819</v>
      </c>
      <c r="BB214" t="s">
        <v>16819</v>
      </c>
      <c r="BC214">
        <v>100286</v>
      </c>
      <c r="BD214" t="s">
        <v>398</v>
      </c>
      <c r="BE214" t="s">
        <v>16819</v>
      </c>
      <c r="BF214" t="s">
        <v>16819</v>
      </c>
      <c r="BG214" t="s">
        <v>16819</v>
      </c>
      <c r="BH214" t="s">
        <v>16819</v>
      </c>
      <c r="BI214" t="s">
        <v>16819</v>
      </c>
      <c r="BJ214" t="s">
        <v>16819</v>
      </c>
      <c r="BK214" t="s">
        <v>16819</v>
      </c>
      <c r="BL214" t="s">
        <v>17989</v>
      </c>
      <c r="BM214" t="s">
        <v>16819</v>
      </c>
      <c r="BN214" t="s">
        <v>16819</v>
      </c>
      <c r="BO214" t="s">
        <v>16819</v>
      </c>
      <c r="BP214" t="s">
        <v>16819</v>
      </c>
      <c r="BQ214" t="s">
        <v>16819</v>
      </c>
      <c r="BR214" t="s">
        <v>16819</v>
      </c>
    </row>
    <row r="215" spans="1:70" x14ac:dyDescent="0.2">
      <c r="A215" t="s">
        <v>15864</v>
      </c>
      <c r="B215" t="s">
        <v>17990</v>
      </c>
      <c r="C215" t="s">
        <v>16819</v>
      </c>
      <c r="D215" t="s">
        <v>16819</v>
      </c>
      <c r="E215" t="s">
        <v>16819</v>
      </c>
      <c r="F215" t="s">
        <v>16686</v>
      </c>
      <c r="G215" t="s">
        <v>16819</v>
      </c>
      <c r="H215" t="s">
        <v>16819</v>
      </c>
      <c r="I215" t="s">
        <v>399</v>
      </c>
      <c r="J215" t="s">
        <v>17991</v>
      </c>
      <c r="K215" t="s">
        <v>16819</v>
      </c>
      <c r="L215" t="s">
        <v>16819</v>
      </c>
      <c r="M215" t="s">
        <v>16819</v>
      </c>
      <c r="N215" t="s">
        <v>16819</v>
      </c>
      <c r="O215" t="s">
        <v>16819</v>
      </c>
      <c r="P215" t="s">
        <v>16819</v>
      </c>
      <c r="Q215" t="s">
        <v>16819</v>
      </c>
      <c r="R215" t="s">
        <v>16819</v>
      </c>
      <c r="S215" t="s">
        <v>16819</v>
      </c>
      <c r="T215" t="s">
        <v>16819</v>
      </c>
      <c r="U215" t="s">
        <v>16819</v>
      </c>
      <c r="V215" t="s">
        <v>16819</v>
      </c>
      <c r="W215" t="s">
        <v>16819</v>
      </c>
      <c r="X215" t="s">
        <v>16819</v>
      </c>
      <c r="Y215" t="s">
        <v>16819</v>
      </c>
      <c r="Z215" t="s">
        <v>16819</v>
      </c>
      <c r="AA215" t="s">
        <v>16819</v>
      </c>
      <c r="AB215" t="s">
        <v>17992</v>
      </c>
      <c r="AC215" t="s">
        <v>16819</v>
      </c>
      <c r="AD215" t="s">
        <v>16819</v>
      </c>
      <c r="AE215" t="s">
        <v>16819</v>
      </c>
      <c r="AF215" t="s">
        <v>16819</v>
      </c>
      <c r="AG215" t="s">
        <v>16819</v>
      </c>
      <c r="AH215" t="s">
        <v>16819</v>
      </c>
      <c r="AI215" t="s">
        <v>16819</v>
      </c>
      <c r="AJ215" t="s">
        <v>16819</v>
      </c>
      <c r="AK215" t="s">
        <v>16819</v>
      </c>
      <c r="AL215" t="s">
        <v>16819</v>
      </c>
      <c r="AM215" t="s">
        <v>16819</v>
      </c>
      <c r="AN215" t="s">
        <v>400</v>
      </c>
      <c r="AO215" t="s">
        <v>17993</v>
      </c>
      <c r="AP215" t="s">
        <v>16819</v>
      </c>
      <c r="AQ215" t="s">
        <v>16819</v>
      </c>
      <c r="AR215" t="s">
        <v>16819</v>
      </c>
      <c r="AS215" t="s">
        <v>17136</v>
      </c>
      <c r="AT215">
        <v>2021</v>
      </c>
      <c r="AU215">
        <v>87</v>
      </c>
      <c r="AV215" t="s">
        <v>16819</v>
      </c>
      <c r="AW215" t="s">
        <v>16819</v>
      </c>
      <c r="AX215" t="s">
        <v>16819</v>
      </c>
      <c r="AY215" t="s">
        <v>16819</v>
      </c>
      <c r="AZ215" t="s">
        <v>16819</v>
      </c>
      <c r="BA215" t="s">
        <v>16819</v>
      </c>
      <c r="BB215" t="s">
        <v>16819</v>
      </c>
      <c r="BC215">
        <v>103117</v>
      </c>
      <c r="BD215" t="s">
        <v>401</v>
      </c>
      <c r="BE215" t="s">
        <v>16819</v>
      </c>
      <c r="BF215" t="s">
        <v>16819</v>
      </c>
      <c r="BG215" t="s">
        <v>16819</v>
      </c>
      <c r="BH215" t="s">
        <v>16819</v>
      </c>
      <c r="BI215" t="s">
        <v>16819</v>
      </c>
      <c r="BJ215" t="s">
        <v>16819</v>
      </c>
      <c r="BK215" t="s">
        <v>16819</v>
      </c>
      <c r="BL215" t="s">
        <v>17994</v>
      </c>
      <c r="BM215">
        <v>33518847</v>
      </c>
      <c r="BN215" t="s">
        <v>16819</v>
      </c>
      <c r="BO215" t="s">
        <v>16819</v>
      </c>
      <c r="BP215" t="s">
        <v>16819</v>
      </c>
      <c r="BQ215" t="s">
        <v>16819</v>
      </c>
      <c r="BR215" t="s">
        <v>16819</v>
      </c>
    </row>
    <row r="216" spans="1:70" x14ac:dyDescent="0.2">
      <c r="A216" t="s">
        <v>15864</v>
      </c>
      <c r="B216" t="s">
        <v>15895</v>
      </c>
      <c r="C216" t="s">
        <v>16819</v>
      </c>
      <c r="D216" t="s">
        <v>16819</v>
      </c>
      <c r="E216" t="s">
        <v>16819</v>
      </c>
      <c r="F216" t="s">
        <v>16687</v>
      </c>
      <c r="G216" t="s">
        <v>16819</v>
      </c>
      <c r="H216" t="s">
        <v>16819</v>
      </c>
      <c r="I216" t="s">
        <v>15894</v>
      </c>
      <c r="J216" t="s">
        <v>17995</v>
      </c>
      <c r="K216" t="s">
        <v>16819</v>
      </c>
      <c r="L216" t="s">
        <v>16819</v>
      </c>
      <c r="M216" t="s">
        <v>16819</v>
      </c>
      <c r="N216" t="s">
        <v>16819</v>
      </c>
      <c r="O216" t="s">
        <v>16819</v>
      </c>
      <c r="P216" t="s">
        <v>16819</v>
      </c>
      <c r="Q216" t="s">
        <v>16819</v>
      </c>
      <c r="R216" t="s">
        <v>16819</v>
      </c>
      <c r="S216" t="s">
        <v>16819</v>
      </c>
      <c r="T216" t="s">
        <v>16819</v>
      </c>
      <c r="U216" t="s">
        <v>16819</v>
      </c>
      <c r="V216" t="s">
        <v>16819</v>
      </c>
      <c r="W216" t="s">
        <v>16819</v>
      </c>
      <c r="X216" t="s">
        <v>16819</v>
      </c>
      <c r="Y216" t="s">
        <v>16819</v>
      </c>
      <c r="Z216" t="s">
        <v>16819</v>
      </c>
      <c r="AA216" t="s">
        <v>16819</v>
      </c>
      <c r="AB216" t="s">
        <v>17996</v>
      </c>
      <c r="AC216" t="s">
        <v>16819</v>
      </c>
      <c r="AD216" t="s">
        <v>16819</v>
      </c>
      <c r="AE216" t="s">
        <v>16819</v>
      </c>
      <c r="AF216" t="s">
        <v>16819</v>
      </c>
      <c r="AG216" t="s">
        <v>16819</v>
      </c>
      <c r="AH216" t="s">
        <v>16819</v>
      </c>
      <c r="AI216" t="s">
        <v>16819</v>
      </c>
      <c r="AJ216" t="s">
        <v>16819</v>
      </c>
      <c r="AK216" t="s">
        <v>16819</v>
      </c>
      <c r="AL216" t="s">
        <v>16819</v>
      </c>
      <c r="AM216" t="s">
        <v>16819</v>
      </c>
      <c r="AN216" t="s">
        <v>17997</v>
      </c>
      <c r="AO216" t="s">
        <v>16819</v>
      </c>
      <c r="AP216" t="s">
        <v>16819</v>
      </c>
      <c r="AQ216" t="s">
        <v>16819</v>
      </c>
      <c r="AR216" t="s">
        <v>16819</v>
      </c>
      <c r="AS216" t="s">
        <v>16819</v>
      </c>
      <c r="AT216">
        <v>2021</v>
      </c>
      <c r="AU216">
        <v>105</v>
      </c>
      <c r="AV216">
        <v>1</v>
      </c>
      <c r="AW216" t="s">
        <v>16819</v>
      </c>
      <c r="AX216" t="s">
        <v>16819</v>
      </c>
      <c r="AY216" t="s">
        <v>16819</v>
      </c>
      <c r="AZ216" t="s">
        <v>16819</v>
      </c>
      <c r="BA216" t="s">
        <v>16819</v>
      </c>
      <c r="BB216" t="s">
        <v>16819</v>
      </c>
      <c r="BC216">
        <v>16</v>
      </c>
      <c r="BD216" t="s">
        <v>15896</v>
      </c>
      <c r="BE216" t="s">
        <v>16819</v>
      </c>
      <c r="BF216" t="s">
        <v>16819</v>
      </c>
      <c r="BG216" t="s">
        <v>16819</v>
      </c>
      <c r="BH216" t="s">
        <v>16819</v>
      </c>
      <c r="BI216" t="s">
        <v>16819</v>
      </c>
      <c r="BJ216" t="s">
        <v>16819</v>
      </c>
      <c r="BK216" t="s">
        <v>16819</v>
      </c>
      <c r="BL216" t="s">
        <v>17998</v>
      </c>
      <c r="BM216">
        <v>33870080</v>
      </c>
      <c r="BN216" t="s">
        <v>16819</v>
      </c>
      <c r="BO216" t="s">
        <v>16819</v>
      </c>
      <c r="BP216" t="s">
        <v>16819</v>
      </c>
      <c r="BQ216" t="s">
        <v>16819</v>
      </c>
      <c r="BR216" t="s">
        <v>16819</v>
      </c>
    </row>
    <row r="217" spans="1:70" x14ac:dyDescent="0.2">
      <c r="A217" t="s">
        <v>15864</v>
      </c>
      <c r="B217" t="s">
        <v>17999</v>
      </c>
      <c r="C217" t="s">
        <v>16819</v>
      </c>
      <c r="D217" t="s">
        <v>16819</v>
      </c>
      <c r="E217" t="s">
        <v>16819</v>
      </c>
      <c r="F217" t="s">
        <v>16688</v>
      </c>
      <c r="G217" t="s">
        <v>16819</v>
      </c>
      <c r="H217" t="s">
        <v>16819</v>
      </c>
      <c r="I217" t="s">
        <v>402</v>
      </c>
      <c r="J217" t="s">
        <v>17873</v>
      </c>
      <c r="K217" t="s">
        <v>16819</v>
      </c>
      <c r="L217" t="s">
        <v>16819</v>
      </c>
      <c r="M217" t="s">
        <v>16819</v>
      </c>
      <c r="N217" t="s">
        <v>16819</v>
      </c>
      <c r="O217" t="s">
        <v>16819</v>
      </c>
      <c r="P217" t="s">
        <v>16819</v>
      </c>
      <c r="Q217" t="s">
        <v>16819</v>
      </c>
      <c r="R217" t="s">
        <v>16819</v>
      </c>
      <c r="S217" t="s">
        <v>16819</v>
      </c>
      <c r="T217" t="s">
        <v>16819</v>
      </c>
      <c r="U217" t="s">
        <v>16819</v>
      </c>
      <c r="V217" t="s">
        <v>16819</v>
      </c>
      <c r="W217" t="s">
        <v>16819</v>
      </c>
      <c r="X217" t="s">
        <v>16819</v>
      </c>
      <c r="Y217" t="s">
        <v>16819</v>
      </c>
      <c r="Z217" t="s">
        <v>16819</v>
      </c>
      <c r="AA217" t="s">
        <v>16819</v>
      </c>
      <c r="AB217" t="s">
        <v>18000</v>
      </c>
      <c r="AC217" t="s">
        <v>16819</v>
      </c>
      <c r="AD217" t="s">
        <v>16819</v>
      </c>
      <c r="AE217" t="s">
        <v>16819</v>
      </c>
      <c r="AF217" t="s">
        <v>16819</v>
      </c>
      <c r="AG217" t="s">
        <v>16819</v>
      </c>
      <c r="AH217" t="s">
        <v>16819</v>
      </c>
      <c r="AI217" t="s">
        <v>16819</v>
      </c>
      <c r="AJ217" t="s">
        <v>16819</v>
      </c>
      <c r="AK217" t="s">
        <v>16819</v>
      </c>
      <c r="AL217" t="s">
        <v>16819</v>
      </c>
      <c r="AM217" t="s">
        <v>16819</v>
      </c>
      <c r="AN217" t="s">
        <v>350</v>
      </c>
      <c r="AO217" t="s">
        <v>17876</v>
      </c>
      <c r="AP217" t="s">
        <v>16819</v>
      </c>
      <c r="AQ217" t="s">
        <v>16819</v>
      </c>
      <c r="AR217" t="s">
        <v>16819</v>
      </c>
      <c r="AS217" t="s">
        <v>17332</v>
      </c>
      <c r="AT217">
        <v>2021</v>
      </c>
      <c r="AU217">
        <v>227</v>
      </c>
      <c r="AV217" t="s">
        <v>16819</v>
      </c>
      <c r="AW217" t="s">
        <v>16819</v>
      </c>
      <c r="AX217" t="s">
        <v>16819</v>
      </c>
      <c r="AY217" t="s">
        <v>16819</v>
      </c>
      <c r="AZ217" t="s">
        <v>16819</v>
      </c>
      <c r="BA217" t="s">
        <v>16819</v>
      </c>
      <c r="BB217" t="s">
        <v>16819</v>
      </c>
      <c r="BC217">
        <v>120455</v>
      </c>
      <c r="BD217" t="s">
        <v>403</v>
      </c>
      <c r="BE217" t="s">
        <v>16819</v>
      </c>
      <c r="BF217" t="s">
        <v>16819</v>
      </c>
      <c r="BG217" t="s">
        <v>16819</v>
      </c>
      <c r="BH217" t="s">
        <v>16819</v>
      </c>
      <c r="BI217" t="s">
        <v>16819</v>
      </c>
      <c r="BJ217" t="s">
        <v>16819</v>
      </c>
      <c r="BK217" t="s">
        <v>16819</v>
      </c>
      <c r="BL217" t="s">
        <v>18001</v>
      </c>
      <c r="BM217" t="s">
        <v>16819</v>
      </c>
      <c r="BN217" t="s">
        <v>16819</v>
      </c>
      <c r="BO217" t="s">
        <v>16819</v>
      </c>
      <c r="BP217" t="s">
        <v>16819</v>
      </c>
      <c r="BQ217" t="s">
        <v>16819</v>
      </c>
      <c r="BR217" t="s">
        <v>16819</v>
      </c>
    </row>
    <row r="218" spans="1:70" x14ac:dyDescent="0.2">
      <c r="A218" t="s">
        <v>15864</v>
      </c>
      <c r="B218" t="s">
        <v>18002</v>
      </c>
      <c r="C218" t="s">
        <v>16819</v>
      </c>
      <c r="D218" t="s">
        <v>16819</v>
      </c>
      <c r="E218" t="s">
        <v>16819</v>
      </c>
      <c r="F218" t="s">
        <v>16689</v>
      </c>
      <c r="G218" t="s">
        <v>16819</v>
      </c>
      <c r="H218" t="s">
        <v>16819</v>
      </c>
      <c r="I218" t="s">
        <v>16462</v>
      </c>
      <c r="J218" t="s">
        <v>18003</v>
      </c>
      <c r="K218" t="s">
        <v>16819</v>
      </c>
      <c r="L218" t="s">
        <v>16819</v>
      </c>
      <c r="M218" t="s">
        <v>16819</v>
      </c>
      <c r="N218" t="s">
        <v>16819</v>
      </c>
      <c r="O218" t="s">
        <v>16819</v>
      </c>
      <c r="P218" t="s">
        <v>16819</v>
      </c>
      <c r="Q218" t="s">
        <v>16819</v>
      </c>
      <c r="R218" t="s">
        <v>16819</v>
      </c>
      <c r="S218" t="s">
        <v>16819</v>
      </c>
      <c r="T218" t="s">
        <v>16819</v>
      </c>
      <c r="U218" t="s">
        <v>16819</v>
      </c>
      <c r="V218" t="s">
        <v>16819</v>
      </c>
      <c r="W218" t="s">
        <v>16819</v>
      </c>
      <c r="X218" t="s">
        <v>16819</v>
      </c>
      <c r="Y218" t="s">
        <v>16819</v>
      </c>
      <c r="Z218" t="s">
        <v>16819</v>
      </c>
      <c r="AA218" t="s">
        <v>18004</v>
      </c>
      <c r="AB218" t="s">
        <v>18005</v>
      </c>
      <c r="AC218" t="s">
        <v>16819</v>
      </c>
      <c r="AD218" t="s">
        <v>16819</v>
      </c>
      <c r="AE218" t="s">
        <v>16819</v>
      </c>
      <c r="AF218" t="s">
        <v>16819</v>
      </c>
      <c r="AG218" t="s">
        <v>16819</v>
      </c>
      <c r="AH218" t="s">
        <v>16819</v>
      </c>
      <c r="AI218" t="s">
        <v>16819</v>
      </c>
      <c r="AJ218" t="s">
        <v>16819</v>
      </c>
      <c r="AK218" t="s">
        <v>16819</v>
      </c>
      <c r="AL218" t="s">
        <v>16819</v>
      </c>
      <c r="AM218" t="s">
        <v>16819</v>
      </c>
      <c r="AN218" t="s">
        <v>404</v>
      </c>
      <c r="AO218" t="s">
        <v>18006</v>
      </c>
      <c r="AP218" t="s">
        <v>16819</v>
      </c>
      <c r="AQ218" t="s">
        <v>16819</v>
      </c>
      <c r="AR218" t="s">
        <v>16819</v>
      </c>
      <c r="AS218" t="s">
        <v>17059</v>
      </c>
      <c r="AT218">
        <v>2021</v>
      </c>
      <c r="AU218">
        <v>413</v>
      </c>
      <c r="AV218" t="s">
        <v>16819</v>
      </c>
      <c r="AW218" t="s">
        <v>16819</v>
      </c>
      <c r="AX218" t="s">
        <v>16819</v>
      </c>
      <c r="AY218" t="s">
        <v>16819</v>
      </c>
      <c r="AZ218" t="s">
        <v>16819</v>
      </c>
      <c r="BA218" t="s">
        <v>16819</v>
      </c>
      <c r="BB218" t="s">
        <v>16819</v>
      </c>
      <c r="BC218">
        <v>125358</v>
      </c>
      <c r="BD218" t="s">
        <v>405</v>
      </c>
      <c r="BE218" t="s">
        <v>16819</v>
      </c>
      <c r="BF218" t="s">
        <v>16819</v>
      </c>
      <c r="BG218" t="s">
        <v>16819</v>
      </c>
      <c r="BH218" t="s">
        <v>16819</v>
      </c>
      <c r="BI218" t="s">
        <v>16819</v>
      </c>
      <c r="BJ218" t="s">
        <v>16819</v>
      </c>
      <c r="BK218" t="s">
        <v>16819</v>
      </c>
      <c r="BL218" t="s">
        <v>18007</v>
      </c>
      <c r="BM218">
        <v>33611042</v>
      </c>
      <c r="BN218" t="s">
        <v>16819</v>
      </c>
      <c r="BO218" t="s">
        <v>16819</v>
      </c>
      <c r="BP218" t="s">
        <v>16819</v>
      </c>
      <c r="BQ218" t="s">
        <v>16819</v>
      </c>
      <c r="BR218" t="s">
        <v>16819</v>
      </c>
    </row>
    <row r="219" spans="1:70" x14ac:dyDescent="0.2">
      <c r="A219" t="s">
        <v>15864</v>
      </c>
      <c r="B219" t="s">
        <v>18008</v>
      </c>
      <c r="C219" t="s">
        <v>16819</v>
      </c>
      <c r="D219" t="s">
        <v>16819</v>
      </c>
      <c r="E219" t="s">
        <v>16819</v>
      </c>
      <c r="F219" t="s">
        <v>16690</v>
      </c>
      <c r="G219" t="s">
        <v>16819</v>
      </c>
      <c r="H219" t="s">
        <v>16819</v>
      </c>
      <c r="I219" t="s">
        <v>406</v>
      </c>
      <c r="J219" t="s">
        <v>18009</v>
      </c>
      <c r="K219" t="s">
        <v>16819</v>
      </c>
      <c r="L219" t="s">
        <v>16819</v>
      </c>
      <c r="M219" t="s">
        <v>16819</v>
      </c>
      <c r="N219" t="s">
        <v>16819</v>
      </c>
      <c r="O219" t="s">
        <v>16819</v>
      </c>
      <c r="P219" t="s">
        <v>16819</v>
      </c>
      <c r="Q219" t="s">
        <v>16819</v>
      </c>
      <c r="R219" t="s">
        <v>16819</v>
      </c>
      <c r="S219" t="s">
        <v>16819</v>
      </c>
      <c r="T219" t="s">
        <v>16819</v>
      </c>
      <c r="U219" t="s">
        <v>16819</v>
      </c>
      <c r="V219" t="s">
        <v>16819</v>
      </c>
      <c r="W219" t="s">
        <v>16819</v>
      </c>
      <c r="X219" t="s">
        <v>16819</v>
      </c>
      <c r="Y219" t="s">
        <v>16819</v>
      </c>
      <c r="Z219" t="s">
        <v>16819</v>
      </c>
      <c r="AA219" t="s">
        <v>16819</v>
      </c>
      <c r="AB219" t="s">
        <v>16819</v>
      </c>
      <c r="AC219" t="s">
        <v>16819</v>
      </c>
      <c r="AD219" t="s">
        <v>16819</v>
      </c>
      <c r="AE219" t="s">
        <v>16819</v>
      </c>
      <c r="AF219" t="s">
        <v>16819</v>
      </c>
      <c r="AG219" t="s">
        <v>16819</v>
      </c>
      <c r="AH219" t="s">
        <v>16819</v>
      </c>
      <c r="AI219" t="s">
        <v>16819</v>
      </c>
      <c r="AJ219" t="s">
        <v>16819</v>
      </c>
      <c r="AK219" t="s">
        <v>16819</v>
      </c>
      <c r="AL219" t="s">
        <v>16819</v>
      </c>
      <c r="AM219" t="s">
        <v>16819</v>
      </c>
      <c r="AN219" t="s">
        <v>18010</v>
      </c>
      <c r="AO219" t="s">
        <v>18011</v>
      </c>
      <c r="AP219" t="s">
        <v>16819</v>
      </c>
      <c r="AQ219" t="s">
        <v>16819</v>
      </c>
      <c r="AR219" t="s">
        <v>16819</v>
      </c>
      <c r="AS219" t="s">
        <v>16819</v>
      </c>
      <c r="AT219" t="s">
        <v>16819</v>
      </c>
      <c r="AU219" t="s">
        <v>16819</v>
      </c>
      <c r="AV219" t="s">
        <v>16819</v>
      </c>
      <c r="AW219" t="s">
        <v>16819</v>
      </c>
      <c r="AX219" t="s">
        <v>16819</v>
      </c>
      <c r="AY219" t="s">
        <v>16819</v>
      </c>
      <c r="AZ219" t="s">
        <v>16819</v>
      </c>
      <c r="BA219" t="s">
        <v>16819</v>
      </c>
      <c r="BB219" t="s">
        <v>16819</v>
      </c>
      <c r="BC219" t="s">
        <v>16819</v>
      </c>
      <c r="BD219" t="s">
        <v>407</v>
      </c>
      <c r="BE219" t="s">
        <v>16819</v>
      </c>
      <c r="BF219" t="s">
        <v>16963</v>
      </c>
      <c r="BG219" t="s">
        <v>16819</v>
      </c>
      <c r="BH219" t="s">
        <v>16819</v>
      </c>
      <c r="BI219" t="s">
        <v>16819</v>
      </c>
      <c r="BJ219" t="s">
        <v>16819</v>
      </c>
      <c r="BK219" t="s">
        <v>16819</v>
      </c>
      <c r="BL219" t="s">
        <v>18012</v>
      </c>
      <c r="BM219">
        <v>34778510</v>
      </c>
      <c r="BN219" t="s">
        <v>16819</v>
      </c>
      <c r="BO219" t="s">
        <v>16819</v>
      </c>
      <c r="BP219" t="s">
        <v>16819</v>
      </c>
      <c r="BQ219" t="s">
        <v>16819</v>
      </c>
      <c r="BR219" t="s">
        <v>16819</v>
      </c>
    </row>
    <row r="220" spans="1:70" x14ac:dyDescent="0.2">
      <c r="A220" t="s">
        <v>15864</v>
      </c>
      <c r="B220" t="s">
        <v>18013</v>
      </c>
      <c r="C220" t="s">
        <v>16819</v>
      </c>
      <c r="D220" t="s">
        <v>16819</v>
      </c>
      <c r="E220" t="s">
        <v>16819</v>
      </c>
      <c r="F220" t="s">
        <v>16691</v>
      </c>
      <c r="G220" t="s">
        <v>16819</v>
      </c>
      <c r="H220" t="s">
        <v>16819</v>
      </c>
      <c r="I220" t="s">
        <v>408</v>
      </c>
      <c r="J220" t="s">
        <v>18014</v>
      </c>
      <c r="K220" t="s">
        <v>16819</v>
      </c>
      <c r="L220" t="s">
        <v>16819</v>
      </c>
      <c r="M220" t="s">
        <v>16819</v>
      </c>
      <c r="N220" t="s">
        <v>16819</v>
      </c>
      <c r="O220" t="s">
        <v>16819</v>
      </c>
      <c r="P220" t="s">
        <v>16819</v>
      </c>
      <c r="Q220" t="s">
        <v>16819</v>
      </c>
      <c r="R220" t="s">
        <v>16819</v>
      </c>
      <c r="S220" t="s">
        <v>16819</v>
      </c>
      <c r="T220" t="s">
        <v>16819</v>
      </c>
      <c r="U220" t="s">
        <v>16819</v>
      </c>
      <c r="V220" t="s">
        <v>16819</v>
      </c>
      <c r="W220" t="s">
        <v>16819</v>
      </c>
      <c r="X220" t="s">
        <v>16819</v>
      </c>
      <c r="Y220" t="s">
        <v>16819</v>
      </c>
      <c r="Z220" t="s">
        <v>16819</v>
      </c>
      <c r="AA220" t="s">
        <v>16819</v>
      </c>
      <c r="AB220" t="s">
        <v>16819</v>
      </c>
      <c r="AC220" t="s">
        <v>16819</v>
      </c>
      <c r="AD220" t="s">
        <v>16819</v>
      </c>
      <c r="AE220" t="s">
        <v>16819</v>
      </c>
      <c r="AF220" t="s">
        <v>16819</v>
      </c>
      <c r="AG220" t="s">
        <v>16819</v>
      </c>
      <c r="AH220" t="s">
        <v>16819</v>
      </c>
      <c r="AI220" t="s">
        <v>16819</v>
      </c>
      <c r="AJ220" t="s">
        <v>16819</v>
      </c>
      <c r="AK220" t="s">
        <v>16819</v>
      </c>
      <c r="AL220" t="s">
        <v>16819</v>
      </c>
      <c r="AM220" t="s">
        <v>16819</v>
      </c>
      <c r="AN220" t="s">
        <v>18015</v>
      </c>
      <c r="AO220" t="s">
        <v>409</v>
      </c>
      <c r="AP220" t="s">
        <v>16819</v>
      </c>
      <c r="AQ220" t="s">
        <v>16819</v>
      </c>
      <c r="AR220" t="s">
        <v>16819</v>
      </c>
      <c r="AS220" t="s">
        <v>16819</v>
      </c>
      <c r="AT220" t="s">
        <v>16819</v>
      </c>
      <c r="AU220" t="s">
        <v>16819</v>
      </c>
      <c r="AV220" t="s">
        <v>16819</v>
      </c>
      <c r="AW220" t="s">
        <v>16819</v>
      </c>
      <c r="AX220" t="s">
        <v>16819</v>
      </c>
      <c r="AY220" t="s">
        <v>16819</v>
      </c>
      <c r="AZ220" t="s">
        <v>16819</v>
      </c>
      <c r="BA220" t="s">
        <v>16819</v>
      </c>
      <c r="BB220" t="s">
        <v>16819</v>
      </c>
      <c r="BC220" t="s">
        <v>16819</v>
      </c>
      <c r="BD220" t="s">
        <v>410</v>
      </c>
      <c r="BE220" t="s">
        <v>16819</v>
      </c>
      <c r="BF220" t="s">
        <v>17089</v>
      </c>
      <c r="BG220" t="s">
        <v>16819</v>
      </c>
      <c r="BH220" t="s">
        <v>16819</v>
      </c>
      <c r="BI220" t="s">
        <v>16819</v>
      </c>
      <c r="BJ220" t="s">
        <v>16819</v>
      </c>
      <c r="BK220" t="s">
        <v>16819</v>
      </c>
      <c r="BL220" t="s">
        <v>18016</v>
      </c>
      <c r="BM220" t="s">
        <v>16819</v>
      </c>
      <c r="BN220" t="s">
        <v>16819</v>
      </c>
      <c r="BO220" t="s">
        <v>16819</v>
      </c>
      <c r="BP220" t="s">
        <v>16819</v>
      </c>
      <c r="BQ220" t="s">
        <v>16819</v>
      </c>
      <c r="BR220" t="s">
        <v>16819</v>
      </c>
    </row>
    <row r="221" spans="1:70" x14ac:dyDescent="0.2">
      <c r="A221" t="s">
        <v>15864</v>
      </c>
      <c r="B221" t="s">
        <v>18017</v>
      </c>
      <c r="C221" t="s">
        <v>16819</v>
      </c>
      <c r="D221" t="s">
        <v>16819</v>
      </c>
      <c r="E221" t="s">
        <v>16819</v>
      </c>
      <c r="F221" t="s">
        <v>16692</v>
      </c>
      <c r="G221" t="s">
        <v>16819</v>
      </c>
      <c r="H221" t="s">
        <v>16819</v>
      </c>
      <c r="I221" t="s">
        <v>411</v>
      </c>
      <c r="J221" t="s">
        <v>17348</v>
      </c>
      <c r="K221" t="s">
        <v>16819</v>
      </c>
      <c r="L221" t="s">
        <v>16819</v>
      </c>
      <c r="M221" t="s">
        <v>16819</v>
      </c>
      <c r="N221" t="s">
        <v>16819</v>
      </c>
      <c r="O221" t="s">
        <v>16819</v>
      </c>
      <c r="P221" t="s">
        <v>16819</v>
      </c>
      <c r="Q221" t="s">
        <v>16819</v>
      </c>
      <c r="R221" t="s">
        <v>16819</v>
      </c>
      <c r="S221" t="s">
        <v>16819</v>
      </c>
      <c r="T221" t="s">
        <v>16819</v>
      </c>
      <c r="U221" t="s">
        <v>16819</v>
      </c>
      <c r="V221" t="s">
        <v>16819</v>
      </c>
      <c r="W221" t="s">
        <v>16819</v>
      </c>
      <c r="X221" t="s">
        <v>16819</v>
      </c>
      <c r="Y221" t="s">
        <v>16819</v>
      </c>
      <c r="Z221" t="s">
        <v>16819</v>
      </c>
      <c r="AA221" t="s">
        <v>16819</v>
      </c>
      <c r="AB221" t="s">
        <v>18018</v>
      </c>
      <c r="AC221" t="s">
        <v>16819</v>
      </c>
      <c r="AD221" t="s">
        <v>16819</v>
      </c>
      <c r="AE221" t="s">
        <v>16819</v>
      </c>
      <c r="AF221" t="s">
        <v>16819</v>
      </c>
      <c r="AG221" t="s">
        <v>16819</v>
      </c>
      <c r="AH221" t="s">
        <v>16819</v>
      </c>
      <c r="AI221" t="s">
        <v>16819</v>
      </c>
      <c r="AJ221" t="s">
        <v>16819</v>
      </c>
      <c r="AK221" t="s">
        <v>16819</v>
      </c>
      <c r="AL221" t="s">
        <v>16819</v>
      </c>
      <c r="AM221" t="s">
        <v>16819</v>
      </c>
      <c r="AN221" t="s">
        <v>17351</v>
      </c>
      <c r="AO221" t="s">
        <v>16819</v>
      </c>
      <c r="AP221" t="s">
        <v>16819</v>
      </c>
      <c r="AQ221" t="s">
        <v>16819</v>
      </c>
      <c r="AR221" t="s">
        <v>16819</v>
      </c>
      <c r="AS221" t="s">
        <v>16825</v>
      </c>
      <c r="AT221">
        <v>2021</v>
      </c>
      <c r="AU221">
        <v>7</v>
      </c>
      <c r="AV221">
        <v>4</v>
      </c>
      <c r="AW221" t="s">
        <v>16819</v>
      </c>
      <c r="AX221" t="s">
        <v>16819</v>
      </c>
      <c r="AY221" t="s">
        <v>16819</v>
      </c>
      <c r="AZ221" t="s">
        <v>16819</v>
      </c>
      <c r="BA221" t="s">
        <v>16819</v>
      </c>
      <c r="BB221" t="s">
        <v>16819</v>
      </c>
      <c r="BC221" t="s">
        <v>412</v>
      </c>
      <c r="BD221" t="s">
        <v>413</v>
      </c>
      <c r="BE221" t="s">
        <v>16819</v>
      </c>
      <c r="BF221" t="s">
        <v>16819</v>
      </c>
      <c r="BG221" t="s">
        <v>16819</v>
      </c>
      <c r="BH221" t="s">
        <v>16819</v>
      </c>
      <c r="BI221" t="s">
        <v>16819</v>
      </c>
      <c r="BJ221" t="s">
        <v>16819</v>
      </c>
      <c r="BK221" t="s">
        <v>16819</v>
      </c>
      <c r="BL221" t="s">
        <v>18019</v>
      </c>
      <c r="BM221">
        <v>33690143</v>
      </c>
      <c r="BN221" t="s">
        <v>16819</v>
      </c>
      <c r="BO221" t="s">
        <v>16819</v>
      </c>
      <c r="BP221" t="s">
        <v>16819</v>
      </c>
      <c r="BQ221" t="s">
        <v>16819</v>
      </c>
      <c r="BR221" t="s">
        <v>16819</v>
      </c>
    </row>
    <row r="222" spans="1:70" x14ac:dyDescent="0.2">
      <c r="A222" t="s">
        <v>16</v>
      </c>
      <c r="B222" t="s">
        <v>15874</v>
      </c>
      <c r="C222" t="s">
        <v>16819</v>
      </c>
      <c r="D222" t="s">
        <v>18020</v>
      </c>
      <c r="E222" t="s">
        <v>16819</v>
      </c>
      <c r="F222" t="s">
        <v>16693</v>
      </c>
      <c r="G222" t="s">
        <v>16819</v>
      </c>
      <c r="H222" t="s">
        <v>16819</v>
      </c>
      <c r="I222" t="s">
        <v>15873</v>
      </c>
      <c r="J222" t="s">
        <v>18021</v>
      </c>
      <c r="K222" t="s">
        <v>18022</v>
      </c>
      <c r="L222" t="s">
        <v>16819</v>
      </c>
      <c r="M222" t="s">
        <v>16819</v>
      </c>
      <c r="N222" t="s">
        <v>16819</v>
      </c>
      <c r="O222" t="s">
        <v>18023</v>
      </c>
      <c r="P222" t="s">
        <v>18024</v>
      </c>
      <c r="Q222" t="s">
        <v>17233</v>
      </c>
      <c r="R222" t="s">
        <v>18025</v>
      </c>
      <c r="S222" t="s">
        <v>16819</v>
      </c>
      <c r="T222" t="s">
        <v>16819</v>
      </c>
      <c r="U222" t="s">
        <v>16819</v>
      </c>
      <c r="V222" t="s">
        <v>16819</v>
      </c>
      <c r="W222" t="s">
        <v>16819</v>
      </c>
      <c r="X222" t="s">
        <v>16819</v>
      </c>
      <c r="Y222" t="s">
        <v>16819</v>
      </c>
      <c r="Z222" t="s">
        <v>16819</v>
      </c>
      <c r="AA222" t="s">
        <v>16819</v>
      </c>
      <c r="AB222" t="s">
        <v>16819</v>
      </c>
      <c r="AC222" t="s">
        <v>16819</v>
      </c>
      <c r="AD222" t="s">
        <v>16819</v>
      </c>
      <c r="AE222" t="s">
        <v>16819</v>
      </c>
      <c r="AF222" t="s">
        <v>16819</v>
      </c>
      <c r="AG222" t="s">
        <v>16819</v>
      </c>
      <c r="AH222" t="s">
        <v>16819</v>
      </c>
      <c r="AI222" t="s">
        <v>16819</v>
      </c>
      <c r="AJ222" t="s">
        <v>16819</v>
      </c>
      <c r="AK222" t="s">
        <v>16819</v>
      </c>
      <c r="AL222" t="s">
        <v>16819</v>
      </c>
      <c r="AM222" t="s">
        <v>16819</v>
      </c>
      <c r="AN222" t="s">
        <v>18026</v>
      </c>
      <c r="AO222" t="s">
        <v>16819</v>
      </c>
      <c r="AP222" t="s">
        <v>18027</v>
      </c>
      <c r="AQ222" t="s">
        <v>16819</v>
      </c>
      <c r="AR222" t="s">
        <v>16819</v>
      </c>
      <c r="AS222" t="s">
        <v>16819</v>
      </c>
      <c r="AT222">
        <v>2020</v>
      </c>
      <c r="AU222" t="s">
        <v>16819</v>
      </c>
      <c r="AV222" t="s">
        <v>16819</v>
      </c>
      <c r="AW222" t="s">
        <v>16819</v>
      </c>
      <c r="AX222" t="s">
        <v>16819</v>
      </c>
      <c r="AY222" t="s">
        <v>16819</v>
      </c>
      <c r="AZ222" t="s">
        <v>16819</v>
      </c>
      <c r="BA222">
        <v>369</v>
      </c>
      <c r="BB222">
        <v>376</v>
      </c>
      <c r="BC222" t="s">
        <v>16819</v>
      </c>
      <c r="BD222" t="s">
        <v>15875</v>
      </c>
      <c r="BE222" t="s">
        <v>16819</v>
      </c>
      <c r="BF222" t="s">
        <v>16819</v>
      </c>
      <c r="BG222" t="s">
        <v>16819</v>
      </c>
      <c r="BH222" t="s">
        <v>16819</v>
      </c>
      <c r="BI222" t="s">
        <v>16819</v>
      </c>
      <c r="BJ222" t="s">
        <v>16819</v>
      </c>
      <c r="BK222" t="s">
        <v>16819</v>
      </c>
      <c r="BL222" t="s">
        <v>18028</v>
      </c>
      <c r="BM222" t="s">
        <v>16819</v>
      </c>
      <c r="BN222" t="s">
        <v>16819</v>
      </c>
      <c r="BO222" t="s">
        <v>16819</v>
      </c>
      <c r="BP222" t="s">
        <v>16819</v>
      </c>
      <c r="BQ222" t="s">
        <v>16819</v>
      </c>
      <c r="BR222" t="s">
        <v>16819</v>
      </c>
    </row>
    <row r="223" spans="1:70" x14ac:dyDescent="0.2">
      <c r="A223" t="s">
        <v>15864</v>
      </c>
      <c r="B223" t="s">
        <v>18029</v>
      </c>
      <c r="C223" t="s">
        <v>16819</v>
      </c>
      <c r="D223" t="s">
        <v>16819</v>
      </c>
      <c r="E223" t="s">
        <v>16819</v>
      </c>
      <c r="F223" t="s">
        <v>16694</v>
      </c>
      <c r="G223" t="s">
        <v>16819</v>
      </c>
      <c r="H223" t="s">
        <v>16819</v>
      </c>
      <c r="I223" t="s">
        <v>414</v>
      </c>
      <c r="J223" t="s">
        <v>18030</v>
      </c>
      <c r="K223" t="s">
        <v>16819</v>
      </c>
      <c r="L223" t="s">
        <v>16819</v>
      </c>
      <c r="M223" t="s">
        <v>16819</v>
      </c>
      <c r="N223" t="s">
        <v>16819</v>
      </c>
      <c r="O223" t="s">
        <v>16819</v>
      </c>
      <c r="P223" t="s">
        <v>16819</v>
      </c>
      <c r="Q223" t="s">
        <v>16819</v>
      </c>
      <c r="R223" t="s">
        <v>16819</v>
      </c>
      <c r="S223" t="s">
        <v>16819</v>
      </c>
      <c r="T223" t="s">
        <v>16819</v>
      </c>
      <c r="U223" t="s">
        <v>16819</v>
      </c>
      <c r="V223" t="s">
        <v>16819</v>
      </c>
      <c r="W223" t="s">
        <v>16819</v>
      </c>
      <c r="X223" t="s">
        <v>16819</v>
      </c>
      <c r="Y223" t="s">
        <v>16819</v>
      </c>
      <c r="Z223" t="s">
        <v>16819</v>
      </c>
      <c r="AA223" t="s">
        <v>16819</v>
      </c>
      <c r="AB223" t="s">
        <v>18031</v>
      </c>
      <c r="AC223" t="s">
        <v>16819</v>
      </c>
      <c r="AD223" t="s">
        <v>16819</v>
      </c>
      <c r="AE223" t="s">
        <v>16819</v>
      </c>
      <c r="AF223" t="s">
        <v>16819</v>
      </c>
      <c r="AG223" t="s">
        <v>16819</v>
      </c>
      <c r="AH223" t="s">
        <v>16819</v>
      </c>
      <c r="AI223" t="s">
        <v>16819</v>
      </c>
      <c r="AJ223" t="s">
        <v>16819</v>
      </c>
      <c r="AK223" t="s">
        <v>16819</v>
      </c>
      <c r="AL223" t="s">
        <v>16819</v>
      </c>
      <c r="AM223" t="s">
        <v>16819</v>
      </c>
      <c r="AN223" t="s">
        <v>18032</v>
      </c>
      <c r="AO223" t="s">
        <v>18033</v>
      </c>
      <c r="AP223" t="s">
        <v>16819</v>
      </c>
      <c r="AQ223" t="s">
        <v>16819</v>
      </c>
      <c r="AR223" t="s">
        <v>16819</v>
      </c>
      <c r="AS223" t="s">
        <v>18034</v>
      </c>
      <c r="AT223">
        <v>2022</v>
      </c>
      <c r="AU223">
        <v>38</v>
      </c>
      <c r="AV223">
        <v>1</v>
      </c>
      <c r="AW223" t="s">
        <v>16819</v>
      </c>
      <c r="AX223" t="s">
        <v>16819</v>
      </c>
      <c r="AY223" t="s">
        <v>16819</v>
      </c>
      <c r="AZ223" t="s">
        <v>16819</v>
      </c>
      <c r="BA223" t="s">
        <v>16819</v>
      </c>
      <c r="BB223" t="s">
        <v>16819</v>
      </c>
      <c r="BC223">
        <v>4021082</v>
      </c>
      <c r="BD223" t="s">
        <v>415</v>
      </c>
      <c r="BE223" t="s">
        <v>16819</v>
      </c>
      <c r="BF223" t="s">
        <v>16819</v>
      </c>
      <c r="BG223" t="s">
        <v>16819</v>
      </c>
      <c r="BH223" t="s">
        <v>16819</v>
      </c>
      <c r="BI223" t="s">
        <v>16819</v>
      </c>
      <c r="BJ223" t="s">
        <v>16819</v>
      </c>
      <c r="BK223" t="s">
        <v>16819</v>
      </c>
      <c r="BL223" t="s">
        <v>18035</v>
      </c>
      <c r="BM223" t="s">
        <v>16819</v>
      </c>
      <c r="BN223" t="s">
        <v>16819</v>
      </c>
      <c r="BO223" t="s">
        <v>16819</v>
      </c>
      <c r="BP223" t="s">
        <v>16819</v>
      </c>
      <c r="BQ223" t="s">
        <v>16819</v>
      </c>
      <c r="BR223" t="s">
        <v>16819</v>
      </c>
    </row>
    <row r="224" spans="1:70" x14ac:dyDescent="0.2">
      <c r="A224" t="s">
        <v>15864</v>
      </c>
      <c r="B224" t="s">
        <v>15967</v>
      </c>
      <c r="C224" t="s">
        <v>16819</v>
      </c>
      <c r="D224" t="s">
        <v>16819</v>
      </c>
      <c r="E224" t="s">
        <v>16819</v>
      </c>
      <c r="F224" t="s">
        <v>16695</v>
      </c>
      <c r="G224" t="s">
        <v>16819</v>
      </c>
      <c r="H224" t="s">
        <v>16819</v>
      </c>
      <c r="I224" t="s">
        <v>15966</v>
      </c>
      <c r="J224" t="s">
        <v>18036</v>
      </c>
      <c r="K224" t="s">
        <v>16819</v>
      </c>
      <c r="L224" t="s">
        <v>16819</v>
      </c>
      <c r="M224" t="s">
        <v>16819</v>
      </c>
      <c r="N224" t="s">
        <v>16819</v>
      </c>
      <c r="O224" t="s">
        <v>16819</v>
      </c>
      <c r="P224" t="s">
        <v>16819</v>
      </c>
      <c r="Q224" t="s">
        <v>16819</v>
      </c>
      <c r="R224" t="s">
        <v>16819</v>
      </c>
      <c r="S224" t="s">
        <v>16819</v>
      </c>
      <c r="T224" t="s">
        <v>16819</v>
      </c>
      <c r="U224" t="s">
        <v>16819</v>
      </c>
      <c r="V224" t="s">
        <v>16819</v>
      </c>
      <c r="W224" t="s">
        <v>16819</v>
      </c>
      <c r="X224" t="s">
        <v>16819</v>
      </c>
      <c r="Y224" t="s">
        <v>16819</v>
      </c>
      <c r="Z224" t="s">
        <v>16819</v>
      </c>
      <c r="AA224" t="s">
        <v>18037</v>
      </c>
      <c r="AB224" t="s">
        <v>18038</v>
      </c>
      <c r="AC224" t="s">
        <v>16819</v>
      </c>
      <c r="AD224" t="s">
        <v>16819</v>
      </c>
      <c r="AE224" t="s">
        <v>16819</v>
      </c>
      <c r="AF224" t="s">
        <v>16819</v>
      </c>
      <c r="AG224" t="s">
        <v>16819</v>
      </c>
      <c r="AH224" t="s">
        <v>16819</v>
      </c>
      <c r="AI224" t="s">
        <v>16819</v>
      </c>
      <c r="AJ224" t="s">
        <v>16819</v>
      </c>
      <c r="AK224" t="s">
        <v>16819</v>
      </c>
      <c r="AL224" t="s">
        <v>16819</v>
      </c>
      <c r="AM224" t="s">
        <v>16819</v>
      </c>
      <c r="AN224" t="s">
        <v>18039</v>
      </c>
      <c r="AO224" t="s">
        <v>18040</v>
      </c>
      <c r="AP224" t="s">
        <v>16819</v>
      </c>
      <c r="AQ224" t="s">
        <v>16819</v>
      </c>
      <c r="AR224" t="s">
        <v>16819</v>
      </c>
      <c r="AS224" t="s">
        <v>16901</v>
      </c>
      <c r="AT224">
        <v>2021</v>
      </c>
      <c r="AU224">
        <v>48</v>
      </c>
      <c r="AV224">
        <v>4</v>
      </c>
      <c r="AW224" t="s">
        <v>16819</v>
      </c>
      <c r="AX224" t="s">
        <v>16819</v>
      </c>
      <c r="AY224" t="s">
        <v>17031</v>
      </c>
      <c r="AZ224" t="s">
        <v>16819</v>
      </c>
      <c r="BA224">
        <v>375</v>
      </c>
      <c r="BB224">
        <v>389</v>
      </c>
      <c r="BC224" t="s">
        <v>16819</v>
      </c>
      <c r="BD224" t="s">
        <v>15968</v>
      </c>
      <c r="BE224" t="s">
        <v>16819</v>
      </c>
      <c r="BF224" t="s">
        <v>17156</v>
      </c>
      <c r="BG224" t="s">
        <v>16819</v>
      </c>
      <c r="BH224" t="s">
        <v>16819</v>
      </c>
      <c r="BI224" t="s">
        <v>16819</v>
      </c>
      <c r="BJ224" t="s">
        <v>16819</v>
      </c>
      <c r="BK224" t="s">
        <v>16819</v>
      </c>
      <c r="BL224" t="s">
        <v>18041</v>
      </c>
      <c r="BM224" t="s">
        <v>16819</v>
      </c>
      <c r="BN224" t="s">
        <v>16819</v>
      </c>
      <c r="BO224" t="s">
        <v>16819</v>
      </c>
      <c r="BP224" t="s">
        <v>16819</v>
      </c>
      <c r="BQ224" t="s">
        <v>16819</v>
      </c>
      <c r="BR224" t="s">
        <v>16819</v>
      </c>
    </row>
    <row r="225" spans="1:70" x14ac:dyDescent="0.2">
      <c r="A225" t="s">
        <v>15864</v>
      </c>
      <c r="B225" t="s">
        <v>18042</v>
      </c>
      <c r="C225" t="s">
        <v>16819</v>
      </c>
      <c r="D225" t="s">
        <v>16819</v>
      </c>
      <c r="E225" t="s">
        <v>16819</v>
      </c>
      <c r="F225" t="s">
        <v>16696</v>
      </c>
      <c r="G225" t="s">
        <v>16819</v>
      </c>
      <c r="H225" t="s">
        <v>16819</v>
      </c>
      <c r="I225" t="s">
        <v>16463</v>
      </c>
      <c r="J225" t="s">
        <v>16898</v>
      </c>
      <c r="K225" t="s">
        <v>16819</v>
      </c>
      <c r="L225" t="s">
        <v>16819</v>
      </c>
      <c r="M225" t="s">
        <v>16819</v>
      </c>
      <c r="N225" t="s">
        <v>16819</v>
      </c>
      <c r="O225" t="s">
        <v>16819</v>
      </c>
      <c r="P225" t="s">
        <v>16819</v>
      </c>
      <c r="Q225" t="s">
        <v>16819</v>
      </c>
      <c r="R225" t="s">
        <v>16819</v>
      </c>
      <c r="S225" t="s">
        <v>16819</v>
      </c>
      <c r="T225" t="s">
        <v>16819</v>
      </c>
      <c r="U225" t="s">
        <v>16819</v>
      </c>
      <c r="V225" t="s">
        <v>16819</v>
      </c>
      <c r="W225" t="s">
        <v>16819</v>
      </c>
      <c r="X225" t="s">
        <v>16819</v>
      </c>
      <c r="Y225" t="s">
        <v>16819</v>
      </c>
      <c r="Z225" t="s">
        <v>16819</v>
      </c>
      <c r="AA225" t="s">
        <v>16819</v>
      </c>
      <c r="AB225" t="s">
        <v>18043</v>
      </c>
      <c r="AC225" t="s">
        <v>16819</v>
      </c>
      <c r="AD225" t="s">
        <v>16819</v>
      </c>
      <c r="AE225" t="s">
        <v>16819</v>
      </c>
      <c r="AF225" t="s">
        <v>16819</v>
      </c>
      <c r="AG225" t="s">
        <v>16819</v>
      </c>
      <c r="AH225" t="s">
        <v>16819</v>
      </c>
      <c r="AI225" t="s">
        <v>16819</v>
      </c>
      <c r="AJ225" t="s">
        <v>16819</v>
      </c>
      <c r="AK225" t="s">
        <v>16819</v>
      </c>
      <c r="AL225" t="s">
        <v>16819</v>
      </c>
      <c r="AM225" t="s">
        <v>16819</v>
      </c>
      <c r="AN225" t="s">
        <v>16819</v>
      </c>
      <c r="AO225" t="s">
        <v>16900</v>
      </c>
      <c r="AP225" t="s">
        <v>16819</v>
      </c>
      <c r="AQ225" t="s">
        <v>16819</v>
      </c>
      <c r="AR225" t="s">
        <v>16819</v>
      </c>
      <c r="AS225" t="s">
        <v>16868</v>
      </c>
      <c r="AT225">
        <v>2021</v>
      </c>
      <c r="AU225">
        <v>11</v>
      </c>
      <c r="AV225">
        <v>22</v>
      </c>
      <c r="AW225" t="s">
        <v>16819</v>
      </c>
      <c r="AX225" t="s">
        <v>16819</v>
      </c>
      <c r="AY225" t="s">
        <v>16819</v>
      </c>
      <c r="AZ225" t="s">
        <v>16819</v>
      </c>
      <c r="BA225" t="s">
        <v>16819</v>
      </c>
      <c r="BB225" t="s">
        <v>16819</v>
      </c>
      <c r="BC225">
        <v>10771</v>
      </c>
      <c r="BD225" t="s">
        <v>416</v>
      </c>
      <c r="BE225" t="s">
        <v>16819</v>
      </c>
      <c r="BF225" t="s">
        <v>16819</v>
      </c>
      <c r="BG225" t="s">
        <v>16819</v>
      </c>
      <c r="BH225" t="s">
        <v>16819</v>
      </c>
      <c r="BI225" t="s">
        <v>16819</v>
      </c>
      <c r="BJ225" t="s">
        <v>16819</v>
      </c>
      <c r="BK225" t="s">
        <v>16819</v>
      </c>
      <c r="BL225" t="s">
        <v>18044</v>
      </c>
      <c r="BM225" t="s">
        <v>16819</v>
      </c>
      <c r="BN225" t="s">
        <v>16819</v>
      </c>
      <c r="BO225" t="s">
        <v>16819</v>
      </c>
      <c r="BP225" t="s">
        <v>16819</v>
      </c>
      <c r="BQ225" t="s">
        <v>16819</v>
      </c>
      <c r="BR225" t="s">
        <v>16819</v>
      </c>
    </row>
    <row r="226" spans="1:70" x14ac:dyDescent="0.2">
      <c r="A226" t="s">
        <v>15864</v>
      </c>
      <c r="B226" t="s">
        <v>18045</v>
      </c>
      <c r="C226" t="s">
        <v>16819</v>
      </c>
      <c r="D226" t="s">
        <v>16819</v>
      </c>
      <c r="E226" t="s">
        <v>16819</v>
      </c>
      <c r="F226" t="s">
        <v>16697</v>
      </c>
      <c r="G226" t="s">
        <v>16819</v>
      </c>
      <c r="H226" t="s">
        <v>16819</v>
      </c>
      <c r="I226" t="s">
        <v>417</v>
      </c>
      <c r="J226" t="s">
        <v>18046</v>
      </c>
      <c r="K226" t="s">
        <v>16819</v>
      </c>
      <c r="L226" t="s">
        <v>16819</v>
      </c>
      <c r="M226" t="s">
        <v>16819</v>
      </c>
      <c r="N226" t="s">
        <v>16819</v>
      </c>
      <c r="O226" t="s">
        <v>16819</v>
      </c>
      <c r="P226" t="s">
        <v>16819</v>
      </c>
      <c r="Q226" t="s">
        <v>16819</v>
      </c>
      <c r="R226" t="s">
        <v>16819</v>
      </c>
      <c r="S226" t="s">
        <v>16819</v>
      </c>
      <c r="T226" t="s">
        <v>16819</v>
      </c>
      <c r="U226" t="s">
        <v>16819</v>
      </c>
      <c r="V226" t="s">
        <v>16819</v>
      </c>
      <c r="W226" t="s">
        <v>16819</v>
      </c>
      <c r="X226" t="s">
        <v>16819</v>
      </c>
      <c r="Y226" t="s">
        <v>16819</v>
      </c>
      <c r="Z226" t="s">
        <v>16819</v>
      </c>
      <c r="AA226" t="s">
        <v>16819</v>
      </c>
      <c r="AB226" t="s">
        <v>16819</v>
      </c>
      <c r="AC226" t="s">
        <v>16819</v>
      </c>
      <c r="AD226" t="s">
        <v>16819</v>
      </c>
      <c r="AE226" t="s">
        <v>16819</v>
      </c>
      <c r="AF226" t="s">
        <v>16819</v>
      </c>
      <c r="AG226" t="s">
        <v>16819</v>
      </c>
      <c r="AH226" t="s">
        <v>16819</v>
      </c>
      <c r="AI226" t="s">
        <v>16819</v>
      </c>
      <c r="AJ226" t="s">
        <v>16819</v>
      </c>
      <c r="AK226" t="s">
        <v>16819</v>
      </c>
      <c r="AL226" t="s">
        <v>16819</v>
      </c>
      <c r="AM226" t="s">
        <v>16819</v>
      </c>
      <c r="AN226" t="s">
        <v>18047</v>
      </c>
      <c r="AO226" t="s">
        <v>18048</v>
      </c>
      <c r="AP226" t="s">
        <v>16819</v>
      </c>
      <c r="AQ226" t="s">
        <v>16819</v>
      </c>
      <c r="AR226" t="s">
        <v>16819</v>
      </c>
      <c r="AS226" t="s">
        <v>16819</v>
      </c>
      <c r="AT226" t="s">
        <v>16819</v>
      </c>
      <c r="AU226" t="s">
        <v>16819</v>
      </c>
      <c r="AV226" t="s">
        <v>16819</v>
      </c>
      <c r="AW226" t="s">
        <v>16819</v>
      </c>
      <c r="AX226" t="s">
        <v>16819</v>
      </c>
      <c r="AY226" t="s">
        <v>16819</v>
      </c>
      <c r="AZ226" t="s">
        <v>16819</v>
      </c>
      <c r="BA226" t="s">
        <v>16819</v>
      </c>
      <c r="BB226" t="s">
        <v>16819</v>
      </c>
      <c r="BC226" t="s">
        <v>16819</v>
      </c>
      <c r="BD226" t="s">
        <v>418</v>
      </c>
      <c r="BE226" t="s">
        <v>16819</v>
      </c>
      <c r="BF226" t="s">
        <v>16963</v>
      </c>
      <c r="BG226" t="s">
        <v>16819</v>
      </c>
      <c r="BH226" t="s">
        <v>16819</v>
      </c>
      <c r="BI226" t="s">
        <v>16819</v>
      </c>
      <c r="BJ226" t="s">
        <v>16819</v>
      </c>
      <c r="BK226" t="s">
        <v>16819</v>
      </c>
      <c r="BL226" t="s">
        <v>18049</v>
      </c>
      <c r="BM226">
        <v>34776626</v>
      </c>
      <c r="BN226" t="s">
        <v>16819</v>
      </c>
      <c r="BO226" t="s">
        <v>16819</v>
      </c>
      <c r="BP226" t="s">
        <v>16819</v>
      </c>
      <c r="BQ226" t="s">
        <v>16819</v>
      </c>
      <c r="BR226" t="s">
        <v>16819</v>
      </c>
    </row>
    <row r="227" spans="1:70" x14ac:dyDescent="0.2">
      <c r="A227" t="s">
        <v>15864</v>
      </c>
      <c r="B227" t="s">
        <v>18050</v>
      </c>
      <c r="C227" t="s">
        <v>16819</v>
      </c>
      <c r="D227" t="s">
        <v>16819</v>
      </c>
      <c r="E227" t="s">
        <v>16819</v>
      </c>
      <c r="F227" t="s">
        <v>16698</v>
      </c>
      <c r="G227" t="s">
        <v>16819</v>
      </c>
      <c r="H227" t="s">
        <v>16819</v>
      </c>
      <c r="I227" t="s">
        <v>419</v>
      </c>
      <c r="J227" t="s">
        <v>16999</v>
      </c>
      <c r="K227" t="s">
        <v>16819</v>
      </c>
      <c r="L227" t="s">
        <v>16819</v>
      </c>
      <c r="M227" t="s">
        <v>16819</v>
      </c>
      <c r="N227" t="s">
        <v>16819</v>
      </c>
      <c r="O227" t="s">
        <v>16819</v>
      </c>
      <c r="P227" t="s">
        <v>16819</v>
      </c>
      <c r="Q227" t="s">
        <v>16819</v>
      </c>
      <c r="R227" t="s">
        <v>16819</v>
      </c>
      <c r="S227" t="s">
        <v>16819</v>
      </c>
      <c r="T227" t="s">
        <v>16819</v>
      </c>
      <c r="U227" t="s">
        <v>16819</v>
      </c>
      <c r="V227" t="s">
        <v>16819</v>
      </c>
      <c r="W227" t="s">
        <v>16819</v>
      </c>
      <c r="X227" t="s">
        <v>16819</v>
      </c>
      <c r="Y227" t="s">
        <v>16819</v>
      </c>
      <c r="Z227" t="s">
        <v>16819</v>
      </c>
      <c r="AA227" t="s">
        <v>18051</v>
      </c>
      <c r="AB227" t="s">
        <v>18052</v>
      </c>
      <c r="AC227" t="s">
        <v>16819</v>
      </c>
      <c r="AD227" t="s">
        <v>16819</v>
      </c>
      <c r="AE227" t="s">
        <v>16819</v>
      </c>
      <c r="AF227" t="s">
        <v>16819</v>
      </c>
      <c r="AG227" t="s">
        <v>16819</v>
      </c>
      <c r="AH227" t="s">
        <v>16819</v>
      </c>
      <c r="AI227" t="s">
        <v>16819</v>
      </c>
      <c r="AJ227" t="s">
        <v>16819</v>
      </c>
      <c r="AK227" t="s">
        <v>16819</v>
      </c>
      <c r="AL227" t="s">
        <v>16819</v>
      </c>
      <c r="AM227" t="s">
        <v>16819</v>
      </c>
      <c r="AN227" t="s">
        <v>16819</v>
      </c>
      <c r="AO227" t="s">
        <v>17001</v>
      </c>
      <c r="AP227" t="s">
        <v>16819</v>
      </c>
      <c r="AQ227" t="s">
        <v>16819</v>
      </c>
      <c r="AR227" t="s">
        <v>16819</v>
      </c>
      <c r="AS227" t="s">
        <v>16825</v>
      </c>
      <c r="AT227">
        <v>2021</v>
      </c>
      <c r="AU227">
        <v>9</v>
      </c>
      <c r="AV227">
        <v>4</v>
      </c>
      <c r="AW227" t="s">
        <v>16819</v>
      </c>
      <c r="AX227" t="s">
        <v>16819</v>
      </c>
      <c r="AY227" t="s">
        <v>16819</v>
      </c>
      <c r="AZ227" t="s">
        <v>16819</v>
      </c>
      <c r="BA227" t="s">
        <v>16819</v>
      </c>
      <c r="BB227" t="s">
        <v>16819</v>
      </c>
      <c r="BC227" t="s">
        <v>420</v>
      </c>
      <c r="BD227" t="s">
        <v>421</v>
      </c>
      <c r="BE227" t="s">
        <v>16819</v>
      </c>
      <c r="BF227" t="s">
        <v>16819</v>
      </c>
      <c r="BG227" t="s">
        <v>16819</v>
      </c>
      <c r="BH227" t="s">
        <v>16819</v>
      </c>
      <c r="BI227" t="s">
        <v>16819</v>
      </c>
      <c r="BJ227" t="s">
        <v>16819</v>
      </c>
      <c r="BK227" t="s">
        <v>16819</v>
      </c>
      <c r="BL227" t="s">
        <v>18053</v>
      </c>
      <c r="BM227">
        <v>33779565</v>
      </c>
      <c r="BN227" t="s">
        <v>16819</v>
      </c>
      <c r="BO227" t="s">
        <v>16819</v>
      </c>
      <c r="BP227" t="s">
        <v>16819</v>
      </c>
      <c r="BQ227" t="s">
        <v>16819</v>
      </c>
      <c r="BR227" t="s">
        <v>16819</v>
      </c>
    </row>
    <row r="228" spans="1:70" x14ac:dyDescent="0.2">
      <c r="A228" t="s">
        <v>15864</v>
      </c>
      <c r="B228" t="s">
        <v>15897</v>
      </c>
      <c r="C228" t="s">
        <v>16819</v>
      </c>
      <c r="D228" t="s">
        <v>16819</v>
      </c>
      <c r="E228" t="s">
        <v>16819</v>
      </c>
      <c r="F228" t="s">
        <v>16699</v>
      </c>
      <c r="G228" t="s">
        <v>16819</v>
      </c>
      <c r="H228" t="s">
        <v>16819</v>
      </c>
      <c r="I228" t="s">
        <v>422</v>
      </c>
      <c r="J228" t="s">
        <v>18054</v>
      </c>
      <c r="K228" t="s">
        <v>16819</v>
      </c>
      <c r="L228" t="s">
        <v>16819</v>
      </c>
      <c r="M228" t="s">
        <v>16819</v>
      </c>
      <c r="N228" t="s">
        <v>16819</v>
      </c>
      <c r="O228" t="s">
        <v>16819</v>
      </c>
      <c r="P228" t="s">
        <v>16819</v>
      </c>
      <c r="Q228" t="s">
        <v>16819</v>
      </c>
      <c r="R228" t="s">
        <v>16819</v>
      </c>
      <c r="S228" t="s">
        <v>16819</v>
      </c>
      <c r="T228" t="s">
        <v>16819</v>
      </c>
      <c r="U228" t="s">
        <v>16819</v>
      </c>
      <c r="V228" t="s">
        <v>16819</v>
      </c>
      <c r="W228" t="s">
        <v>16819</v>
      </c>
      <c r="X228" t="s">
        <v>16819</v>
      </c>
      <c r="Y228" t="s">
        <v>16819</v>
      </c>
      <c r="Z228" t="s">
        <v>16819</v>
      </c>
      <c r="AA228" t="s">
        <v>16819</v>
      </c>
      <c r="AB228" t="s">
        <v>18055</v>
      </c>
      <c r="AC228" t="s">
        <v>16819</v>
      </c>
      <c r="AD228" t="s">
        <v>16819</v>
      </c>
      <c r="AE228" t="s">
        <v>16819</v>
      </c>
      <c r="AF228" t="s">
        <v>16819</v>
      </c>
      <c r="AG228" t="s">
        <v>16819</v>
      </c>
      <c r="AH228" t="s">
        <v>16819</v>
      </c>
      <c r="AI228" t="s">
        <v>16819</v>
      </c>
      <c r="AJ228" t="s">
        <v>16819</v>
      </c>
      <c r="AK228" t="s">
        <v>16819</v>
      </c>
      <c r="AL228" t="s">
        <v>16819</v>
      </c>
      <c r="AM228" t="s">
        <v>16819</v>
      </c>
      <c r="AN228" t="s">
        <v>423</v>
      </c>
      <c r="AO228" t="s">
        <v>16819</v>
      </c>
      <c r="AP228" t="s">
        <v>16819</v>
      </c>
      <c r="AQ228" t="s">
        <v>16819</v>
      </c>
      <c r="AR228" t="s">
        <v>16819</v>
      </c>
      <c r="AS228" t="s">
        <v>18056</v>
      </c>
      <c r="AT228">
        <v>2021</v>
      </c>
      <c r="AU228">
        <v>2</v>
      </c>
      <c r="AV228">
        <v>12</v>
      </c>
      <c r="AW228" t="s">
        <v>16819</v>
      </c>
      <c r="AX228" t="s">
        <v>16819</v>
      </c>
      <c r="AY228" t="s">
        <v>16819</v>
      </c>
      <c r="AZ228" t="s">
        <v>16819</v>
      </c>
      <c r="BA228" t="s">
        <v>16819</v>
      </c>
      <c r="BB228" t="s">
        <v>16819</v>
      </c>
      <c r="BC228">
        <v>100389</v>
      </c>
      <c r="BD228" t="s">
        <v>424</v>
      </c>
      <c r="BE228" t="s">
        <v>16819</v>
      </c>
      <c r="BF228" t="s">
        <v>16819</v>
      </c>
      <c r="BG228" t="s">
        <v>16819</v>
      </c>
      <c r="BH228" t="s">
        <v>16819</v>
      </c>
      <c r="BI228" t="s">
        <v>16819</v>
      </c>
      <c r="BJ228" t="s">
        <v>16819</v>
      </c>
      <c r="BK228" t="s">
        <v>16819</v>
      </c>
      <c r="BL228" t="s">
        <v>18057</v>
      </c>
      <c r="BM228">
        <v>34723227</v>
      </c>
      <c r="BN228" t="s">
        <v>16819</v>
      </c>
      <c r="BO228" t="s">
        <v>16819</v>
      </c>
      <c r="BP228" t="s">
        <v>16819</v>
      </c>
      <c r="BQ228" t="s">
        <v>16819</v>
      </c>
      <c r="BR228" t="s">
        <v>16819</v>
      </c>
    </row>
    <row r="229" spans="1:70" x14ac:dyDescent="0.2">
      <c r="A229" t="s">
        <v>15864</v>
      </c>
      <c r="B229" t="s">
        <v>18058</v>
      </c>
      <c r="C229" t="s">
        <v>16819</v>
      </c>
      <c r="D229" t="s">
        <v>16819</v>
      </c>
      <c r="E229" t="s">
        <v>16819</v>
      </c>
      <c r="F229" t="s">
        <v>16700</v>
      </c>
      <c r="G229" t="s">
        <v>16819</v>
      </c>
      <c r="H229" t="s">
        <v>16819</v>
      </c>
      <c r="I229" t="s">
        <v>16464</v>
      </c>
      <c r="J229" t="s">
        <v>17363</v>
      </c>
      <c r="K229" t="s">
        <v>16819</v>
      </c>
      <c r="L229" t="s">
        <v>16819</v>
      </c>
      <c r="M229" t="s">
        <v>16819</v>
      </c>
      <c r="N229" t="s">
        <v>16819</v>
      </c>
      <c r="O229" t="s">
        <v>16819</v>
      </c>
      <c r="P229" t="s">
        <v>16819</v>
      </c>
      <c r="Q229" t="s">
        <v>16819</v>
      </c>
      <c r="R229" t="s">
        <v>16819</v>
      </c>
      <c r="S229" t="s">
        <v>16819</v>
      </c>
      <c r="T229" t="s">
        <v>16819</v>
      </c>
      <c r="U229" t="s">
        <v>16819</v>
      </c>
      <c r="V229" t="s">
        <v>16819</v>
      </c>
      <c r="W229" t="s">
        <v>16819</v>
      </c>
      <c r="X229" t="s">
        <v>16819</v>
      </c>
      <c r="Y229" t="s">
        <v>16819</v>
      </c>
      <c r="Z229" t="s">
        <v>16819</v>
      </c>
      <c r="AA229" t="s">
        <v>16819</v>
      </c>
      <c r="AB229" t="s">
        <v>16819</v>
      </c>
      <c r="AC229" t="s">
        <v>16819</v>
      </c>
      <c r="AD229" t="s">
        <v>16819</v>
      </c>
      <c r="AE229" t="s">
        <v>16819</v>
      </c>
      <c r="AF229" t="s">
        <v>16819</v>
      </c>
      <c r="AG229" t="s">
        <v>16819</v>
      </c>
      <c r="AH229" t="s">
        <v>16819</v>
      </c>
      <c r="AI229" t="s">
        <v>16819</v>
      </c>
      <c r="AJ229" t="s">
        <v>16819</v>
      </c>
      <c r="AK229" t="s">
        <v>16819</v>
      </c>
      <c r="AL229" t="s">
        <v>16819</v>
      </c>
      <c r="AM229" t="s">
        <v>16819</v>
      </c>
      <c r="AN229" t="s">
        <v>16819</v>
      </c>
      <c r="AO229" t="s">
        <v>17366</v>
      </c>
      <c r="AP229" t="s">
        <v>16819</v>
      </c>
      <c r="AQ229" t="s">
        <v>16819</v>
      </c>
      <c r="AR229" t="s">
        <v>16819</v>
      </c>
      <c r="AS229" t="s">
        <v>17068</v>
      </c>
      <c r="AT229">
        <v>2021</v>
      </c>
      <c r="AU229">
        <v>10</v>
      </c>
      <c r="AV229">
        <v>15</v>
      </c>
      <c r="AW229" t="s">
        <v>16819</v>
      </c>
      <c r="AX229" t="s">
        <v>16819</v>
      </c>
      <c r="AY229" t="s">
        <v>16819</v>
      </c>
      <c r="AZ229" t="s">
        <v>16819</v>
      </c>
      <c r="BA229" t="s">
        <v>16819</v>
      </c>
      <c r="BB229" t="s">
        <v>16819</v>
      </c>
      <c r="BC229">
        <v>1834</v>
      </c>
      <c r="BD229" t="s">
        <v>425</v>
      </c>
      <c r="BE229" t="s">
        <v>16819</v>
      </c>
      <c r="BF229" t="s">
        <v>16819</v>
      </c>
      <c r="BG229" t="s">
        <v>16819</v>
      </c>
      <c r="BH229" t="s">
        <v>16819</v>
      </c>
      <c r="BI229" t="s">
        <v>16819</v>
      </c>
      <c r="BJ229" t="s">
        <v>16819</v>
      </c>
      <c r="BK229" t="s">
        <v>16819</v>
      </c>
      <c r="BL229" t="s">
        <v>18059</v>
      </c>
      <c r="BM229" t="s">
        <v>16819</v>
      </c>
      <c r="BN229" t="s">
        <v>16819</v>
      </c>
      <c r="BO229" t="s">
        <v>16819</v>
      </c>
      <c r="BP229" t="s">
        <v>16819</v>
      </c>
      <c r="BQ229" t="s">
        <v>16819</v>
      </c>
      <c r="BR229" t="s">
        <v>16819</v>
      </c>
    </row>
    <row r="230" spans="1:70" x14ac:dyDescent="0.2">
      <c r="A230" t="s">
        <v>15864</v>
      </c>
      <c r="B230" t="s">
        <v>18060</v>
      </c>
      <c r="C230" t="s">
        <v>16819</v>
      </c>
      <c r="D230" t="s">
        <v>16819</v>
      </c>
      <c r="E230" t="s">
        <v>16819</v>
      </c>
      <c r="F230" t="s">
        <v>16701</v>
      </c>
      <c r="G230" t="s">
        <v>16819</v>
      </c>
      <c r="H230" t="s">
        <v>16819</v>
      </c>
      <c r="I230" t="s">
        <v>426</v>
      </c>
      <c r="J230" t="s">
        <v>18061</v>
      </c>
      <c r="K230" t="s">
        <v>16819</v>
      </c>
      <c r="L230" t="s">
        <v>16819</v>
      </c>
      <c r="M230" t="s">
        <v>16819</v>
      </c>
      <c r="N230" t="s">
        <v>16819</v>
      </c>
      <c r="O230" t="s">
        <v>16819</v>
      </c>
      <c r="P230" t="s">
        <v>16819</v>
      </c>
      <c r="Q230" t="s">
        <v>16819</v>
      </c>
      <c r="R230" t="s">
        <v>16819</v>
      </c>
      <c r="S230" t="s">
        <v>16819</v>
      </c>
      <c r="T230" t="s">
        <v>16819</v>
      </c>
      <c r="U230" t="s">
        <v>16819</v>
      </c>
      <c r="V230" t="s">
        <v>16819</v>
      </c>
      <c r="W230" t="s">
        <v>16819</v>
      </c>
      <c r="X230" t="s">
        <v>16819</v>
      </c>
      <c r="Y230" t="s">
        <v>16819</v>
      </c>
      <c r="Z230" t="s">
        <v>16819</v>
      </c>
      <c r="AA230" t="s">
        <v>18062</v>
      </c>
      <c r="AB230" t="s">
        <v>18063</v>
      </c>
      <c r="AC230" t="s">
        <v>16819</v>
      </c>
      <c r="AD230" t="s">
        <v>16819</v>
      </c>
      <c r="AE230" t="s">
        <v>16819</v>
      </c>
      <c r="AF230" t="s">
        <v>16819</v>
      </c>
      <c r="AG230" t="s">
        <v>16819</v>
      </c>
      <c r="AH230" t="s">
        <v>16819</v>
      </c>
      <c r="AI230" t="s">
        <v>16819</v>
      </c>
      <c r="AJ230" t="s">
        <v>16819</v>
      </c>
      <c r="AK230" t="s">
        <v>16819</v>
      </c>
      <c r="AL230" t="s">
        <v>16819</v>
      </c>
      <c r="AM230" t="s">
        <v>16819</v>
      </c>
      <c r="AN230" t="s">
        <v>18064</v>
      </c>
      <c r="AO230" t="s">
        <v>18065</v>
      </c>
      <c r="AP230" t="s">
        <v>16819</v>
      </c>
      <c r="AQ230" t="s">
        <v>16819</v>
      </c>
      <c r="AR230" t="s">
        <v>16819</v>
      </c>
      <c r="AS230" t="s">
        <v>17009</v>
      </c>
      <c r="AT230">
        <v>2020</v>
      </c>
      <c r="AU230">
        <v>21</v>
      </c>
      <c r="AV230">
        <v>3</v>
      </c>
      <c r="AW230" t="s">
        <v>16819</v>
      </c>
      <c r="AX230" t="s">
        <v>16819</v>
      </c>
      <c r="AY230" t="s">
        <v>16819</v>
      </c>
      <c r="AZ230" t="s">
        <v>16819</v>
      </c>
      <c r="BA230">
        <v>345</v>
      </c>
      <c r="BB230">
        <v>352</v>
      </c>
      <c r="BC230" t="s">
        <v>16819</v>
      </c>
      <c r="BD230" t="s">
        <v>427</v>
      </c>
      <c r="BE230" t="s">
        <v>16819</v>
      </c>
      <c r="BF230" t="s">
        <v>16819</v>
      </c>
      <c r="BG230" t="s">
        <v>16819</v>
      </c>
      <c r="BH230" t="s">
        <v>16819</v>
      </c>
      <c r="BI230" t="s">
        <v>16819</v>
      </c>
      <c r="BJ230" t="s">
        <v>16819</v>
      </c>
      <c r="BK230" t="s">
        <v>16819</v>
      </c>
      <c r="BL230" t="s">
        <v>18066</v>
      </c>
      <c r="BM230">
        <v>33070540</v>
      </c>
      <c r="BN230" t="s">
        <v>16819</v>
      </c>
      <c r="BO230" t="s">
        <v>16819</v>
      </c>
      <c r="BP230" t="s">
        <v>16819</v>
      </c>
      <c r="BQ230" t="s">
        <v>16819</v>
      </c>
      <c r="BR230" t="s">
        <v>16819</v>
      </c>
    </row>
    <row r="231" spans="1:70" x14ac:dyDescent="0.2">
      <c r="A231" t="s">
        <v>15864</v>
      </c>
      <c r="B231" t="s">
        <v>18067</v>
      </c>
      <c r="C231" t="s">
        <v>16819</v>
      </c>
      <c r="D231" t="s">
        <v>16819</v>
      </c>
      <c r="E231" t="s">
        <v>16819</v>
      </c>
      <c r="F231" t="s">
        <v>16702</v>
      </c>
      <c r="G231" t="s">
        <v>16819</v>
      </c>
      <c r="H231" t="s">
        <v>16819</v>
      </c>
      <c r="I231" t="s">
        <v>428</v>
      </c>
      <c r="J231" t="s">
        <v>18068</v>
      </c>
      <c r="K231" t="s">
        <v>16819</v>
      </c>
      <c r="L231" t="s">
        <v>16819</v>
      </c>
      <c r="M231" t="s">
        <v>16819</v>
      </c>
      <c r="N231" t="s">
        <v>16819</v>
      </c>
      <c r="O231" t="s">
        <v>16819</v>
      </c>
      <c r="P231" t="s">
        <v>16819</v>
      </c>
      <c r="Q231" t="s">
        <v>16819</v>
      </c>
      <c r="R231" t="s">
        <v>16819</v>
      </c>
      <c r="S231" t="s">
        <v>16819</v>
      </c>
      <c r="T231" t="s">
        <v>16819</v>
      </c>
      <c r="U231" t="s">
        <v>16819</v>
      </c>
      <c r="V231" t="s">
        <v>16819</v>
      </c>
      <c r="W231" t="s">
        <v>16819</v>
      </c>
      <c r="X231" t="s">
        <v>16819</v>
      </c>
      <c r="Y231" t="s">
        <v>16819</v>
      </c>
      <c r="Z231" t="s">
        <v>16819</v>
      </c>
      <c r="AA231" t="s">
        <v>18069</v>
      </c>
      <c r="AB231" t="s">
        <v>18070</v>
      </c>
      <c r="AC231" t="s">
        <v>16819</v>
      </c>
      <c r="AD231" t="s">
        <v>16819</v>
      </c>
      <c r="AE231" t="s">
        <v>16819</v>
      </c>
      <c r="AF231" t="s">
        <v>16819</v>
      </c>
      <c r="AG231" t="s">
        <v>16819</v>
      </c>
      <c r="AH231" t="s">
        <v>16819</v>
      </c>
      <c r="AI231" t="s">
        <v>16819</v>
      </c>
      <c r="AJ231" t="s">
        <v>16819</v>
      </c>
      <c r="AK231" t="s">
        <v>16819</v>
      </c>
      <c r="AL231" t="s">
        <v>16819</v>
      </c>
      <c r="AM231" t="s">
        <v>16819</v>
      </c>
      <c r="AN231" t="s">
        <v>18071</v>
      </c>
      <c r="AO231" t="s">
        <v>18072</v>
      </c>
      <c r="AP231" t="s">
        <v>16819</v>
      </c>
      <c r="AQ231" t="s">
        <v>16819</v>
      </c>
      <c r="AR231" t="s">
        <v>16819</v>
      </c>
      <c r="AS231" t="s">
        <v>16901</v>
      </c>
      <c r="AT231">
        <v>2021</v>
      </c>
      <c r="AU231">
        <v>125</v>
      </c>
      <c r="AV231" t="s">
        <v>16819</v>
      </c>
      <c r="AW231" t="s">
        <v>16819</v>
      </c>
      <c r="AX231" t="s">
        <v>16819</v>
      </c>
      <c r="AY231" t="s">
        <v>16819</v>
      </c>
      <c r="AZ231" t="s">
        <v>16819</v>
      </c>
      <c r="BA231">
        <v>532</v>
      </c>
      <c r="BB231">
        <v>543</v>
      </c>
      <c r="BC231" t="s">
        <v>16819</v>
      </c>
      <c r="BD231" t="s">
        <v>429</v>
      </c>
      <c r="BE231" t="s">
        <v>16819</v>
      </c>
      <c r="BF231" t="s">
        <v>16819</v>
      </c>
      <c r="BG231" t="s">
        <v>16819</v>
      </c>
      <c r="BH231" t="s">
        <v>16819</v>
      </c>
      <c r="BI231" t="s">
        <v>16819</v>
      </c>
      <c r="BJ231" t="s">
        <v>16819</v>
      </c>
      <c r="BK231" t="s">
        <v>16819</v>
      </c>
      <c r="BL231" t="s">
        <v>18073</v>
      </c>
      <c r="BM231" t="s">
        <v>16819</v>
      </c>
      <c r="BN231" t="s">
        <v>16819</v>
      </c>
      <c r="BO231" t="s">
        <v>16819</v>
      </c>
      <c r="BP231" t="s">
        <v>16819</v>
      </c>
      <c r="BQ231" t="s">
        <v>16819</v>
      </c>
      <c r="BR231" t="s">
        <v>16819</v>
      </c>
    </row>
    <row r="232" spans="1:70" x14ac:dyDescent="0.2">
      <c r="A232" t="s">
        <v>15864</v>
      </c>
      <c r="B232" t="s">
        <v>18074</v>
      </c>
      <c r="C232" t="s">
        <v>16819</v>
      </c>
      <c r="D232" t="s">
        <v>16819</v>
      </c>
      <c r="E232" t="s">
        <v>16819</v>
      </c>
      <c r="F232" t="s">
        <v>16703</v>
      </c>
      <c r="G232" t="s">
        <v>16819</v>
      </c>
      <c r="H232" t="s">
        <v>16819</v>
      </c>
      <c r="I232" t="s">
        <v>430</v>
      </c>
      <c r="J232" t="s">
        <v>18075</v>
      </c>
      <c r="K232" t="s">
        <v>16819</v>
      </c>
      <c r="L232" t="s">
        <v>16819</v>
      </c>
      <c r="M232" t="s">
        <v>16819</v>
      </c>
      <c r="N232" t="s">
        <v>16819</v>
      </c>
      <c r="O232" t="s">
        <v>16819</v>
      </c>
      <c r="P232" t="s">
        <v>16819</v>
      </c>
      <c r="Q232" t="s">
        <v>16819</v>
      </c>
      <c r="R232" t="s">
        <v>16819</v>
      </c>
      <c r="S232" t="s">
        <v>16819</v>
      </c>
      <c r="T232" t="s">
        <v>16819</v>
      </c>
      <c r="U232" t="s">
        <v>16819</v>
      </c>
      <c r="V232" t="s">
        <v>16819</v>
      </c>
      <c r="W232" t="s">
        <v>16819</v>
      </c>
      <c r="X232" t="s">
        <v>16819</v>
      </c>
      <c r="Y232" t="s">
        <v>16819</v>
      </c>
      <c r="Z232" t="s">
        <v>16819</v>
      </c>
      <c r="AA232" t="s">
        <v>16819</v>
      </c>
      <c r="AB232" t="s">
        <v>18076</v>
      </c>
      <c r="AC232" t="s">
        <v>16819</v>
      </c>
      <c r="AD232" t="s">
        <v>16819</v>
      </c>
      <c r="AE232" t="s">
        <v>16819</v>
      </c>
      <c r="AF232" t="s">
        <v>16819</v>
      </c>
      <c r="AG232" t="s">
        <v>16819</v>
      </c>
      <c r="AH232" t="s">
        <v>16819</v>
      </c>
      <c r="AI232" t="s">
        <v>16819</v>
      </c>
      <c r="AJ232" t="s">
        <v>16819</v>
      </c>
      <c r="AK232" t="s">
        <v>16819</v>
      </c>
      <c r="AL232" t="s">
        <v>16819</v>
      </c>
      <c r="AM232" t="s">
        <v>16819</v>
      </c>
      <c r="AN232" t="s">
        <v>18077</v>
      </c>
      <c r="AO232" t="s">
        <v>18078</v>
      </c>
      <c r="AP232" t="s">
        <v>16819</v>
      </c>
      <c r="AQ232" t="s">
        <v>16819</v>
      </c>
      <c r="AR232" t="s">
        <v>16819</v>
      </c>
      <c r="AS232" t="s">
        <v>16901</v>
      </c>
      <c r="AT232">
        <v>2021</v>
      </c>
      <c r="AU232">
        <v>25</v>
      </c>
      <c r="AV232">
        <v>6</v>
      </c>
      <c r="AW232" t="s">
        <v>16819</v>
      </c>
      <c r="AX232" t="s">
        <v>16819</v>
      </c>
      <c r="AY232" t="s">
        <v>16819</v>
      </c>
      <c r="AZ232" t="s">
        <v>16819</v>
      </c>
      <c r="BA232">
        <v>3025</v>
      </c>
      <c r="BB232">
        <v>3047</v>
      </c>
      <c r="BC232" t="s">
        <v>16819</v>
      </c>
      <c r="BD232" t="s">
        <v>431</v>
      </c>
      <c r="BE232" t="s">
        <v>16819</v>
      </c>
      <c r="BF232" t="s">
        <v>16955</v>
      </c>
      <c r="BG232" t="s">
        <v>16819</v>
      </c>
      <c r="BH232" t="s">
        <v>16819</v>
      </c>
      <c r="BI232" t="s">
        <v>16819</v>
      </c>
      <c r="BJ232" t="s">
        <v>16819</v>
      </c>
      <c r="BK232" t="s">
        <v>16819</v>
      </c>
      <c r="BL232" t="s">
        <v>18079</v>
      </c>
      <c r="BM232">
        <v>34512104</v>
      </c>
      <c r="BN232" t="s">
        <v>16819</v>
      </c>
      <c r="BO232" t="s">
        <v>16819</v>
      </c>
      <c r="BP232" t="s">
        <v>16819</v>
      </c>
      <c r="BQ232" t="s">
        <v>16819</v>
      </c>
      <c r="BR232" t="s">
        <v>16819</v>
      </c>
    </row>
    <row r="233" spans="1:70" x14ac:dyDescent="0.2">
      <c r="A233" t="s">
        <v>15864</v>
      </c>
      <c r="B233" t="s">
        <v>18080</v>
      </c>
      <c r="C233" t="s">
        <v>16819</v>
      </c>
      <c r="D233" t="s">
        <v>16819</v>
      </c>
      <c r="E233" t="s">
        <v>16819</v>
      </c>
      <c r="F233" t="s">
        <v>16704</v>
      </c>
      <c r="G233" t="s">
        <v>16819</v>
      </c>
      <c r="H233" t="s">
        <v>16819</v>
      </c>
      <c r="I233" t="s">
        <v>432</v>
      </c>
      <c r="J233" t="s">
        <v>16854</v>
      </c>
      <c r="K233" t="s">
        <v>16819</v>
      </c>
      <c r="L233" t="s">
        <v>16819</v>
      </c>
      <c r="M233" t="s">
        <v>16819</v>
      </c>
      <c r="N233" t="s">
        <v>16819</v>
      </c>
      <c r="O233" t="s">
        <v>16819</v>
      </c>
      <c r="P233" t="s">
        <v>16819</v>
      </c>
      <c r="Q233" t="s">
        <v>16819</v>
      </c>
      <c r="R233" t="s">
        <v>16819</v>
      </c>
      <c r="S233" t="s">
        <v>16819</v>
      </c>
      <c r="T233" t="s">
        <v>16819</v>
      </c>
      <c r="U233" t="s">
        <v>16819</v>
      </c>
      <c r="V233" t="s">
        <v>16819</v>
      </c>
      <c r="W233" t="s">
        <v>16819</v>
      </c>
      <c r="X233" t="s">
        <v>16819</v>
      </c>
      <c r="Y233" t="s">
        <v>16819</v>
      </c>
      <c r="Z233" t="s">
        <v>16819</v>
      </c>
      <c r="AA233" t="s">
        <v>16819</v>
      </c>
      <c r="AB233" t="s">
        <v>18081</v>
      </c>
      <c r="AC233" t="s">
        <v>16819</v>
      </c>
      <c r="AD233" t="s">
        <v>16819</v>
      </c>
      <c r="AE233" t="s">
        <v>16819</v>
      </c>
      <c r="AF233" t="s">
        <v>16819</v>
      </c>
      <c r="AG233" t="s">
        <v>16819</v>
      </c>
      <c r="AH233" t="s">
        <v>16819</v>
      </c>
      <c r="AI233" t="s">
        <v>16819</v>
      </c>
      <c r="AJ233" t="s">
        <v>16819</v>
      </c>
      <c r="AK233" t="s">
        <v>16819</v>
      </c>
      <c r="AL233" t="s">
        <v>16819</v>
      </c>
      <c r="AM233" t="s">
        <v>16819</v>
      </c>
      <c r="AN233" t="s">
        <v>16856</v>
      </c>
      <c r="AO233" t="s">
        <v>16819</v>
      </c>
      <c r="AP233" t="s">
        <v>16819</v>
      </c>
      <c r="AQ233" t="s">
        <v>16819</v>
      </c>
      <c r="AR233" t="s">
        <v>16819</v>
      </c>
      <c r="AS233" t="s">
        <v>18082</v>
      </c>
      <c r="AT233">
        <v>2021</v>
      </c>
      <c r="AU233">
        <v>11</v>
      </c>
      <c r="AV233">
        <v>1</v>
      </c>
      <c r="AW233" t="s">
        <v>16819</v>
      </c>
      <c r="AX233" t="s">
        <v>16819</v>
      </c>
      <c r="AY233" t="s">
        <v>16819</v>
      </c>
      <c r="AZ233" t="s">
        <v>16819</v>
      </c>
      <c r="BA233" t="s">
        <v>16819</v>
      </c>
      <c r="BB233" t="s">
        <v>16819</v>
      </c>
      <c r="BC233">
        <v>21715</v>
      </c>
      <c r="BD233" t="s">
        <v>433</v>
      </c>
      <c r="BE233" t="s">
        <v>16819</v>
      </c>
      <c r="BF233" t="s">
        <v>16819</v>
      </c>
      <c r="BG233" t="s">
        <v>16819</v>
      </c>
      <c r="BH233" t="s">
        <v>16819</v>
      </c>
      <c r="BI233" t="s">
        <v>16819</v>
      </c>
      <c r="BJ233" t="s">
        <v>16819</v>
      </c>
      <c r="BK233" t="s">
        <v>16819</v>
      </c>
      <c r="BL233" t="s">
        <v>18083</v>
      </c>
      <c r="BM233">
        <v>34741093</v>
      </c>
      <c r="BN233" t="s">
        <v>16819</v>
      </c>
      <c r="BO233" t="s">
        <v>16819</v>
      </c>
      <c r="BP233" t="s">
        <v>16819</v>
      </c>
      <c r="BQ233" t="s">
        <v>16819</v>
      </c>
      <c r="BR233" t="s">
        <v>16819</v>
      </c>
    </row>
    <row r="234" spans="1:70" x14ac:dyDescent="0.2">
      <c r="A234" t="s">
        <v>15864</v>
      </c>
      <c r="B234" t="s">
        <v>18084</v>
      </c>
      <c r="C234" t="s">
        <v>16819</v>
      </c>
      <c r="D234" t="s">
        <v>16819</v>
      </c>
      <c r="E234" t="s">
        <v>16819</v>
      </c>
      <c r="F234" t="s">
        <v>16705</v>
      </c>
      <c r="G234" t="s">
        <v>16819</v>
      </c>
      <c r="H234" t="s">
        <v>16819</v>
      </c>
      <c r="I234" t="s">
        <v>434</v>
      </c>
      <c r="J234" t="s">
        <v>18085</v>
      </c>
      <c r="K234" t="s">
        <v>16819</v>
      </c>
      <c r="L234" t="s">
        <v>16819</v>
      </c>
      <c r="M234" t="s">
        <v>16819</v>
      </c>
      <c r="N234" t="s">
        <v>16819</v>
      </c>
      <c r="O234" t="s">
        <v>16819</v>
      </c>
      <c r="P234" t="s">
        <v>16819</v>
      </c>
      <c r="Q234" t="s">
        <v>16819</v>
      </c>
      <c r="R234" t="s">
        <v>16819</v>
      </c>
      <c r="S234" t="s">
        <v>16819</v>
      </c>
      <c r="T234" t="s">
        <v>16819</v>
      </c>
      <c r="U234" t="s">
        <v>16819</v>
      </c>
      <c r="V234" t="s">
        <v>16819</v>
      </c>
      <c r="W234" t="s">
        <v>16819</v>
      </c>
      <c r="X234" t="s">
        <v>16819</v>
      </c>
      <c r="Y234" t="s">
        <v>16819</v>
      </c>
      <c r="Z234" t="s">
        <v>16819</v>
      </c>
      <c r="AA234" t="s">
        <v>16819</v>
      </c>
      <c r="AB234" t="s">
        <v>16819</v>
      </c>
      <c r="AC234" t="s">
        <v>16819</v>
      </c>
      <c r="AD234" t="s">
        <v>16819</v>
      </c>
      <c r="AE234" t="s">
        <v>16819</v>
      </c>
      <c r="AF234" t="s">
        <v>16819</v>
      </c>
      <c r="AG234" t="s">
        <v>16819</v>
      </c>
      <c r="AH234" t="s">
        <v>16819</v>
      </c>
      <c r="AI234" t="s">
        <v>16819</v>
      </c>
      <c r="AJ234" t="s">
        <v>16819</v>
      </c>
      <c r="AK234" t="s">
        <v>16819</v>
      </c>
      <c r="AL234" t="s">
        <v>16819</v>
      </c>
      <c r="AM234" t="s">
        <v>16819</v>
      </c>
      <c r="AN234" t="s">
        <v>16819</v>
      </c>
      <c r="AO234" t="s">
        <v>18086</v>
      </c>
      <c r="AP234" t="s">
        <v>16819</v>
      </c>
      <c r="AQ234" t="s">
        <v>16819</v>
      </c>
      <c r="AR234" t="s">
        <v>16819</v>
      </c>
      <c r="AS234" t="s">
        <v>16887</v>
      </c>
      <c r="AT234">
        <v>2022</v>
      </c>
      <c r="AU234">
        <v>14</v>
      </c>
      <c r="AV234">
        <v>3</v>
      </c>
      <c r="AW234" t="s">
        <v>16819</v>
      </c>
      <c r="AX234" t="s">
        <v>16819</v>
      </c>
      <c r="AY234" t="s">
        <v>16819</v>
      </c>
      <c r="AZ234" t="s">
        <v>16819</v>
      </c>
      <c r="BA234" t="s">
        <v>16819</v>
      </c>
      <c r="BB234" t="s">
        <v>16819</v>
      </c>
      <c r="BC234">
        <v>696</v>
      </c>
      <c r="BD234" t="s">
        <v>435</v>
      </c>
      <c r="BE234" t="s">
        <v>16819</v>
      </c>
      <c r="BF234" t="s">
        <v>16819</v>
      </c>
      <c r="BG234" t="s">
        <v>16819</v>
      </c>
      <c r="BH234" t="s">
        <v>16819</v>
      </c>
      <c r="BI234" t="s">
        <v>16819</v>
      </c>
      <c r="BJ234" t="s">
        <v>16819</v>
      </c>
      <c r="BK234" t="s">
        <v>16819</v>
      </c>
      <c r="BL234" t="s">
        <v>18087</v>
      </c>
      <c r="BM234" t="s">
        <v>16819</v>
      </c>
      <c r="BN234" t="s">
        <v>16819</v>
      </c>
      <c r="BO234" t="s">
        <v>16819</v>
      </c>
      <c r="BP234" t="s">
        <v>16819</v>
      </c>
      <c r="BQ234" t="s">
        <v>16819</v>
      </c>
      <c r="BR234" t="s">
        <v>16819</v>
      </c>
    </row>
    <row r="235" spans="1:70" x14ac:dyDescent="0.2">
      <c r="A235" t="s">
        <v>15864</v>
      </c>
      <c r="B235" t="s">
        <v>18088</v>
      </c>
      <c r="C235" t="s">
        <v>16819</v>
      </c>
      <c r="D235" t="s">
        <v>16819</v>
      </c>
      <c r="E235" t="s">
        <v>16819</v>
      </c>
      <c r="F235" t="s">
        <v>16706</v>
      </c>
      <c r="G235" t="s">
        <v>16819</v>
      </c>
      <c r="H235" t="s">
        <v>16819</v>
      </c>
      <c r="I235" t="s">
        <v>436</v>
      </c>
      <c r="J235" t="s">
        <v>18089</v>
      </c>
      <c r="K235" t="s">
        <v>16819</v>
      </c>
      <c r="L235" t="s">
        <v>16819</v>
      </c>
      <c r="M235" t="s">
        <v>16819</v>
      </c>
      <c r="N235" t="s">
        <v>16819</v>
      </c>
      <c r="O235" t="s">
        <v>16819</v>
      </c>
      <c r="P235" t="s">
        <v>16819</v>
      </c>
      <c r="Q235" t="s">
        <v>16819</v>
      </c>
      <c r="R235" t="s">
        <v>16819</v>
      </c>
      <c r="S235" t="s">
        <v>16819</v>
      </c>
      <c r="T235" t="s">
        <v>16819</v>
      </c>
      <c r="U235" t="s">
        <v>16819</v>
      </c>
      <c r="V235" t="s">
        <v>16819</v>
      </c>
      <c r="W235" t="s">
        <v>16819</v>
      </c>
      <c r="X235" t="s">
        <v>16819</v>
      </c>
      <c r="Y235" t="s">
        <v>16819</v>
      </c>
      <c r="Z235" t="s">
        <v>16819</v>
      </c>
      <c r="AA235" t="s">
        <v>18090</v>
      </c>
      <c r="AB235" t="s">
        <v>18091</v>
      </c>
      <c r="AC235" t="s">
        <v>16819</v>
      </c>
      <c r="AD235" t="s">
        <v>16819</v>
      </c>
      <c r="AE235" t="s">
        <v>16819</v>
      </c>
      <c r="AF235" t="s">
        <v>16819</v>
      </c>
      <c r="AG235" t="s">
        <v>16819</v>
      </c>
      <c r="AH235" t="s">
        <v>16819</v>
      </c>
      <c r="AI235" t="s">
        <v>16819</v>
      </c>
      <c r="AJ235" t="s">
        <v>16819</v>
      </c>
      <c r="AK235" t="s">
        <v>16819</v>
      </c>
      <c r="AL235" t="s">
        <v>16819</v>
      </c>
      <c r="AM235" t="s">
        <v>16819</v>
      </c>
      <c r="AN235" t="s">
        <v>437</v>
      </c>
      <c r="AO235" t="s">
        <v>16819</v>
      </c>
      <c r="AP235" t="s">
        <v>16819</v>
      </c>
      <c r="AQ235" t="s">
        <v>16819</v>
      </c>
      <c r="AR235" t="s">
        <v>16819</v>
      </c>
      <c r="AS235" t="s">
        <v>18092</v>
      </c>
      <c r="AT235">
        <v>2021</v>
      </c>
      <c r="AU235">
        <v>7</v>
      </c>
      <c r="AV235">
        <v>1</v>
      </c>
      <c r="AW235" t="s">
        <v>16819</v>
      </c>
      <c r="AX235" t="s">
        <v>16819</v>
      </c>
      <c r="AY235" t="s">
        <v>16819</v>
      </c>
      <c r="AZ235" t="s">
        <v>16819</v>
      </c>
      <c r="BA235">
        <v>45</v>
      </c>
      <c r="BB235">
        <v>55</v>
      </c>
      <c r="BC235" t="s">
        <v>16819</v>
      </c>
      <c r="BD235" t="s">
        <v>438</v>
      </c>
      <c r="BE235" t="s">
        <v>16819</v>
      </c>
      <c r="BF235" t="s">
        <v>16819</v>
      </c>
      <c r="BG235" t="s">
        <v>16819</v>
      </c>
      <c r="BH235" t="s">
        <v>16819</v>
      </c>
      <c r="BI235" t="s">
        <v>16819</v>
      </c>
      <c r="BJ235" t="s">
        <v>16819</v>
      </c>
      <c r="BK235" t="s">
        <v>16819</v>
      </c>
      <c r="BL235" t="s">
        <v>18093</v>
      </c>
      <c r="BM235" t="s">
        <v>16819</v>
      </c>
      <c r="BN235" t="s">
        <v>16819</v>
      </c>
      <c r="BO235" t="s">
        <v>16819</v>
      </c>
      <c r="BP235" t="s">
        <v>16819</v>
      </c>
      <c r="BQ235" t="s">
        <v>16819</v>
      </c>
      <c r="BR235" t="s">
        <v>16819</v>
      </c>
    </row>
    <row r="236" spans="1:70" x14ac:dyDescent="0.2">
      <c r="A236" t="s">
        <v>15864</v>
      </c>
      <c r="B236" t="s">
        <v>18094</v>
      </c>
      <c r="C236" t="s">
        <v>16819</v>
      </c>
      <c r="D236" t="s">
        <v>16819</v>
      </c>
      <c r="E236" t="s">
        <v>16819</v>
      </c>
      <c r="F236" t="s">
        <v>16707</v>
      </c>
      <c r="G236" t="s">
        <v>16819</v>
      </c>
      <c r="H236" t="s">
        <v>16819</v>
      </c>
      <c r="I236" t="s">
        <v>439</v>
      </c>
      <c r="J236" t="s">
        <v>18095</v>
      </c>
      <c r="K236" t="s">
        <v>16819</v>
      </c>
      <c r="L236" t="s">
        <v>16819</v>
      </c>
      <c r="M236" t="s">
        <v>16819</v>
      </c>
      <c r="N236" t="s">
        <v>16819</v>
      </c>
      <c r="O236" t="s">
        <v>16819</v>
      </c>
      <c r="P236" t="s">
        <v>16819</v>
      </c>
      <c r="Q236" t="s">
        <v>16819</v>
      </c>
      <c r="R236" t="s">
        <v>16819</v>
      </c>
      <c r="S236" t="s">
        <v>16819</v>
      </c>
      <c r="T236" t="s">
        <v>16819</v>
      </c>
      <c r="U236" t="s">
        <v>16819</v>
      </c>
      <c r="V236" t="s">
        <v>16819</v>
      </c>
      <c r="W236" t="s">
        <v>16819</v>
      </c>
      <c r="X236" t="s">
        <v>16819</v>
      </c>
      <c r="Y236" t="s">
        <v>16819</v>
      </c>
      <c r="Z236" t="s">
        <v>16819</v>
      </c>
      <c r="AA236" t="s">
        <v>16819</v>
      </c>
      <c r="AB236" t="s">
        <v>16819</v>
      </c>
      <c r="AC236" t="s">
        <v>16819</v>
      </c>
      <c r="AD236" t="s">
        <v>16819</v>
      </c>
      <c r="AE236" t="s">
        <v>16819</v>
      </c>
      <c r="AF236" t="s">
        <v>16819</v>
      </c>
      <c r="AG236" t="s">
        <v>16819</v>
      </c>
      <c r="AH236" t="s">
        <v>16819</v>
      </c>
      <c r="AI236" t="s">
        <v>16819</v>
      </c>
      <c r="AJ236" t="s">
        <v>16819</v>
      </c>
      <c r="AK236" t="s">
        <v>16819</v>
      </c>
      <c r="AL236" t="s">
        <v>16819</v>
      </c>
      <c r="AM236" t="s">
        <v>16819</v>
      </c>
      <c r="AN236" t="s">
        <v>18096</v>
      </c>
      <c r="AO236" t="s">
        <v>18097</v>
      </c>
      <c r="AP236" t="s">
        <v>16819</v>
      </c>
      <c r="AQ236" t="s">
        <v>16819</v>
      </c>
      <c r="AR236" t="s">
        <v>16819</v>
      </c>
      <c r="AS236" t="s">
        <v>16819</v>
      </c>
      <c r="AT236">
        <v>2021</v>
      </c>
      <c r="AU236">
        <v>66</v>
      </c>
      <c r="AV236" t="s">
        <v>17470</v>
      </c>
      <c r="AW236" t="s">
        <v>16819</v>
      </c>
      <c r="AX236" t="s">
        <v>16819</v>
      </c>
      <c r="AY236" t="s">
        <v>16819</v>
      </c>
      <c r="AZ236" t="s">
        <v>16819</v>
      </c>
      <c r="BA236">
        <v>334</v>
      </c>
      <c r="BB236">
        <v>339</v>
      </c>
      <c r="BC236" t="s">
        <v>16819</v>
      </c>
      <c r="BD236" t="s">
        <v>440</v>
      </c>
      <c r="BE236" t="s">
        <v>16819</v>
      </c>
      <c r="BF236" t="s">
        <v>16819</v>
      </c>
      <c r="BG236" t="s">
        <v>16819</v>
      </c>
      <c r="BH236" t="s">
        <v>16819</v>
      </c>
      <c r="BI236" t="s">
        <v>16819</v>
      </c>
      <c r="BJ236" t="s">
        <v>16819</v>
      </c>
      <c r="BK236" t="s">
        <v>16819</v>
      </c>
      <c r="BL236" t="s">
        <v>18098</v>
      </c>
      <c r="BM236" t="s">
        <v>16819</v>
      </c>
      <c r="BN236" t="s">
        <v>16819</v>
      </c>
      <c r="BO236" t="s">
        <v>16819</v>
      </c>
      <c r="BP236" t="s">
        <v>16819</v>
      </c>
      <c r="BQ236" t="s">
        <v>16819</v>
      </c>
      <c r="BR236" t="s">
        <v>16819</v>
      </c>
    </row>
    <row r="237" spans="1:70" x14ac:dyDescent="0.2">
      <c r="A237" t="s">
        <v>15864</v>
      </c>
      <c r="B237" t="s">
        <v>18099</v>
      </c>
      <c r="C237" t="s">
        <v>16819</v>
      </c>
      <c r="D237" t="s">
        <v>16819</v>
      </c>
      <c r="E237" t="s">
        <v>16819</v>
      </c>
      <c r="F237" t="s">
        <v>16708</v>
      </c>
      <c r="G237" t="s">
        <v>16819</v>
      </c>
      <c r="H237" t="s">
        <v>16819</v>
      </c>
      <c r="I237" t="s">
        <v>441</v>
      </c>
      <c r="J237" t="s">
        <v>17057</v>
      </c>
      <c r="K237" t="s">
        <v>16819</v>
      </c>
      <c r="L237" t="s">
        <v>16819</v>
      </c>
      <c r="M237" t="s">
        <v>16819</v>
      </c>
      <c r="N237" t="s">
        <v>16819</v>
      </c>
      <c r="O237" t="s">
        <v>16819</v>
      </c>
      <c r="P237" t="s">
        <v>16819</v>
      </c>
      <c r="Q237" t="s">
        <v>16819</v>
      </c>
      <c r="R237" t="s">
        <v>16819</v>
      </c>
      <c r="S237" t="s">
        <v>16819</v>
      </c>
      <c r="T237" t="s">
        <v>16819</v>
      </c>
      <c r="U237" t="s">
        <v>16819</v>
      </c>
      <c r="V237" t="s">
        <v>16819</v>
      </c>
      <c r="W237" t="s">
        <v>16819</v>
      </c>
      <c r="X237" t="s">
        <v>16819</v>
      </c>
      <c r="Y237" t="s">
        <v>16819</v>
      </c>
      <c r="Z237" t="s">
        <v>16819</v>
      </c>
      <c r="AA237" t="s">
        <v>16819</v>
      </c>
      <c r="AB237" t="s">
        <v>18100</v>
      </c>
      <c r="AC237" t="s">
        <v>16819</v>
      </c>
      <c r="AD237" t="s">
        <v>16819</v>
      </c>
      <c r="AE237" t="s">
        <v>16819</v>
      </c>
      <c r="AF237" t="s">
        <v>16819</v>
      </c>
      <c r="AG237" t="s">
        <v>16819</v>
      </c>
      <c r="AH237" t="s">
        <v>16819</v>
      </c>
      <c r="AI237" t="s">
        <v>16819</v>
      </c>
      <c r="AJ237" t="s">
        <v>16819</v>
      </c>
      <c r="AK237" t="s">
        <v>16819</v>
      </c>
      <c r="AL237" t="s">
        <v>16819</v>
      </c>
      <c r="AM237" t="s">
        <v>16819</v>
      </c>
      <c r="AN237" t="s">
        <v>16819</v>
      </c>
      <c r="AO237" t="s">
        <v>17058</v>
      </c>
      <c r="AP237" t="s">
        <v>16819</v>
      </c>
      <c r="AQ237" t="s">
        <v>16819</v>
      </c>
      <c r="AR237" t="s">
        <v>16819</v>
      </c>
      <c r="AS237" t="s">
        <v>18101</v>
      </c>
      <c r="AT237">
        <v>2021</v>
      </c>
      <c r="AU237">
        <v>9</v>
      </c>
      <c r="AV237" t="s">
        <v>16819</v>
      </c>
      <c r="AW237" t="s">
        <v>16819</v>
      </c>
      <c r="AX237" t="s">
        <v>16819</v>
      </c>
      <c r="AY237" t="s">
        <v>16819</v>
      </c>
      <c r="AZ237" t="s">
        <v>16819</v>
      </c>
      <c r="BA237" t="s">
        <v>16819</v>
      </c>
      <c r="BB237" t="s">
        <v>16819</v>
      </c>
      <c r="BC237">
        <v>727274</v>
      </c>
      <c r="BD237" t="s">
        <v>442</v>
      </c>
      <c r="BE237" t="s">
        <v>16819</v>
      </c>
      <c r="BF237" t="s">
        <v>16819</v>
      </c>
      <c r="BG237" t="s">
        <v>16819</v>
      </c>
      <c r="BH237" t="s">
        <v>16819</v>
      </c>
      <c r="BI237" t="s">
        <v>16819</v>
      </c>
      <c r="BJ237" t="s">
        <v>16819</v>
      </c>
      <c r="BK237" t="s">
        <v>16819</v>
      </c>
      <c r="BL237" t="s">
        <v>18102</v>
      </c>
      <c r="BM237">
        <v>34778171</v>
      </c>
      <c r="BN237" t="s">
        <v>16819</v>
      </c>
      <c r="BO237" t="s">
        <v>16819</v>
      </c>
      <c r="BP237" t="s">
        <v>16819</v>
      </c>
      <c r="BQ237" t="s">
        <v>16819</v>
      </c>
      <c r="BR237" t="s">
        <v>16819</v>
      </c>
    </row>
    <row r="238" spans="1:70" x14ac:dyDescent="0.2">
      <c r="A238" t="s">
        <v>15864</v>
      </c>
      <c r="B238" t="s">
        <v>18103</v>
      </c>
      <c r="C238" t="s">
        <v>16819</v>
      </c>
      <c r="D238" t="s">
        <v>16819</v>
      </c>
      <c r="E238" t="s">
        <v>16819</v>
      </c>
      <c r="F238" t="s">
        <v>16709</v>
      </c>
      <c r="G238" t="s">
        <v>16819</v>
      </c>
      <c r="H238" t="s">
        <v>16819</v>
      </c>
      <c r="I238" t="s">
        <v>16465</v>
      </c>
      <c r="J238" t="s">
        <v>17363</v>
      </c>
      <c r="K238" t="s">
        <v>16819</v>
      </c>
      <c r="L238" t="s">
        <v>16819</v>
      </c>
      <c r="M238" t="s">
        <v>16819</v>
      </c>
      <c r="N238" t="s">
        <v>16819</v>
      </c>
      <c r="O238" t="s">
        <v>16819</v>
      </c>
      <c r="P238" t="s">
        <v>16819</v>
      </c>
      <c r="Q238" t="s">
        <v>16819</v>
      </c>
      <c r="R238" t="s">
        <v>16819</v>
      </c>
      <c r="S238" t="s">
        <v>16819</v>
      </c>
      <c r="T238" t="s">
        <v>16819</v>
      </c>
      <c r="U238" t="s">
        <v>16819</v>
      </c>
      <c r="V238" t="s">
        <v>16819</v>
      </c>
      <c r="W238" t="s">
        <v>16819</v>
      </c>
      <c r="X238" t="s">
        <v>16819</v>
      </c>
      <c r="Y238" t="s">
        <v>16819</v>
      </c>
      <c r="Z238" t="s">
        <v>16819</v>
      </c>
      <c r="AA238" t="s">
        <v>18104</v>
      </c>
      <c r="AB238" t="s">
        <v>18105</v>
      </c>
      <c r="AC238" t="s">
        <v>16819</v>
      </c>
      <c r="AD238" t="s">
        <v>16819</v>
      </c>
      <c r="AE238" t="s">
        <v>16819</v>
      </c>
      <c r="AF238" t="s">
        <v>16819</v>
      </c>
      <c r="AG238" t="s">
        <v>16819</v>
      </c>
      <c r="AH238" t="s">
        <v>16819</v>
      </c>
      <c r="AI238" t="s">
        <v>16819</v>
      </c>
      <c r="AJ238" t="s">
        <v>16819</v>
      </c>
      <c r="AK238" t="s">
        <v>16819</v>
      </c>
      <c r="AL238" t="s">
        <v>16819</v>
      </c>
      <c r="AM238" t="s">
        <v>16819</v>
      </c>
      <c r="AN238" t="s">
        <v>16819</v>
      </c>
      <c r="AO238" t="s">
        <v>17366</v>
      </c>
      <c r="AP238" t="s">
        <v>16819</v>
      </c>
      <c r="AQ238" t="s">
        <v>16819</v>
      </c>
      <c r="AR238" t="s">
        <v>16819</v>
      </c>
      <c r="AS238" t="s">
        <v>16921</v>
      </c>
      <c r="AT238">
        <v>2021</v>
      </c>
      <c r="AU238">
        <v>10</v>
      </c>
      <c r="AV238">
        <v>1</v>
      </c>
      <c r="AW238" t="s">
        <v>16819</v>
      </c>
      <c r="AX238" t="s">
        <v>16819</v>
      </c>
      <c r="AY238" t="s">
        <v>16819</v>
      </c>
      <c r="AZ238" t="s">
        <v>16819</v>
      </c>
      <c r="BA238" t="s">
        <v>16819</v>
      </c>
      <c r="BB238" t="s">
        <v>16819</v>
      </c>
      <c r="BC238">
        <v>5</v>
      </c>
      <c r="BD238" t="s">
        <v>443</v>
      </c>
      <c r="BE238" t="s">
        <v>16819</v>
      </c>
      <c r="BF238" t="s">
        <v>16819</v>
      </c>
      <c r="BG238" t="s">
        <v>16819</v>
      </c>
      <c r="BH238" t="s">
        <v>16819</v>
      </c>
      <c r="BI238" t="s">
        <v>16819</v>
      </c>
      <c r="BJ238" t="s">
        <v>16819</v>
      </c>
      <c r="BK238" t="s">
        <v>16819</v>
      </c>
      <c r="BL238" t="s">
        <v>18106</v>
      </c>
      <c r="BM238" t="s">
        <v>16819</v>
      </c>
      <c r="BN238" t="s">
        <v>16819</v>
      </c>
      <c r="BO238" t="s">
        <v>16819</v>
      </c>
      <c r="BP238" t="s">
        <v>16819</v>
      </c>
      <c r="BQ238" t="s">
        <v>16819</v>
      </c>
      <c r="BR238" t="s">
        <v>16819</v>
      </c>
    </row>
    <row r="239" spans="1:70" x14ac:dyDescent="0.2">
      <c r="A239" t="s">
        <v>15864</v>
      </c>
      <c r="B239" t="s">
        <v>18107</v>
      </c>
      <c r="C239" t="s">
        <v>16819</v>
      </c>
      <c r="D239" t="s">
        <v>16819</v>
      </c>
      <c r="E239" t="s">
        <v>16819</v>
      </c>
      <c r="F239" t="s">
        <v>16710</v>
      </c>
      <c r="G239" t="s">
        <v>16819</v>
      </c>
      <c r="H239" t="s">
        <v>16819</v>
      </c>
      <c r="I239" t="s">
        <v>16466</v>
      </c>
      <c r="J239" t="s">
        <v>16999</v>
      </c>
      <c r="K239" t="s">
        <v>16819</v>
      </c>
      <c r="L239" t="s">
        <v>16819</v>
      </c>
      <c r="M239" t="s">
        <v>16819</v>
      </c>
      <c r="N239" t="s">
        <v>16819</v>
      </c>
      <c r="O239" t="s">
        <v>16819</v>
      </c>
      <c r="P239" t="s">
        <v>16819</v>
      </c>
      <c r="Q239" t="s">
        <v>16819</v>
      </c>
      <c r="R239" t="s">
        <v>16819</v>
      </c>
      <c r="S239" t="s">
        <v>16819</v>
      </c>
      <c r="T239" t="s">
        <v>16819</v>
      </c>
      <c r="U239" t="s">
        <v>16819</v>
      </c>
      <c r="V239" t="s">
        <v>16819</v>
      </c>
      <c r="W239" t="s">
        <v>16819</v>
      </c>
      <c r="X239" t="s">
        <v>16819</v>
      </c>
      <c r="Y239" t="s">
        <v>16819</v>
      </c>
      <c r="Z239" t="s">
        <v>16819</v>
      </c>
      <c r="AA239" t="s">
        <v>16819</v>
      </c>
      <c r="AB239" t="s">
        <v>18108</v>
      </c>
      <c r="AC239" t="s">
        <v>16819</v>
      </c>
      <c r="AD239" t="s">
        <v>16819</v>
      </c>
      <c r="AE239" t="s">
        <v>16819</v>
      </c>
      <c r="AF239" t="s">
        <v>16819</v>
      </c>
      <c r="AG239" t="s">
        <v>16819</v>
      </c>
      <c r="AH239" t="s">
        <v>16819</v>
      </c>
      <c r="AI239" t="s">
        <v>16819</v>
      </c>
      <c r="AJ239" t="s">
        <v>16819</v>
      </c>
      <c r="AK239" t="s">
        <v>16819</v>
      </c>
      <c r="AL239" t="s">
        <v>16819</v>
      </c>
      <c r="AM239" t="s">
        <v>16819</v>
      </c>
      <c r="AN239" t="s">
        <v>16819</v>
      </c>
      <c r="AO239" t="s">
        <v>17001</v>
      </c>
      <c r="AP239" t="s">
        <v>16819</v>
      </c>
      <c r="AQ239" t="s">
        <v>16819</v>
      </c>
      <c r="AR239" t="s">
        <v>16819</v>
      </c>
      <c r="AS239" t="s">
        <v>16914</v>
      </c>
      <c r="AT239">
        <v>2021</v>
      </c>
      <c r="AU239">
        <v>9</v>
      </c>
      <c r="AV239">
        <v>9</v>
      </c>
      <c r="AW239" t="s">
        <v>16819</v>
      </c>
      <c r="AX239" t="s">
        <v>16819</v>
      </c>
      <c r="AY239" t="s">
        <v>16819</v>
      </c>
      <c r="AZ239" t="s">
        <v>16819</v>
      </c>
      <c r="BA239" t="s">
        <v>16819</v>
      </c>
      <c r="BB239" t="s">
        <v>16819</v>
      </c>
      <c r="BC239" t="s">
        <v>444</v>
      </c>
      <c r="BD239" t="s">
        <v>445</v>
      </c>
      <c r="BE239" t="s">
        <v>16819</v>
      </c>
      <c r="BF239" t="s">
        <v>16819</v>
      </c>
      <c r="BG239" t="s">
        <v>16819</v>
      </c>
      <c r="BH239" t="s">
        <v>16819</v>
      </c>
      <c r="BI239" t="s">
        <v>16819</v>
      </c>
      <c r="BJ239" t="s">
        <v>16819</v>
      </c>
      <c r="BK239" t="s">
        <v>16819</v>
      </c>
      <c r="BL239" t="s">
        <v>18109</v>
      </c>
      <c r="BM239">
        <v>34346892</v>
      </c>
      <c r="BN239" t="s">
        <v>16819</v>
      </c>
      <c r="BO239" t="s">
        <v>16819</v>
      </c>
      <c r="BP239" t="s">
        <v>16819</v>
      </c>
      <c r="BQ239" t="s">
        <v>16819</v>
      </c>
      <c r="BR239" t="s">
        <v>16819</v>
      </c>
    </row>
    <row r="240" spans="1:70" x14ac:dyDescent="0.2">
      <c r="A240" t="s">
        <v>15864</v>
      </c>
      <c r="B240" t="s">
        <v>18110</v>
      </c>
      <c r="C240" t="s">
        <v>16819</v>
      </c>
      <c r="D240" t="s">
        <v>16819</v>
      </c>
      <c r="E240" t="s">
        <v>16819</v>
      </c>
      <c r="F240" t="s">
        <v>16711</v>
      </c>
      <c r="G240" t="s">
        <v>16819</v>
      </c>
      <c r="H240" t="s">
        <v>16819</v>
      </c>
      <c r="I240" t="s">
        <v>446</v>
      </c>
      <c r="J240" t="s">
        <v>18089</v>
      </c>
      <c r="K240" t="s">
        <v>16819</v>
      </c>
      <c r="L240" t="s">
        <v>16819</v>
      </c>
      <c r="M240" t="s">
        <v>16819</v>
      </c>
      <c r="N240" t="s">
        <v>16819</v>
      </c>
      <c r="O240" t="s">
        <v>16819</v>
      </c>
      <c r="P240" t="s">
        <v>16819</v>
      </c>
      <c r="Q240" t="s">
        <v>16819</v>
      </c>
      <c r="R240" t="s">
        <v>16819</v>
      </c>
      <c r="S240" t="s">
        <v>16819</v>
      </c>
      <c r="T240" t="s">
        <v>16819</v>
      </c>
      <c r="U240" t="s">
        <v>16819</v>
      </c>
      <c r="V240" t="s">
        <v>16819</v>
      </c>
      <c r="W240" t="s">
        <v>16819</v>
      </c>
      <c r="X240" t="s">
        <v>16819</v>
      </c>
      <c r="Y240" t="s">
        <v>16819</v>
      </c>
      <c r="Z240" t="s">
        <v>16819</v>
      </c>
      <c r="AA240" t="s">
        <v>16819</v>
      </c>
      <c r="AB240" t="s">
        <v>18111</v>
      </c>
      <c r="AC240" t="s">
        <v>16819</v>
      </c>
      <c r="AD240" t="s">
        <v>16819</v>
      </c>
      <c r="AE240" t="s">
        <v>16819</v>
      </c>
      <c r="AF240" t="s">
        <v>16819</v>
      </c>
      <c r="AG240" t="s">
        <v>16819</v>
      </c>
      <c r="AH240" t="s">
        <v>16819</v>
      </c>
      <c r="AI240" t="s">
        <v>16819</v>
      </c>
      <c r="AJ240" t="s">
        <v>16819</v>
      </c>
      <c r="AK240" t="s">
        <v>16819</v>
      </c>
      <c r="AL240" t="s">
        <v>16819</v>
      </c>
      <c r="AM240" t="s">
        <v>16819</v>
      </c>
      <c r="AN240" t="s">
        <v>437</v>
      </c>
      <c r="AO240" t="s">
        <v>16819</v>
      </c>
      <c r="AP240" t="s">
        <v>16819</v>
      </c>
      <c r="AQ240" t="s">
        <v>16819</v>
      </c>
      <c r="AR240" t="s">
        <v>16819</v>
      </c>
      <c r="AS240" t="s">
        <v>18092</v>
      </c>
      <c r="AT240">
        <v>2021</v>
      </c>
      <c r="AU240">
        <v>7</v>
      </c>
      <c r="AV240">
        <v>1</v>
      </c>
      <c r="AW240" t="s">
        <v>16819</v>
      </c>
      <c r="AX240" t="s">
        <v>16819</v>
      </c>
      <c r="AY240" t="s">
        <v>16819</v>
      </c>
      <c r="AZ240" t="s">
        <v>16819</v>
      </c>
      <c r="BA240">
        <v>38</v>
      </c>
      <c r="BB240">
        <v>44</v>
      </c>
      <c r="BC240" t="s">
        <v>16819</v>
      </c>
      <c r="BD240" t="s">
        <v>447</v>
      </c>
      <c r="BE240" t="s">
        <v>16819</v>
      </c>
      <c r="BF240" t="s">
        <v>16819</v>
      </c>
      <c r="BG240" t="s">
        <v>16819</v>
      </c>
      <c r="BH240" t="s">
        <v>16819</v>
      </c>
      <c r="BI240" t="s">
        <v>16819</v>
      </c>
      <c r="BJ240" t="s">
        <v>16819</v>
      </c>
      <c r="BK240" t="s">
        <v>16819</v>
      </c>
      <c r="BL240" t="s">
        <v>18112</v>
      </c>
      <c r="BM240">
        <v>33768136</v>
      </c>
      <c r="BN240" t="s">
        <v>16819</v>
      </c>
      <c r="BO240" t="s">
        <v>16819</v>
      </c>
      <c r="BP240" t="s">
        <v>16819</v>
      </c>
      <c r="BQ240" t="s">
        <v>16819</v>
      </c>
      <c r="BR240" t="s">
        <v>16819</v>
      </c>
    </row>
    <row r="241" spans="1:70" x14ac:dyDescent="0.2">
      <c r="A241" t="s">
        <v>15864</v>
      </c>
      <c r="B241" t="s">
        <v>18113</v>
      </c>
      <c r="C241" t="s">
        <v>16819</v>
      </c>
      <c r="D241" t="s">
        <v>16819</v>
      </c>
      <c r="E241" t="s">
        <v>16819</v>
      </c>
      <c r="F241" t="s">
        <v>16712</v>
      </c>
      <c r="G241" t="s">
        <v>16819</v>
      </c>
      <c r="H241" t="s">
        <v>16819</v>
      </c>
      <c r="I241" t="s">
        <v>448</v>
      </c>
      <c r="J241" t="s">
        <v>17050</v>
      </c>
      <c r="K241" t="s">
        <v>16819</v>
      </c>
      <c r="L241" t="s">
        <v>16819</v>
      </c>
      <c r="M241" t="s">
        <v>16819</v>
      </c>
      <c r="N241" t="s">
        <v>16819</v>
      </c>
      <c r="O241" t="s">
        <v>16819</v>
      </c>
      <c r="P241" t="s">
        <v>16819</v>
      </c>
      <c r="Q241" t="s">
        <v>16819</v>
      </c>
      <c r="R241" t="s">
        <v>16819</v>
      </c>
      <c r="S241" t="s">
        <v>16819</v>
      </c>
      <c r="T241" t="s">
        <v>16819</v>
      </c>
      <c r="U241" t="s">
        <v>16819</v>
      </c>
      <c r="V241" t="s">
        <v>16819</v>
      </c>
      <c r="W241" t="s">
        <v>16819</v>
      </c>
      <c r="X241" t="s">
        <v>16819</v>
      </c>
      <c r="Y241" t="s">
        <v>16819</v>
      </c>
      <c r="Z241" t="s">
        <v>16819</v>
      </c>
      <c r="AA241" t="s">
        <v>16819</v>
      </c>
      <c r="AB241" t="s">
        <v>16819</v>
      </c>
      <c r="AC241" t="s">
        <v>16819</v>
      </c>
      <c r="AD241" t="s">
        <v>16819</v>
      </c>
      <c r="AE241" t="s">
        <v>16819</v>
      </c>
      <c r="AF241" t="s">
        <v>16819</v>
      </c>
      <c r="AG241" t="s">
        <v>16819</v>
      </c>
      <c r="AH241" t="s">
        <v>16819</v>
      </c>
      <c r="AI241" t="s">
        <v>16819</v>
      </c>
      <c r="AJ241" t="s">
        <v>16819</v>
      </c>
      <c r="AK241" t="s">
        <v>16819</v>
      </c>
      <c r="AL241" t="s">
        <v>16819</v>
      </c>
      <c r="AM241" t="s">
        <v>16819</v>
      </c>
      <c r="AN241" t="s">
        <v>16819</v>
      </c>
      <c r="AO241" t="s">
        <v>17053</v>
      </c>
      <c r="AP241" t="s">
        <v>16819</v>
      </c>
      <c r="AQ241" t="s">
        <v>16819</v>
      </c>
      <c r="AR241" t="s">
        <v>16819</v>
      </c>
      <c r="AS241" t="s">
        <v>16914</v>
      </c>
      <c r="AT241">
        <v>2020</v>
      </c>
      <c r="AU241">
        <v>17</v>
      </c>
      <c r="AV241">
        <v>17</v>
      </c>
      <c r="AW241" t="s">
        <v>16819</v>
      </c>
      <c r="AX241" t="s">
        <v>16819</v>
      </c>
      <c r="AY241" t="s">
        <v>16819</v>
      </c>
      <c r="AZ241" t="s">
        <v>16819</v>
      </c>
      <c r="BA241" t="s">
        <v>16819</v>
      </c>
      <c r="BB241" t="s">
        <v>16819</v>
      </c>
      <c r="BC241">
        <v>6161</v>
      </c>
      <c r="BD241" t="s">
        <v>449</v>
      </c>
      <c r="BE241" t="s">
        <v>16819</v>
      </c>
      <c r="BF241" t="s">
        <v>16819</v>
      </c>
      <c r="BG241" t="s">
        <v>16819</v>
      </c>
      <c r="BH241" t="s">
        <v>16819</v>
      </c>
      <c r="BI241" t="s">
        <v>16819</v>
      </c>
      <c r="BJ241" t="s">
        <v>16819</v>
      </c>
      <c r="BK241" t="s">
        <v>16819</v>
      </c>
      <c r="BL241" t="s">
        <v>18114</v>
      </c>
      <c r="BM241">
        <v>32854265</v>
      </c>
      <c r="BN241" t="s">
        <v>16819</v>
      </c>
      <c r="BO241" t="s">
        <v>16819</v>
      </c>
      <c r="BP241" t="s">
        <v>16819</v>
      </c>
      <c r="BQ241" t="s">
        <v>16819</v>
      </c>
      <c r="BR241" t="s">
        <v>16819</v>
      </c>
    </row>
    <row r="242" spans="1:70" x14ac:dyDescent="0.2">
      <c r="A242" t="s">
        <v>15864</v>
      </c>
      <c r="B242" t="s">
        <v>18115</v>
      </c>
      <c r="C242" t="s">
        <v>16819</v>
      </c>
      <c r="D242" t="s">
        <v>16819</v>
      </c>
      <c r="E242" t="s">
        <v>16819</v>
      </c>
      <c r="F242" t="s">
        <v>16713</v>
      </c>
      <c r="G242" t="s">
        <v>16819</v>
      </c>
      <c r="H242" t="s">
        <v>16819</v>
      </c>
      <c r="I242" t="s">
        <v>450</v>
      </c>
      <c r="J242" t="s">
        <v>17673</v>
      </c>
      <c r="K242" t="s">
        <v>16819</v>
      </c>
      <c r="L242" t="s">
        <v>16819</v>
      </c>
      <c r="M242" t="s">
        <v>16819</v>
      </c>
      <c r="N242" t="s">
        <v>16819</v>
      </c>
      <c r="O242" t="s">
        <v>16819</v>
      </c>
      <c r="P242" t="s">
        <v>16819</v>
      </c>
      <c r="Q242" t="s">
        <v>16819</v>
      </c>
      <c r="R242" t="s">
        <v>16819</v>
      </c>
      <c r="S242" t="s">
        <v>16819</v>
      </c>
      <c r="T242" t="s">
        <v>16819</v>
      </c>
      <c r="U242" t="s">
        <v>16819</v>
      </c>
      <c r="V242" t="s">
        <v>16819</v>
      </c>
      <c r="W242" t="s">
        <v>16819</v>
      </c>
      <c r="X242" t="s">
        <v>16819</v>
      </c>
      <c r="Y242" t="s">
        <v>16819</v>
      </c>
      <c r="Z242" t="s">
        <v>16819</v>
      </c>
      <c r="AA242" t="s">
        <v>18116</v>
      </c>
      <c r="AB242" t="s">
        <v>18117</v>
      </c>
      <c r="AC242" t="s">
        <v>16819</v>
      </c>
      <c r="AD242" t="s">
        <v>16819</v>
      </c>
      <c r="AE242" t="s">
        <v>16819</v>
      </c>
      <c r="AF242" t="s">
        <v>16819</v>
      </c>
      <c r="AG242" t="s">
        <v>16819</v>
      </c>
      <c r="AH242" t="s">
        <v>16819</v>
      </c>
      <c r="AI242" t="s">
        <v>16819</v>
      </c>
      <c r="AJ242" t="s">
        <v>16819</v>
      </c>
      <c r="AK242" t="s">
        <v>16819</v>
      </c>
      <c r="AL242" t="s">
        <v>16819</v>
      </c>
      <c r="AM242" t="s">
        <v>16819</v>
      </c>
      <c r="AN242" t="s">
        <v>17675</v>
      </c>
      <c r="AO242" t="s">
        <v>17676</v>
      </c>
      <c r="AP242" t="s">
        <v>16819</v>
      </c>
      <c r="AQ242" t="s">
        <v>16819</v>
      </c>
      <c r="AR242" t="s">
        <v>16819</v>
      </c>
      <c r="AS242" t="s">
        <v>17068</v>
      </c>
      <c r="AT242">
        <v>2020</v>
      </c>
      <c r="AU242">
        <v>27</v>
      </c>
      <c r="AV242">
        <v>8</v>
      </c>
      <c r="AW242" t="s">
        <v>16819</v>
      </c>
      <c r="AX242" t="s">
        <v>16819</v>
      </c>
      <c r="AY242" t="s">
        <v>16819</v>
      </c>
      <c r="AZ242" t="s">
        <v>16819</v>
      </c>
      <c r="BA242">
        <v>1321</v>
      </c>
      <c r="BB242">
        <v>1325</v>
      </c>
      <c r="BC242" t="s">
        <v>16819</v>
      </c>
      <c r="BD242" t="s">
        <v>451</v>
      </c>
      <c r="BE242" t="s">
        <v>16819</v>
      </c>
      <c r="BF242" t="s">
        <v>16819</v>
      </c>
      <c r="BG242" t="s">
        <v>16819</v>
      </c>
      <c r="BH242" t="s">
        <v>16819</v>
      </c>
      <c r="BI242" t="s">
        <v>16819</v>
      </c>
      <c r="BJ242" t="s">
        <v>16819</v>
      </c>
      <c r="BK242" t="s">
        <v>16819</v>
      </c>
      <c r="BL242" t="s">
        <v>18118</v>
      </c>
      <c r="BM242">
        <v>32449766</v>
      </c>
      <c r="BN242" t="s">
        <v>16819</v>
      </c>
      <c r="BO242" t="s">
        <v>16819</v>
      </c>
      <c r="BP242" t="s">
        <v>16819</v>
      </c>
      <c r="BQ242" t="s">
        <v>16819</v>
      </c>
      <c r="BR242" t="s">
        <v>16819</v>
      </c>
    </row>
    <row r="243" spans="1:70" x14ac:dyDescent="0.2">
      <c r="A243" t="s">
        <v>15864</v>
      </c>
      <c r="B243" t="s">
        <v>18119</v>
      </c>
      <c r="C243" t="s">
        <v>16819</v>
      </c>
      <c r="D243" t="s">
        <v>16819</v>
      </c>
      <c r="E243" t="s">
        <v>16819</v>
      </c>
      <c r="F243" t="s">
        <v>16714</v>
      </c>
      <c r="G243" t="s">
        <v>16819</v>
      </c>
      <c r="H243" t="s">
        <v>16819</v>
      </c>
      <c r="I243" t="s">
        <v>452</v>
      </c>
      <c r="J243" t="s">
        <v>16904</v>
      </c>
      <c r="K243" t="s">
        <v>16819</v>
      </c>
      <c r="L243" t="s">
        <v>16819</v>
      </c>
      <c r="M243" t="s">
        <v>16819</v>
      </c>
      <c r="N243" t="s">
        <v>16819</v>
      </c>
      <c r="O243" t="s">
        <v>16819</v>
      </c>
      <c r="P243" t="s">
        <v>16819</v>
      </c>
      <c r="Q243" t="s">
        <v>16819</v>
      </c>
      <c r="R243" t="s">
        <v>16819</v>
      </c>
      <c r="S243" t="s">
        <v>16819</v>
      </c>
      <c r="T243" t="s">
        <v>16819</v>
      </c>
      <c r="U243" t="s">
        <v>16819</v>
      </c>
      <c r="V243" t="s">
        <v>16819</v>
      </c>
      <c r="W243" t="s">
        <v>16819</v>
      </c>
      <c r="X243" t="s">
        <v>16819</v>
      </c>
      <c r="Y243" t="s">
        <v>16819</v>
      </c>
      <c r="Z243" t="s">
        <v>16819</v>
      </c>
      <c r="AA243" t="s">
        <v>18120</v>
      </c>
      <c r="AB243" t="s">
        <v>18121</v>
      </c>
      <c r="AC243" t="s">
        <v>16819</v>
      </c>
      <c r="AD243" t="s">
        <v>16819</v>
      </c>
      <c r="AE243" t="s">
        <v>16819</v>
      </c>
      <c r="AF243" t="s">
        <v>16819</v>
      </c>
      <c r="AG243" t="s">
        <v>16819</v>
      </c>
      <c r="AH243" t="s">
        <v>16819</v>
      </c>
      <c r="AI243" t="s">
        <v>16819</v>
      </c>
      <c r="AJ243" t="s">
        <v>16819</v>
      </c>
      <c r="AK243" t="s">
        <v>16819</v>
      </c>
      <c r="AL243" t="s">
        <v>16819</v>
      </c>
      <c r="AM243" t="s">
        <v>16819</v>
      </c>
      <c r="AN243" t="s">
        <v>16905</v>
      </c>
      <c r="AO243" t="s">
        <v>16906</v>
      </c>
      <c r="AP243" t="s">
        <v>16819</v>
      </c>
      <c r="AQ243" t="s">
        <v>16819</v>
      </c>
      <c r="AR243" t="s">
        <v>16819</v>
      </c>
      <c r="AS243" t="s">
        <v>17054</v>
      </c>
      <c r="AT243">
        <v>2021</v>
      </c>
      <c r="AU243">
        <v>25</v>
      </c>
      <c r="AV243">
        <v>20</v>
      </c>
      <c r="AW243" t="s">
        <v>16819</v>
      </c>
      <c r="AX243" t="s">
        <v>16819</v>
      </c>
      <c r="AY243" t="s">
        <v>16819</v>
      </c>
      <c r="AZ243" t="s">
        <v>16819</v>
      </c>
      <c r="BA243">
        <v>12989</v>
      </c>
      <c r="BB243">
        <v>12999</v>
      </c>
      <c r="BC243" t="s">
        <v>16819</v>
      </c>
      <c r="BD243" t="s">
        <v>453</v>
      </c>
      <c r="BE243" t="s">
        <v>16819</v>
      </c>
      <c r="BF243" t="s">
        <v>16907</v>
      </c>
      <c r="BG243" t="s">
        <v>16819</v>
      </c>
      <c r="BH243" t="s">
        <v>16819</v>
      </c>
      <c r="BI243" t="s">
        <v>16819</v>
      </c>
      <c r="BJ243" t="s">
        <v>16819</v>
      </c>
      <c r="BK243" t="s">
        <v>16819</v>
      </c>
      <c r="BL243" t="s">
        <v>18122</v>
      </c>
      <c r="BM243">
        <v>34393647</v>
      </c>
      <c r="BN243" t="s">
        <v>16819</v>
      </c>
      <c r="BO243" t="s">
        <v>16819</v>
      </c>
      <c r="BP243" t="s">
        <v>16819</v>
      </c>
      <c r="BQ243" t="s">
        <v>16819</v>
      </c>
      <c r="BR243" t="s">
        <v>16819</v>
      </c>
    </row>
    <row r="244" spans="1:70" x14ac:dyDescent="0.2">
      <c r="A244" t="s">
        <v>15864</v>
      </c>
      <c r="B244" t="s">
        <v>18123</v>
      </c>
      <c r="C244" t="s">
        <v>16819</v>
      </c>
      <c r="D244" t="s">
        <v>16819</v>
      </c>
      <c r="E244" t="s">
        <v>16819</v>
      </c>
      <c r="F244" t="s">
        <v>16715</v>
      </c>
      <c r="G244" t="s">
        <v>16819</v>
      </c>
      <c r="H244" t="s">
        <v>16819</v>
      </c>
      <c r="I244" t="s">
        <v>16467</v>
      </c>
      <c r="J244" t="s">
        <v>17297</v>
      </c>
      <c r="K244" t="s">
        <v>16819</v>
      </c>
      <c r="L244" t="s">
        <v>16819</v>
      </c>
      <c r="M244" t="s">
        <v>16819</v>
      </c>
      <c r="N244" t="s">
        <v>16819</v>
      </c>
      <c r="O244" t="s">
        <v>16819</v>
      </c>
      <c r="P244" t="s">
        <v>16819</v>
      </c>
      <c r="Q244" t="s">
        <v>16819</v>
      </c>
      <c r="R244" t="s">
        <v>16819</v>
      </c>
      <c r="S244" t="s">
        <v>16819</v>
      </c>
      <c r="T244" t="s">
        <v>16819</v>
      </c>
      <c r="U244" t="s">
        <v>16819</v>
      </c>
      <c r="V244" t="s">
        <v>16819</v>
      </c>
      <c r="W244" t="s">
        <v>16819</v>
      </c>
      <c r="X244" t="s">
        <v>16819</v>
      </c>
      <c r="Y244" t="s">
        <v>16819</v>
      </c>
      <c r="Z244" t="s">
        <v>16819</v>
      </c>
      <c r="AA244" t="s">
        <v>18124</v>
      </c>
      <c r="AB244" t="s">
        <v>18125</v>
      </c>
      <c r="AC244" t="s">
        <v>16819</v>
      </c>
      <c r="AD244" t="s">
        <v>16819</v>
      </c>
      <c r="AE244" t="s">
        <v>16819</v>
      </c>
      <c r="AF244" t="s">
        <v>16819</v>
      </c>
      <c r="AG244" t="s">
        <v>16819</v>
      </c>
      <c r="AH244" t="s">
        <v>16819</v>
      </c>
      <c r="AI244" t="s">
        <v>16819</v>
      </c>
      <c r="AJ244" t="s">
        <v>16819</v>
      </c>
      <c r="AK244" t="s">
        <v>16819</v>
      </c>
      <c r="AL244" t="s">
        <v>16819</v>
      </c>
      <c r="AM244" t="s">
        <v>16819</v>
      </c>
      <c r="AN244" t="s">
        <v>16819</v>
      </c>
      <c r="AO244" t="s">
        <v>17299</v>
      </c>
      <c r="AP244" t="s">
        <v>16819</v>
      </c>
      <c r="AQ244" t="s">
        <v>16819</v>
      </c>
      <c r="AR244" t="s">
        <v>16819</v>
      </c>
      <c r="AS244" t="s">
        <v>16868</v>
      </c>
      <c r="AT244">
        <v>2021</v>
      </c>
      <c r="AU244">
        <v>13</v>
      </c>
      <c r="AV244">
        <v>22</v>
      </c>
      <c r="AW244" t="s">
        <v>16819</v>
      </c>
      <c r="AX244" t="s">
        <v>16819</v>
      </c>
      <c r="AY244" t="s">
        <v>16819</v>
      </c>
      <c r="AZ244" t="s">
        <v>16819</v>
      </c>
      <c r="BA244" t="s">
        <v>16819</v>
      </c>
      <c r="BB244" t="s">
        <v>16819</v>
      </c>
      <c r="BC244">
        <v>12653</v>
      </c>
      <c r="BD244" t="s">
        <v>454</v>
      </c>
      <c r="BE244" t="s">
        <v>16819</v>
      </c>
      <c r="BF244" t="s">
        <v>16819</v>
      </c>
      <c r="BG244" t="s">
        <v>16819</v>
      </c>
      <c r="BH244" t="s">
        <v>16819</v>
      </c>
      <c r="BI244" t="s">
        <v>16819</v>
      </c>
      <c r="BJ244" t="s">
        <v>16819</v>
      </c>
      <c r="BK244" t="s">
        <v>16819</v>
      </c>
      <c r="BL244" t="s">
        <v>18126</v>
      </c>
      <c r="BM244" t="s">
        <v>16819</v>
      </c>
      <c r="BN244" t="s">
        <v>16819</v>
      </c>
      <c r="BO244" t="s">
        <v>16819</v>
      </c>
      <c r="BP244" t="s">
        <v>16819</v>
      </c>
      <c r="BQ244" t="s">
        <v>16819</v>
      </c>
      <c r="BR244" t="s">
        <v>16819</v>
      </c>
    </row>
    <row r="245" spans="1:70" x14ac:dyDescent="0.2">
      <c r="A245" t="s">
        <v>15864</v>
      </c>
      <c r="B245" t="s">
        <v>18127</v>
      </c>
      <c r="C245" t="s">
        <v>16819</v>
      </c>
      <c r="D245" t="s">
        <v>16819</v>
      </c>
      <c r="E245" t="s">
        <v>16819</v>
      </c>
      <c r="F245" t="s">
        <v>16716</v>
      </c>
      <c r="G245" t="s">
        <v>16819</v>
      </c>
      <c r="H245" t="s">
        <v>16819</v>
      </c>
      <c r="I245" t="s">
        <v>455</v>
      </c>
      <c r="J245" t="s">
        <v>17524</v>
      </c>
      <c r="K245" t="s">
        <v>16819</v>
      </c>
      <c r="L245" t="s">
        <v>16819</v>
      </c>
      <c r="M245" t="s">
        <v>16819</v>
      </c>
      <c r="N245" t="s">
        <v>16819</v>
      </c>
      <c r="O245" t="s">
        <v>16819</v>
      </c>
      <c r="P245" t="s">
        <v>16819</v>
      </c>
      <c r="Q245" t="s">
        <v>16819</v>
      </c>
      <c r="R245" t="s">
        <v>16819</v>
      </c>
      <c r="S245" t="s">
        <v>16819</v>
      </c>
      <c r="T245" t="s">
        <v>16819</v>
      </c>
      <c r="U245" t="s">
        <v>16819</v>
      </c>
      <c r="V245" t="s">
        <v>16819</v>
      </c>
      <c r="W245" t="s">
        <v>16819</v>
      </c>
      <c r="X245" t="s">
        <v>16819</v>
      </c>
      <c r="Y245" t="s">
        <v>16819</v>
      </c>
      <c r="Z245" t="s">
        <v>16819</v>
      </c>
      <c r="AA245" t="s">
        <v>18128</v>
      </c>
      <c r="AB245" t="s">
        <v>18129</v>
      </c>
      <c r="AC245" t="s">
        <v>16819</v>
      </c>
      <c r="AD245" t="s">
        <v>16819</v>
      </c>
      <c r="AE245" t="s">
        <v>16819</v>
      </c>
      <c r="AF245" t="s">
        <v>16819</v>
      </c>
      <c r="AG245" t="s">
        <v>16819</v>
      </c>
      <c r="AH245" t="s">
        <v>16819</v>
      </c>
      <c r="AI245" t="s">
        <v>16819</v>
      </c>
      <c r="AJ245" t="s">
        <v>16819</v>
      </c>
      <c r="AK245" t="s">
        <v>16819</v>
      </c>
      <c r="AL245" t="s">
        <v>16819</v>
      </c>
      <c r="AM245" t="s">
        <v>16819</v>
      </c>
      <c r="AN245" t="s">
        <v>16819</v>
      </c>
      <c r="AO245" t="s">
        <v>17527</v>
      </c>
      <c r="AP245" t="s">
        <v>16819</v>
      </c>
      <c r="AQ245" t="s">
        <v>16819</v>
      </c>
      <c r="AR245" t="s">
        <v>16819</v>
      </c>
      <c r="AS245" t="s">
        <v>16868</v>
      </c>
      <c r="AT245">
        <v>2021</v>
      </c>
      <c r="AU245">
        <v>21</v>
      </c>
      <c r="AV245">
        <v>22</v>
      </c>
      <c r="AW245" t="s">
        <v>16819</v>
      </c>
      <c r="AX245" t="s">
        <v>16819</v>
      </c>
      <c r="AY245" t="s">
        <v>16819</v>
      </c>
      <c r="AZ245" t="s">
        <v>16819</v>
      </c>
      <c r="BA245" t="s">
        <v>16819</v>
      </c>
      <c r="BB245" t="s">
        <v>16819</v>
      </c>
      <c r="BC245">
        <v>7582</v>
      </c>
      <c r="BD245" t="s">
        <v>456</v>
      </c>
      <c r="BE245" t="s">
        <v>16819</v>
      </c>
      <c r="BF245" t="s">
        <v>16819</v>
      </c>
      <c r="BG245" t="s">
        <v>16819</v>
      </c>
      <c r="BH245" t="s">
        <v>16819</v>
      </c>
      <c r="BI245" t="s">
        <v>16819</v>
      </c>
      <c r="BJ245" t="s">
        <v>16819</v>
      </c>
      <c r="BK245" t="s">
        <v>16819</v>
      </c>
      <c r="BL245" t="s">
        <v>18130</v>
      </c>
      <c r="BM245">
        <v>34833656</v>
      </c>
      <c r="BN245" t="s">
        <v>16819</v>
      </c>
      <c r="BO245" t="s">
        <v>16819</v>
      </c>
      <c r="BP245" t="s">
        <v>16819</v>
      </c>
      <c r="BQ245" t="s">
        <v>16819</v>
      </c>
      <c r="BR245" t="s">
        <v>16819</v>
      </c>
    </row>
    <row r="246" spans="1:70" x14ac:dyDescent="0.2">
      <c r="A246" t="s">
        <v>15864</v>
      </c>
      <c r="B246" t="s">
        <v>18131</v>
      </c>
      <c r="C246" t="s">
        <v>16819</v>
      </c>
      <c r="D246" t="s">
        <v>16819</v>
      </c>
      <c r="E246" t="s">
        <v>16819</v>
      </c>
      <c r="F246" t="s">
        <v>16717</v>
      </c>
      <c r="G246" t="s">
        <v>16819</v>
      </c>
      <c r="H246" t="s">
        <v>16819</v>
      </c>
      <c r="I246" t="s">
        <v>457</v>
      </c>
      <c r="J246" t="s">
        <v>18132</v>
      </c>
      <c r="K246" t="s">
        <v>16819</v>
      </c>
      <c r="L246" t="s">
        <v>16819</v>
      </c>
      <c r="M246" t="s">
        <v>16819</v>
      </c>
      <c r="N246" t="s">
        <v>16819</v>
      </c>
      <c r="O246" t="s">
        <v>16819</v>
      </c>
      <c r="P246" t="s">
        <v>16819</v>
      </c>
      <c r="Q246" t="s">
        <v>16819</v>
      </c>
      <c r="R246" t="s">
        <v>16819</v>
      </c>
      <c r="S246" t="s">
        <v>16819</v>
      </c>
      <c r="T246" t="s">
        <v>16819</v>
      </c>
      <c r="U246" t="s">
        <v>16819</v>
      </c>
      <c r="V246" t="s">
        <v>16819</v>
      </c>
      <c r="W246" t="s">
        <v>16819</v>
      </c>
      <c r="X246" t="s">
        <v>16819</v>
      </c>
      <c r="Y246" t="s">
        <v>16819</v>
      </c>
      <c r="Z246" t="s">
        <v>16819</v>
      </c>
      <c r="AA246" t="s">
        <v>16819</v>
      </c>
      <c r="AB246" t="s">
        <v>18133</v>
      </c>
      <c r="AC246" t="s">
        <v>16819</v>
      </c>
      <c r="AD246" t="s">
        <v>16819</v>
      </c>
      <c r="AE246" t="s">
        <v>16819</v>
      </c>
      <c r="AF246" t="s">
        <v>16819</v>
      </c>
      <c r="AG246" t="s">
        <v>16819</v>
      </c>
      <c r="AH246" t="s">
        <v>16819</v>
      </c>
      <c r="AI246" t="s">
        <v>16819</v>
      </c>
      <c r="AJ246" t="s">
        <v>16819</v>
      </c>
      <c r="AK246" t="s">
        <v>16819</v>
      </c>
      <c r="AL246" t="s">
        <v>16819</v>
      </c>
      <c r="AM246" t="s">
        <v>16819</v>
      </c>
      <c r="AN246" t="s">
        <v>18134</v>
      </c>
      <c r="AO246" t="s">
        <v>16819</v>
      </c>
      <c r="AP246" t="s">
        <v>16819</v>
      </c>
      <c r="AQ246" t="s">
        <v>16819</v>
      </c>
      <c r="AR246" t="s">
        <v>16819</v>
      </c>
      <c r="AS246" t="s">
        <v>18135</v>
      </c>
      <c r="AT246">
        <v>2021</v>
      </c>
      <c r="AU246">
        <v>8</v>
      </c>
      <c r="AV246" t="s">
        <v>16819</v>
      </c>
      <c r="AW246" t="s">
        <v>16819</v>
      </c>
      <c r="AX246" t="s">
        <v>16819</v>
      </c>
      <c r="AY246" t="s">
        <v>16819</v>
      </c>
      <c r="AZ246" t="s">
        <v>16819</v>
      </c>
      <c r="BA246" t="s">
        <v>16819</v>
      </c>
      <c r="BB246" t="s">
        <v>16819</v>
      </c>
      <c r="BC246">
        <v>580080</v>
      </c>
      <c r="BD246" t="s">
        <v>458</v>
      </c>
      <c r="BE246" t="s">
        <v>16819</v>
      </c>
      <c r="BF246" t="s">
        <v>16819</v>
      </c>
      <c r="BG246" t="s">
        <v>16819</v>
      </c>
      <c r="BH246" t="s">
        <v>16819</v>
      </c>
      <c r="BI246" t="s">
        <v>16819</v>
      </c>
      <c r="BJ246" t="s">
        <v>16819</v>
      </c>
      <c r="BK246" t="s">
        <v>16819</v>
      </c>
      <c r="BL246" t="s">
        <v>18136</v>
      </c>
      <c r="BM246">
        <v>34026854</v>
      </c>
      <c r="BN246" t="s">
        <v>16819</v>
      </c>
      <c r="BO246" t="s">
        <v>16819</v>
      </c>
      <c r="BP246" t="s">
        <v>16819</v>
      </c>
      <c r="BQ246" t="s">
        <v>16819</v>
      </c>
      <c r="BR246" t="s">
        <v>16819</v>
      </c>
    </row>
    <row r="247" spans="1:70" x14ac:dyDescent="0.2">
      <c r="A247" t="s">
        <v>15864</v>
      </c>
      <c r="B247" t="s">
        <v>18137</v>
      </c>
      <c r="C247" t="s">
        <v>16819</v>
      </c>
      <c r="D247" t="s">
        <v>16819</v>
      </c>
      <c r="E247" t="s">
        <v>16819</v>
      </c>
      <c r="F247" t="s">
        <v>16718</v>
      </c>
      <c r="G247" t="s">
        <v>16819</v>
      </c>
      <c r="H247" t="s">
        <v>16819</v>
      </c>
      <c r="I247" t="s">
        <v>459</v>
      </c>
      <c r="J247" t="s">
        <v>17290</v>
      </c>
      <c r="K247" t="s">
        <v>16819</v>
      </c>
      <c r="L247" t="s">
        <v>16819</v>
      </c>
      <c r="M247" t="s">
        <v>16819</v>
      </c>
      <c r="N247" t="s">
        <v>16819</v>
      </c>
      <c r="O247" t="s">
        <v>16819</v>
      </c>
      <c r="P247" t="s">
        <v>16819</v>
      </c>
      <c r="Q247" t="s">
        <v>16819</v>
      </c>
      <c r="R247" t="s">
        <v>16819</v>
      </c>
      <c r="S247" t="s">
        <v>16819</v>
      </c>
      <c r="T247" t="s">
        <v>16819</v>
      </c>
      <c r="U247" t="s">
        <v>16819</v>
      </c>
      <c r="V247" t="s">
        <v>16819</v>
      </c>
      <c r="W247" t="s">
        <v>16819</v>
      </c>
      <c r="X247" t="s">
        <v>16819</v>
      </c>
      <c r="Y247" t="s">
        <v>16819</v>
      </c>
      <c r="Z247" t="s">
        <v>16819</v>
      </c>
      <c r="AA247" t="s">
        <v>18138</v>
      </c>
      <c r="AB247" t="s">
        <v>18139</v>
      </c>
      <c r="AC247" t="s">
        <v>16819</v>
      </c>
      <c r="AD247" t="s">
        <v>16819</v>
      </c>
      <c r="AE247" t="s">
        <v>16819</v>
      </c>
      <c r="AF247" t="s">
        <v>16819</v>
      </c>
      <c r="AG247" t="s">
        <v>16819</v>
      </c>
      <c r="AH247" t="s">
        <v>16819</v>
      </c>
      <c r="AI247" t="s">
        <v>16819</v>
      </c>
      <c r="AJ247" t="s">
        <v>16819</v>
      </c>
      <c r="AK247" t="s">
        <v>16819</v>
      </c>
      <c r="AL247" t="s">
        <v>16819</v>
      </c>
      <c r="AM247" t="s">
        <v>16819</v>
      </c>
      <c r="AN247" t="s">
        <v>160</v>
      </c>
      <c r="AO247" t="s">
        <v>17293</v>
      </c>
      <c r="AP247" t="s">
        <v>16819</v>
      </c>
      <c r="AQ247" t="s">
        <v>16819</v>
      </c>
      <c r="AR247" t="s">
        <v>16819</v>
      </c>
      <c r="AS247" t="s">
        <v>18140</v>
      </c>
      <c r="AT247">
        <v>2022</v>
      </c>
      <c r="AU247">
        <v>470</v>
      </c>
      <c r="AV247" t="s">
        <v>16819</v>
      </c>
      <c r="AW247" t="s">
        <v>16819</v>
      </c>
      <c r="AX247" t="s">
        <v>16819</v>
      </c>
      <c r="AY247" t="s">
        <v>16819</v>
      </c>
      <c r="AZ247" t="s">
        <v>16819</v>
      </c>
      <c r="BA247">
        <v>11</v>
      </c>
      <c r="BB247">
        <v>28</v>
      </c>
      <c r="BC247" t="s">
        <v>16819</v>
      </c>
      <c r="BD247" t="s">
        <v>460</v>
      </c>
      <c r="BE247" t="s">
        <v>16819</v>
      </c>
      <c r="BF247" t="s">
        <v>16819</v>
      </c>
      <c r="BG247" t="s">
        <v>16819</v>
      </c>
      <c r="BH247" t="s">
        <v>16819</v>
      </c>
      <c r="BI247" t="s">
        <v>16819</v>
      </c>
      <c r="BJ247" t="s">
        <v>16819</v>
      </c>
      <c r="BK247" t="s">
        <v>16819</v>
      </c>
      <c r="BL247" t="s">
        <v>18141</v>
      </c>
      <c r="BM247">
        <v>34703079</v>
      </c>
      <c r="BN247" t="s">
        <v>16819</v>
      </c>
      <c r="BO247" t="s">
        <v>16819</v>
      </c>
      <c r="BP247" t="s">
        <v>16819</v>
      </c>
      <c r="BQ247" t="s">
        <v>16819</v>
      </c>
      <c r="BR247" t="s">
        <v>16819</v>
      </c>
    </row>
    <row r="248" spans="1:70" x14ac:dyDescent="0.2">
      <c r="A248" t="s">
        <v>15864</v>
      </c>
      <c r="B248" t="s">
        <v>18142</v>
      </c>
      <c r="C248" t="s">
        <v>16819</v>
      </c>
      <c r="D248" t="s">
        <v>16819</v>
      </c>
      <c r="E248" t="s">
        <v>16819</v>
      </c>
      <c r="F248" t="s">
        <v>16719</v>
      </c>
      <c r="G248" t="s">
        <v>16819</v>
      </c>
      <c r="H248" t="s">
        <v>16819</v>
      </c>
      <c r="I248" t="s">
        <v>16468</v>
      </c>
      <c r="J248" t="s">
        <v>18143</v>
      </c>
      <c r="K248" t="s">
        <v>16819</v>
      </c>
      <c r="L248" t="s">
        <v>16819</v>
      </c>
      <c r="M248" t="s">
        <v>16819</v>
      </c>
      <c r="N248" t="s">
        <v>16819</v>
      </c>
      <c r="O248" t="s">
        <v>16819</v>
      </c>
      <c r="P248" t="s">
        <v>16819</v>
      </c>
      <c r="Q248" t="s">
        <v>16819</v>
      </c>
      <c r="R248" t="s">
        <v>16819</v>
      </c>
      <c r="S248" t="s">
        <v>16819</v>
      </c>
      <c r="T248" t="s">
        <v>16819</v>
      </c>
      <c r="U248" t="s">
        <v>16819</v>
      </c>
      <c r="V248" t="s">
        <v>16819</v>
      </c>
      <c r="W248" t="s">
        <v>16819</v>
      </c>
      <c r="X248" t="s">
        <v>16819</v>
      </c>
      <c r="Y248" t="s">
        <v>16819</v>
      </c>
      <c r="Z248" t="s">
        <v>16819</v>
      </c>
      <c r="AA248" t="s">
        <v>16819</v>
      </c>
      <c r="AB248" t="s">
        <v>16819</v>
      </c>
      <c r="AC248" t="s">
        <v>16819</v>
      </c>
      <c r="AD248" t="s">
        <v>16819</v>
      </c>
      <c r="AE248" t="s">
        <v>16819</v>
      </c>
      <c r="AF248" t="s">
        <v>16819</v>
      </c>
      <c r="AG248" t="s">
        <v>16819</v>
      </c>
      <c r="AH248" t="s">
        <v>16819</v>
      </c>
      <c r="AI248" t="s">
        <v>16819</v>
      </c>
      <c r="AJ248" t="s">
        <v>16819</v>
      </c>
      <c r="AK248" t="s">
        <v>16819</v>
      </c>
      <c r="AL248" t="s">
        <v>16819</v>
      </c>
      <c r="AM248" t="s">
        <v>16819</v>
      </c>
      <c r="AN248" t="s">
        <v>461</v>
      </c>
      <c r="AO248" t="s">
        <v>18144</v>
      </c>
      <c r="AP248" t="s">
        <v>16819</v>
      </c>
      <c r="AQ248" t="s">
        <v>16819</v>
      </c>
      <c r="AR248" t="s">
        <v>16819</v>
      </c>
      <c r="AS248" t="s">
        <v>17054</v>
      </c>
      <c r="AT248">
        <v>2021</v>
      </c>
      <c r="AU248">
        <v>26</v>
      </c>
      <c r="AV248">
        <v>5</v>
      </c>
      <c r="AW248" t="s">
        <v>16819</v>
      </c>
      <c r="AX248" t="s">
        <v>16819</v>
      </c>
      <c r="AY248" t="s">
        <v>16819</v>
      </c>
      <c r="AZ248" t="s">
        <v>16819</v>
      </c>
      <c r="BA248">
        <v>759</v>
      </c>
      <c r="BB248">
        <v>771</v>
      </c>
      <c r="BC248" t="s">
        <v>16819</v>
      </c>
      <c r="BD248" t="s">
        <v>462</v>
      </c>
      <c r="BE248" t="s">
        <v>16819</v>
      </c>
      <c r="BF248" t="s">
        <v>16819</v>
      </c>
      <c r="BG248" t="s">
        <v>16819</v>
      </c>
      <c r="BH248" t="s">
        <v>16819</v>
      </c>
      <c r="BI248" t="s">
        <v>16819</v>
      </c>
      <c r="BJ248" t="s">
        <v>16819</v>
      </c>
      <c r="BK248" t="s">
        <v>16819</v>
      </c>
      <c r="BL248" t="s">
        <v>18145</v>
      </c>
      <c r="BM248" t="s">
        <v>16819</v>
      </c>
      <c r="BN248" t="s">
        <v>16819</v>
      </c>
      <c r="BO248" t="s">
        <v>16819</v>
      </c>
      <c r="BP248" t="s">
        <v>16819</v>
      </c>
      <c r="BQ248" t="s">
        <v>16819</v>
      </c>
      <c r="BR248" t="s">
        <v>16819</v>
      </c>
    </row>
    <row r="249" spans="1:70" x14ac:dyDescent="0.2">
      <c r="A249" t="s">
        <v>15864</v>
      </c>
      <c r="B249" t="s">
        <v>18146</v>
      </c>
      <c r="C249" t="s">
        <v>16819</v>
      </c>
      <c r="D249" t="s">
        <v>16819</v>
      </c>
      <c r="E249" t="s">
        <v>16819</v>
      </c>
      <c r="F249" t="s">
        <v>16720</v>
      </c>
      <c r="G249" t="s">
        <v>16819</v>
      </c>
      <c r="H249" t="s">
        <v>16819</v>
      </c>
      <c r="I249" t="s">
        <v>463</v>
      </c>
      <c r="J249" t="s">
        <v>18147</v>
      </c>
      <c r="K249" t="s">
        <v>16819</v>
      </c>
      <c r="L249" t="s">
        <v>16819</v>
      </c>
      <c r="M249" t="s">
        <v>16819</v>
      </c>
      <c r="N249" t="s">
        <v>16819</v>
      </c>
      <c r="O249" t="s">
        <v>16819</v>
      </c>
      <c r="P249" t="s">
        <v>16819</v>
      </c>
      <c r="Q249" t="s">
        <v>16819</v>
      </c>
      <c r="R249" t="s">
        <v>16819</v>
      </c>
      <c r="S249" t="s">
        <v>16819</v>
      </c>
      <c r="T249" t="s">
        <v>16819</v>
      </c>
      <c r="U249" t="s">
        <v>16819</v>
      </c>
      <c r="V249" t="s">
        <v>16819</v>
      </c>
      <c r="W249" t="s">
        <v>16819</v>
      </c>
      <c r="X249" t="s">
        <v>16819</v>
      </c>
      <c r="Y249" t="s">
        <v>16819</v>
      </c>
      <c r="Z249" t="s">
        <v>16819</v>
      </c>
      <c r="AA249" t="s">
        <v>16819</v>
      </c>
      <c r="AB249" t="s">
        <v>16819</v>
      </c>
      <c r="AC249" t="s">
        <v>16819</v>
      </c>
      <c r="AD249" t="s">
        <v>16819</v>
      </c>
      <c r="AE249" t="s">
        <v>16819</v>
      </c>
      <c r="AF249" t="s">
        <v>16819</v>
      </c>
      <c r="AG249" t="s">
        <v>16819</v>
      </c>
      <c r="AH249" t="s">
        <v>16819</v>
      </c>
      <c r="AI249" t="s">
        <v>16819</v>
      </c>
      <c r="AJ249" t="s">
        <v>16819</v>
      </c>
      <c r="AK249" t="s">
        <v>16819</v>
      </c>
      <c r="AL249" t="s">
        <v>16819</v>
      </c>
      <c r="AM249" t="s">
        <v>16819</v>
      </c>
      <c r="AN249" t="s">
        <v>464</v>
      </c>
      <c r="AO249" t="s">
        <v>18148</v>
      </c>
      <c r="AP249" t="s">
        <v>16819</v>
      </c>
      <c r="AQ249" t="s">
        <v>16819</v>
      </c>
      <c r="AR249" t="s">
        <v>16819</v>
      </c>
      <c r="AS249" t="s">
        <v>16914</v>
      </c>
      <c r="AT249">
        <v>2021</v>
      </c>
      <c r="AU249">
        <v>58</v>
      </c>
      <c r="AV249">
        <v>5</v>
      </c>
      <c r="AW249" t="s">
        <v>16819</v>
      </c>
      <c r="AX249" t="s">
        <v>16819</v>
      </c>
      <c r="AY249" t="s">
        <v>16819</v>
      </c>
      <c r="AZ249" t="s">
        <v>16819</v>
      </c>
      <c r="BA249" t="s">
        <v>16819</v>
      </c>
      <c r="BB249" t="s">
        <v>16819</v>
      </c>
      <c r="BC249">
        <v>102667</v>
      </c>
      <c r="BD249" t="s">
        <v>465</v>
      </c>
      <c r="BE249" t="s">
        <v>16819</v>
      </c>
      <c r="BF249" t="s">
        <v>16819</v>
      </c>
      <c r="BG249" t="s">
        <v>16819</v>
      </c>
      <c r="BH249" t="s">
        <v>16819</v>
      </c>
      <c r="BI249" t="s">
        <v>16819</v>
      </c>
      <c r="BJ249" t="s">
        <v>16819</v>
      </c>
      <c r="BK249" t="s">
        <v>16819</v>
      </c>
      <c r="BL249" t="s">
        <v>18149</v>
      </c>
      <c r="BM249" t="s">
        <v>16819</v>
      </c>
      <c r="BN249" t="s">
        <v>16819</v>
      </c>
      <c r="BO249" t="s">
        <v>16819</v>
      </c>
      <c r="BP249" t="s">
        <v>16819</v>
      </c>
      <c r="BQ249" t="s">
        <v>16819</v>
      </c>
      <c r="BR249" t="s">
        <v>16819</v>
      </c>
    </row>
    <row r="250" spans="1:70" x14ac:dyDescent="0.2">
      <c r="A250" t="s">
        <v>15864</v>
      </c>
      <c r="B250" t="s">
        <v>18150</v>
      </c>
      <c r="C250" t="s">
        <v>16819</v>
      </c>
      <c r="D250" t="s">
        <v>16819</v>
      </c>
      <c r="E250" t="s">
        <v>16819</v>
      </c>
      <c r="F250" t="s">
        <v>16721</v>
      </c>
      <c r="G250" t="s">
        <v>16819</v>
      </c>
      <c r="H250" t="s">
        <v>16819</v>
      </c>
      <c r="I250" t="s">
        <v>16469</v>
      </c>
      <c r="J250" t="s">
        <v>18151</v>
      </c>
      <c r="K250" t="s">
        <v>16819</v>
      </c>
      <c r="L250" t="s">
        <v>16819</v>
      </c>
      <c r="M250" t="s">
        <v>16819</v>
      </c>
      <c r="N250" t="s">
        <v>16819</v>
      </c>
      <c r="O250" t="s">
        <v>16819</v>
      </c>
      <c r="P250" t="s">
        <v>16819</v>
      </c>
      <c r="Q250" t="s">
        <v>16819</v>
      </c>
      <c r="R250" t="s">
        <v>16819</v>
      </c>
      <c r="S250" t="s">
        <v>16819</v>
      </c>
      <c r="T250" t="s">
        <v>16819</v>
      </c>
      <c r="U250" t="s">
        <v>16819</v>
      </c>
      <c r="V250" t="s">
        <v>16819</v>
      </c>
      <c r="W250" t="s">
        <v>16819</v>
      </c>
      <c r="X250" t="s">
        <v>16819</v>
      </c>
      <c r="Y250" t="s">
        <v>16819</v>
      </c>
      <c r="Z250" t="s">
        <v>16819</v>
      </c>
      <c r="AA250" t="s">
        <v>16819</v>
      </c>
      <c r="AB250" t="s">
        <v>16819</v>
      </c>
      <c r="AC250" t="s">
        <v>16819</v>
      </c>
      <c r="AD250" t="s">
        <v>16819</v>
      </c>
      <c r="AE250" t="s">
        <v>16819</v>
      </c>
      <c r="AF250" t="s">
        <v>16819</v>
      </c>
      <c r="AG250" t="s">
        <v>16819</v>
      </c>
      <c r="AH250" t="s">
        <v>16819</v>
      </c>
      <c r="AI250" t="s">
        <v>16819</v>
      </c>
      <c r="AJ250" t="s">
        <v>16819</v>
      </c>
      <c r="AK250" t="s">
        <v>16819</v>
      </c>
      <c r="AL250" t="s">
        <v>16819</v>
      </c>
      <c r="AM250" t="s">
        <v>16819</v>
      </c>
      <c r="AN250" t="s">
        <v>18152</v>
      </c>
      <c r="AO250" t="s">
        <v>18153</v>
      </c>
      <c r="AP250" t="s">
        <v>16819</v>
      </c>
      <c r="AQ250" t="s">
        <v>16819</v>
      </c>
      <c r="AR250" t="s">
        <v>16819</v>
      </c>
      <c r="AS250" t="s">
        <v>16819</v>
      </c>
      <c r="AT250">
        <v>2021</v>
      </c>
      <c r="AU250">
        <v>53</v>
      </c>
      <c r="AV250" t="s">
        <v>16819</v>
      </c>
      <c r="AW250" t="s">
        <v>16819</v>
      </c>
      <c r="AX250" t="s">
        <v>16819</v>
      </c>
      <c r="AY250" t="s">
        <v>16819</v>
      </c>
      <c r="AZ250" t="s">
        <v>16819</v>
      </c>
      <c r="BA250">
        <v>73</v>
      </c>
      <c r="BB250">
        <v>91</v>
      </c>
      <c r="BC250" t="s">
        <v>16819</v>
      </c>
      <c r="BD250" t="s">
        <v>466</v>
      </c>
      <c r="BE250" t="s">
        <v>16819</v>
      </c>
      <c r="BF250" t="s">
        <v>16819</v>
      </c>
      <c r="BG250" t="s">
        <v>16819</v>
      </c>
      <c r="BH250" t="s">
        <v>16819</v>
      </c>
      <c r="BI250" t="s">
        <v>16819</v>
      </c>
      <c r="BJ250" t="s">
        <v>16819</v>
      </c>
      <c r="BK250" t="s">
        <v>16819</v>
      </c>
      <c r="BL250" t="s">
        <v>18154</v>
      </c>
      <c r="BM250" t="s">
        <v>16819</v>
      </c>
      <c r="BN250" t="s">
        <v>16819</v>
      </c>
      <c r="BO250" t="s">
        <v>16819</v>
      </c>
      <c r="BP250" t="s">
        <v>16819</v>
      </c>
      <c r="BQ250" t="s">
        <v>16819</v>
      </c>
      <c r="BR250" t="s">
        <v>16819</v>
      </c>
    </row>
    <row r="251" spans="1:70" x14ac:dyDescent="0.2">
      <c r="A251" t="s">
        <v>15864</v>
      </c>
      <c r="B251" t="s">
        <v>15958</v>
      </c>
      <c r="C251" t="s">
        <v>16819</v>
      </c>
      <c r="D251" t="s">
        <v>16819</v>
      </c>
      <c r="E251" t="s">
        <v>16819</v>
      </c>
      <c r="F251" t="s">
        <v>16722</v>
      </c>
      <c r="G251" t="s">
        <v>16819</v>
      </c>
      <c r="H251" t="s">
        <v>16819</v>
      </c>
      <c r="I251" t="s">
        <v>15957</v>
      </c>
      <c r="J251" t="s">
        <v>18155</v>
      </c>
      <c r="K251" t="s">
        <v>16819</v>
      </c>
      <c r="L251" t="s">
        <v>16819</v>
      </c>
      <c r="M251" t="s">
        <v>16819</v>
      </c>
      <c r="N251" t="s">
        <v>16819</v>
      </c>
      <c r="O251" t="s">
        <v>16819</v>
      </c>
      <c r="P251" t="s">
        <v>16819</v>
      </c>
      <c r="Q251" t="s">
        <v>16819</v>
      </c>
      <c r="R251" t="s">
        <v>16819</v>
      </c>
      <c r="S251" t="s">
        <v>16819</v>
      </c>
      <c r="T251" t="s">
        <v>16819</v>
      </c>
      <c r="U251" t="s">
        <v>16819</v>
      </c>
      <c r="V251" t="s">
        <v>16819</v>
      </c>
      <c r="W251" t="s">
        <v>16819</v>
      </c>
      <c r="X251" t="s">
        <v>16819</v>
      </c>
      <c r="Y251" t="s">
        <v>16819</v>
      </c>
      <c r="Z251" t="s">
        <v>16819</v>
      </c>
      <c r="AA251" t="s">
        <v>16819</v>
      </c>
      <c r="AB251" t="s">
        <v>16819</v>
      </c>
      <c r="AC251" t="s">
        <v>16819</v>
      </c>
      <c r="AD251" t="s">
        <v>16819</v>
      </c>
      <c r="AE251" t="s">
        <v>16819</v>
      </c>
      <c r="AF251" t="s">
        <v>16819</v>
      </c>
      <c r="AG251" t="s">
        <v>16819</v>
      </c>
      <c r="AH251" t="s">
        <v>16819</v>
      </c>
      <c r="AI251" t="s">
        <v>16819</v>
      </c>
      <c r="AJ251" t="s">
        <v>16819</v>
      </c>
      <c r="AK251" t="s">
        <v>16819</v>
      </c>
      <c r="AL251" t="s">
        <v>16819</v>
      </c>
      <c r="AM251" t="s">
        <v>16819</v>
      </c>
      <c r="AN251" t="s">
        <v>18156</v>
      </c>
      <c r="AO251" t="s">
        <v>18157</v>
      </c>
      <c r="AP251" t="s">
        <v>16819</v>
      </c>
      <c r="AQ251" t="s">
        <v>16819</v>
      </c>
      <c r="AR251" t="s">
        <v>16819</v>
      </c>
      <c r="AS251" t="s">
        <v>16868</v>
      </c>
      <c r="AT251">
        <v>2021</v>
      </c>
      <c r="AU251">
        <v>12</v>
      </c>
      <c r="AV251">
        <v>6</v>
      </c>
      <c r="AW251" t="s">
        <v>16819</v>
      </c>
      <c r="AX251" t="s">
        <v>16819</v>
      </c>
      <c r="AY251" t="s">
        <v>16819</v>
      </c>
      <c r="AZ251" t="s">
        <v>16819</v>
      </c>
      <c r="BA251" t="s">
        <v>16819</v>
      </c>
      <c r="BB251" t="s">
        <v>16819</v>
      </c>
      <c r="BC251">
        <v>74</v>
      </c>
      <c r="BD251" t="s">
        <v>15959</v>
      </c>
      <c r="BE251" t="s">
        <v>16819</v>
      </c>
      <c r="BF251" t="s">
        <v>16819</v>
      </c>
      <c r="BG251" t="s">
        <v>16819</v>
      </c>
      <c r="BH251" t="s">
        <v>16819</v>
      </c>
      <c r="BI251" t="s">
        <v>16819</v>
      </c>
      <c r="BJ251" t="s">
        <v>16819</v>
      </c>
      <c r="BK251" t="s">
        <v>16819</v>
      </c>
      <c r="BL251" t="s">
        <v>18158</v>
      </c>
      <c r="BM251" t="s">
        <v>16819</v>
      </c>
      <c r="BN251" t="s">
        <v>16819</v>
      </c>
      <c r="BO251" t="s">
        <v>16819</v>
      </c>
      <c r="BP251" t="s">
        <v>16819</v>
      </c>
      <c r="BQ251" t="s">
        <v>16819</v>
      </c>
      <c r="BR251" t="s">
        <v>16819</v>
      </c>
    </row>
    <row r="252" spans="1:70" x14ac:dyDescent="0.2">
      <c r="A252" t="s">
        <v>15864</v>
      </c>
      <c r="B252" t="s">
        <v>18159</v>
      </c>
      <c r="C252" t="s">
        <v>16819</v>
      </c>
      <c r="D252" t="s">
        <v>16819</v>
      </c>
      <c r="E252" t="s">
        <v>16819</v>
      </c>
      <c r="F252" t="s">
        <v>16723</v>
      </c>
      <c r="G252" t="s">
        <v>16819</v>
      </c>
      <c r="H252" t="s">
        <v>16819</v>
      </c>
      <c r="I252" t="s">
        <v>467</v>
      </c>
      <c r="J252" t="s">
        <v>18160</v>
      </c>
      <c r="K252" t="s">
        <v>16819</v>
      </c>
      <c r="L252" t="s">
        <v>16819</v>
      </c>
      <c r="M252" t="s">
        <v>16819</v>
      </c>
      <c r="N252" t="s">
        <v>16819</v>
      </c>
      <c r="O252" t="s">
        <v>16819</v>
      </c>
      <c r="P252" t="s">
        <v>16819</v>
      </c>
      <c r="Q252" t="s">
        <v>16819</v>
      </c>
      <c r="R252" t="s">
        <v>16819</v>
      </c>
      <c r="S252" t="s">
        <v>16819</v>
      </c>
      <c r="T252" t="s">
        <v>16819</v>
      </c>
      <c r="U252" t="s">
        <v>16819</v>
      </c>
      <c r="V252" t="s">
        <v>16819</v>
      </c>
      <c r="W252" t="s">
        <v>16819</v>
      </c>
      <c r="X252" t="s">
        <v>16819</v>
      </c>
      <c r="Y252" t="s">
        <v>16819</v>
      </c>
      <c r="Z252" t="s">
        <v>16819</v>
      </c>
      <c r="AA252" t="s">
        <v>16819</v>
      </c>
      <c r="AB252" t="s">
        <v>16819</v>
      </c>
      <c r="AC252" t="s">
        <v>16819</v>
      </c>
      <c r="AD252" t="s">
        <v>16819</v>
      </c>
      <c r="AE252" t="s">
        <v>16819</v>
      </c>
      <c r="AF252" t="s">
        <v>16819</v>
      </c>
      <c r="AG252" t="s">
        <v>16819</v>
      </c>
      <c r="AH252" t="s">
        <v>16819</v>
      </c>
      <c r="AI252" t="s">
        <v>16819</v>
      </c>
      <c r="AJ252" t="s">
        <v>16819</v>
      </c>
      <c r="AK252" t="s">
        <v>16819</v>
      </c>
      <c r="AL252" t="s">
        <v>16819</v>
      </c>
      <c r="AM252" t="s">
        <v>16819</v>
      </c>
      <c r="AN252" t="s">
        <v>18161</v>
      </c>
      <c r="AO252" t="s">
        <v>468</v>
      </c>
      <c r="AP252" t="s">
        <v>16819</v>
      </c>
      <c r="AQ252" t="s">
        <v>16819</v>
      </c>
      <c r="AR252" t="s">
        <v>16819</v>
      </c>
      <c r="AS252" t="s">
        <v>16831</v>
      </c>
      <c r="AT252">
        <v>2021</v>
      </c>
      <c r="AU252">
        <v>14</v>
      </c>
      <c r="AV252" t="s">
        <v>16819</v>
      </c>
      <c r="AW252" t="s">
        <v>16819</v>
      </c>
      <c r="AX252" t="s">
        <v>16819</v>
      </c>
      <c r="AY252" t="s">
        <v>16819</v>
      </c>
      <c r="AZ252" t="s">
        <v>16819</v>
      </c>
      <c r="BA252" t="s">
        <v>16819</v>
      </c>
      <c r="BB252" t="s">
        <v>16819</v>
      </c>
      <c r="BC252">
        <v>100381</v>
      </c>
      <c r="BD252" t="s">
        <v>469</v>
      </c>
      <c r="BE252" t="s">
        <v>16819</v>
      </c>
      <c r="BF252" t="s">
        <v>16819</v>
      </c>
      <c r="BG252" t="s">
        <v>16819</v>
      </c>
      <c r="BH252" t="s">
        <v>16819</v>
      </c>
      <c r="BI252" t="s">
        <v>16819</v>
      </c>
      <c r="BJ252" t="s">
        <v>16819</v>
      </c>
      <c r="BK252" t="s">
        <v>16819</v>
      </c>
      <c r="BL252" t="s">
        <v>18162</v>
      </c>
      <c r="BM252" t="s">
        <v>16819</v>
      </c>
      <c r="BN252" t="s">
        <v>16819</v>
      </c>
      <c r="BO252" t="s">
        <v>16819</v>
      </c>
      <c r="BP252" t="s">
        <v>16819</v>
      </c>
      <c r="BQ252" t="s">
        <v>16819</v>
      </c>
      <c r="BR252" t="s">
        <v>16819</v>
      </c>
    </row>
    <row r="253" spans="1:70" x14ac:dyDescent="0.2">
      <c r="A253" t="s">
        <v>15864</v>
      </c>
      <c r="B253" t="s">
        <v>18163</v>
      </c>
      <c r="C253" t="s">
        <v>16819</v>
      </c>
      <c r="D253" t="s">
        <v>16819</v>
      </c>
      <c r="E253" t="s">
        <v>16819</v>
      </c>
      <c r="F253" t="s">
        <v>16724</v>
      </c>
      <c r="G253" t="s">
        <v>16819</v>
      </c>
      <c r="H253" t="s">
        <v>16819</v>
      </c>
      <c r="I253" t="s">
        <v>470</v>
      </c>
      <c r="J253" t="s">
        <v>18164</v>
      </c>
      <c r="K253" t="s">
        <v>16819</v>
      </c>
      <c r="L253" t="s">
        <v>16819</v>
      </c>
      <c r="M253" t="s">
        <v>16819</v>
      </c>
      <c r="N253" t="s">
        <v>16819</v>
      </c>
      <c r="O253" t="s">
        <v>16819</v>
      </c>
      <c r="P253" t="s">
        <v>16819</v>
      </c>
      <c r="Q253" t="s">
        <v>16819</v>
      </c>
      <c r="R253" t="s">
        <v>16819</v>
      </c>
      <c r="S253" t="s">
        <v>16819</v>
      </c>
      <c r="T253" t="s">
        <v>16819</v>
      </c>
      <c r="U253" t="s">
        <v>16819</v>
      </c>
      <c r="V253" t="s">
        <v>16819</v>
      </c>
      <c r="W253" t="s">
        <v>16819</v>
      </c>
      <c r="X253" t="s">
        <v>16819</v>
      </c>
      <c r="Y253" t="s">
        <v>16819</v>
      </c>
      <c r="Z253" t="s">
        <v>16819</v>
      </c>
      <c r="AA253" t="s">
        <v>16819</v>
      </c>
      <c r="AB253" t="s">
        <v>18165</v>
      </c>
      <c r="AC253" t="s">
        <v>16819</v>
      </c>
      <c r="AD253" t="s">
        <v>16819</v>
      </c>
      <c r="AE253" t="s">
        <v>16819</v>
      </c>
      <c r="AF253" t="s">
        <v>16819</v>
      </c>
      <c r="AG253" t="s">
        <v>16819</v>
      </c>
      <c r="AH253" t="s">
        <v>16819</v>
      </c>
      <c r="AI253" t="s">
        <v>16819</v>
      </c>
      <c r="AJ253" t="s">
        <v>16819</v>
      </c>
      <c r="AK253" t="s">
        <v>16819</v>
      </c>
      <c r="AL253" t="s">
        <v>16819</v>
      </c>
      <c r="AM253" t="s">
        <v>16819</v>
      </c>
      <c r="AN253" t="s">
        <v>18166</v>
      </c>
      <c r="AO253" t="s">
        <v>18167</v>
      </c>
      <c r="AP253" t="s">
        <v>16819</v>
      </c>
      <c r="AQ253" t="s">
        <v>16819</v>
      </c>
      <c r="AR253" t="s">
        <v>16819</v>
      </c>
      <c r="AS253" t="s">
        <v>18168</v>
      </c>
      <c r="AT253">
        <v>2022</v>
      </c>
      <c r="AU253">
        <v>380</v>
      </c>
      <c r="AV253">
        <v>2214</v>
      </c>
      <c r="AW253" t="s">
        <v>16819</v>
      </c>
      <c r="AX253" t="s">
        <v>16819</v>
      </c>
      <c r="AY253" t="s">
        <v>16819</v>
      </c>
      <c r="AZ253" t="s">
        <v>16819</v>
      </c>
      <c r="BA253" t="s">
        <v>16819</v>
      </c>
      <c r="BB253" t="s">
        <v>16819</v>
      </c>
      <c r="BC253">
        <v>20210125</v>
      </c>
      <c r="BD253" t="s">
        <v>471</v>
      </c>
      <c r="BE253" t="s">
        <v>16819</v>
      </c>
      <c r="BF253" t="s">
        <v>16819</v>
      </c>
      <c r="BG253" t="s">
        <v>16819</v>
      </c>
      <c r="BH253" t="s">
        <v>16819</v>
      </c>
      <c r="BI253" t="s">
        <v>16819</v>
      </c>
      <c r="BJ253" t="s">
        <v>16819</v>
      </c>
      <c r="BK253" t="s">
        <v>16819</v>
      </c>
      <c r="BL253" t="s">
        <v>18169</v>
      </c>
      <c r="BM253">
        <v>34802278</v>
      </c>
      <c r="BN253" t="s">
        <v>16819</v>
      </c>
      <c r="BO253" t="s">
        <v>16819</v>
      </c>
      <c r="BP253" t="s">
        <v>16819</v>
      </c>
      <c r="BQ253" t="s">
        <v>16819</v>
      </c>
      <c r="BR253" t="s">
        <v>16819</v>
      </c>
    </row>
    <row r="254" spans="1:70" x14ac:dyDescent="0.2">
      <c r="A254" t="s">
        <v>15864</v>
      </c>
      <c r="B254" t="s">
        <v>18170</v>
      </c>
      <c r="C254" t="s">
        <v>16819</v>
      </c>
      <c r="D254" t="s">
        <v>16819</v>
      </c>
      <c r="E254" t="s">
        <v>16819</v>
      </c>
      <c r="F254" t="s">
        <v>16725</v>
      </c>
      <c r="G254" t="s">
        <v>16819</v>
      </c>
      <c r="H254" t="s">
        <v>16819</v>
      </c>
      <c r="I254" t="s">
        <v>472</v>
      </c>
      <c r="J254" t="s">
        <v>18171</v>
      </c>
      <c r="K254" t="s">
        <v>16819</v>
      </c>
      <c r="L254" t="s">
        <v>16819</v>
      </c>
      <c r="M254" t="s">
        <v>16819</v>
      </c>
      <c r="N254" t="s">
        <v>16819</v>
      </c>
      <c r="O254" t="s">
        <v>16819</v>
      </c>
      <c r="P254" t="s">
        <v>16819</v>
      </c>
      <c r="Q254" t="s">
        <v>16819</v>
      </c>
      <c r="R254" t="s">
        <v>16819</v>
      </c>
      <c r="S254" t="s">
        <v>16819</v>
      </c>
      <c r="T254" t="s">
        <v>16819</v>
      </c>
      <c r="U254" t="s">
        <v>16819</v>
      </c>
      <c r="V254" t="s">
        <v>16819</v>
      </c>
      <c r="W254" t="s">
        <v>16819</v>
      </c>
      <c r="X254" t="s">
        <v>16819</v>
      </c>
      <c r="Y254" t="s">
        <v>16819</v>
      </c>
      <c r="Z254" t="s">
        <v>16819</v>
      </c>
      <c r="AA254" t="s">
        <v>18172</v>
      </c>
      <c r="AB254" t="s">
        <v>18173</v>
      </c>
      <c r="AC254" t="s">
        <v>16819</v>
      </c>
      <c r="AD254" t="s">
        <v>16819</v>
      </c>
      <c r="AE254" t="s">
        <v>16819</v>
      </c>
      <c r="AF254" t="s">
        <v>16819</v>
      </c>
      <c r="AG254" t="s">
        <v>16819</v>
      </c>
      <c r="AH254" t="s">
        <v>16819</v>
      </c>
      <c r="AI254" t="s">
        <v>16819</v>
      </c>
      <c r="AJ254" t="s">
        <v>16819</v>
      </c>
      <c r="AK254" t="s">
        <v>16819</v>
      </c>
      <c r="AL254" t="s">
        <v>16819</v>
      </c>
      <c r="AM254" t="s">
        <v>16819</v>
      </c>
      <c r="AN254" t="s">
        <v>18174</v>
      </c>
      <c r="AO254" t="s">
        <v>18175</v>
      </c>
      <c r="AP254" t="s">
        <v>16819</v>
      </c>
      <c r="AQ254" t="s">
        <v>16819</v>
      </c>
      <c r="AR254" t="s">
        <v>16819</v>
      </c>
      <c r="AS254" t="s">
        <v>17054</v>
      </c>
      <c r="AT254">
        <v>2020</v>
      </c>
      <c r="AU254">
        <v>31</v>
      </c>
      <c r="AV254">
        <v>10</v>
      </c>
      <c r="AW254" t="s">
        <v>16819</v>
      </c>
      <c r="AX254" t="s">
        <v>16819</v>
      </c>
      <c r="AY254" t="s">
        <v>16819</v>
      </c>
      <c r="AZ254" t="s">
        <v>16819</v>
      </c>
      <c r="BA254">
        <v>1222</v>
      </c>
      <c r="BB254">
        <v>1235</v>
      </c>
      <c r="BC254">
        <v>956797620959594</v>
      </c>
      <c r="BD254" t="s">
        <v>473</v>
      </c>
      <c r="BE254" t="s">
        <v>16819</v>
      </c>
      <c r="BF254" t="s">
        <v>18176</v>
      </c>
      <c r="BG254" t="s">
        <v>16819</v>
      </c>
      <c r="BH254" t="s">
        <v>16819</v>
      </c>
      <c r="BI254" t="s">
        <v>16819</v>
      </c>
      <c r="BJ254" t="s">
        <v>16819</v>
      </c>
      <c r="BK254" t="s">
        <v>16819</v>
      </c>
      <c r="BL254" t="s">
        <v>18177</v>
      </c>
      <c r="BM254">
        <v>32926807</v>
      </c>
      <c r="BN254" t="s">
        <v>16819</v>
      </c>
      <c r="BO254" t="s">
        <v>16819</v>
      </c>
      <c r="BP254" t="s">
        <v>16819</v>
      </c>
      <c r="BQ254" t="s">
        <v>16819</v>
      </c>
      <c r="BR254" t="s">
        <v>16819</v>
      </c>
    </row>
    <row r="255" spans="1:70" x14ac:dyDescent="0.2">
      <c r="A255" t="s">
        <v>15864</v>
      </c>
      <c r="B255" t="s">
        <v>15970</v>
      </c>
      <c r="C255" t="s">
        <v>16819</v>
      </c>
      <c r="D255" t="s">
        <v>16819</v>
      </c>
      <c r="E255" t="s">
        <v>16819</v>
      </c>
      <c r="F255" t="s">
        <v>16726</v>
      </c>
      <c r="G255" t="s">
        <v>16819</v>
      </c>
      <c r="H255" t="s">
        <v>16819</v>
      </c>
      <c r="I255" t="s">
        <v>15969</v>
      </c>
      <c r="J255" t="s">
        <v>18178</v>
      </c>
      <c r="K255" t="s">
        <v>16819</v>
      </c>
      <c r="L255" t="s">
        <v>16819</v>
      </c>
      <c r="M255" t="s">
        <v>16819</v>
      </c>
      <c r="N255" t="s">
        <v>16819</v>
      </c>
      <c r="O255" t="s">
        <v>16819</v>
      </c>
      <c r="P255" t="s">
        <v>16819</v>
      </c>
      <c r="Q255" t="s">
        <v>16819</v>
      </c>
      <c r="R255" t="s">
        <v>16819</v>
      </c>
      <c r="S255" t="s">
        <v>16819</v>
      </c>
      <c r="T255" t="s">
        <v>16819</v>
      </c>
      <c r="U255" t="s">
        <v>16819</v>
      </c>
      <c r="V255" t="s">
        <v>16819</v>
      </c>
      <c r="W255" t="s">
        <v>16819</v>
      </c>
      <c r="X255" t="s">
        <v>16819</v>
      </c>
      <c r="Y255" t="s">
        <v>16819</v>
      </c>
      <c r="Z255" t="s">
        <v>16819</v>
      </c>
      <c r="AA255" t="s">
        <v>16819</v>
      </c>
      <c r="AB255" t="s">
        <v>16819</v>
      </c>
      <c r="AC255" t="s">
        <v>16819</v>
      </c>
      <c r="AD255" t="s">
        <v>16819</v>
      </c>
      <c r="AE255" t="s">
        <v>16819</v>
      </c>
      <c r="AF255" t="s">
        <v>16819</v>
      </c>
      <c r="AG255" t="s">
        <v>16819</v>
      </c>
      <c r="AH255" t="s">
        <v>16819</v>
      </c>
      <c r="AI255" t="s">
        <v>16819</v>
      </c>
      <c r="AJ255" t="s">
        <v>16819</v>
      </c>
      <c r="AK255" t="s">
        <v>16819</v>
      </c>
      <c r="AL255" t="s">
        <v>16819</v>
      </c>
      <c r="AM255" t="s">
        <v>16819</v>
      </c>
      <c r="AN255" t="s">
        <v>18179</v>
      </c>
      <c r="AO255" t="s">
        <v>18180</v>
      </c>
      <c r="AP255" t="s">
        <v>16819</v>
      </c>
      <c r="AQ255" t="s">
        <v>16819</v>
      </c>
      <c r="AR255" t="s">
        <v>16819</v>
      </c>
      <c r="AS255" t="s">
        <v>16819</v>
      </c>
      <c r="AT255" t="s">
        <v>16819</v>
      </c>
      <c r="AU255" t="s">
        <v>16819</v>
      </c>
      <c r="AV255" t="s">
        <v>16819</v>
      </c>
      <c r="AW255" t="s">
        <v>16819</v>
      </c>
      <c r="AX255" t="s">
        <v>16819</v>
      </c>
      <c r="AY255" t="s">
        <v>16819</v>
      </c>
      <c r="AZ255" t="s">
        <v>16819</v>
      </c>
      <c r="BA255" t="s">
        <v>16819</v>
      </c>
      <c r="BB255" t="s">
        <v>16819</v>
      </c>
      <c r="BC255" t="s">
        <v>16819</v>
      </c>
      <c r="BD255" t="s">
        <v>15971</v>
      </c>
      <c r="BE255" t="s">
        <v>16819</v>
      </c>
      <c r="BF255" t="s">
        <v>17032</v>
      </c>
      <c r="BG255" t="s">
        <v>16819</v>
      </c>
      <c r="BH255" t="s">
        <v>16819</v>
      </c>
      <c r="BI255" t="s">
        <v>16819</v>
      </c>
      <c r="BJ255" t="s">
        <v>16819</v>
      </c>
      <c r="BK255" t="s">
        <v>16819</v>
      </c>
      <c r="BL255" t="s">
        <v>18181</v>
      </c>
      <c r="BM255" t="s">
        <v>16819</v>
      </c>
      <c r="BN255" t="s">
        <v>16819</v>
      </c>
      <c r="BO255" t="s">
        <v>16819</v>
      </c>
      <c r="BP255" t="s">
        <v>16819</v>
      </c>
      <c r="BQ255" t="s">
        <v>16819</v>
      </c>
      <c r="BR255" t="s">
        <v>16819</v>
      </c>
    </row>
    <row r="256" spans="1:70" x14ac:dyDescent="0.2">
      <c r="A256" t="s">
        <v>15864</v>
      </c>
      <c r="B256" t="s">
        <v>18182</v>
      </c>
      <c r="C256" t="s">
        <v>16819</v>
      </c>
      <c r="D256" t="s">
        <v>16819</v>
      </c>
      <c r="E256" t="s">
        <v>16819</v>
      </c>
      <c r="F256" t="s">
        <v>16727</v>
      </c>
      <c r="G256" t="s">
        <v>16819</v>
      </c>
      <c r="H256" t="s">
        <v>16819</v>
      </c>
      <c r="I256" t="s">
        <v>474</v>
      </c>
      <c r="J256" t="s">
        <v>18147</v>
      </c>
      <c r="K256" t="s">
        <v>16819</v>
      </c>
      <c r="L256" t="s">
        <v>16819</v>
      </c>
      <c r="M256" t="s">
        <v>16819</v>
      </c>
      <c r="N256" t="s">
        <v>16819</v>
      </c>
      <c r="O256" t="s">
        <v>16819</v>
      </c>
      <c r="P256" t="s">
        <v>16819</v>
      </c>
      <c r="Q256" t="s">
        <v>16819</v>
      </c>
      <c r="R256" t="s">
        <v>16819</v>
      </c>
      <c r="S256" t="s">
        <v>16819</v>
      </c>
      <c r="T256" t="s">
        <v>16819</v>
      </c>
      <c r="U256" t="s">
        <v>16819</v>
      </c>
      <c r="V256" t="s">
        <v>16819</v>
      </c>
      <c r="W256" t="s">
        <v>16819</v>
      </c>
      <c r="X256" t="s">
        <v>16819</v>
      </c>
      <c r="Y256" t="s">
        <v>16819</v>
      </c>
      <c r="Z256" t="s">
        <v>16819</v>
      </c>
      <c r="AA256" t="s">
        <v>16819</v>
      </c>
      <c r="AB256" t="s">
        <v>18183</v>
      </c>
      <c r="AC256" t="s">
        <v>16819</v>
      </c>
      <c r="AD256" t="s">
        <v>16819</v>
      </c>
      <c r="AE256" t="s">
        <v>16819</v>
      </c>
      <c r="AF256" t="s">
        <v>16819</v>
      </c>
      <c r="AG256" t="s">
        <v>16819</v>
      </c>
      <c r="AH256" t="s">
        <v>16819</v>
      </c>
      <c r="AI256" t="s">
        <v>16819</v>
      </c>
      <c r="AJ256" t="s">
        <v>16819</v>
      </c>
      <c r="AK256" t="s">
        <v>16819</v>
      </c>
      <c r="AL256" t="s">
        <v>16819</v>
      </c>
      <c r="AM256" t="s">
        <v>16819</v>
      </c>
      <c r="AN256" t="s">
        <v>464</v>
      </c>
      <c r="AO256" t="s">
        <v>18148</v>
      </c>
      <c r="AP256" t="s">
        <v>16819</v>
      </c>
      <c r="AQ256" t="s">
        <v>16819</v>
      </c>
      <c r="AR256" t="s">
        <v>16819</v>
      </c>
      <c r="AS256" t="s">
        <v>16914</v>
      </c>
      <c r="AT256">
        <v>2021</v>
      </c>
      <c r="AU256">
        <v>58</v>
      </c>
      <c r="AV256">
        <v>5</v>
      </c>
      <c r="AW256" t="s">
        <v>16819</v>
      </c>
      <c r="AX256" t="s">
        <v>16819</v>
      </c>
      <c r="AY256" t="s">
        <v>16819</v>
      </c>
      <c r="AZ256" t="s">
        <v>16819</v>
      </c>
      <c r="BA256" t="s">
        <v>16819</v>
      </c>
      <c r="BB256" t="s">
        <v>16819</v>
      </c>
      <c r="BC256">
        <v>102631</v>
      </c>
      <c r="BD256" t="s">
        <v>475</v>
      </c>
      <c r="BE256" t="s">
        <v>16819</v>
      </c>
      <c r="BF256" t="s">
        <v>16819</v>
      </c>
      <c r="BG256" t="s">
        <v>16819</v>
      </c>
      <c r="BH256" t="s">
        <v>16819</v>
      </c>
      <c r="BI256" t="s">
        <v>16819</v>
      </c>
      <c r="BJ256" t="s">
        <v>16819</v>
      </c>
      <c r="BK256" t="s">
        <v>16819</v>
      </c>
      <c r="BL256" t="s">
        <v>18184</v>
      </c>
      <c r="BM256" t="s">
        <v>16819</v>
      </c>
      <c r="BN256" t="s">
        <v>16819</v>
      </c>
      <c r="BO256" t="s">
        <v>16819</v>
      </c>
      <c r="BP256" t="s">
        <v>16819</v>
      </c>
      <c r="BQ256" t="s">
        <v>16819</v>
      </c>
      <c r="BR256" t="s">
        <v>16819</v>
      </c>
    </row>
    <row r="257" spans="1:70" x14ac:dyDescent="0.2">
      <c r="A257" t="s">
        <v>15864</v>
      </c>
      <c r="B257" t="s">
        <v>18185</v>
      </c>
      <c r="C257" t="s">
        <v>16819</v>
      </c>
      <c r="D257" t="s">
        <v>16819</v>
      </c>
      <c r="E257" t="s">
        <v>16819</v>
      </c>
      <c r="F257" t="s">
        <v>16728</v>
      </c>
      <c r="G257" t="s">
        <v>16819</v>
      </c>
      <c r="H257" t="s">
        <v>16819</v>
      </c>
      <c r="I257" t="s">
        <v>16470</v>
      </c>
      <c r="J257" t="s">
        <v>18186</v>
      </c>
      <c r="K257" t="s">
        <v>16819</v>
      </c>
      <c r="L257" t="s">
        <v>16819</v>
      </c>
      <c r="M257" t="s">
        <v>16819</v>
      </c>
      <c r="N257" t="s">
        <v>16819</v>
      </c>
      <c r="O257" t="s">
        <v>16819</v>
      </c>
      <c r="P257" t="s">
        <v>16819</v>
      </c>
      <c r="Q257" t="s">
        <v>16819</v>
      </c>
      <c r="R257" t="s">
        <v>16819</v>
      </c>
      <c r="S257" t="s">
        <v>16819</v>
      </c>
      <c r="T257" t="s">
        <v>16819</v>
      </c>
      <c r="U257" t="s">
        <v>16819</v>
      </c>
      <c r="V257" t="s">
        <v>16819</v>
      </c>
      <c r="W257" t="s">
        <v>16819</v>
      </c>
      <c r="X257" t="s">
        <v>16819</v>
      </c>
      <c r="Y257" t="s">
        <v>16819</v>
      </c>
      <c r="Z257" t="s">
        <v>16819</v>
      </c>
      <c r="AA257" t="s">
        <v>18187</v>
      </c>
      <c r="AB257" t="s">
        <v>18188</v>
      </c>
      <c r="AC257" t="s">
        <v>16819</v>
      </c>
      <c r="AD257" t="s">
        <v>16819</v>
      </c>
      <c r="AE257" t="s">
        <v>16819</v>
      </c>
      <c r="AF257" t="s">
        <v>16819</v>
      </c>
      <c r="AG257" t="s">
        <v>16819</v>
      </c>
      <c r="AH257" t="s">
        <v>16819</v>
      </c>
      <c r="AI257" t="s">
        <v>16819</v>
      </c>
      <c r="AJ257" t="s">
        <v>16819</v>
      </c>
      <c r="AK257" t="s">
        <v>16819</v>
      </c>
      <c r="AL257" t="s">
        <v>16819</v>
      </c>
      <c r="AM257" t="s">
        <v>16819</v>
      </c>
      <c r="AN257" t="s">
        <v>16819</v>
      </c>
      <c r="AO257" t="s">
        <v>18189</v>
      </c>
      <c r="AP257" t="s">
        <v>16819</v>
      </c>
      <c r="AQ257" t="s">
        <v>16819</v>
      </c>
      <c r="AR257" t="s">
        <v>16819</v>
      </c>
      <c r="AS257" t="s">
        <v>18190</v>
      </c>
      <c r="AT257">
        <v>2022</v>
      </c>
      <c r="AU257">
        <v>7</v>
      </c>
      <c r="AV257" t="s">
        <v>16819</v>
      </c>
      <c r="AW257" t="s">
        <v>16819</v>
      </c>
      <c r="AX257" t="s">
        <v>16819</v>
      </c>
      <c r="AY257" t="s">
        <v>16819</v>
      </c>
      <c r="AZ257" t="s">
        <v>16819</v>
      </c>
      <c r="BA257" t="s">
        <v>16819</v>
      </c>
      <c r="BB257" t="s">
        <v>16819</v>
      </c>
      <c r="BC257">
        <v>786983</v>
      </c>
      <c r="BD257" t="s">
        <v>476</v>
      </c>
      <c r="BE257" t="s">
        <v>16819</v>
      </c>
      <c r="BF257" t="s">
        <v>16819</v>
      </c>
      <c r="BG257" t="s">
        <v>16819</v>
      </c>
      <c r="BH257" t="s">
        <v>16819</v>
      </c>
      <c r="BI257" t="s">
        <v>16819</v>
      </c>
      <c r="BJ257" t="s">
        <v>16819</v>
      </c>
      <c r="BK257" t="s">
        <v>16819</v>
      </c>
      <c r="BL257" t="s">
        <v>18191</v>
      </c>
      <c r="BM257" t="s">
        <v>16819</v>
      </c>
      <c r="BN257" t="s">
        <v>16819</v>
      </c>
      <c r="BO257" t="s">
        <v>16819</v>
      </c>
      <c r="BP257" t="s">
        <v>16819</v>
      </c>
      <c r="BQ257" t="s">
        <v>16819</v>
      </c>
      <c r="BR257" t="s">
        <v>16819</v>
      </c>
    </row>
    <row r="258" spans="1:70" x14ac:dyDescent="0.2">
      <c r="A258" t="s">
        <v>15864</v>
      </c>
      <c r="B258" t="s">
        <v>18192</v>
      </c>
      <c r="C258" t="s">
        <v>16819</v>
      </c>
      <c r="D258" t="s">
        <v>16819</v>
      </c>
      <c r="E258" t="s">
        <v>16819</v>
      </c>
      <c r="F258" t="s">
        <v>16729</v>
      </c>
      <c r="G258" t="s">
        <v>16819</v>
      </c>
      <c r="H258" t="s">
        <v>16819</v>
      </c>
      <c r="I258" t="s">
        <v>477</v>
      </c>
      <c r="J258" t="s">
        <v>16854</v>
      </c>
      <c r="K258" t="s">
        <v>16819</v>
      </c>
      <c r="L258" t="s">
        <v>16819</v>
      </c>
      <c r="M258" t="s">
        <v>16819</v>
      </c>
      <c r="N258" t="s">
        <v>16819</v>
      </c>
      <c r="O258" t="s">
        <v>16819</v>
      </c>
      <c r="P258" t="s">
        <v>16819</v>
      </c>
      <c r="Q258" t="s">
        <v>16819</v>
      </c>
      <c r="R258" t="s">
        <v>16819</v>
      </c>
      <c r="S258" t="s">
        <v>16819</v>
      </c>
      <c r="T258" t="s">
        <v>16819</v>
      </c>
      <c r="U258" t="s">
        <v>16819</v>
      </c>
      <c r="V258" t="s">
        <v>16819</v>
      </c>
      <c r="W258" t="s">
        <v>16819</v>
      </c>
      <c r="X258" t="s">
        <v>16819</v>
      </c>
      <c r="Y258" t="s">
        <v>16819</v>
      </c>
      <c r="Z258" t="s">
        <v>16819</v>
      </c>
      <c r="AA258" t="s">
        <v>16819</v>
      </c>
      <c r="AB258" t="s">
        <v>16819</v>
      </c>
      <c r="AC258" t="s">
        <v>16819</v>
      </c>
      <c r="AD258" t="s">
        <v>16819</v>
      </c>
      <c r="AE258" t="s">
        <v>16819</v>
      </c>
      <c r="AF258" t="s">
        <v>16819</v>
      </c>
      <c r="AG258" t="s">
        <v>16819</v>
      </c>
      <c r="AH258" t="s">
        <v>16819</v>
      </c>
      <c r="AI258" t="s">
        <v>16819</v>
      </c>
      <c r="AJ258" t="s">
        <v>16819</v>
      </c>
      <c r="AK258" t="s">
        <v>16819</v>
      </c>
      <c r="AL258" t="s">
        <v>16819</v>
      </c>
      <c r="AM258" t="s">
        <v>16819</v>
      </c>
      <c r="AN258" t="s">
        <v>16856</v>
      </c>
      <c r="AO258" t="s">
        <v>16819</v>
      </c>
      <c r="AP258" t="s">
        <v>16819</v>
      </c>
      <c r="AQ258" t="s">
        <v>16819</v>
      </c>
      <c r="AR258" t="s">
        <v>16819</v>
      </c>
      <c r="AS258" t="s">
        <v>18193</v>
      </c>
      <c r="AT258">
        <v>2021</v>
      </c>
      <c r="AU258">
        <v>11</v>
      </c>
      <c r="AV258">
        <v>1</v>
      </c>
      <c r="AW258" t="s">
        <v>16819</v>
      </c>
      <c r="AX258" t="s">
        <v>16819</v>
      </c>
      <c r="AY258" t="s">
        <v>16819</v>
      </c>
      <c r="AZ258" t="s">
        <v>16819</v>
      </c>
      <c r="BA258" t="s">
        <v>16819</v>
      </c>
      <c r="BB258" t="s">
        <v>16819</v>
      </c>
      <c r="BC258">
        <v>2933</v>
      </c>
      <c r="BD258" t="s">
        <v>478</v>
      </c>
      <c r="BE258" t="s">
        <v>16819</v>
      </c>
      <c r="BF258" t="s">
        <v>16819</v>
      </c>
      <c r="BG258" t="s">
        <v>16819</v>
      </c>
      <c r="BH258" t="s">
        <v>16819</v>
      </c>
      <c r="BI258" t="s">
        <v>16819</v>
      </c>
      <c r="BJ258" t="s">
        <v>16819</v>
      </c>
      <c r="BK258" t="s">
        <v>16819</v>
      </c>
      <c r="BL258" t="s">
        <v>18194</v>
      </c>
      <c r="BM258">
        <v>33536460</v>
      </c>
      <c r="BN258" t="s">
        <v>16819</v>
      </c>
      <c r="BO258" t="s">
        <v>16819</v>
      </c>
      <c r="BP258" t="s">
        <v>16819</v>
      </c>
      <c r="BQ258" t="s">
        <v>16819</v>
      </c>
      <c r="BR258" t="s">
        <v>16819</v>
      </c>
    </row>
    <row r="259" spans="1:70" x14ac:dyDescent="0.2">
      <c r="A259" t="s">
        <v>15864</v>
      </c>
      <c r="B259" t="s">
        <v>18195</v>
      </c>
      <c r="C259" t="s">
        <v>16819</v>
      </c>
      <c r="D259" t="s">
        <v>16819</v>
      </c>
      <c r="E259" t="s">
        <v>16819</v>
      </c>
      <c r="F259" t="s">
        <v>16730</v>
      </c>
      <c r="G259" t="s">
        <v>16819</v>
      </c>
      <c r="H259" t="s">
        <v>16819</v>
      </c>
      <c r="I259" t="s">
        <v>479</v>
      </c>
      <c r="J259" t="s">
        <v>17028</v>
      </c>
      <c r="K259" t="s">
        <v>16819</v>
      </c>
      <c r="L259" t="s">
        <v>16819</v>
      </c>
      <c r="M259" t="s">
        <v>16819</v>
      </c>
      <c r="N259" t="s">
        <v>16819</v>
      </c>
      <c r="O259" t="s">
        <v>16819</v>
      </c>
      <c r="P259" t="s">
        <v>16819</v>
      </c>
      <c r="Q259" t="s">
        <v>16819</v>
      </c>
      <c r="R259" t="s">
        <v>16819</v>
      </c>
      <c r="S259" t="s">
        <v>16819</v>
      </c>
      <c r="T259" t="s">
        <v>16819</v>
      </c>
      <c r="U259" t="s">
        <v>16819</v>
      </c>
      <c r="V259" t="s">
        <v>16819</v>
      </c>
      <c r="W259" t="s">
        <v>16819</v>
      </c>
      <c r="X259" t="s">
        <v>16819</v>
      </c>
      <c r="Y259" t="s">
        <v>16819</v>
      </c>
      <c r="Z259" t="s">
        <v>16819</v>
      </c>
      <c r="AA259" t="s">
        <v>18196</v>
      </c>
      <c r="AB259" t="s">
        <v>18197</v>
      </c>
      <c r="AC259" t="s">
        <v>16819</v>
      </c>
      <c r="AD259" t="s">
        <v>16819</v>
      </c>
      <c r="AE259" t="s">
        <v>16819</v>
      </c>
      <c r="AF259" t="s">
        <v>16819</v>
      </c>
      <c r="AG259" t="s">
        <v>16819</v>
      </c>
      <c r="AH259" t="s">
        <v>16819</v>
      </c>
      <c r="AI259" t="s">
        <v>16819</v>
      </c>
      <c r="AJ259" t="s">
        <v>16819</v>
      </c>
      <c r="AK259" t="s">
        <v>16819</v>
      </c>
      <c r="AL259" t="s">
        <v>16819</v>
      </c>
      <c r="AM259" t="s">
        <v>16819</v>
      </c>
      <c r="AN259" t="s">
        <v>17029</v>
      </c>
      <c r="AO259" t="s">
        <v>17030</v>
      </c>
      <c r="AP259" t="s">
        <v>16819</v>
      </c>
      <c r="AQ259" t="s">
        <v>16819</v>
      </c>
      <c r="AR259" t="s">
        <v>16819</v>
      </c>
      <c r="AS259" t="s">
        <v>16819</v>
      </c>
      <c r="AT259" t="s">
        <v>16819</v>
      </c>
      <c r="AU259" t="s">
        <v>16819</v>
      </c>
      <c r="AV259" t="s">
        <v>16819</v>
      </c>
      <c r="AW259" t="s">
        <v>16819</v>
      </c>
      <c r="AX259" t="s">
        <v>16819</v>
      </c>
      <c r="AY259" t="s">
        <v>16819</v>
      </c>
      <c r="AZ259" t="s">
        <v>16819</v>
      </c>
      <c r="BA259" t="s">
        <v>16819</v>
      </c>
      <c r="BB259" t="s">
        <v>16819</v>
      </c>
      <c r="BC259" t="s">
        <v>16819</v>
      </c>
      <c r="BD259" t="s">
        <v>480</v>
      </c>
      <c r="BE259" t="s">
        <v>16819</v>
      </c>
      <c r="BF259" t="s">
        <v>16963</v>
      </c>
      <c r="BG259" t="s">
        <v>16819</v>
      </c>
      <c r="BH259" t="s">
        <v>16819</v>
      </c>
      <c r="BI259" t="s">
        <v>16819</v>
      </c>
      <c r="BJ259" t="s">
        <v>16819</v>
      </c>
      <c r="BK259" t="s">
        <v>16819</v>
      </c>
      <c r="BL259" t="s">
        <v>18198</v>
      </c>
      <c r="BM259">
        <v>34803236</v>
      </c>
      <c r="BN259" t="s">
        <v>16819</v>
      </c>
      <c r="BO259" t="s">
        <v>16819</v>
      </c>
      <c r="BP259" t="s">
        <v>16819</v>
      </c>
      <c r="BQ259" t="s">
        <v>16819</v>
      </c>
      <c r="BR259" t="s">
        <v>16819</v>
      </c>
    </row>
    <row r="260" spans="1:70" x14ac:dyDescent="0.2">
      <c r="A260" t="s">
        <v>15864</v>
      </c>
      <c r="B260" t="s">
        <v>18199</v>
      </c>
      <c r="C260" t="s">
        <v>16819</v>
      </c>
      <c r="D260" t="s">
        <v>16819</v>
      </c>
      <c r="E260" t="s">
        <v>16819</v>
      </c>
      <c r="F260" t="s">
        <v>16731</v>
      </c>
      <c r="G260" t="s">
        <v>16819</v>
      </c>
      <c r="H260" t="s">
        <v>16819</v>
      </c>
      <c r="I260" t="s">
        <v>16471</v>
      </c>
      <c r="J260" t="s">
        <v>17898</v>
      </c>
      <c r="K260" t="s">
        <v>16819</v>
      </c>
      <c r="L260" t="s">
        <v>16819</v>
      </c>
      <c r="M260" t="s">
        <v>16819</v>
      </c>
      <c r="N260" t="s">
        <v>16819</v>
      </c>
      <c r="O260" t="s">
        <v>16819</v>
      </c>
      <c r="P260" t="s">
        <v>16819</v>
      </c>
      <c r="Q260" t="s">
        <v>16819</v>
      </c>
      <c r="R260" t="s">
        <v>16819</v>
      </c>
      <c r="S260" t="s">
        <v>16819</v>
      </c>
      <c r="T260" t="s">
        <v>16819</v>
      </c>
      <c r="U260" t="s">
        <v>16819</v>
      </c>
      <c r="V260" t="s">
        <v>16819</v>
      </c>
      <c r="W260" t="s">
        <v>16819</v>
      </c>
      <c r="X260" t="s">
        <v>16819</v>
      </c>
      <c r="Y260" t="s">
        <v>16819</v>
      </c>
      <c r="Z260" t="s">
        <v>16819</v>
      </c>
      <c r="AA260" t="s">
        <v>16819</v>
      </c>
      <c r="AB260" t="s">
        <v>18200</v>
      </c>
      <c r="AC260" t="s">
        <v>16819</v>
      </c>
      <c r="AD260" t="s">
        <v>16819</v>
      </c>
      <c r="AE260" t="s">
        <v>16819</v>
      </c>
      <c r="AF260" t="s">
        <v>16819</v>
      </c>
      <c r="AG260" t="s">
        <v>16819</v>
      </c>
      <c r="AH260" t="s">
        <v>16819</v>
      </c>
      <c r="AI260" t="s">
        <v>16819</v>
      </c>
      <c r="AJ260" t="s">
        <v>16819</v>
      </c>
      <c r="AK260" t="s">
        <v>16819</v>
      </c>
      <c r="AL260" t="s">
        <v>16819</v>
      </c>
      <c r="AM260" t="s">
        <v>16819</v>
      </c>
      <c r="AN260" t="s">
        <v>17901</v>
      </c>
      <c r="AO260" t="s">
        <v>16819</v>
      </c>
      <c r="AP260" t="s">
        <v>16819</v>
      </c>
      <c r="AQ260" t="s">
        <v>16819</v>
      </c>
      <c r="AR260" t="s">
        <v>16819</v>
      </c>
      <c r="AS260" t="s">
        <v>16868</v>
      </c>
      <c r="AT260">
        <v>2021</v>
      </c>
      <c r="AU260">
        <v>10</v>
      </c>
      <c r="AV260">
        <v>11</v>
      </c>
      <c r="AW260" t="s">
        <v>16819</v>
      </c>
      <c r="AX260" t="s">
        <v>16819</v>
      </c>
      <c r="AY260" t="s">
        <v>16819</v>
      </c>
      <c r="AZ260" t="s">
        <v>16819</v>
      </c>
      <c r="BA260" t="s">
        <v>16819</v>
      </c>
      <c r="BB260" t="s">
        <v>16819</v>
      </c>
      <c r="BC260">
        <v>143</v>
      </c>
      <c r="BD260" t="s">
        <v>481</v>
      </c>
      <c r="BE260" t="s">
        <v>16819</v>
      </c>
      <c r="BF260" t="s">
        <v>16819</v>
      </c>
      <c r="BG260" t="s">
        <v>16819</v>
      </c>
      <c r="BH260" t="s">
        <v>16819</v>
      </c>
      <c r="BI260" t="s">
        <v>16819</v>
      </c>
      <c r="BJ260" t="s">
        <v>16819</v>
      </c>
      <c r="BK260" t="s">
        <v>16819</v>
      </c>
      <c r="BL260" t="s">
        <v>18201</v>
      </c>
      <c r="BM260" t="s">
        <v>16819</v>
      </c>
      <c r="BN260" t="s">
        <v>16819</v>
      </c>
      <c r="BO260" t="s">
        <v>16819</v>
      </c>
      <c r="BP260" t="s">
        <v>16819</v>
      </c>
      <c r="BQ260" t="s">
        <v>16819</v>
      </c>
      <c r="BR260" t="s">
        <v>16819</v>
      </c>
    </row>
    <row r="261" spans="1:70" x14ac:dyDescent="0.2">
      <c r="A261" t="s">
        <v>15864</v>
      </c>
      <c r="B261" t="s">
        <v>18202</v>
      </c>
      <c r="C261" t="s">
        <v>16819</v>
      </c>
      <c r="D261" t="s">
        <v>16819</v>
      </c>
      <c r="E261" t="s">
        <v>16819</v>
      </c>
      <c r="F261" t="s">
        <v>16732</v>
      </c>
      <c r="G261" t="s">
        <v>16819</v>
      </c>
      <c r="H261" t="s">
        <v>16819</v>
      </c>
      <c r="I261" t="s">
        <v>482</v>
      </c>
      <c r="J261" t="s">
        <v>18203</v>
      </c>
      <c r="K261" t="s">
        <v>16819</v>
      </c>
      <c r="L261" t="s">
        <v>16819</v>
      </c>
      <c r="M261" t="s">
        <v>16819</v>
      </c>
      <c r="N261" t="s">
        <v>16819</v>
      </c>
      <c r="O261" t="s">
        <v>16819</v>
      </c>
      <c r="P261" t="s">
        <v>16819</v>
      </c>
      <c r="Q261" t="s">
        <v>16819</v>
      </c>
      <c r="R261" t="s">
        <v>16819</v>
      </c>
      <c r="S261" t="s">
        <v>16819</v>
      </c>
      <c r="T261" t="s">
        <v>16819</v>
      </c>
      <c r="U261" t="s">
        <v>16819</v>
      </c>
      <c r="V261" t="s">
        <v>16819</v>
      </c>
      <c r="W261" t="s">
        <v>16819</v>
      </c>
      <c r="X261" t="s">
        <v>16819</v>
      </c>
      <c r="Y261" t="s">
        <v>16819</v>
      </c>
      <c r="Z261" t="s">
        <v>16819</v>
      </c>
      <c r="AA261" t="s">
        <v>16819</v>
      </c>
      <c r="AB261" t="s">
        <v>18204</v>
      </c>
      <c r="AC261" t="s">
        <v>16819</v>
      </c>
      <c r="AD261" t="s">
        <v>16819</v>
      </c>
      <c r="AE261" t="s">
        <v>16819</v>
      </c>
      <c r="AF261" t="s">
        <v>16819</v>
      </c>
      <c r="AG261" t="s">
        <v>16819</v>
      </c>
      <c r="AH261" t="s">
        <v>16819</v>
      </c>
      <c r="AI261" t="s">
        <v>16819</v>
      </c>
      <c r="AJ261" t="s">
        <v>16819</v>
      </c>
      <c r="AK261" t="s">
        <v>16819</v>
      </c>
      <c r="AL261" t="s">
        <v>16819</v>
      </c>
      <c r="AM261" t="s">
        <v>16819</v>
      </c>
      <c r="AN261" t="s">
        <v>18205</v>
      </c>
      <c r="AO261" t="s">
        <v>483</v>
      </c>
      <c r="AP261" t="s">
        <v>16819</v>
      </c>
      <c r="AQ261" t="s">
        <v>16819</v>
      </c>
      <c r="AR261" t="s">
        <v>16819</v>
      </c>
      <c r="AS261" t="s">
        <v>18206</v>
      </c>
      <c r="AT261">
        <v>2021</v>
      </c>
      <c r="AU261">
        <v>21</v>
      </c>
      <c r="AV261">
        <v>17</v>
      </c>
      <c r="AW261" t="s">
        <v>16819</v>
      </c>
      <c r="AX261" t="s">
        <v>16819</v>
      </c>
      <c r="AY261" t="s">
        <v>16819</v>
      </c>
      <c r="AZ261" t="s">
        <v>16819</v>
      </c>
      <c r="BA261">
        <v>18519</v>
      </c>
      <c r="BB261">
        <v>18525</v>
      </c>
      <c r="BC261" t="s">
        <v>16819</v>
      </c>
      <c r="BD261" t="s">
        <v>484</v>
      </c>
      <c r="BE261" t="s">
        <v>16819</v>
      </c>
      <c r="BF261" t="s">
        <v>16819</v>
      </c>
      <c r="BG261" t="s">
        <v>16819</v>
      </c>
      <c r="BH261" t="s">
        <v>16819</v>
      </c>
      <c r="BI261" t="s">
        <v>16819</v>
      </c>
      <c r="BJ261" t="s">
        <v>16819</v>
      </c>
      <c r="BK261" t="s">
        <v>16819</v>
      </c>
      <c r="BL261" t="s">
        <v>18207</v>
      </c>
      <c r="BM261" t="s">
        <v>16819</v>
      </c>
      <c r="BN261" t="s">
        <v>16819</v>
      </c>
      <c r="BO261" t="s">
        <v>16819</v>
      </c>
      <c r="BP261" t="s">
        <v>16819</v>
      </c>
      <c r="BQ261" t="s">
        <v>16819</v>
      </c>
      <c r="BR261" t="s">
        <v>16819</v>
      </c>
    </row>
    <row r="262" spans="1:70" x14ac:dyDescent="0.2">
      <c r="A262" t="s">
        <v>15864</v>
      </c>
      <c r="B262" t="s">
        <v>18208</v>
      </c>
      <c r="C262" t="s">
        <v>16819</v>
      </c>
      <c r="D262" t="s">
        <v>16819</v>
      </c>
      <c r="E262" t="s">
        <v>16819</v>
      </c>
      <c r="F262" t="s">
        <v>16733</v>
      </c>
      <c r="G262" t="s">
        <v>16819</v>
      </c>
      <c r="H262" t="s">
        <v>16819</v>
      </c>
      <c r="I262" t="s">
        <v>485</v>
      </c>
      <c r="J262" t="s">
        <v>18209</v>
      </c>
      <c r="K262" t="s">
        <v>16819</v>
      </c>
      <c r="L262" t="s">
        <v>16819</v>
      </c>
      <c r="M262" t="s">
        <v>16819</v>
      </c>
      <c r="N262" t="s">
        <v>16819</v>
      </c>
      <c r="O262" t="s">
        <v>16819</v>
      </c>
      <c r="P262" t="s">
        <v>16819</v>
      </c>
      <c r="Q262" t="s">
        <v>16819</v>
      </c>
      <c r="R262" t="s">
        <v>16819</v>
      </c>
      <c r="S262" t="s">
        <v>16819</v>
      </c>
      <c r="T262" t="s">
        <v>16819</v>
      </c>
      <c r="U262" t="s">
        <v>16819</v>
      </c>
      <c r="V262" t="s">
        <v>16819</v>
      </c>
      <c r="W262" t="s">
        <v>16819</v>
      </c>
      <c r="X262" t="s">
        <v>16819</v>
      </c>
      <c r="Y262" t="s">
        <v>16819</v>
      </c>
      <c r="Z262" t="s">
        <v>16819</v>
      </c>
      <c r="AA262" t="s">
        <v>16819</v>
      </c>
      <c r="AB262" t="s">
        <v>18210</v>
      </c>
      <c r="AC262" t="s">
        <v>16819</v>
      </c>
      <c r="AD262" t="s">
        <v>16819</v>
      </c>
      <c r="AE262" t="s">
        <v>16819</v>
      </c>
      <c r="AF262" t="s">
        <v>16819</v>
      </c>
      <c r="AG262" t="s">
        <v>16819</v>
      </c>
      <c r="AH262" t="s">
        <v>16819</v>
      </c>
      <c r="AI262" t="s">
        <v>16819</v>
      </c>
      <c r="AJ262" t="s">
        <v>16819</v>
      </c>
      <c r="AK262" t="s">
        <v>16819</v>
      </c>
      <c r="AL262" t="s">
        <v>16819</v>
      </c>
      <c r="AM262" t="s">
        <v>16819</v>
      </c>
      <c r="AN262" t="s">
        <v>18211</v>
      </c>
      <c r="AO262" t="s">
        <v>18212</v>
      </c>
      <c r="AP262" t="s">
        <v>16819</v>
      </c>
      <c r="AQ262" t="s">
        <v>16819</v>
      </c>
      <c r="AR262" t="s">
        <v>16819</v>
      </c>
      <c r="AS262" t="s">
        <v>16819</v>
      </c>
      <c r="AT262" t="s">
        <v>16819</v>
      </c>
      <c r="AU262" t="s">
        <v>16819</v>
      </c>
      <c r="AV262" t="s">
        <v>16819</v>
      </c>
      <c r="AW262" t="s">
        <v>16819</v>
      </c>
      <c r="AX262" t="s">
        <v>16819</v>
      </c>
      <c r="AY262" t="s">
        <v>16819</v>
      </c>
      <c r="AZ262" t="s">
        <v>16819</v>
      </c>
      <c r="BA262" t="s">
        <v>16819</v>
      </c>
      <c r="BB262" t="s">
        <v>16819</v>
      </c>
      <c r="BC262" t="s">
        <v>16819</v>
      </c>
      <c r="BD262" t="s">
        <v>486</v>
      </c>
      <c r="BE262" t="s">
        <v>16819</v>
      </c>
      <c r="BF262" t="s">
        <v>18213</v>
      </c>
      <c r="BG262" t="s">
        <v>16819</v>
      </c>
      <c r="BH262" t="s">
        <v>16819</v>
      </c>
      <c r="BI262" t="s">
        <v>16819</v>
      </c>
      <c r="BJ262" t="s">
        <v>16819</v>
      </c>
      <c r="BK262" t="s">
        <v>16819</v>
      </c>
      <c r="BL262" t="s">
        <v>18214</v>
      </c>
      <c r="BM262" t="s">
        <v>16819</v>
      </c>
      <c r="BN262" t="s">
        <v>16819</v>
      </c>
      <c r="BO262" t="s">
        <v>16819</v>
      </c>
      <c r="BP262" t="s">
        <v>16819</v>
      </c>
      <c r="BQ262" t="s">
        <v>16819</v>
      </c>
      <c r="BR262" t="s">
        <v>16819</v>
      </c>
    </row>
    <row r="263" spans="1:70" x14ac:dyDescent="0.2">
      <c r="A263" t="s">
        <v>15864</v>
      </c>
      <c r="B263" t="s">
        <v>18215</v>
      </c>
      <c r="C263" t="s">
        <v>16819</v>
      </c>
      <c r="D263" t="s">
        <v>16819</v>
      </c>
      <c r="E263" t="s">
        <v>16819</v>
      </c>
      <c r="F263" t="s">
        <v>16734</v>
      </c>
      <c r="G263" t="s">
        <v>16819</v>
      </c>
      <c r="H263" t="s">
        <v>16819</v>
      </c>
      <c r="I263" t="s">
        <v>16472</v>
      </c>
      <c r="J263" t="s">
        <v>18216</v>
      </c>
      <c r="K263" t="s">
        <v>16819</v>
      </c>
      <c r="L263" t="s">
        <v>16819</v>
      </c>
      <c r="M263" t="s">
        <v>16819</v>
      </c>
      <c r="N263" t="s">
        <v>16819</v>
      </c>
      <c r="O263" t="s">
        <v>16819</v>
      </c>
      <c r="P263" t="s">
        <v>16819</v>
      </c>
      <c r="Q263" t="s">
        <v>16819</v>
      </c>
      <c r="R263" t="s">
        <v>16819</v>
      </c>
      <c r="S263" t="s">
        <v>16819</v>
      </c>
      <c r="T263" t="s">
        <v>16819</v>
      </c>
      <c r="U263" t="s">
        <v>16819</v>
      </c>
      <c r="V263" t="s">
        <v>16819</v>
      </c>
      <c r="W263" t="s">
        <v>16819</v>
      </c>
      <c r="X263" t="s">
        <v>16819</v>
      </c>
      <c r="Y263" t="s">
        <v>16819</v>
      </c>
      <c r="Z263" t="s">
        <v>16819</v>
      </c>
      <c r="AA263" t="s">
        <v>18217</v>
      </c>
      <c r="AB263" t="s">
        <v>18218</v>
      </c>
      <c r="AC263" t="s">
        <v>16819</v>
      </c>
      <c r="AD263" t="s">
        <v>16819</v>
      </c>
      <c r="AE263" t="s">
        <v>16819</v>
      </c>
      <c r="AF263" t="s">
        <v>16819</v>
      </c>
      <c r="AG263" t="s">
        <v>16819</v>
      </c>
      <c r="AH263" t="s">
        <v>16819</v>
      </c>
      <c r="AI263" t="s">
        <v>16819</v>
      </c>
      <c r="AJ263" t="s">
        <v>16819</v>
      </c>
      <c r="AK263" t="s">
        <v>16819</v>
      </c>
      <c r="AL263" t="s">
        <v>16819</v>
      </c>
      <c r="AM263" t="s">
        <v>16819</v>
      </c>
      <c r="AN263" t="s">
        <v>18219</v>
      </c>
      <c r="AO263" t="s">
        <v>18220</v>
      </c>
      <c r="AP263" t="s">
        <v>16819</v>
      </c>
      <c r="AQ263" t="s">
        <v>16819</v>
      </c>
      <c r="AR263" t="s">
        <v>16819</v>
      </c>
      <c r="AS263" t="s">
        <v>18221</v>
      </c>
      <c r="AT263">
        <v>2021</v>
      </c>
      <c r="AU263">
        <v>795</v>
      </c>
      <c r="AV263" t="s">
        <v>16819</v>
      </c>
      <c r="AW263" t="s">
        <v>16819</v>
      </c>
      <c r="AX263" t="s">
        <v>16819</v>
      </c>
      <c r="AY263" t="s">
        <v>16819</v>
      </c>
      <c r="AZ263" t="s">
        <v>16819</v>
      </c>
      <c r="BA263" t="s">
        <v>16819</v>
      </c>
      <c r="BB263" t="s">
        <v>16819</v>
      </c>
      <c r="BC263">
        <v>148807</v>
      </c>
      <c r="BD263" t="s">
        <v>487</v>
      </c>
      <c r="BE263" t="s">
        <v>16819</v>
      </c>
      <c r="BF263" t="s">
        <v>16819</v>
      </c>
      <c r="BG263" t="s">
        <v>16819</v>
      </c>
      <c r="BH263" t="s">
        <v>16819</v>
      </c>
      <c r="BI263" t="s">
        <v>16819</v>
      </c>
      <c r="BJ263" t="s">
        <v>16819</v>
      </c>
      <c r="BK263" t="s">
        <v>16819</v>
      </c>
      <c r="BL263" t="s">
        <v>18222</v>
      </c>
      <c r="BM263">
        <v>34237535</v>
      </c>
      <c r="BN263" t="s">
        <v>16819</v>
      </c>
      <c r="BO263" t="s">
        <v>16819</v>
      </c>
      <c r="BP263" t="s">
        <v>16819</v>
      </c>
      <c r="BQ263" t="s">
        <v>16819</v>
      </c>
      <c r="BR263" t="s">
        <v>16819</v>
      </c>
    </row>
    <row r="264" spans="1:70" x14ac:dyDescent="0.2">
      <c r="A264" t="s">
        <v>15864</v>
      </c>
      <c r="B264" t="s">
        <v>18223</v>
      </c>
      <c r="C264" t="s">
        <v>16819</v>
      </c>
      <c r="D264" t="s">
        <v>16819</v>
      </c>
      <c r="E264" t="s">
        <v>16819</v>
      </c>
      <c r="F264" t="s">
        <v>16735</v>
      </c>
      <c r="G264" t="s">
        <v>16819</v>
      </c>
      <c r="H264" t="s">
        <v>16819</v>
      </c>
      <c r="I264" t="s">
        <v>16473</v>
      </c>
      <c r="J264" t="s">
        <v>16898</v>
      </c>
      <c r="K264" t="s">
        <v>16819</v>
      </c>
      <c r="L264" t="s">
        <v>16819</v>
      </c>
      <c r="M264" t="s">
        <v>16819</v>
      </c>
      <c r="N264" t="s">
        <v>16819</v>
      </c>
      <c r="O264" t="s">
        <v>16819</v>
      </c>
      <c r="P264" t="s">
        <v>16819</v>
      </c>
      <c r="Q264" t="s">
        <v>16819</v>
      </c>
      <c r="R264" t="s">
        <v>16819</v>
      </c>
      <c r="S264" t="s">
        <v>16819</v>
      </c>
      <c r="T264" t="s">
        <v>16819</v>
      </c>
      <c r="U264" t="s">
        <v>16819</v>
      </c>
      <c r="V264" t="s">
        <v>16819</v>
      </c>
      <c r="W264" t="s">
        <v>16819</v>
      </c>
      <c r="X264" t="s">
        <v>16819</v>
      </c>
      <c r="Y264" t="s">
        <v>16819</v>
      </c>
      <c r="Z264" t="s">
        <v>16819</v>
      </c>
      <c r="AA264" t="s">
        <v>16819</v>
      </c>
      <c r="AB264" t="s">
        <v>16819</v>
      </c>
      <c r="AC264" t="s">
        <v>16819</v>
      </c>
      <c r="AD264" t="s">
        <v>16819</v>
      </c>
      <c r="AE264" t="s">
        <v>16819</v>
      </c>
      <c r="AF264" t="s">
        <v>16819</v>
      </c>
      <c r="AG264" t="s">
        <v>16819</v>
      </c>
      <c r="AH264" t="s">
        <v>16819</v>
      </c>
      <c r="AI264" t="s">
        <v>16819</v>
      </c>
      <c r="AJ264" t="s">
        <v>16819</v>
      </c>
      <c r="AK264" t="s">
        <v>16819</v>
      </c>
      <c r="AL264" t="s">
        <v>16819</v>
      </c>
      <c r="AM264" t="s">
        <v>16819</v>
      </c>
      <c r="AN264" t="s">
        <v>16819</v>
      </c>
      <c r="AO264" t="s">
        <v>16900</v>
      </c>
      <c r="AP264" t="s">
        <v>16819</v>
      </c>
      <c r="AQ264" t="s">
        <v>16819</v>
      </c>
      <c r="AR264" t="s">
        <v>16819</v>
      </c>
      <c r="AS264" t="s">
        <v>17068</v>
      </c>
      <c r="AT264">
        <v>2020</v>
      </c>
      <c r="AU264">
        <v>10</v>
      </c>
      <c r="AV264">
        <v>16</v>
      </c>
      <c r="AW264" t="s">
        <v>16819</v>
      </c>
      <c r="AX264" t="s">
        <v>16819</v>
      </c>
      <c r="AY264" t="s">
        <v>16819</v>
      </c>
      <c r="AZ264" t="s">
        <v>16819</v>
      </c>
      <c r="BA264" t="s">
        <v>16819</v>
      </c>
      <c r="BB264" t="s">
        <v>16819</v>
      </c>
      <c r="BC264">
        <v>5445</v>
      </c>
      <c r="BD264" t="s">
        <v>18224</v>
      </c>
      <c r="BE264" t="s">
        <v>16819</v>
      </c>
      <c r="BF264" t="s">
        <v>16819</v>
      </c>
      <c r="BG264" t="s">
        <v>16819</v>
      </c>
      <c r="BH264" t="s">
        <v>16819</v>
      </c>
      <c r="BI264" t="s">
        <v>16819</v>
      </c>
      <c r="BJ264" t="s">
        <v>16819</v>
      </c>
      <c r="BK264" t="s">
        <v>16819</v>
      </c>
      <c r="BL264" t="s">
        <v>18225</v>
      </c>
      <c r="BM264" t="s">
        <v>16819</v>
      </c>
      <c r="BN264" t="s">
        <v>16819</v>
      </c>
      <c r="BO264" t="s">
        <v>16819</v>
      </c>
      <c r="BP264" t="s">
        <v>16819</v>
      </c>
      <c r="BQ264" t="s">
        <v>16819</v>
      </c>
      <c r="BR264" t="s">
        <v>16819</v>
      </c>
    </row>
    <row r="265" spans="1:70" x14ac:dyDescent="0.2">
      <c r="A265" t="s">
        <v>15864</v>
      </c>
      <c r="B265" t="s">
        <v>18226</v>
      </c>
      <c r="C265" t="s">
        <v>16819</v>
      </c>
      <c r="D265" t="s">
        <v>16819</v>
      </c>
      <c r="E265" t="s">
        <v>16819</v>
      </c>
      <c r="F265" t="s">
        <v>16736</v>
      </c>
      <c r="G265" t="s">
        <v>16819</v>
      </c>
      <c r="H265" t="s">
        <v>16819</v>
      </c>
      <c r="I265" t="s">
        <v>16474</v>
      </c>
      <c r="J265" t="s">
        <v>18227</v>
      </c>
      <c r="K265" t="s">
        <v>16819</v>
      </c>
      <c r="L265" t="s">
        <v>16819</v>
      </c>
      <c r="M265" t="s">
        <v>16819</v>
      </c>
      <c r="N265" t="s">
        <v>16819</v>
      </c>
      <c r="O265" t="s">
        <v>16819</v>
      </c>
      <c r="P265" t="s">
        <v>16819</v>
      </c>
      <c r="Q265" t="s">
        <v>16819</v>
      </c>
      <c r="R265" t="s">
        <v>16819</v>
      </c>
      <c r="S265" t="s">
        <v>16819</v>
      </c>
      <c r="T265" t="s">
        <v>16819</v>
      </c>
      <c r="U265" t="s">
        <v>16819</v>
      </c>
      <c r="V265" t="s">
        <v>16819</v>
      </c>
      <c r="W265" t="s">
        <v>16819</v>
      </c>
      <c r="X265" t="s">
        <v>16819</v>
      </c>
      <c r="Y265" t="s">
        <v>16819</v>
      </c>
      <c r="Z265" t="s">
        <v>16819</v>
      </c>
      <c r="AA265" t="s">
        <v>16819</v>
      </c>
      <c r="AB265" t="s">
        <v>16819</v>
      </c>
      <c r="AC265" t="s">
        <v>16819</v>
      </c>
      <c r="AD265" t="s">
        <v>16819</v>
      </c>
      <c r="AE265" t="s">
        <v>16819</v>
      </c>
      <c r="AF265" t="s">
        <v>16819</v>
      </c>
      <c r="AG265" t="s">
        <v>16819</v>
      </c>
      <c r="AH265" t="s">
        <v>16819</v>
      </c>
      <c r="AI265" t="s">
        <v>16819</v>
      </c>
      <c r="AJ265" t="s">
        <v>16819</v>
      </c>
      <c r="AK265" t="s">
        <v>16819</v>
      </c>
      <c r="AL265" t="s">
        <v>16819</v>
      </c>
      <c r="AM265" t="s">
        <v>16819</v>
      </c>
      <c r="AN265" t="s">
        <v>18228</v>
      </c>
      <c r="AO265" t="s">
        <v>16819</v>
      </c>
      <c r="AP265" t="s">
        <v>16819</v>
      </c>
      <c r="AQ265" t="s">
        <v>16819</v>
      </c>
      <c r="AR265" t="s">
        <v>16819</v>
      </c>
      <c r="AS265" t="s">
        <v>16819</v>
      </c>
      <c r="AT265">
        <v>2022</v>
      </c>
      <c r="AU265">
        <v>41</v>
      </c>
      <c r="AV265">
        <v>1</v>
      </c>
      <c r="AW265" t="s">
        <v>16819</v>
      </c>
      <c r="AX265" t="s">
        <v>16819</v>
      </c>
      <c r="AY265" t="s">
        <v>16819</v>
      </c>
      <c r="AZ265" t="s">
        <v>16819</v>
      </c>
      <c r="BA265">
        <v>255</v>
      </c>
      <c r="BB265">
        <v>269</v>
      </c>
      <c r="BC265" t="s">
        <v>16819</v>
      </c>
      <c r="BD265" t="s">
        <v>488</v>
      </c>
      <c r="BE265" t="s">
        <v>16819</v>
      </c>
      <c r="BF265" t="s">
        <v>16819</v>
      </c>
      <c r="BG265" t="s">
        <v>16819</v>
      </c>
      <c r="BH265" t="s">
        <v>16819</v>
      </c>
      <c r="BI265" t="s">
        <v>16819</v>
      </c>
      <c r="BJ265" t="s">
        <v>16819</v>
      </c>
      <c r="BK265" t="s">
        <v>16819</v>
      </c>
      <c r="BL265" t="s">
        <v>18229</v>
      </c>
      <c r="BM265" t="s">
        <v>16819</v>
      </c>
      <c r="BN265" t="s">
        <v>16819</v>
      </c>
      <c r="BO265" t="s">
        <v>16819</v>
      </c>
      <c r="BP265" t="s">
        <v>16819</v>
      </c>
      <c r="BQ265" t="s">
        <v>16819</v>
      </c>
      <c r="BR265" t="s">
        <v>16819</v>
      </c>
    </row>
    <row r="266" spans="1:70" x14ac:dyDescent="0.2">
      <c r="A266" t="s">
        <v>16</v>
      </c>
      <c r="B266" t="s">
        <v>18230</v>
      </c>
      <c r="C266" t="s">
        <v>16819</v>
      </c>
      <c r="D266" t="s">
        <v>16819</v>
      </c>
      <c r="E266" t="s">
        <v>174</v>
      </c>
      <c r="F266" t="s">
        <v>16737</v>
      </c>
      <c r="G266" t="s">
        <v>16819</v>
      </c>
      <c r="H266" t="s">
        <v>16819</v>
      </c>
      <c r="I266" t="s">
        <v>489</v>
      </c>
      <c r="J266" t="s">
        <v>17781</v>
      </c>
      <c r="K266" t="s">
        <v>16819</v>
      </c>
      <c r="L266" t="s">
        <v>16819</v>
      </c>
      <c r="M266" t="s">
        <v>16819</v>
      </c>
      <c r="N266" t="s">
        <v>16819</v>
      </c>
      <c r="O266" t="s">
        <v>17782</v>
      </c>
      <c r="P266" t="s">
        <v>17783</v>
      </c>
      <c r="Q266" t="s">
        <v>17233</v>
      </c>
      <c r="R266" t="s">
        <v>17784</v>
      </c>
      <c r="S266" t="s">
        <v>16819</v>
      </c>
      <c r="T266" t="s">
        <v>16819</v>
      </c>
      <c r="U266" t="s">
        <v>16819</v>
      </c>
      <c r="V266" t="s">
        <v>16819</v>
      </c>
      <c r="W266" t="s">
        <v>16819</v>
      </c>
      <c r="X266" t="s">
        <v>16819</v>
      </c>
      <c r="Y266" t="s">
        <v>16819</v>
      </c>
      <c r="Z266" t="s">
        <v>16819</v>
      </c>
      <c r="AA266" t="s">
        <v>18231</v>
      </c>
      <c r="AB266" t="s">
        <v>18232</v>
      </c>
      <c r="AC266" t="s">
        <v>16819</v>
      </c>
      <c r="AD266" t="s">
        <v>16819</v>
      </c>
      <c r="AE266" t="s">
        <v>16819</v>
      </c>
      <c r="AF266" t="s">
        <v>16819</v>
      </c>
      <c r="AG266" t="s">
        <v>16819</v>
      </c>
      <c r="AH266" t="s">
        <v>16819</v>
      </c>
      <c r="AI266" t="s">
        <v>16819</v>
      </c>
      <c r="AJ266" t="s">
        <v>16819</v>
      </c>
      <c r="AK266" t="s">
        <v>16819</v>
      </c>
      <c r="AL266" t="s">
        <v>16819</v>
      </c>
      <c r="AM266" t="s">
        <v>16819</v>
      </c>
      <c r="AN266" t="s">
        <v>16819</v>
      </c>
      <c r="AO266" t="s">
        <v>16819</v>
      </c>
      <c r="AP266" t="s">
        <v>318</v>
      </c>
      <c r="AQ266" t="s">
        <v>16819</v>
      </c>
      <c r="AR266" t="s">
        <v>16819</v>
      </c>
      <c r="AS266" t="s">
        <v>16819</v>
      </c>
      <c r="AT266">
        <v>2021</v>
      </c>
      <c r="AU266" t="s">
        <v>16819</v>
      </c>
      <c r="AV266" t="s">
        <v>16819</v>
      </c>
      <c r="AW266" t="s">
        <v>16819</v>
      </c>
      <c r="AX266" t="s">
        <v>16819</v>
      </c>
      <c r="AY266" t="s">
        <v>16819</v>
      </c>
      <c r="AZ266" t="s">
        <v>16819</v>
      </c>
      <c r="BA266" t="s">
        <v>16819</v>
      </c>
      <c r="BB266" t="s">
        <v>16819</v>
      </c>
      <c r="BC266" t="s">
        <v>16819</v>
      </c>
      <c r="BD266" t="s">
        <v>490</v>
      </c>
      <c r="BE266" t="s">
        <v>16819</v>
      </c>
      <c r="BF266" t="s">
        <v>16819</v>
      </c>
      <c r="BG266" t="s">
        <v>16819</v>
      </c>
      <c r="BH266" t="s">
        <v>16819</v>
      </c>
      <c r="BI266" t="s">
        <v>16819</v>
      </c>
      <c r="BJ266" t="s">
        <v>16819</v>
      </c>
      <c r="BK266" t="s">
        <v>16819</v>
      </c>
      <c r="BL266" t="s">
        <v>18233</v>
      </c>
      <c r="BM266" t="s">
        <v>16819</v>
      </c>
      <c r="BN266" t="s">
        <v>16819</v>
      </c>
      <c r="BO266" t="s">
        <v>16819</v>
      </c>
      <c r="BP266" t="s">
        <v>16819</v>
      </c>
      <c r="BQ266" t="s">
        <v>16819</v>
      </c>
      <c r="BR266" t="s">
        <v>16819</v>
      </c>
    </row>
    <row r="267" spans="1:70" x14ac:dyDescent="0.2">
      <c r="A267" t="s">
        <v>15864</v>
      </c>
      <c r="B267" t="s">
        <v>18234</v>
      </c>
      <c r="C267" t="s">
        <v>16819</v>
      </c>
      <c r="D267" t="s">
        <v>16819</v>
      </c>
      <c r="E267" t="s">
        <v>16819</v>
      </c>
      <c r="F267" t="s">
        <v>16738</v>
      </c>
      <c r="G267" t="s">
        <v>16819</v>
      </c>
      <c r="H267" t="s">
        <v>16819</v>
      </c>
      <c r="I267" t="s">
        <v>16475</v>
      </c>
      <c r="J267" t="s">
        <v>17488</v>
      </c>
      <c r="K267" t="s">
        <v>16819</v>
      </c>
      <c r="L267" t="s">
        <v>16819</v>
      </c>
      <c r="M267" t="s">
        <v>16819</v>
      </c>
      <c r="N267" t="s">
        <v>16819</v>
      </c>
      <c r="O267" t="s">
        <v>16819</v>
      </c>
      <c r="P267" t="s">
        <v>16819</v>
      </c>
      <c r="Q267" t="s">
        <v>16819</v>
      </c>
      <c r="R267" t="s">
        <v>16819</v>
      </c>
      <c r="S267" t="s">
        <v>16819</v>
      </c>
      <c r="T267" t="s">
        <v>16819</v>
      </c>
      <c r="U267" t="s">
        <v>16819</v>
      </c>
      <c r="V267" t="s">
        <v>16819</v>
      </c>
      <c r="W267" t="s">
        <v>16819</v>
      </c>
      <c r="X267" t="s">
        <v>16819</v>
      </c>
      <c r="Y267" t="s">
        <v>16819</v>
      </c>
      <c r="Z267" t="s">
        <v>16819</v>
      </c>
      <c r="AA267" t="s">
        <v>18235</v>
      </c>
      <c r="AB267" t="s">
        <v>18236</v>
      </c>
      <c r="AC267" t="s">
        <v>16819</v>
      </c>
      <c r="AD267" t="s">
        <v>16819</v>
      </c>
      <c r="AE267" t="s">
        <v>16819</v>
      </c>
      <c r="AF267" t="s">
        <v>16819</v>
      </c>
      <c r="AG267" t="s">
        <v>16819</v>
      </c>
      <c r="AH267" t="s">
        <v>16819</v>
      </c>
      <c r="AI267" t="s">
        <v>16819</v>
      </c>
      <c r="AJ267" t="s">
        <v>16819</v>
      </c>
      <c r="AK267" t="s">
        <v>16819</v>
      </c>
      <c r="AL267" t="s">
        <v>16819</v>
      </c>
      <c r="AM267" t="s">
        <v>16819</v>
      </c>
      <c r="AN267" t="s">
        <v>16819</v>
      </c>
      <c r="AO267" t="s">
        <v>17490</v>
      </c>
      <c r="AP267" t="s">
        <v>16819</v>
      </c>
      <c r="AQ267" t="s">
        <v>16819</v>
      </c>
      <c r="AR267" t="s">
        <v>16819</v>
      </c>
      <c r="AS267" t="s">
        <v>17068</v>
      </c>
      <c r="AT267">
        <v>2021</v>
      </c>
      <c r="AU267">
        <v>11</v>
      </c>
      <c r="AV267">
        <v>8</v>
      </c>
      <c r="AW267" t="s">
        <v>16819</v>
      </c>
      <c r="AX267" t="s">
        <v>16819</v>
      </c>
      <c r="AY267" t="s">
        <v>16819</v>
      </c>
      <c r="AZ267" t="s">
        <v>16819</v>
      </c>
      <c r="BA267" t="s">
        <v>16819</v>
      </c>
      <c r="BB267" t="s">
        <v>16819</v>
      </c>
      <c r="BC267">
        <v>730</v>
      </c>
      <c r="BD267" t="s">
        <v>491</v>
      </c>
      <c r="BE267" t="s">
        <v>16819</v>
      </c>
      <c r="BF267" t="s">
        <v>16819</v>
      </c>
      <c r="BG267" t="s">
        <v>16819</v>
      </c>
      <c r="BH267" t="s">
        <v>16819</v>
      </c>
      <c r="BI267" t="s">
        <v>16819</v>
      </c>
      <c r="BJ267" t="s">
        <v>16819</v>
      </c>
      <c r="BK267" t="s">
        <v>16819</v>
      </c>
      <c r="BL267" t="s">
        <v>18237</v>
      </c>
      <c r="BM267">
        <v>34440474</v>
      </c>
      <c r="BN267" t="s">
        <v>16819</v>
      </c>
      <c r="BO267" t="s">
        <v>16819</v>
      </c>
      <c r="BP267" t="s">
        <v>16819</v>
      </c>
      <c r="BQ267" t="s">
        <v>16819</v>
      </c>
      <c r="BR267" t="s">
        <v>16819</v>
      </c>
    </row>
    <row r="268" spans="1:70" x14ac:dyDescent="0.2">
      <c r="A268" t="s">
        <v>15864</v>
      </c>
      <c r="B268" t="s">
        <v>18238</v>
      </c>
      <c r="C268" t="s">
        <v>16819</v>
      </c>
      <c r="D268" t="s">
        <v>16819</v>
      </c>
      <c r="E268" t="s">
        <v>16819</v>
      </c>
      <c r="F268" t="s">
        <v>16739</v>
      </c>
      <c r="G268" t="s">
        <v>16819</v>
      </c>
      <c r="H268" t="s">
        <v>16819</v>
      </c>
      <c r="I268" t="s">
        <v>492</v>
      </c>
      <c r="J268" t="s">
        <v>18239</v>
      </c>
      <c r="K268" t="s">
        <v>16819</v>
      </c>
      <c r="L268" t="s">
        <v>16819</v>
      </c>
      <c r="M268" t="s">
        <v>16819</v>
      </c>
      <c r="N268" t="s">
        <v>16819</v>
      </c>
      <c r="O268" t="s">
        <v>16819</v>
      </c>
      <c r="P268" t="s">
        <v>16819</v>
      </c>
      <c r="Q268" t="s">
        <v>16819</v>
      </c>
      <c r="R268" t="s">
        <v>16819</v>
      </c>
      <c r="S268" t="s">
        <v>16819</v>
      </c>
      <c r="T268" t="s">
        <v>16819</v>
      </c>
      <c r="U268" t="s">
        <v>16819</v>
      </c>
      <c r="V268" t="s">
        <v>16819</v>
      </c>
      <c r="W268" t="s">
        <v>16819</v>
      </c>
      <c r="X268" t="s">
        <v>16819</v>
      </c>
      <c r="Y268" t="s">
        <v>16819</v>
      </c>
      <c r="Z268" t="s">
        <v>16819</v>
      </c>
      <c r="AA268" t="s">
        <v>16819</v>
      </c>
      <c r="AB268" t="s">
        <v>18240</v>
      </c>
      <c r="AC268" t="s">
        <v>16819</v>
      </c>
      <c r="AD268" t="s">
        <v>16819</v>
      </c>
      <c r="AE268" t="s">
        <v>16819</v>
      </c>
      <c r="AF268" t="s">
        <v>16819</v>
      </c>
      <c r="AG268" t="s">
        <v>16819</v>
      </c>
      <c r="AH268" t="s">
        <v>16819</v>
      </c>
      <c r="AI268" t="s">
        <v>16819</v>
      </c>
      <c r="AJ268" t="s">
        <v>16819</v>
      </c>
      <c r="AK268" t="s">
        <v>16819</v>
      </c>
      <c r="AL268" t="s">
        <v>16819</v>
      </c>
      <c r="AM268" t="s">
        <v>16819</v>
      </c>
      <c r="AN268" t="s">
        <v>493</v>
      </c>
      <c r="AO268" t="s">
        <v>18241</v>
      </c>
      <c r="AP268" t="s">
        <v>16819</v>
      </c>
      <c r="AQ268" t="s">
        <v>16819</v>
      </c>
      <c r="AR268" t="s">
        <v>16819</v>
      </c>
      <c r="AS268" t="s">
        <v>16921</v>
      </c>
      <c r="AT268">
        <v>2021</v>
      </c>
      <c r="AU268">
        <v>105</v>
      </c>
      <c r="AV268" t="s">
        <v>16819</v>
      </c>
      <c r="AW268" t="s">
        <v>16819</v>
      </c>
      <c r="AX268" t="s">
        <v>16819</v>
      </c>
      <c r="AY268" t="s">
        <v>16819</v>
      </c>
      <c r="AZ268" t="s">
        <v>16819</v>
      </c>
      <c r="BA268" t="s">
        <v>16819</v>
      </c>
      <c r="BB268" t="s">
        <v>16819</v>
      </c>
      <c r="BC268">
        <v>102398</v>
      </c>
      <c r="BD268" t="s">
        <v>494</v>
      </c>
      <c r="BE268" t="s">
        <v>16819</v>
      </c>
      <c r="BF268" t="s">
        <v>16819</v>
      </c>
      <c r="BG268" t="s">
        <v>16819</v>
      </c>
      <c r="BH268" t="s">
        <v>16819</v>
      </c>
      <c r="BI268" t="s">
        <v>16819</v>
      </c>
      <c r="BJ268" t="s">
        <v>16819</v>
      </c>
      <c r="BK268" t="s">
        <v>16819</v>
      </c>
      <c r="BL268" t="s">
        <v>18242</v>
      </c>
      <c r="BM268" t="s">
        <v>16819</v>
      </c>
      <c r="BN268" t="s">
        <v>16819</v>
      </c>
      <c r="BO268" t="s">
        <v>16819</v>
      </c>
      <c r="BP268" t="s">
        <v>16819</v>
      </c>
      <c r="BQ268" t="s">
        <v>16819</v>
      </c>
      <c r="BR268" t="s">
        <v>16819</v>
      </c>
    </row>
    <row r="269" spans="1:70" x14ac:dyDescent="0.2">
      <c r="A269" t="s">
        <v>15864</v>
      </c>
      <c r="B269" t="s">
        <v>18243</v>
      </c>
      <c r="C269" t="s">
        <v>16819</v>
      </c>
      <c r="D269" t="s">
        <v>16819</v>
      </c>
      <c r="E269" t="s">
        <v>16819</v>
      </c>
      <c r="F269" t="s">
        <v>16740</v>
      </c>
      <c r="G269" t="s">
        <v>16819</v>
      </c>
      <c r="H269" t="s">
        <v>16819</v>
      </c>
      <c r="I269" t="s">
        <v>495</v>
      </c>
      <c r="J269" t="s">
        <v>18244</v>
      </c>
      <c r="K269" t="s">
        <v>16819</v>
      </c>
      <c r="L269" t="s">
        <v>16819</v>
      </c>
      <c r="M269" t="s">
        <v>16819</v>
      </c>
      <c r="N269" t="s">
        <v>16819</v>
      </c>
      <c r="O269" t="s">
        <v>16819</v>
      </c>
      <c r="P269" t="s">
        <v>16819</v>
      </c>
      <c r="Q269" t="s">
        <v>16819</v>
      </c>
      <c r="R269" t="s">
        <v>16819</v>
      </c>
      <c r="S269" t="s">
        <v>16819</v>
      </c>
      <c r="T269" t="s">
        <v>16819</v>
      </c>
      <c r="U269" t="s">
        <v>16819</v>
      </c>
      <c r="V269" t="s">
        <v>16819</v>
      </c>
      <c r="W269" t="s">
        <v>16819</v>
      </c>
      <c r="X269" t="s">
        <v>16819</v>
      </c>
      <c r="Y269" t="s">
        <v>16819</v>
      </c>
      <c r="Z269" t="s">
        <v>16819</v>
      </c>
      <c r="AA269" t="s">
        <v>16819</v>
      </c>
      <c r="AB269" t="s">
        <v>16819</v>
      </c>
      <c r="AC269" t="s">
        <v>16819</v>
      </c>
      <c r="AD269" t="s">
        <v>16819</v>
      </c>
      <c r="AE269" t="s">
        <v>16819</v>
      </c>
      <c r="AF269" t="s">
        <v>16819</v>
      </c>
      <c r="AG269" t="s">
        <v>16819</v>
      </c>
      <c r="AH269" t="s">
        <v>16819</v>
      </c>
      <c r="AI269" t="s">
        <v>16819</v>
      </c>
      <c r="AJ269" t="s">
        <v>16819</v>
      </c>
      <c r="AK269" t="s">
        <v>16819</v>
      </c>
      <c r="AL269" t="s">
        <v>16819</v>
      </c>
      <c r="AM269" t="s">
        <v>16819</v>
      </c>
      <c r="AN269" t="s">
        <v>18245</v>
      </c>
      <c r="AO269" t="s">
        <v>18246</v>
      </c>
      <c r="AP269" t="s">
        <v>16819</v>
      </c>
      <c r="AQ269" t="s">
        <v>16819</v>
      </c>
      <c r="AR269" t="s">
        <v>16819</v>
      </c>
      <c r="AS269" t="s">
        <v>16819</v>
      </c>
      <c r="AT269" t="s">
        <v>16819</v>
      </c>
      <c r="AU269" t="s">
        <v>16819</v>
      </c>
      <c r="AV269" t="s">
        <v>16819</v>
      </c>
      <c r="AW269" t="s">
        <v>16819</v>
      </c>
      <c r="AX269" t="s">
        <v>16819</v>
      </c>
      <c r="AY269" t="s">
        <v>16819</v>
      </c>
      <c r="AZ269" t="s">
        <v>16819</v>
      </c>
      <c r="BA269" t="s">
        <v>16819</v>
      </c>
      <c r="BB269" t="s">
        <v>16819</v>
      </c>
      <c r="BC269" t="s">
        <v>16819</v>
      </c>
      <c r="BD269" t="s">
        <v>496</v>
      </c>
      <c r="BE269" t="s">
        <v>16819</v>
      </c>
      <c r="BF269" t="s">
        <v>17032</v>
      </c>
      <c r="BG269" t="s">
        <v>16819</v>
      </c>
      <c r="BH269" t="s">
        <v>16819</v>
      </c>
      <c r="BI269" t="s">
        <v>16819</v>
      </c>
      <c r="BJ269" t="s">
        <v>16819</v>
      </c>
      <c r="BK269" t="s">
        <v>16819</v>
      </c>
      <c r="BL269" t="s">
        <v>18247</v>
      </c>
      <c r="BM269">
        <v>34632536</v>
      </c>
      <c r="BN269" t="s">
        <v>16819</v>
      </c>
      <c r="BO269" t="s">
        <v>16819</v>
      </c>
      <c r="BP269" t="s">
        <v>16819</v>
      </c>
      <c r="BQ269" t="s">
        <v>16819</v>
      </c>
      <c r="BR269" t="s">
        <v>16819</v>
      </c>
    </row>
    <row r="270" spans="1:70" x14ac:dyDescent="0.2">
      <c r="A270" t="s">
        <v>15864</v>
      </c>
      <c r="B270" t="s">
        <v>15940</v>
      </c>
      <c r="C270" t="s">
        <v>16819</v>
      </c>
      <c r="D270" t="s">
        <v>16819</v>
      </c>
      <c r="E270" t="s">
        <v>16819</v>
      </c>
      <c r="F270" t="s">
        <v>16741</v>
      </c>
      <c r="G270" t="s">
        <v>16819</v>
      </c>
      <c r="H270" t="s">
        <v>16819</v>
      </c>
      <c r="I270" t="s">
        <v>15939</v>
      </c>
      <c r="J270" t="s">
        <v>18248</v>
      </c>
      <c r="K270" t="s">
        <v>16819</v>
      </c>
      <c r="L270" t="s">
        <v>16819</v>
      </c>
      <c r="M270" t="s">
        <v>16819</v>
      </c>
      <c r="N270" t="s">
        <v>16819</v>
      </c>
      <c r="O270" t="s">
        <v>16819</v>
      </c>
      <c r="P270" t="s">
        <v>16819</v>
      </c>
      <c r="Q270" t="s">
        <v>16819</v>
      </c>
      <c r="R270" t="s">
        <v>16819</v>
      </c>
      <c r="S270" t="s">
        <v>16819</v>
      </c>
      <c r="T270" t="s">
        <v>16819</v>
      </c>
      <c r="U270" t="s">
        <v>16819</v>
      </c>
      <c r="V270" t="s">
        <v>16819</v>
      </c>
      <c r="W270" t="s">
        <v>16819</v>
      </c>
      <c r="X270" t="s">
        <v>16819</v>
      </c>
      <c r="Y270" t="s">
        <v>16819</v>
      </c>
      <c r="Z270" t="s">
        <v>16819</v>
      </c>
      <c r="AA270" t="s">
        <v>16819</v>
      </c>
      <c r="AB270" t="s">
        <v>18249</v>
      </c>
      <c r="AC270" t="s">
        <v>16819</v>
      </c>
      <c r="AD270" t="s">
        <v>16819</v>
      </c>
      <c r="AE270" t="s">
        <v>16819</v>
      </c>
      <c r="AF270" t="s">
        <v>16819</v>
      </c>
      <c r="AG270" t="s">
        <v>16819</v>
      </c>
      <c r="AH270" t="s">
        <v>16819</v>
      </c>
      <c r="AI270" t="s">
        <v>16819</v>
      </c>
      <c r="AJ270" t="s">
        <v>16819</v>
      </c>
      <c r="AK270" t="s">
        <v>16819</v>
      </c>
      <c r="AL270" t="s">
        <v>16819</v>
      </c>
      <c r="AM270" t="s">
        <v>16819</v>
      </c>
      <c r="AN270" t="s">
        <v>18250</v>
      </c>
      <c r="AO270" t="s">
        <v>18251</v>
      </c>
      <c r="AP270" t="s">
        <v>16819</v>
      </c>
      <c r="AQ270" t="s">
        <v>16819</v>
      </c>
      <c r="AR270" t="s">
        <v>16819</v>
      </c>
      <c r="AS270" t="s">
        <v>17016</v>
      </c>
      <c r="AT270">
        <v>2021</v>
      </c>
      <c r="AU270">
        <v>27</v>
      </c>
      <c r="AV270">
        <v>5</v>
      </c>
      <c r="AW270" t="s">
        <v>16819</v>
      </c>
      <c r="AX270" t="s">
        <v>16819</v>
      </c>
      <c r="AY270" t="s">
        <v>16819</v>
      </c>
      <c r="AZ270" t="s">
        <v>16819</v>
      </c>
      <c r="BA270">
        <v>2681</v>
      </c>
      <c r="BB270">
        <v>2690</v>
      </c>
      <c r="BC270" t="s">
        <v>16819</v>
      </c>
      <c r="BD270" t="s">
        <v>15941</v>
      </c>
      <c r="BE270" t="s">
        <v>16819</v>
      </c>
      <c r="BF270" t="s">
        <v>16819</v>
      </c>
      <c r="BG270" t="s">
        <v>16819</v>
      </c>
      <c r="BH270" t="s">
        <v>16819</v>
      </c>
      <c r="BI270" t="s">
        <v>16819</v>
      </c>
      <c r="BJ270" t="s">
        <v>16819</v>
      </c>
      <c r="BK270" t="s">
        <v>16819</v>
      </c>
      <c r="BL270" t="s">
        <v>18252</v>
      </c>
      <c r="BM270">
        <v>33750707</v>
      </c>
      <c r="BN270" t="s">
        <v>16819</v>
      </c>
      <c r="BO270" t="s">
        <v>16819</v>
      </c>
      <c r="BP270" t="s">
        <v>16819</v>
      </c>
      <c r="BQ270" t="s">
        <v>16819</v>
      </c>
      <c r="BR270" t="s">
        <v>16819</v>
      </c>
    </row>
    <row r="271" spans="1:70" x14ac:dyDescent="0.2">
      <c r="A271" t="s">
        <v>15864</v>
      </c>
      <c r="B271" t="s">
        <v>18253</v>
      </c>
      <c r="C271" t="s">
        <v>16819</v>
      </c>
      <c r="D271" t="s">
        <v>16819</v>
      </c>
      <c r="E271" t="s">
        <v>16819</v>
      </c>
      <c r="F271" t="s">
        <v>16742</v>
      </c>
      <c r="G271" t="s">
        <v>16819</v>
      </c>
      <c r="H271" t="s">
        <v>16819</v>
      </c>
      <c r="I271" t="s">
        <v>497</v>
      </c>
      <c r="J271" t="s">
        <v>18254</v>
      </c>
      <c r="K271" t="s">
        <v>16819</v>
      </c>
      <c r="L271" t="s">
        <v>16819</v>
      </c>
      <c r="M271" t="s">
        <v>16819</v>
      </c>
      <c r="N271" t="s">
        <v>16819</v>
      </c>
      <c r="O271" t="s">
        <v>16819</v>
      </c>
      <c r="P271" t="s">
        <v>16819</v>
      </c>
      <c r="Q271" t="s">
        <v>16819</v>
      </c>
      <c r="R271" t="s">
        <v>16819</v>
      </c>
      <c r="S271" t="s">
        <v>16819</v>
      </c>
      <c r="T271" t="s">
        <v>16819</v>
      </c>
      <c r="U271" t="s">
        <v>16819</v>
      </c>
      <c r="V271" t="s">
        <v>16819</v>
      </c>
      <c r="W271" t="s">
        <v>16819</v>
      </c>
      <c r="X271" t="s">
        <v>16819</v>
      </c>
      <c r="Y271" t="s">
        <v>16819</v>
      </c>
      <c r="Z271" t="s">
        <v>16819</v>
      </c>
      <c r="AA271" t="s">
        <v>18255</v>
      </c>
      <c r="AB271" t="s">
        <v>18256</v>
      </c>
      <c r="AC271" t="s">
        <v>16819</v>
      </c>
      <c r="AD271" t="s">
        <v>16819</v>
      </c>
      <c r="AE271" t="s">
        <v>16819</v>
      </c>
      <c r="AF271" t="s">
        <v>16819</v>
      </c>
      <c r="AG271" t="s">
        <v>16819</v>
      </c>
      <c r="AH271" t="s">
        <v>16819</v>
      </c>
      <c r="AI271" t="s">
        <v>16819</v>
      </c>
      <c r="AJ271" t="s">
        <v>16819</v>
      </c>
      <c r="AK271" t="s">
        <v>16819</v>
      </c>
      <c r="AL271" t="s">
        <v>16819</v>
      </c>
      <c r="AM271" t="s">
        <v>16819</v>
      </c>
      <c r="AN271" t="s">
        <v>16819</v>
      </c>
      <c r="AO271" t="s">
        <v>18257</v>
      </c>
      <c r="AP271" t="s">
        <v>16819</v>
      </c>
      <c r="AQ271" t="s">
        <v>16819</v>
      </c>
      <c r="AR271" t="s">
        <v>16819</v>
      </c>
      <c r="AS271" t="s">
        <v>17076</v>
      </c>
      <c r="AT271">
        <v>2020</v>
      </c>
      <c r="AU271">
        <v>7</v>
      </c>
      <c r="AV271" t="s">
        <v>16819</v>
      </c>
      <c r="AW271" t="s">
        <v>16819</v>
      </c>
      <c r="AX271" t="s">
        <v>16819</v>
      </c>
      <c r="AY271" t="s">
        <v>16819</v>
      </c>
      <c r="AZ271" t="s">
        <v>16819</v>
      </c>
      <c r="BA271" t="s">
        <v>16819</v>
      </c>
      <c r="BB271" t="s">
        <v>16819</v>
      </c>
      <c r="BC271">
        <v>541</v>
      </c>
      <c r="BD271" t="s">
        <v>498</v>
      </c>
      <c r="BE271" t="s">
        <v>16819</v>
      </c>
      <c r="BF271" t="s">
        <v>16819</v>
      </c>
      <c r="BG271" t="s">
        <v>16819</v>
      </c>
      <c r="BH271" t="s">
        <v>16819</v>
      </c>
      <c r="BI271" t="s">
        <v>16819</v>
      </c>
      <c r="BJ271" t="s">
        <v>16819</v>
      </c>
      <c r="BK271" t="s">
        <v>16819</v>
      </c>
      <c r="BL271" t="s">
        <v>18258</v>
      </c>
      <c r="BM271">
        <v>32974375</v>
      </c>
      <c r="BN271" t="s">
        <v>16819</v>
      </c>
      <c r="BO271" t="s">
        <v>16819</v>
      </c>
      <c r="BP271" t="s">
        <v>16819</v>
      </c>
      <c r="BQ271" t="s">
        <v>16819</v>
      </c>
      <c r="BR271" t="s">
        <v>16819</v>
      </c>
    </row>
    <row r="272" spans="1:70" x14ac:dyDescent="0.2">
      <c r="A272" t="s">
        <v>15864</v>
      </c>
      <c r="B272" t="s">
        <v>18259</v>
      </c>
      <c r="C272" t="s">
        <v>16819</v>
      </c>
      <c r="D272" t="s">
        <v>16819</v>
      </c>
      <c r="E272" t="s">
        <v>16819</v>
      </c>
      <c r="F272" t="s">
        <v>16743</v>
      </c>
      <c r="G272" t="s">
        <v>16819</v>
      </c>
      <c r="H272" t="s">
        <v>16819</v>
      </c>
      <c r="I272" t="s">
        <v>499</v>
      </c>
      <c r="J272" t="s">
        <v>18147</v>
      </c>
      <c r="K272" t="s">
        <v>16819</v>
      </c>
      <c r="L272" t="s">
        <v>16819</v>
      </c>
      <c r="M272" t="s">
        <v>16819</v>
      </c>
      <c r="N272" t="s">
        <v>16819</v>
      </c>
      <c r="O272" t="s">
        <v>16819</v>
      </c>
      <c r="P272" t="s">
        <v>16819</v>
      </c>
      <c r="Q272" t="s">
        <v>16819</v>
      </c>
      <c r="R272" t="s">
        <v>16819</v>
      </c>
      <c r="S272" t="s">
        <v>16819</v>
      </c>
      <c r="T272" t="s">
        <v>16819</v>
      </c>
      <c r="U272" t="s">
        <v>16819</v>
      </c>
      <c r="V272" t="s">
        <v>16819</v>
      </c>
      <c r="W272" t="s">
        <v>16819</v>
      </c>
      <c r="X272" t="s">
        <v>16819</v>
      </c>
      <c r="Y272" t="s">
        <v>16819</v>
      </c>
      <c r="Z272" t="s">
        <v>16819</v>
      </c>
      <c r="AA272" t="s">
        <v>16819</v>
      </c>
      <c r="AB272" t="s">
        <v>18260</v>
      </c>
      <c r="AC272" t="s">
        <v>16819</v>
      </c>
      <c r="AD272" t="s">
        <v>16819</v>
      </c>
      <c r="AE272" t="s">
        <v>16819</v>
      </c>
      <c r="AF272" t="s">
        <v>16819</v>
      </c>
      <c r="AG272" t="s">
        <v>16819</v>
      </c>
      <c r="AH272" t="s">
        <v>16819</v>
      </c>
      <c r="AI272" t="s">
        <v>16819</v>
      </c>
      <c r="AJ272" t="s">
        <v>16819</v>
      </c>
      <c r="AK272" t="s">
        <v>16819</v>
      </c>
      <c r="AL272" t="s">
        <v>16819</v>
      </c>
      <c r="AM272" t="s">
        <v>16819</v>
      </c>
      <c r="AN272" t="s">
        <v>464</v>
      </c>
      <c r="AO272" t="s">
        <v>18148</v>
      </c>
      <c r="AP272" t="s">
        <v>16819</v>
      </c>
      <c r="AQ272" t="s">
        <v>16819</v>
      </c>
      <c r="AR272" t="s">
        <v>16819</v>
      </c>
      <c r="AS272" t="s">
        <v>17002</v>
      </c>
      <c r="AT272">
        <v>2021</v>
      </c>
      <c r="AU272">
        <v>58</v>
      </c>
      <c r="AV272">
        <v>4</v>
      </c>
      <c r="AW272" t="s">
        <v>16819</v>
      </c>
      <c r="AX272" t="s">
        <v>16819</v>
      </c>
      <c r="AY272" t="s">
        <v>16819</v>
      </c>
      <c r="AZ272" t="s">
        <v>16819</v>
      </c>
      <c r="BA272" t="s">
        <v>16819</v>
      </c>
      <c r="BB272" t="s">
        <v>16819</v>
      </c>
      <c r="BC272">
        <v>102569</v>
      </c>
      <c r="BD272" t="s">
        <v>500</v>
      </c>
      <c r="BE272" t="s">
        <v>16819</v>
      </c>
      <c r="BF272" t="s">
        <v>16819</v>
      </c>
      <c r="BG272" t="s">
        <v>16819</v>
      </c>
      <c r="BH272" t="s">
        <v>16819</v>
      </c>
      <c r="BI272" t="s">
        <v>16819</v>
      </c>
      <c r="BJ272" t="s">
        <v>16819</v>
      </c>
      <c r="BK272" t="s">
        <v>16819</v>
      </c>
      <c r="BL272" t="s">
        <v>18261</v>
      </c>
      <c r="BM272">
        <v>33776192</v>
      </c>
      <c r="BN272" t="s">
        <v>16819</v>
      </c>
      <c r="BO272" t="s">
        <v>16819</v>
      </c>
      <c r="BP272" t="s">
        <v>16819</v>
      </c>
      <c r="BQ272" t="s">
        <v>16819</v>
      </c>
      <c r="BR272" t="s">
        <v>16819</v>
      </c>
    </row>
    <row r="273" spans="1:70" x14ac:dyDescent="0.2">
      <c r="A273" t="s">
        <v>15864</v>
      </c>
      <c r="B273" t="s">
        <v>18262</v>
      </c>
      <c r="C273" t="s">
        <v>16819</v>
      </c>
      <c r="D273" t="s">
        <v>16819</v>
      </c>
      <c r="E273" t="s">
        <v>16819</v>
      </c>
      <c r="F273" t="s">
        <v>16744</v>
      </c>
      <c r="G273" t="s">
        <v>16819</v>
      </c>
      <c r="H273" t="s">
        <v>16819</v>
      </c>
      <c r="I273" t="s">
        <v>16476</v>
      </c>
      <c r="J273" t="s">
        <v>16989</v>
      </c>
      <c r="K273" t="s">
        <v>16819</v>
      </c>
      <c r="L273" t="s">
        <v>16819</v>
      </c>
      <c r="M273" t="s">
        <v>16819</v>
      </c>
      <c r="N273" t="s">
        <v>16819</v>
      </c>
      <c r="O273" t="s">
        <v>16819</v>
      </c>
      <c r="P273" t="s">
        <v>16819</v>
      </c>
      <c r="Q273" t="s">
        <v>16819</v>
      </c>
      <c r="R273" t="s">
        <v>16819</v>
      </c>
      <c r="S273" t="s">
        <v>16819</v>
      </c>
      <c r="T273" t="s">
        <v>16819</v>
      </c>
      <c r="U273" t="s">
        <v>16819</v>
      </c>
      <c r="V273" t="s">
        <v>16819</v>
      </c>
      <c r="W273" t="s">
        <v>16819</v>
      </c>
      <c r="X273" t="s">
        <v>16819</v>
      </c>
      <c r="Y273" t="s">
        <v>16819</v>
      </c>
      <c r="Z273" t="s">
        <v>16819</v>
      </c>
      <c r="AA273" t="s">
        <v>16819</v>
      </c>
      <c r="AB273" t="s">
        <v>16819</v>
      </c>
      <c r="AC273" t="s">
        <v>16819</v>
      </c>
      <c r="AD273" t="s">
        <v>16819</v>
      </c>
      <c r="AE273" t="s">
        <v>16819</v>
      </c>
      <c r="AF273" t="s">
        <v>16819</v>
      </c>
      <c r="AG273" t="s">
        <v>16819</v>
      </c>
      <c r="AH273" t="s">
        <v>16819</v>
      </c>
      <c r="AI273" t="s">
        <v>16819</v>
      </c>
      <c r="AJ273" t="s">
        <v>16819</v>
      </c>
      <c r="AK273" t="s">
        <v>16819</v>
      </c>
      <c r="AL273" t="s">
        <v>16819</v>
      </c>
      <c r="AM273" t="s">
        <v>16819</v>
      </c>
      <c r="AN273" t="s">
        <v>16990</v>
      </c>
      <c r="AO273" t="s">
        <v>16991</v>
      </c>
      <c r="AP273" t="s">
        <v>16819</v>
      </c>
      <c r="AQ273" t="s">
        <v>16819</v>
      </c>
      <c r="AR273" t="s">
        <v>16819</v>
      </c>
      <c r="AS273" t="s">
        <v>16819</v>
      </c>
      <c r="AT273">
        <v>2022</v>
      </c>
      <c r="AU273">
        <v>70</v>
      </c>
      <c r="AV273">
        <v>1</v>
      </c>
      <c r="AW273" t="s">
        <v>16819</v>
      </c>
      <c r="AX273" t="s">
        <v>16819</v>
      </c>
      <c r="AY273" t="s">
        <v>16819</v>
      </c>
      <c r="AZ273" t="s">
        <v>16819</v>
      </c>
      <c r="BA273">
        <v>1557</v>
      </c>
      <c r="BB273">
        <v>1572</v>
      </c>
      <c r="BC273" t="s">
        <v>16819</v>
      </c>
      <c r="BD273" t="s">
        <v>501</v>
      </c>
      <c r="BE273" t="s">
        <v>16819</v>
      </c>
      <c r="BF273" t="s">
        <v>16819</v>
      </c>
      <c r="BG273" t="s">
        <v>16819</v>
      </c>
      <c r="BH273" t="s">
        <v>16819</v>
      </c>
      <c r="BI273" t="s">
        <v>16819</v>
      </c>
      <c r="BJ273" t="s">
        <v>16819</v>
      </c>
      <c r="BK273" t="s">
        <v>16819</v>
      </c>
      <c r="BL273" t="s">
        <v>18263</v>
      </c>
      <c r="BM273" t="s">
        <v>16819</v>
      </c>
      <c r="BN273" t="s">
        <v>16819</v>
      </c>
      <c r="BO273" t="s">
        <v>16819</v>
      </c>
      <c r="BP273" t="s">
        <v>16819</v>
      </c>
      <c r="BQ273" t="s">
        <v>16819</v>
      </c>
      <c r="BR273" t="s">
        <v>16819</v>
      </c>
    </row>
    <row r="274" spans="1:70" x14ac:dyDescent="0.2">
      <c r="A274" t="s">
        <v>15864</v>
      </c>
      <c r="B274" t="s">
        <v>18264</v>
      </c>
      <c r="C274" t="s">
        <v>16819</v>
      </c>
      <c r="D274" t="s">
        <v>16819</v>
      </c>
      <c r="E274" t="s">
        <v>16819</v>
      </c>
      <c r="F274" t="s">
        <v>16745</v>
      </c>
      <c r="G274" t="s">
        <v>16819</v>
      </c>
      <c r="H274" t="s">
        <v>16819</v>
      </c>
      <c r="I274" t="s">
        <v>16477</v>
      </c>
      <c r="J274" t="s">
        <v>18265</v>
      </c>
      <c r="K274" t="s">
        <v>16819</v>
      </c>
      <c r="L274" t="s">
        <v>16819</v>
      </c>
      <c r="M274" t="s">
        <v>16819</v>
      </c>
      <c r="N274" t="s">
        <v>16819</v>
      </c>
      <c r="O274" t="s">
        <v>16819</v>
      </c>
      <c r="P274" t="s">
        <v>16819</v>
      </c>
      <c r="Q274" t="s">
        <v>16819</v>
      </c>
      <c r="R274" t="s">
        <v>16819</v>
      </c>
      <c r="S274" t="s">
        <v>16819</v>
      </c>
      <c r="T274" t="s">
        <v>16819</v>
      </c>
      <c r="U274" t="s">
        <v>16819</v>
      </c>
      <c r="V274" t="s">
        <v>16819</v>
      </c>
      <c r="W274" t="s">
        <v>16819</v>
      </c>
      <c r="X274" t="s">
        <v>16819</v>
      </c>
      <c r="Y274" t="s">
        <v>16819</v>
      </c>
      <c r="Z274" t="s">
        <v>16819</v>
      </c>
      <c r="AA274" t="s">
        <v>18266</v>
      </c>
      <c r="AB274" t="s">
        <v>18267</v>
      </c>
      <c r="AC274" t="s">
        <v>16819</v>
      </c>
      <c r="AD274" t="s">
        <v>16819</v>
      </c>
      <c r="AE274" t="s">
        <v>16819</v>
      </c>
      <c r="AF274" t="s">
        <v>16819</v>
      </c>
      <c r="AG274" t="s">
        <v>16819</v>
      </c>
      <c r="AH274" t="s">
        <v>16819</v>
      </c>
      <c r="AI274" t="s">
        <v>16819</v>
      </c>
      <c r="AJ274" t="s">
        <v>16819</v>
      </c>
      <c r="AK274" t="s">
        <v>16819</v>
      </c>
      <c r="AL274" t="s">
        <v>16819</v>
      </c>
      <c r="AM274" t="s">
        <v>16819</v>
      </c>
      <c r="AN274" t="s">
        <v>18268</v>
      </c>
      <c r="AO274" t="s">
        <v>18269</v>
      </c>
      <c r="AP274" t="s">
        <v>16819</v>
      </c>
      <c r="AQ274" t="s">
        <v>16819</v>
      </c>
      <c r="AR274" t="s">
        <v>16819</v>
      </c>
      <c r="AS274" t="s">
        <v>16914</v>
      </c>
      <c r="AT274">
        <v>2021</v>
      </c>
      <c r="AU274">
        <v>140</v>
      </c>
      <c r="AV274">
        <v>9</v>
      </c>
      <c r="AW274" t="s">
        <v>16819</v>
      </c>
      <c r="AX274" t="s">
        <v>16819</v>
      </c>
      <c r="AY274" t="s">
        <v>16819</v>
      </c>
      <c r="AZ274" t="s">
        <v>16819</v>
      </c>
      <c r="BA274">
        <v>1313</v>
      </c>
      <c r="BB274">
        <v>1328</v>
      </c>
      <c r="BC274" t="s">
        <v>16819</v>
      </c>
      <c r="BD274" t="s">
        <v>18270</v>
      </c>
      <c r="BE274" t="s">
        <v>16819</v>
      </c>
      <c r="BF274" t="s">
        <v>17089</v>
      </c>
      <c r="BG274" t="s">
        <v>16819</v>
      </c>
      <c r="BH274" t="s">
        <v>16819</v>
      </c>
      <c r="BI274" t="s">
        <v>16819</v>
      </c>
      <c r="BJ274" t="s">
        <v>16819</v>
      </c>
      <c r="BK274" t="s">
        <v>16819</v>
      </c>
      <c r="BL274" t="s">
        <v>18271</v>
      </c>
      <c r="BM274">
        <v>34155559</v>
      </c>
      <c r="BN274" t="s">
        <v>16819</v>
      </c>
      <c r="BO274" t="s">
        <v>16819</v>
      </c>
      <c r="BP274" t="s">
        <v>16819</v>
      </c>
      <c r="BQ274" t="s">
        <v>16819</v>
      </c>
      <c r="BR274" t="s">
        <v>16819</v>
      </c>
    </row>
    <row r="275" spans="1:70" x14ac:dyDescent="0.2">
      <c r="A275" t="s">
        <v>15864</v>
      </c>
      <c r="B275" t="s">
        <v>18272</v>
      </c>
      <c r="C275" t="s">
        <v>16819</v>
      </c>
      <c r="D275" t="s">
        <v>16819</v>
      </c>
      <c r="E275" t="s">
        <v>16819</v>
      </c>
      <c r="F275" t="s">
        <v>16746</v>
      </c>
      <c r="G275" t="s">
        <v>16819</v>
      </c>
      <c r="H275" t="s">
        <v>16819</v>
      </c>
      <c r="I275" t="s">
        <v>502</v>
      </c>
      <c r="J275" t="s">
        <v>17130</v>
      </c>
      <c r="K275" t="s">
        <v>16819</v>
      </c>
      <c r="L275" t="s">
        <v>16819</v>
      </c>
      <c r="M275" t="s">
        <v>16819</v>
      </c>
      <c r="N275" t="s">
        <v>16819</v>
      </c>
      <c r="O275" t="s">
        <v>16819</v>
      </c>
      <c r="P275" t="s">
        <v>16819</v>
      </c>
      <c r="Q275" t="s">
        <v>16819</v>
      </c>
      <c r="R275" t="s">
        <v>16819</v>
      </c>
      <c r="S275" t="s">
        <v>16819</v>
      </c>
      <c r="T275" t="s">
        <v>16819</v>
      </c>
      <c r="U275" t="s">
        <v>16819</v>
      </c>
      <c r="V275" t="s">
        <v>16819</v>
      </c>
      <c r="W275" t="s">
        <v>16819</v>
      </c>
      <c r="X275" t="s">
        <v>16819</v>
      </c>
      <c r="Y275" t="s">
        <v>16819</v>
      </c>
      <c r="Z275" t="s">
        <v>16819</v>
      </c>
      <c r="AA275" t="s">
        <v>18273</v>
      </c>
      <c r="AB275" t="s">
        <v>18274</v>
      </c>
      <c r="AC275" t="s">
        <v>16819</v>
      </c>
      <c r="AD275" t="s">
        <v>16819</v>
      </c>
      <c r="AE275" t="s">
        <v>16819</v>
      </c>
      <c r="AF275" t="s">
        <v>16819</v>
      </c>
      <c r="AG275" t="s">
        <v>16819</v>
      </c>
      <c r="AH275" t="s">
        <v>16819</v>
      </c>
      <c r="AI275" t="s">
        <v>16819</v>
      </c>
      <c r="AJ275" t="s">
        <v>16819</v>
      </c>
      <c r="AK275" t="s">
        <v>16819</v>
      </c>
      <c r="AL275" t="s">
        <v>16819</v>
      </c>
      <c r="AM275" t="s">
        <v>16819</v>
      </c>
      <c r="AN275" t="s">
        <v>107</v>
      </c>
      <c r="AO275" t="s">
        <v>16819</v>
      </c>
      <c r="AP275" t="s">
        <v>16819</v>
      </c>
      <c r="AQ275" t="s">
        <v>16819</v>
      </c>
      <c r="AR275" t="s">
        <v>16819</v>
      </c>
      <c r="AS275" t="s">
        <v>16819</v>
      </c>
      <c r="AT275">
        <v>2021</v>
      </c>
      <c r="AU275">
        <v>9</v>
      </c>
      <c r="AV275" t="s">
        <v>16819</v>
      </c>
      <c r="AW275" t="s">
        <v>16819</v>
      </c>
      <c r="AX275" t="s">
        <v>16819</v>
      </c>
      <c r="AY275" t="s">
        <v>16819</v>
      </c>
      <c r="AZ275" t="s">
        <v>16819</v>
      </c>
      <c r="BA275">
        <v>102567</v>
      </c>
      <c r="BB275">
        <v>102578</v>
      </c>
      <c r="BC275" t="s">
        <v>16819</v>
      </c>
      <c r="BD275" t="s">
        <v>503</v>
      </c>
      <c r="BE275" t="s">
        <v>16819</v>
      </c>
      <c r="BF275" t="s">
        <v>16819</v>
      </c>
      <c r="BG275" t="s">
        <v>16819</v>
      </c>
      <c r="BH275" t="s">
        <v>16819</v>
      </c>
      <c r="BI275" t="s">
        <v>16819</v>
      </c>
      <c r="BJ275" t="s">
        <v>16819</v>
      </c>
      <c r="BK275" t="s">
        <v>16819</v>
      </c>
      <c r="BL275" t="s">
        <v>18275</v>
      </c>
      <c r="BM275" t="s">
        <v>16819</v>
      </c>
      <c r="BN275" t="s">
        <v>16819</v>
      </c>
      <c r="BO275" t="s">
        <v>16819</v>
      </c>
      <c r="BP275" t="s">
        <v>16819</v>
      </c>
      <c r="BQ275" t="s">
        <v>16819</v>
      </c>
      <c r="BR275" t="s">
        <v>16819</v>
      </c>
    </row>
    <row r="276" spans="1:70" x14ac:dyDescent="0.2">
      <c r="A276" t="s">
        <v>15864</v>
      </c>
      <c r="B276" t="s">
        <v>18276</v>
      </c>
      <c r="C276" t="s">
        <v>16819</v>
      </c>
      <c r="D276" t="s">
        <v>16819</v>
      </c>
      <c r="E276" t="s">
        <v>16819</v>
      </c>
      <c r="F276" t="s">
        <v>16747</v>
      </c>
      <c r="G276" t="s">
        <v>16819</v>
      </c>
      <c r="H276" t="s">
        <v>16819</v>
      </c>
      <c r="I276" t="s">
        <v>504</v>
      </c>
      <c r="J276" t="s">
        <v>16854</v>
      </c>
      <c r="K276" t="s">
        <v>16819</v>
      </c>
      <c r="L276" t="s">
        <v>16819</v>
      </c>
      <c r="M276" t="s">
        <v>16819</v>
      </c>
      <c r="N276" t="s">
        <v>16819</v>
      </c>
      <c r="O276" t="s">
        <v>16819</v>
      </c>
      <c r="P276" t="s">
        <v>16819</v>
      </c>
      <c r="Q276" t="s">
        <v>16819</v>
      </c>
      <c r="R276" t="s">
        <v>16819</v>
      </c>
      <c r="S276" t="s">
        <v>16819</v>
      </c>
      <c r="T276" t="s">
        <v>16819</v>
      </c>
      <c r="U276" t="s">
        <v>16819</v>
      </c>
      <c r="V276" t="s">
        <v>16819</v>
      </c>
      <c r="W276" t="s">
        <v>16819</v>
      </c>
      <c r="X276" t="s">
        <v>16819</v>
      </c>
      <c r="Y276" t="s">
        <v>16819</v>
      </c>
      <c r="Z276" t="s">
        <v>16819</v>
      </c>
      <c r="AA276" t="s">
        <v>16819</v>
      </c>
      <c r="AB276" t="s">
        <v>16819</v>
      </c>
      <c r="AC276" t="s">
        <v>16819</v>
      </c>
      <c r="AD276" t="s">
        <v>16819</v>
      </c>
      <c r="AE276" t="s">
        <v>16819</v>
      </c>
      <c r="AF276" t="s">
        <v>16819</v>
      </c>
      <c r="AG276" t="s">
        <v>16819</v>
      </c>
      <c r="AH276" t="s">
        <v>16819</v>
      </c>
      <c r="AI276" t="s">
        <v>16819</v>
      </c>
      <c r="AJ276" t="s">
        <v>16819</v>
      </c>
      <c r="AK276" t="s">
        <v>16819</v>
      </c>
      <c r="AL276" t="s">
        <v>16819</v>
      </c>
      <c r="AM276" t="s">
        <v>16819</v>
      </c>
      <c r="AN276" t="s">
        <v>16856</v>
      </c>
      <c r="AO276" t="s">
        <v>16819</v>
      </c>
      <c r="AP276" t="s">
        <v>16819</v>
      </c>
      <c r="AQ276" t="s">
        <v>16819</v>
      </c>
      <c r="AR276" t="s">
        <v>16819</v>
      </c>
      <c r="AS276" t="s">
        <v>18277</v>
      </c>
      <c r="AT276">
        <v>2021</v>
      </c>
      <c r="AU276">
        <v>11</v>
      </c>
      <c r="AV276">
        <v>1</v>
      </c>
      <c r="AW276" t="s">
        <v>16819</v>
      </c>
      <c r="AX276" t="s">
        <v>16819</v>
      </c>
      <c r="AY276" t="s">
        <v>16819</v>
      </c>
      <c r="AZ276" t="s">
        <v>16819</v>
      </c>
      <c r="BA276" t="s">
        <v>16819</v>
      </c>
      <c r="BB276" t="s">
        <v>16819</v>
      </c>
      <c r="BC276">
        <v>10424</v>
      </c>
      <c r="BD276" t="s">
        <v>505</v>
      </c>
      <c r="BE276" t="s">
        <v>16819</v>
      </c>
      <c r="BF276" t="s">
        <v>16819</v>
      </c>
      <c r="BG276" t="s">
        <v>16819</v>
      </c>
      <c r="BH276" t="s">
        <v>16819</v>
      </c>
      <c r="BI276" t="s">
        <v>16819</v>
      </c>
      <c r="BJ276" t="s">
        <v>16819</v>
      </c>
      <c r="BK276" t="s">
        <v>16819</v>
      </c>
      <c r="BL276" t="s">
        <v>18278</v>
      </c>
      <c r="BM276">
        <v>34001937</v>
      </c>
      <c r="BN276" t="s">
        <v>16819</v>
      </c>
      <c r="BO276" t="s">
        <v>16819</v>
      </c>
      <c r="BP276" t="s">
        <v>16819</v>
      </c>
      <c r="BQ276" t="s">
        <v>16819</v>
      </c>
      <c r="BR276" t="s">
        <v>16819</v>
      </c>
    </row>
    <row r="277" spans="1:70" x14ac:dyDescent="0.2">
      <c r="A277" t="s">
        <v>15864</v>
      </c>
      <c r="B277" t="s">
        <v>18279</v>
      </c>
      <c r="C277" t="s">
        <v>16819</v>
      </c>
      <c r="D277" t="s">
        <v>16819</v>
      </c>
      <c r="E277" t="s">
        <v>16819</v>
      </c>
      <c r="F277" t="s">
        <v>16748</v>
      </c>
      <c r="G277" t="s">
        <v>16819</v>
      </c>
      <c r="H277" t="s">
        <v>16819</v>
      </c>
      <c r="I277" t="s">
        <v>16478</v>
      </c>
      <c r="J277" t="s">
        <v>16898</v>
      </c>
      <c r="K277" t="s">
        <v>16819</v>
      </c>
      <c r="L277" t="s">
        <v>16819</v>
      </c>
      <c r="M277" t="s">
        <v>16819</v>
      </c>
      <c r="N277" t="s">
        <v>16819</v>
      </c>
      <c r="O277" t="s">
        <v>16819</v>
      </c>
      <c r="P277" t="s">
        <v>16819</v>
      </c>
      <c r="Q277" t="s">
        <v>16819</v>
      </c>
      <c r="R277" t="s">
        <v>16819</v>
      </c>
      <c r="S277" t="s">
        <v>16819</v>
      </c>
      <c r="T277" t="s">
        <v>16819</v>
      </c>
      <c r="U277" t="s">
        <v>16819</v>
      </c>
      <c r="V277" t="s">
        <v>16819</v>
      </c>
      <c r="W277" t="s">
        <v>16819</v>
      </c>
      <c r="X277" t="s">
        <v>16819</v>
      </c>
      <c r="Y277" t="s">
        <v>16819</v>
      </c>
      <c r="Z277" t="s">
        <v>16819</v>
      </c>
      <c r="AA277" t="s">
        <v>16819</v>
      </c>
      <c r="AB277" t="s">
        <v>18280</v>
      </c>
      <c r="AC277" t="s">
        <v>16819</v>
      </c>
      <c r="AD277" t="s">
        <v>16819</v>
      </c>
      <c r="AE277" t="s">
        <v>16819</v>
      </c>
      <c r="AF277" t="s">
        <v>16819</v>
      </c>
      <c r="AG277" t="s">
        <v>16819</v>
      </c>
      <c r="AH277" t="s">
        <v>16819</v>
      </c>
      <c r="AI277" t="s">
        <v>16819</v>
      </c>
      <c r="AJ277" t="s">
        <v>16819</v>
      </c>
      <c r="AK277" t="s">
        <v>16819</v>
      </c>
      <c r="AL277" t="s">
        <v>16819</v>
      </c>
      <c r="AM277" t="s">
        <v>16819</v>
      </c>
      <c r="AN277" t="s">
        <v>16819</v>
      </c>
      <c r="AO277" t="s">
        <v>16900</v>
      </c>
      <c r="AP277" t="s">
        <v>16819</v>
      </c>
      <c r="AQ277" t="s">
        <v>16819</v>
      </c>
      <c r="AR277" t="s">
        <v>16819</v>
      </c>
      <c r="AS277" t="s">
        <v>16901</v>
      </c>
      <c r="AT277">
        <v>2020</v>
      </c>
      <c r="AU277">
        <v>10</v>
      </c>
      <c r="AV277">
        <v>23</v>
      </c>
      <c r="AW277" t="s">
        <v>16819</v>
      </c>
      <c r="AX277" t="s">
        <v>16819</v>
      </c>
      <c r="AY277" t="s">
        <v>16819</v>
      </c>
      <c r="AZ277" t="s">
        <v>16819</v>
      </c>
      <c r="BA277" t="s">
        <v>16819</v>
      </c>
      <c r="BB277" t="s">
        <v>16819</v>
      </c>
      <c r="BC277">
        <v>8606</v>
      </c>
      <c r="BD277" t="s">
        <v>506</v>
      </c>
      <c r="BE277" t="s">
        <v>16819</v>
      </c>
      <c r="BF277" t="s">
        <v>16819</v>
      </c>
      <c r="BG277" t="s">
        <v>16819</v>
      </c>
      <c r="BH277" t="s">
        <v>16819</v>
      </c>
      <c r="BI277" t="s">
        <v>16819</v>
      </c>
      <c r="BJ277" t="s">
        <v>16819</v>
      </c>
      <c r="BK277" t="s">
        <v>16819</v>
      </c>
      <c r="BL277" t="s">
        <v>18281</v>
      </c>
      <c r="BM277" t="s">
        <v>16819</v>
      </c>
      <c r="BN277" t="s">
        <v>16819</v>
      </c>
      <c r="BO277" t="s">
        <v>16819</v>
      </c>
      <c r="BP277" t="s">
        <v>16819</v>
      </c>
      <c r="BQ277" t="s">
        <v>16819</v>
      </c>
      <c r="BR277" t="s">
        <v>16819</v>
      </c>
    </row>
    <row r="278" spans="1:70" x14ac:dyDescent="0.2">
      <c r="A278" t="s">
        <v>15864</v>
      </c>
      <c r="B278" t="s">
        <v>15949</v>
      </c>
      <c r="C278" t="s">
        <v>16819</v>
      </c>
      <c r="D278" t="s">
        <v>16819</v>
      </c>
      <c r="E278" t="s">
        <v>16819</v>
      </c>
      <c r="F278" t="s">
        <v>16749</v>
      </c>
      <c r="G278" t="s">
        <v>16819</v>
      </c>
      <c r="H278" t="s">
        <v>18282</v>
      </c>
      <c r="I278" t="s">
        <v>15948</v>
      </c>
      <c r="J278" t="s">
        <v>16966</v>
      </c>
      <c r="K278" t="s">
        <v>16819</v>
      </c>
      <c r="L278" t="s">
        <v>16819</v>
      </c>
      <c r="M278" t="s">
        <v>16819</v>
      </c>
      <c r="N278" t="s">
        <v>16819</v>
      </c>
      <c r="O278" t="s">
        <v>16819</v>
      </c>
      <c r="P278" t="s">
        <v>16819</v>
      </c>
      <c r="Q278" t="s">
        <v>16819</v>
      </c>
      <c r="R278" t="s">
        <v>16819</v>
      </c>
      <c r="S278" t="s">
        <v>16819</v>
      </c>
      <c r="T278" t="s">
        <v>16819</v>
      </c>
      <c r="U278" t="s">
        <v>16819</v>
      </c>
      <c r="V278" t="s">
        <v>16819</v>
      </c>
      <c r="W278" t="s">
        <v>16819</v>
      </c>
      <c r="X278" t="s">
        <v>16819</v>
      </c>
      <c r="Y278" t="s">
        <v>16819</v>
      </c>
      <c r="Z278" t="s">
        <v>16819</v>
      </c>
      <c r="AA278" t="s">
        <v>16819</v>
      </c>
      <c r="AB278" t="s">
        <v>18283</v>
      </c>
      <c r="AC278" t="s">
        <v>16819</v>
      </c>
      <c r="AD278" t="s">
        <v>16819</v>
      </c>
      <c r="AE278" t="s">
        <v>16819</v>
      </c>
      <c r="AF278" t="s">
        <v>16819</v>
      </c>
      <c r="AG278" t="s">
        <v>16819</v>
      </c>
      <c r="AH278" t="s">
        <v>16819</v>
      </c>
      <c r="AI278" t="s">
        <v>16819</v>
      </c>
      <c r="AJ278" t="s">
        <v>16819</v>
      </c>
      <c r="AK278" t="s">
        <v>16819</v>
      </c>
      <c r="AL278" t="s">
        <v>16819</v>
      </c>
      <c r="AM278" t="s">
        <v>16819</v>
      </c>
      <c r="AN278" t="s">
        <v>16969</v>
      </c>
      <c r="AO278" t="s">
        <v>16970</v>
      </c>
      <c r="AP278" t="s">
        <v>16819</v>
      </c>
      <c r="AQ278" t="s">
        <v>16819</v>
      </c>
      <c r="AR278" t="s">
        <v>16819</v>
      </c>
      <c r="AS278" t="s">
        <v>16914</v>
      </c>
      <c r="AT278">
        <v>2021</v>
      </c>
      <c r="AU278">
        <v>136</v>
      </c>
      <c r="AV278" t="s">
        <v>16819</v>
      </c>
      <c r="AW278" t="s">
        <v>16819</v>
      </c>
      <c r="AX278" t="s">
        <v>16819</v>
      </c>
      <c r="AY278" t="s">
        <v>16819</v>
      </c>
      <c r="AZ278" t="s">
        <v>16819</v>
      </c>
      <c r="BA278" t="s">
        <v>16819</v>
      </c>
      <c r="BB278" t="s">
        <v>16819</v>
      </c>
      <c r="BC278">
        <v>104678</v>
      </c>
      <c r="BD278" t="s">
        <v>15950</v>
      </c>
      <c r="BE278" t="s">
        <v>16819</v>
      </c>
      <c r="BF278" t="s">
        <v>16819</v>
      </c>
      <c r="BG278" t="s">
        <v>16819</v>
      </c>
      <c r="BH278" t="s">
        <v>16819</v>
      </c>
      <c r="BI278" t="s">
        <v>16819</v>
      </c>
      <c r="BJ278" t="s">
        <v>16819</v>
      </c>
      <c r="BK278" t="s">
        <v>16819</v>
      </c>
      <c r="BL278" t="s">
        <v>18284</v>
      </c>
      <c r="BM278">
        <v>34329864</v>
      </c>
      <c r="BN278" t="s">
        <v>16819</v>
      </c>
      <c r="BO278" t="s">
        <v>16819</v>
      </c>
      <c r="BP278" t="s">
        <v>16819</v>
      </c>
      <c r="BQ278" t="s">
        <v>16819</v>
      </c>
      <c r="BR278" t="s">
        <v>16819</v>
      </c>
    </row>
    <row r="279" spans="1:70" x14ac:dyDescent="0.2">
      <c r="A279" t="s">
        <v>15864</v>
      </c>
      <c r="B279" t="s">
        <v>18285</v>
      </c>
      <c r="C279" t="s">
        <v>16819</v>
      </c>
      <c r="D279" t="s">
        <v>16819</v>
      </c>
      <c r="E279" t="s">
        <v>16819</v>
      </c>
      <c r="F279" t="s">
        <v>16750</v>
      </c>
      <c r="G279" t="s">
        <v>16819</v>
      </c>
      <c r="H279" t="s">
        <v>16819</v>
      </c>
      <c r="I279" t="s">
        <v>507</v>
      </c>
      <c r="J279" t="s">
        <v>17397</v>
      </c>
      <c r="K279" t="s">
        <v>16819</v>
      </c>
      <c r="L279" t="s">
        <v>16819</v>
      </c>
      <c r="M279" t="s">
        <v>16819</v>
      </c>
      <c r="N279" t="s">
        <v>16819</v>
      </c>
      <c r="O279" t="s">
        <v>16819</v>
      </c>
      <c r="P279" t="s">
        <v>16819</v>
      </c>
      <c r="Q279" t="s">
        <v>16819</v>
      </c>
      <c r="R279" t="s">
        <v>16819</v>
      </c>
      <c r="S279" t="s">
        <v>16819</v>
      </c>
      <c r="T279" t="s">
        <v>16819</v>
      </c>
      <c r="U279" t="s">
        <v>16819</v>
      </c>
      <c r="V279" t="s">
        <v>16819</v>
      </c>
      <c r="W279" t="s">
        <v>16819</v>
      </c>
      <c r="X279" t="s">
        <v>16819</v>
      </c>
      <c r="Y279" t="s">
        <v>16819</v>
      </c>
      <c r="Z279" t="s">
        <v>16819</v>
      </c>
      <c r="AA279" t="s">
        <v>18286</v>
      </c>
      <c r="AB279" t="s">
        <v>18287</v>
      </c>
      <c r="AC279" t="s">
        <v>16819</v>
      </c>
      <c r="AD279" t="s">
        <v>16819</v>
      </c>
      <c r="AE279" t="s">
        <v>16819</v>
      </c>
      <c r="AF279" t="s">
        <v>16819</v>
      </c>
      <c r="AG279" t="s">
        <v>16819</v>
      </c>
      <c r="AH279" t="s">
        <v>16819</v>
      </c>
      <c r="AI279" t="s">
        <v>16819</v>
      </c>
      <c r="AJ279" t="s">
        <v>16819</v>
      </c>
      <c r="AK279" t="s">
        <v>16819</v>
      </c>
      <c r="AL279" t="s">
        <v>16819</v>
      </c>
      <c r="AM279" t="s">
        <v>16819</v>
      </c>
      <c r="AN279" t="s">
        <v>17398</v>
      </c>
      <c r="AO279" t="s">
        <v>17399</v>
      </c>
      <c r="AP279" t="s">
        <v>16819</v>
      </c>
      <c r="AQ279" t="s">
        <v>16819</v>
      </c>
      <c r="AR279" t="s">
        <v>16819</v>
      </c>
      <c r="AS279" t="s">
        <v>18288</v>
      </c>
      <c r="AT279">
        <v>2020</v>
      </c>
      <c r="AU279">
        <v>2020</v>
      </c>
      <c r="AV279" t="s">
        <v>16819</v>
      </c>
      <c r="AW279" t="s">
        <v>16819</v>
      </c>
      <c r="AX279" t="s">
        <v>16819</v>
      </c>
      <c r="AY279" t="s">
        <v>16819</v>
      </c>
      <c r="AZ279" t="s">
        <v>16819</v>
      </c>
      <c r="BA279" t="s">
        <v>16819</v>
      </c>
      <c r="BB279" t="s">
        <v>16819</v>
      </c>
      <c r="BC279">
        <v>8857346</v>
      </c>
      <c r="BD279" t="s">
        <v>508</v>
      </c>
      <c r="BE279" t="s">
        <v>16819</v>
      </c>
      <c r="BF279" t="s">
        <v>16819</v>
      </c>
      <c r="BG279" t="s">
        <v>16819</v>
      </c>
      <c r="BH279" t="s">
        <v>16819</v>
      </c>
      <c r="BI279" t="s">
        <v>16819</v>
      </c>
      <c r="BJ279" t="s">
        <v>16819</v>
      </c>
      <c r="BK279" t="s">
        <v>16819</v>
      </c>
      <c r="BL279" t="s">
        <v>18289</v>
      </c>
      <c r="BM279">
        <v>33204404</v>
      </c>
      <c r="BN279" t="s">
        <v>16819</v>
      </c>
      <c r="BO279" t="s">
        <v>16819</v>
      </c>
      <c r="BP279" t="s">
        <v>16819</v>
      </c>
      <c r="BQ279" t="s">
        <v>16819</v>
      </c>
      <c r="BR279" t="s">
        <v>16819</v>
      </c>
    </row>
    <row r="280" spans="1:70" x14ac:dyDescent="0.2">
      <c r="A280" t="s">
        <v>15864</v>
      </c>
      <c r="B280" t="s">
        <v>15871</v>
      </c>
      <c r="C280" t="s">
        <v>16819</v>
      </c>
      <c r="D280" t="s">
        <v>16819</v>
      </c>
      <c r="E280" t="s">
        <v>16819</v>
      </c>
      <c r="F280" t="s">
        <v>16751</v>
      </c>
      <c r="G280" t="s">
        <v>16819</v>
      </c>
      <c r="H280" t="s">
        <v>16819</v>
      </c>
      <c r="I280" t="s">
        <v>15870</v>
      </c>
      <c r="J280" t="s">
        <v>18290</v>
      </c>
      <c r="K280" t="s">
        <v>16819</v>
      </c>
      <c r="L280" t="s">
        <v>16819</v>
      </c>
      <c r="M280" t="s">
        <v>16819</v>
      </c>
      <c r="N280" t="s">
        <v>16819</v>
      </c>
      <c r="O280" t="s">
        <v>16819</v>
      </c>
      <c r="P280" t="s">
        <v>16819</v>
      </c>
      <c r="Q280" t="s">
        <v>16819</v>
      </c>
      <c r="R280" t="s">
        <v>16819</v>
      </c>
      <c r="S280" t="s">
        <v>16819</v>
      </c>
      <c r="T280" t="s">
        <v>16819</v>
      </c>
      <c r="U280" t="s">
        <v>16819</v>
      </c>
      <c r="V280" t="s">
        <v>16819</v>
      </c>
      <c r="W280" t="s">
        <v>16819</v>
      </c>
      <c r="X280" t="s">
        <v>16819</v>
      </c>
      <c r="Y280" t="s">
        <v>16819</v>
      </c>
      <c r="Z280" t="s">
        <v>16819</v>
      </c>
      <c r="AA280" t="s">
        <v>18291</v>
      </c>
      <c r="AB280" t="s">
        <v>18292</v>
      </c>
      <c r="AC280" t="s">
        <v>16819</v>
      </c>
      <c r="AD280" t="s">
        <v>16819</v>
      </c>
      <c r="AE280" t="s">
        <v>16819</v>
      </c>
      <c r="AF280" t="s">
        <v>16819</v>
      </c>
      <c r="AG280" t="s">
        <v>16819</v>
      </c>
      <c r="AH280" t="s">
        <v>16819</v>
      </c>
      <c r="AI280" t="s">
        <v>16819</v>
      </c>
      <c r="AJ280" t="s">
        <v>16819</v>
      </c>
      <c r="AK280" t="s">
        <v>16819</v>
      </c>
      <c r="AL280" t="s">
        <v>16819</v>
      </c>
      <c r="AM280" t="s">
        <v>16819</v>
      </c>
      <c r="AN280" t="s">
        <v>18293</v>
      </c>
      <c r="AO280" t="s">
        <v>18294</v>
      </c>
      <c r="AP280" t="s">
        <v>16819</v>
      </c>
      <c r="AQ280" t="s">
        <v>16819</v>
      </c>
      <c r="AR280" t="s">
        <v>16819</v>
      </c>
      <c r="AS280" t="s">
        <v>17054</v>
      </c>
      <c r="AT280">
        <v>2021</v>
      </c>
      <c r="AU280">
        <v>28</v>
      </c>
      <c r="AV280">
        <v>5</v>
      </c>
      <c r="AW280" t="s">
        <v>16819</v>
      </c>
      <c r="AX280" t="s">
        <v>16819</v>
      </c>
      <c r="AY280" t="s">
        <v>16819</v>
      </c>
      <c r="AZ280" t="s">
        <v>16819</v>
      </c>
      <c r="BA280">
        <v>611</v>
      </c>
      <c r="BB280">
        <v>619</v>
      </c>
      <c r="BC280">
        <v>1553350621996961</v>
      </c>
      <c r="BD280" t="s">
        <v>15872</v>
      </c>
      <c r="BE280" t="s">
        <v>16819</v>
      </c>
      <c r="BF280" t="s">
        <v>17212</v>
      </c>
      <c r="BG280" t="s">
        <v>16819</v>
      </c>
      <c r="BH280" t="s">
        <v>16819</v>
      </c>
      <c r="BI280" t="s">
        <v>16819</v>
      </c>
      <c r="BJ280" t="s">
        <v>16819</v>
      </c>
      <c r="BK280" t="s">
        <v>16819</v>
      </c>
      <c r="BL280" t="s">
        <v>18295</v>
      </c>
      <c r="BM280">
        <v>33625307</v>
      </c>
      <c r="BN280" t="s">
        <v>16819</v>
      </c>
      <c r="BO280" t="s">
        <v>16819</v>
      </c>
      <c r="BP280" t="s">
        <v>16819</v>
      </c>
      <c r="BQ280" t="s">
        <v>16819</v>
      </c>
      <c r="BR280" t="s">
        <v>16819</v>
      </c>
    </row>
    <row r="281" spans="1:70" x14ac:dyDescent="0.2">
      <c r="A281" t="s">
        <v>16</v>
      </c>
      <c r="B281" t="s">
        <v>18296</v>
      </c>
      <c r="C281" t="s">
        <v>16819</v>
      </c>
      <c r="D281" t="s">
        <v>16819</v>
      </c>
      <c r="E281" t="s">
        <v>174</v>
      </c>
      <c r="F281" t="s">
        <v>16752</v>
      </c>
      <c r="G281" t="s">
        <v>16819</v>
      </c>
      <c r="H281" t="s">
        <v>16819</v>
      </c>
      <c r="I281" t="s">
        <v>509</v>
      </c>
      <c r="J281" t="s">
        <v>18297</v>
      </c>
      <c r="K281" t="s">
        <v>16819</v>
      </c>
      <c r="L281" t="s">
        <v>16819</v>
      </c>
      <c r="M281" t="s">
        <v>16819</v>
      </c>
      <c r="N281" t="s">
        <v>16819</v>
      </c>
      <c r="O281" t="s">
        <v>18298</v>
      </c>
      <c r="P281" t="s">
        <v>18299</v>
      </c>
      <c r="Q281" t="s">
        <v>17233</v>
      </c>
      <c r="R281" t="s">
        <v>18300</v>
      </c>
      <c r="S281" t="s">
        <v>16819</v>
      </c>
      <c r="T281" t="s">
        <v>16819</v>
      </c>
      <c r="U281" t="s">
        <v>16819</v>
      </c>
      <c r="V281" t="s">
        <v>16819</v>
      </c>
      <c r="W281" t="s">
        <v>16819</v>
      </c>
      <c r="X281" t="s">
        <v>16819</v>
      </c>
      <c r="Y281" t="s">
        <v>16819</v>
      </c>
      <c r="Z281" t="s">
        <v>16819</v>
      </c>
      <c r="AA281" t="s">
        <v>18301</v>
      </c>
      <c r="AB281" t="s">
        <v>18302</v>
      </c>
      <c r="AC281" t="s">
        <v>16819</v>
      </c>
      <c r="AD281" t="s">
        <v>16819</v>
      </c>
      <c r="AE281" t="s">
        <v>16819</v>
      </c>
      <c r="AF281" t="s">
        <v>16819</v>
      </c>
      <c r="AG281" t="s">
        <v>16819</v>
      </c>
      <c r="AH281" t="s">
        <v>16819</v>
      </c>
      <c r="AI281" t="s">
        <v>16819</v>
      </c>
      <c r="AJ281" t="s">
        <v>16819</v>
      </c>
      <c r="AK281" t="s">
        <v>16819</v>
      </c>
      <c r="AL281" t="s">
        <v>16819</v>
      </c>
      <c r="AM281" t="s">
        <v>16819</v>
      </c>
      <c r="AN281" t="s">
        <v>16819</v>
      </c>
      <c r="AO281" t="s">
        <v>16819</v>
      </c>
      <c r="AP281" t="s">
        <v>18303</v>
      </c>
      <c r="AQ281" t="s">
        <v>16819</v>
      </c>
      <c r="AR281" t="s">
        <v>16819</v>
      </c>
      <c r="AS281" t="s">
        <v>16819</v>
      </c>
      <c r="AT281">
        <v>2020</v>
      </c>
      <c r="AU281" t="s">
        <v>16819</v>
      </c>
      <c r="AV281" t="s">
        <v>16819</v>
      </c>
      <c r="AW281" t="s">
        <v>16819</v>
      </c>
      <c r="AX281" t="s">
        <v>16819</v>
      </c>
      <c r="AY281" t="s">
        <v>16819</v>
      </c>
      <c r="AZ281" t="s">
        <v>16819</v>
      </c>
      <c r="BA281">
        <v>1745</v>
      </c>
      <c r="BB281">
        <v>1750</v>
      </c>
      <c r="BC281" t="s">
        <v>16819</v>
      </c>
      <c r="BD281" t="s">
        <v>16819</v>
      </c>
      <c r="BE281" t="s">
        <v>16819</v>
      </c>
      <c r="BF281" t="s">
        <v>16819</v>
      </c>
      <c r="BG281" t="s">
        <v>16819</v>
      </c>
      <c r="BH281" t="s">
        <v>16819</v>
      </c>
      <c r="BI281" t="s">
        <v>16819</v>
      </c>
      <c r="BJ281" t="s">
        <v>16819</v>
      </c>
      <c r="BK281" t="s">
        <v>16819</v>
      </c>
      <c r="BL281" t="s">
        <v>18304</v>
      </c>
      <c r="BM281" t="s">
        <v>16819</v>
      </c>
      <c r="BN281" t="s">
        <v>16819</v>
      </c>
      <c r="BO281" t="s">
        <v>16819</v>
      </c>
      <c r="BP281" t="s">
        <v>16819</v>
      </c>
      <c r="BQ281" t="s">
        <v>16819</v>
      </c>
      <c r="BR281" t="s">
        <v>16819</v>
      </c>
    </row>
    <row r="282" spans="1:70" x14ac:dyDescent="0.2">
      <c r="A282" t="s">
        <v>15864</v>
      </c>
      <c r="B282" t="s">
        <v>15877</v>
      </c>
      <c r="C282" t="s">
        <v>16819</v>
      </c>
      <c r="D282" t="s">
        <v>16819</v>
      </c>
      <c r="E282" t="s">
        <v>16819</v>
      </c>
      <c r="F282" t="s">
        <v>16753</v>
      </c>
      <c r="G282" t="s">
        <v>16819</v>
      </c>
      <c r="H282" t="s">
        <v>16819</v>
      </c>
      <c r="I282" t="s">
        <v>15876</v>
      </c>
      <c r="J282" t="s">
        <v>18305</v>
      </c>
      <c r="K282" t="s">
        <v>16819</v>
      </c>
      <c r="L282" t="s">
        <v>16819</v>
      </c>
      <c r="M282" t="s">
        <v>16819</v>
      </c>
      <c r="N282" t="s">
        <v>16819</v>
      </c>
      <c r="O282" t="s">
        <v>16819</v>
      </c>
      <c r="P282" t="s">
        <v>16819</v>
      </c>
      <c r="Q282" t="s">
        <v>16819</v>
      </c>
      <c r="R282" t="s">
        <v>16819</v>
      </c>
      <c r="S282" t="s">
        <v>16819</v>
      </c>
      <c r="T282" t="s">
        <v>16819</v>
      </c>
      <c r="U282" t="s">
        <v>16819</v>
      </c>
      <c r="V282" t="s">
        <v>16819</v>
      </c>
      <c r="W282" t="s">
        <v>16819</v>
      </c>
      <c r="X282" t="s">
        <v>16819</v>
      </c>
      <c r="Y282" t="s">
        <v>16819</v>
      </c>
      <c r="Z282" t="s">
        <v>16819</v>
      </c>
      <c r="AA282" t="s">
        <v>16819</v>
      </c>
      <c r="AB282" t="s">
        <v>16819</v>
      </c>
      <c r="AC282" t="s">
        <v>16819</v>
      </c>
      <c r="AD282" t="s">
        <v>16819</v>
      </c>
      <c r="AE282" t="s">
        <v>16819</v>
      </c>
      <c r="AF282" t="s">
        <v>16819</v>
      </c>
      <c r="AG282" t="s">
        <v>16819</v>
      </c>
      <c r="AH282" t="s">
        <v>16819</v>
      </c>
      <c r="AI282" t="s">
        <v>16819</v>
      </c>
      <c r="AJ282" t="s">
        <v>16819</v>
      </c>
      <c r="AK282" t="s">
        <v>16819</v>
      </c>
      <c r="AL282" t="s">
        <v>16819</v>
      </c>
      <c r="AM282" t="s">
        <v>16819</v>
      </c>
      <c r="AN282" t="s">
        <v>18306</v>
      </c>
      <c r="AO282" t="s">
        <v>18307</v>
      </c>
      <c r="AP282" t="s">
        <v>16819</v>
      </c>
      <c r="AQ282" t="s">
        <v>16819</v>
      </c>
      <c r="AR282" t="s">
        <v>16819</v>
      </c>
      <c r="AS282" t="s">
        <v>16819</v>
      </c>
      <c r="AT282">
        <v>2021</v>
      </c>
      <c r="AU282">
        <v>30</v>
      </c>
      <c r="AV282">
        <v>10</v>
      </c>
      <c r="AW282" t="s">
        <v>16819</v>
      </c>
      <c r="AX282" t="s">
        <v>16819</v>
      </c>
      <c r="AY282" t="s">
        <v>16819</v>
      </c>
      <c r="AZ282" t="s">
        <v>16819</v>
      </c>
      <c r="BA282">
        <v>11468</v>
      </c>
      <c r="BB282">
        <v>11480</v>
      </c>
      <c r="BC282" t="s">
        <v>16819</v>
      </c>
      <c r="BD282" t="s">
        <v>16819</v>
      </c>
      <c r="BE282" t="s">
        <v>16819</v>
      </c>
      <c r="BF282" t="s">
        <v>16819</v>
      </c>
      <c r="BG282" t="s">
        <v>16819</v>
      </c>
      <c r="BH282" t="s">
        <v>16819</v>
      </c>
      <c r="BI282" t="s">
        <v>16819</v>
      </c>
      <c r="BJ282" t="s">
        <v>16819</v>
      </c>
      <c r="BK282" t="s">
        <v>16819</v>
      </c>
      <c r="BL282" t="s">
        <v>18308</v>
      </c>
      <c r="BM282" t="s">
        <v>16819</v>
      </c>
      <c r="BN282" t="s">
        <v>16819</v>
      </c>
      <c r="BO282" t="s">
        <v>16819</v>
      </c>
      <c r="BP282" t="s">
        <v>16819</v>
      </c>
      <c r="BQ282" t="s">
        <v>16819</v>
      </c>
      <c r="BR282" t="s">
        <v>16819</v>
      </c>
    </row>
    <row r="283" spans="1:70" x14ac:dyDescent="0.2">
      <c r="A283" t="s">
        <v>15864</v>
      </c>
      <c r="B283" t="s">
        <v>15946</v>
      </c>
      <c r="C283" t="s">
        <v>16819</v>
      </c>
      <c r="D283" t="s">
        <v>16819</v>
      </c>
      <c r="E283" t="s">
        <v>16819</v>
      </c>
      <c r="F283" t="s">
        <v>16754</v>
      </c>
      <c r="G283" t="s">
        <v>16819</v>
      </c>
      <c r="H283" t="s">
        <v>16819</v>
      </c>
      <c r="I283" t="s">
        <v>15945</v>
      </c>
      <c r="J283" t="s">
        <v>18309</v>
      </c>
      <c r="K283" t="s">
        <v>16819</v>
      </c>
      <c r="L283" t="s">
        <v>16819</v>
      </c>
      <c r="M283" t="s">
        <v>16819</v>
      </c>
      <c r="N283" t="s">
        <v>16819</v>
      </c>
      <c r="O283" t="s">
        <v>16819</v>
      </c>
      <c r="P283" t="s">
        <v>16819</v>
      </c>
      <c r="Q283" t="s">
        <v>16819</v>
      </c>
      <c r="R283" t="s">
        <v>16819</v>
      </c>
      <c r="S283" t="s">
        <v>16819</v>
      </c>
      <c r="T283" t="s">
        <v>16819</v>
      </c>
      <c r="U283" t="s">
        <v>16819</v>
      </c>
      <c r="V283" t="s">
        <v>16819</v>
      </c>
      <c r="W283" t="s">
        <v>16819</v>
      </c>
      <c r="X283" t="s">
        <v>16819</v>
      </c>
      <c r="Y283" t="s">
        <v>16819</v>
      </c>
      <c r="Z283" t="s">
        <v>16819</v>
      </c>
      <c r="AA283" t="s">
        <v>16819</v>
      </c>
      <c r="AB283" t="s">
        <v>16819</v>
      </c>
      <c r="AC283" t="s">
        <v>16819</v>
      </c>
      <c r="AD283" t="s">
        <v>16819</v>
      </c>
      <c r="AE283" t="s">
        <v>16819</v>
      </c>
      <c r="AF283" t="s">
        <v>16819</v>
      </c>
      <c r="AG283" t="s">
        <v>16819</v>
      </c>
      <c r="AH283" t="s">
        <v>16819</v>
      </c>
      <c r="AI283" t="s">
        <v>16819</v>
      </c>
      <c r="AJ283" t="s">
        <v>16819</v>
      </c>
      <c r="AK283" t="s">
        <v>16819</v>
      </c>
      <c r="AL283" t="s">
        <v>16819</v>
      </c>
      <c r="AM283" t="s">
        <v>16819</v>
      </c>
      <c r="AN283" t="s">
        <v>18310</v>
      </c>
      <c r="AO283" t="s">
        <v>18311</v>
      </c>
      <c r="AP283" t="s">
        <v>16819</v>
      </c>
      <c r="AQ283" t="s">
        <v>16819</v>
      </c>
      <c r="AR283" t="s">
        <v>16819</v>
      </c>
      <c r="AS283" t="s">
        <v>18312</v>
      </c>
      <c r="AT283">
        <v>2021</v>
      </c>
      <c r="AU283">
        <v>2021</v>
      </c>
      <c r="AV283" t="s">
        <v>16819</v>
      </c>
      <c r="AW283" t="s">
        <v>16819</v>
      </c>
      <c r="AX283" t="s">
        <v>16819</v>
      </c>
      <c r="AY283" t="s">
        <v>16819</v>
      </c>
      <c r="AZ283" t="s">
        <v>16819</v>
      </c>
      <c r="BA283" t="s">
        <v>16819</v>
      </c>
      <c r="BB283" t="s">
        <v>16819</v>
      </c>
      <c r="BC283">
        <v>5590754</v>
      </c>
      <c r="BD283" t="s">
        <v>15947</v>
      </c>
      <c r="BE283" t="s">
        <v>16819</v>
      </c>
      <c r="BF283" t="s">
        <v>16819</v>
      </c>
      <c r="BG283" t="s">
        <v>16819</v>
      </c>
      <c r="BH283" t="s">
        <v>16819</v>
      </c>
      <c r="BI283" t="s">
        <v>16819</v>
      </c>
      <c r="BJ283" t="s">
        <v>16819</v>
      </c>
      <c r="BK283" t="s">
        <v>16819</v>
      </c>
      <c r="BL283" t="s">
        <v>18313</v>
      </c>
      <c r="BM283" t="s">
        <v>16819</v>
      </c>
      <c r="BN283" t="s">
        <v>16819</v>
      </c>
      <c r="BO283" t="s">
        <v>16819</v>
      </c>
      <c r="BP283" t="s">
        <v>16819</v>
      </c>
      <c r="BQ283" t="s">
        <v>16819</v>
      </c>
      <c r="BR283" t="s">
        <v>16819</v>
      </c>
    </row>
    <row r="284" spans="1:70" x14ac:dyDescent="0.2">
      <c r="A284" t="s">
        <v>15864</v>
      </c>
      <c r="B284" t="s">
        <v>18314</v>
      </c>
      <c r="C284" t="s">
        <v>16819</v>
      </c>
      <c r="D284" t="s">
        <v>16819</v>
      </c>
      <c r="E284" t="s">
        <v>16819</v>
      </c>
      <c r="F284" t="s">
        <v>16755</v>
      </c>
      <c r="G284" t="s">
        <v>16819</v>
      </c>
      <c r="H284" t="s">
        <v>16819</v>
      </c>
      <c r="I284" t="s">
        <v>510</v>
      </c>
      <c r="J284" t="s">
        <v>18315</v>
      </c>
      <c r="K284" t="s">
        <v>16819</v>
      </c>
      <c r="L284" t="s">
        <v>16819</v>
      </c>
      <c r="M284" t="s">
        <v>16819</v>
      </c>
      <c r="N284" t="s">
        <v>16819</v>
      </c>
      <c r="O284" t="s">
        <v>16819</v>
      </c>
      <c r="P284" t="s">
        <v>16819</v>
      </c>
      <c r="Q284" t="s">
        <v>16819</v>
      </c>
      <c r="R284" t="s">
        <v>16819</v>
      </c>
      <c r="S284" t="s">
        <v>16819</v>
      </c>
      <c r="T284" t="s">
        <v>16819</v>
      </c>
      <c r="U284" t="s">
        <v>16819</v>
      </c>
      <c r="V284" t="s">
        <v>16819</v>
      </c>
      <c r="W284" t="s">
        <v>16819</v>
      </c>
      <c r="X284" t="s">
        <v>16819</v>
      </c>
      <c r="Y284" t="s">
        <v>16819</v>
      </c>
      <c r="Z284" t="s">
        <v>16819</v>
      </c>
      <c r="AA284" t="s">
        <v>18316</v>
      </c>
      <c r="AB284" t="s">
        <v>18317</v>
      </c>
      <c r="AC284" t="s">
        <v>16819</v>
      </c>
      <c r="AD284" t="s">
        <v>16819</v>
      </c>
      <c r="AE284" t="s">
        <v>16819</v>
      </c>
      <c r="AF284" t="s">
        <v>16819</v>
      </c>
      <c r="AG284" t="s">
        <v>16819</v>
      </c>
      <c r="AH284" t="s">
        <v>16819</v>
      </c>
      <c r="AI284" t="s">
        <v>16819</v>
      </c>
      <c r="AJ284" t="s">
        <v>16819</v>
      </c>
      <c r="AK284" t="s">
        <v>16819</v>
      </c>
      <c r="AL284" t="s">
        <v>16819</v>
      </c>
      <c r="AM284" t="s">
        <v>16819</v>
      </c>
      <c r="AN284" t="s">
        <v>18318</v>
      </c>
      <c r="AO284" t="s">
        <v>18319</v>
      </c>
      <c r="AP284" t="s">
        <v>16819</v>
      </c>
      <c r="AQ284" t="s">
        <v>16819</v>
      </c>
      <c r="AR284" t="s">
        <v>16819</v>
      </c>
      <c r="AS284" t="s">
        <v>17136</v>
      </c>
      <c r="AT284">
        <v>2022</v>
      </c>
      <c r="AU284">
        <v>29</v>
      </c>
      <c r="AV284">
        <v>2</v>
      </c>
      <c r="AW284" t="s">
        <v>16819</v>
      </c>
      <c r="AX284" t="s">
        <v>16819</v>
      </c>
      <c r="AY284" t="s">
        <v>16819</v>
      </c>
      <c r="AZ284" t="s">
        <v>16819</v>
      </c>
      <c r="BA284">
        <v>897</v>
      </c>
      <c r="BB284">
        <v>919</v>
      </c>
      <c r="BC284" t="s">
        <v>16819</v>
      </c>
      <c r="BD284" t="s">
        <v>511</v>
      </c>
      <c r="BE284" t="s">
        <v>16819</v>
      </c>
      <c r="BF284" t="s">
        <v>16929</v>
      </c>
      <c r="BG284" t="s">
        <v>16819</v>
      </c>
      <c r="BH284" t="s">
        <v>16819</v>
      </c>
      <c r="BI284" t="s">
        <v>16819</v>
      </c>
      <c r="BJ284" t="s">
        <v>16819</v>
      </c>
      <c r="BK284" t="s">
        <v>16819</v>
      </c>
      <c r="BL284" t="s">
        <v>18320</v>
      </c>
      <c r="BM284">
        <v>33967576</v>
      </c>
      <c r="BN284" t="s">
        <v>16819</v>
      </c>
      <c r="BO284" t="s">
        <v>16819</v>
      </c>
      <c r="BP284" t="s">
        <v>16819</v>
      </c>
      <c r="BQ284" t="s">
        <v>16819</v>
      </c>
      <c r="BR284" t="s">
        <v>16819</v>
      </c>
    </row>
    <row r="285" spans="1:70" x14ac:dyDescent="0.2">
      <c r="A285" t="s">
        <v>16</v>
      </c>
      <c r="B285" t="s">
        <v>18321</v>
      </c>
      <c r="C285" t="s">
        <v>16819</v>
      </c>
      <c r="D285" t="s">
        <v>17228</v>
      </c>
      <c r="E285" t="s">
        <v>16819</v>
      </c>
      <c r="F285" t="s">
        <v>16756</v>
      </c>
      <c r="G285" t="s">
        <v>16819</v>
      </c>
      <c r="H285" t="s">
        <v>16819</v>
      </c>
      <c r="I285" t="s">
        <v>512</v>
      </c>
      <c r="J285" t="s">
        <v>17229</v>
      </c>
      <c r="K285" t="s">
        <v>17230</v>
      </c>
      <c r="L285" t="s">
        <v>16819</v>
      </c>
      <c r="M285" t="s">
        <v>16819</v>
      </c>
      <c r="N285" t="s">
        <v>16819</v>
      </c>
      <c r="O285" t="s">
        <v>17231</v>
      </c>
      <c r="P285" t="s">
        <v>17232</v>
      </c>
      <c r="Q285" t="s">
        <v>17233</v>
      </c>
      <c r="R285" t="s">
        <v>17234</v>
      </c>
      <c r="S285" t="s">
        <v>16819</v>
      </c>
      <c r="T285" t="s">
        <v>16819</v>
      </c>
      <c r="U285" t="s">
        <v>16819</v>
      </c>
      <c r="V285" t="s">
        <v>16819</v>
      </c>
      <c r="W285" t="s">
        <v>16819</v>
      </c>
      <c r="X285" t="s">
        <v>16819</v>
      </c>
      <c r="Y285" t="s">
        <v>16819</v>
      </c>
      <c r="Z285" t="s">
        <v>16819</v>
      </c>
      <c r="AA285" t="s">
        <v>16819</v>
      </c>
      <c r="AB285" t="s">
        <v>16819</v>
      </c>
      <c r="AC285" t="s">
        <v>16819</v>
      </c>
      <c r="AD285" t="s">
        <v>16819</v>
      </c>
      <c r="AE285" t="s">
        <v>16819</v>
      </c>
      <c r="AF285" t="s">
        <v>16819</v>
      </c>
      <c r="AG285" t="s">
        <v>16819</v>
      </c>
      <c r="AH285" t="s">
        <v>16819</v>
      </c>
      <c r="AI285" t="s">
        <v>16819</v>
      </c>
      <c r="AJ285" t="s">
        <v>16819</v>
      </c>
      <c r="AK285" t="s">
        <v>16819</v>
      </c>
      <c r="AL285" t="s">
        <v>16819</v>
      </c>
      <c r="AM285" t="s">
        <v>16819</v>
      </c>
      <c r="AN285" t="s">
        <v>17236</v>
      </c>
      <c r="AO285" t="s">
        <v>16819</v>
      </c>
      <c r="AP285" t="s">
        <v>142</v>
      </c>
      <c r="AQ285" t="s">
        <v>16819</v>
      </c>
      <c r="AR285" t="s">
        <v>16819</v>
      </c>
      <c r="AS285" t="s">
        <v>16819</v>
      </c>
      <c r="AT285">
        <v>2020</v>
      </c>
      <c r="AU285" t="s">
        <v>16819</v>
      </c>
      <c r="AV285" t="s">
        <v>16819</v>
      </c>
      <c r="AW285" t="s">
        <v>16819</v>
      </c>
      <c r="AX285" t="s">
        <v>16819</v>
      </c>
      <c r="AY285" t="s">
        <v>16819</v>
      </c>
      <c r="AZ285" t="s">
        <v>16819</v>
      </c>
      <c r="BA285">
        <v>4911</v>
      </c>
      <c r="BB285">
        <v>4918</v>
      </c>
      <c r="BC285" t="s">
        <v>16819</v>
      </c>
      <c r="BD285" t="s">
        <v>513</v>
      </c>
      <c r="BE285" t="s">
        <v>16819</v>
      </c>
      <c r="BF285" t="s">
        <v>16819</v>
      </c>
      <c r="BG285" t="s">
        <v>16819</v>
      </c>
      <c r="BH285" t="s">
        <v>16819</v>
      </c>
      <c r="BI285" t="s">
        <v>16819</v>
      </c>
      <c r="BJ285" t="s">
        <v>16819</v>
      </c>
      <c r="BK285" t="s">
        <v>16819</v>
      </c>
      <c r="BL285" t="s">
        <v>18322</v>
      </c>
      <c r="BM285" t="s">
        <v>16819</v>
      </c>
      <c r="BN285" t="s">
        <v>16819</v>
      </c>
      <c r="BO285" t="s">
        <v>16819</v>
      </c>
      <c r="BP285" t="s">
        <v>16819</v>
      </c>
      <c r="BQ285" t="s">
        <v>16819</v>
      </c>
      <c r="BR285" t="s">
        <v>16819</v>
      </c>
    </row>
    <row r="286" spans="1:70" x14ac:dyDescent="0.2">
      <c r="A286" t="s">
        <v>15864</v>
      </c>
      <c r="B286" t="s">
        <v>18323</v>
      </c>
      <c r="C286" t="s">
        <v>16819</v>
      </c>
      <c r="D286" t="s">
        <v>16819</v>
      </c>
      <c r="E286" t="s">
        <v>16819</v>
      </c>
      <c r="F286" t="s">
        <v>16757</v>
      </c>
      <c r="G286" t="s">
        <v>16819</v>
      </c>
      <c r="H286" t="s">
        <v>16819</v>
      </c>
      <c r="I286" t="s">
        <v>16479</v>
      </c>
      <c r="J286" t="s">
        <v>16989</v>
      </c>
      <c r="K286" t="s">
        <v>16819</v>
      </c>
      <c r="L286" t="s">
        <v>16819</v>
      </c>
      <c r="M286" t="s">
        <v>16819</v>
      </c>
      <c r="N286" t="s">
        <v>16819</v>
      </c>
      <c r="O286" t="s">
        <v>16819</v>
      </c>
      <c r="P286" t="s">
        <v>16819</v>
      </c>
      <c r="Q286" t="s">
        <v>16819</v>
      </c>
      <c r="R286" t="s">
        <v>16819</v>
      </c>
      <c r="S286" t="s">
        <v>16819</v>
      </c>
      <c r="T286" t="s">
        <v>16819</v>
      </c>
      <c r="U286" t="s">
        <v>16819</v>
      </c>
      <c r="V286" t="s">
        <v>16819</v>
      </c>
      <c r="W286" t="s">
        <v>16819</v>
      </c>
      <c r="X286" t="s">
        <v>16819</v>
      </c>
      <c r="Y286" t="s">
        <v>16819</v>
      </c>
      <c r="Z286" t="s">
        <v>16819</v>
      </c>
      <c r="AA286" t="s">
        <v>18324</v>
      </c>
      <c r="AB286" t="s">
        <v>18325</v>
      </c>
      <c r="AC286" t="s">
        <v>16819</v>
      </c>
      <c r="AD286" t="s">
        <v>16819</v>
      </c>
      <c r="AE286" t="s">
        <v>16819</v>
      </c>
      <c r="AF286" t="s">
        <v>16819</v>
      </c>
      <c r="AG286" t="s">
        <v>16819</v>
      </c>
      <c r="AH286" t="s">
        <v>16819</v>
      </c>
      <c r="AI286" t="s">
        <v>16819</v>
      </c>
      <c r="AJ286" t="s">
        <v>16819</v>
      </c>
      <c r="AK286" t="s">
        <v>16819</v>
      </c>
      <c r="AL286" t="s">
        <v>16819</v>
      </c>
      <c r="AM286" t="s">
        <v>16819</v>
      </c>
      <c r="AN286" t="s">
        <v>16990</v>
      </c>
      <c r="AO286" t="s">
        <v>16991</v>
      </c>
      <c r="AP286" t="s">
        <v>16819</v>
      </c>
      <c r="AQ286" t="s">
        <v>16819</v>
      </c>
      <c r="AR286" t="s">
        <v>16819</v>
      </c>
      <c r="AS286" t="s">
        <v>16819</v>
      </c>
      <c r="AT286">
        <v>2021</v>
      </c>
      <c r="AU286">
        <v>68</v>
      </c>
      <c r="AV286">
        <v>2</v>
      </c>
      <c r="AW286" t="s">
        <v>16819</v>
      </c>
      <c r="AX286" t="s">
        <v>16819</v>
      </c>
      <c r="AY286" t="s">
        <v>16819</v>
      </c>
      <c r="AZ286" t="s">
        <v>16819</v>
      </c>
      <c r="BA286">
        <v>2189</v>
      </c>
      <c r="BB286">
        <v>2203</v>
      </c>
      <c r="BC286" t="s">
        <v>16819</v>
      </c>
      <c r="BD286" t="s">
        <v>514</v>
      </c>
      <c r="BE286" t="s">
        <v>16819</v>
      </c>
      <c r="BF286" t="s">
        <v>16819</v>
      </c>
      <c r="BG286" t="s">
        <v>16819</v>
      </c>
      <c r="BH286" t="s">
        <v>16819</v>
      </c>
      <c r="BI286" t="s">
        <v>16819</v>
      </c>
      <c r="BJ286" t="s">
        <v>16819</v>
      </c>
      <c r="BK286" t="s">
        <v>16819</v>
      </c>
      <c r="BL286" t="s">
        <v>18326</v>
      </c>
      <c r="BM286" t="s">
        <v>16819</v>
      </c>
      <c r="BN286" t="s">
        <v>16819</v>
      </c>
      <c r="BO286" t="s">
        <v>16819</v>
      </c>
      <c r="BP286" t="s">
        <v>16819</v>
      </c>
      <c r="BQ286" t="s">
        <v>16819</v>
      </c>
      <c r="BR286" t="s">
        <v>16819</v>
      </c>
    </row>
    <row r="287" spans="1:70" x14ac:dyDescent="0.2">
      <c r="A287" t="s">
        <v>15864</v>
      </c>
      <c r="B287" t="s">
        <v>18327</v>
      </c>
      <c r="C287" t="s">
        <v>16819</v>
      </c>
      <c r="D287" t="s">
        <v>16819</v>
      </c>
      <c r="E287" t="s">
        <v>16819</v>
      </c>
      <c r="F287" t="s">
        <v>16758</v>
      </c>
      <c r="G287" t="s">
        <v>16819</v>
      </c>
      <c r="H287" t="s">
        <v>16819</v>
      </c>
      <c r="I287" t="s">
        <v>515</v>
      </c>
      <c r="J287" t="s">
        <v>18132</v>
      </c>
      <c r="K287" t="s">
        <v>16819</v>
      </c>
      <c r="L287" t="s">
        <v>16819</v>
      </c>
      <c r="M287" t="s">
        <v>16819</v>
      </c>
      <c r="N287" t="s">
        <v>16819</v>
      </c>
      <c r="O287" t="s">
        <v>16819</v>
      </c>
      <c r="P287" t="s">
        <v>16819</v>
      </c>
      <c r="Q287" t="s">
        <v>16819</v>
      </c>
      <c r="R287" t="s">
        <v>16819</v>
      </c>
      <c r="S287" t="s">
        <v>16819</v>
      </c>
      <c r="T287" t="s">
        <v>16819</v>
      </c>
      <c r="U287" t="s">
        <v>16819</v>
      </c>
      <c r="V287" t="s">
        <v>16819</v>
      </c>
      <c r="W287" t="s">
        <v>16819</v>
      </c>
      <c r="X287" t="s">
        <v>16819</v>
      </c>
      <c r="Y287" t="s">
        <v>16819</v>
      </c>
      <c r="Z287" t="s">
        <v>16819</v>
      </c>
      <c r="AA287" t="s">
        <v>16819</v>
      </c>
      <c r="AB287" t="s">
        <v>18328</v>
      </c>
      <c r="AC287" t="s">
        <v>16819</v>
      </c>
      <c r="AD287" t="s">
        <v>16819</v>
      </c>
      <c r="AE287" t="s">
        <v>16819</v>
      </c>
      <c r="AF287" t="s">
        <v>16819</v>
      </c>
      <c r="AG287" t="s">
        <v>16819</v>
      </c>
      <c r="AH287" t="s">
        <v>16819</v>
      </c>
      <c r="AI287" t="s">
        <v>16819</v>
      </c>
      <c r="AJ287" t="s">
        <v>16819</v>
      </c>
      <c r="AK287" t="s">
        <v>16819</v>
      </c>
      <c r="AL287" t="s">
        <v>16819</v>
      </c>
      <c r="AM287" t="s">
        <v>16819</v>
      </c>
      <c r="AN287" t="s">
        <v>18134</v>
      </c>
      <c r="AO287" t="s">
        <v>16819</v>
      </c>
      <c r="AP287" t="s">
        <v>16819</v>
      </c>
      <c r="AQ287" t="s">
        <v>16819</v>
      </c>
      <c r="AR287" t="s">
        <v>16819</v>
      </c>
      <c r="AS287" t="s">
        <v>18329</v>
      </c>
      <c r="AT287">
        <v>2021</v>
      </c>
      <c r="AU287">
        <v>8</v>
      </c>
      <c r="AV287" t="s">
        <v>16819</v>
      </c>
      <c r="AW287" t="s">
        <v>16819</v>
      </c>
      <c r="AX287" t="s">
        <v>16819</v>
      </c>
      <c r="AY287" t="s">
        <v>16819</v>
      </c>
      <c r="AZ287" t="s">
        <v>16819</v>
      </c>
      <c r="BA287" t="s">
        <v>16819</v>
      </c>
      <c r="BB287" t="s">
        <v>16819</v>
      </c>
      <c r="BC287">
        <v>612392</v>
      </c>
      <c r="BD287" t="s">
        <v>516</v>
      </c>
      <c r="BE287" t="s">
        <v>16819</v>
      </c>
      <c r="BF287" t="s">
        <v>16819</v>
      </c>
      <c r="BG287" t="s">
        <v>16819</v>
      </c>
      <c r="BH287" t="s">
        <v>16819</v>
      </c>
      <c r="BI287" t="s">
        <v>16819</v>
      </c>
      <c r="BJ287" t="s">
        <v>16819</v>
      </c>
      <c r="BK287" t="s">
        <v>16819</v>
      </c>
      <c r="BL287" t="s">
        <v>18330</v>
      </c>
      <c r="BM287">
        <v>33898529</v>
      </c>
      <c r="BN287" t="s">
        <v>16819</v>
      </c>
      <c r="BO287" t="s">
        <v>16819</v>
      </c>
      <c r="BP287" t="s">
        <v>16819</v>
      </c>
      <c r="BQ287" t="s">
        <v>16819</v>
      </c>
      <c r="BR287" t="s">
        <v>16819</v>
      </c>
    </row>
    <row r="288" spans="1:70" x14ac:dyDescent="0.2">
      <c r="A288" t="s">
        <v>15864</v>
      </c>
      <c r="B288" t="s">
        <v>15923</v>
      </c>
      <c r="C288" t="s">
        <v>16819</v>
      </c>
      <c r="D288" t="s">
        <v>16819</v>
      </c>
      <c r="E288" t="s">
        <v>16819</v>
      </c>
      <c r="F288" t="s">
        <v>16759</v>
      </c>
      <c r="G288" t="s">
        <v>16819</v>
      </c>
      <c r="H288" t="s">
        <v>16819</v>
      </c>
      <c r="I288" t="s">
        <v>15922</v>
      </c>
      <c r="J288" t="s">
        <v>18331</v>
      </c>
      <c r="K288" t="s">
        <v>16819</v>
      </c>
      <c r="L288" t="s">
        <v>16819</v>
      </c>
      <c r="M288" t="s">
        <v>16819</v>
      </c>
      <c r="N288" t="s">
        <v>16819</v>
      </c>
      <c r="O288" t="s">
        <v>16819</v>
      </c>
      <c r="P288" t="s">
        <v>16819</v>
      </c>
      <c r="Q288" t="s">
        <v>16819</v>
      </c>
      <c r="R288" t="s">
        <v>16819</v>
      </c>
      <c r="S288" t="s">
        <v>16819</v>
      </c>
      <c r="T288" t="s">
        <v>16819</v>
      </c>
      <c r="U288" t="s">
        <v>16819</v>
      </c>
      <c r="V288" t="s">
        <v>16819</v>
      </c>
      <c r="W288" t="s">
        <v>16819</v>
      </c>
      <c r="X288" t="s">
        <v>16819</v>
      </c>
      <c r="Y288" t="s">
        <v>16819</v>
      </c>
      <c r="Z288" t="s">
        <v>16819</v>
      </c>
      <c r="AA288" t="s">
        <v>16819</v>
      </c>
      <c r="AB288" t="s">
        <v>18332</v>
      </c>
      <c r="AC288" t="s">
        <v>16819</v>
      </c>
      <c r="AD288" t="s">
        <v>16819</v>
      </c>
      <c r="AE288" t="s">
        <v>16819</v>
      </c>
      <c r="AF288" t="s">
        <v>16819</v>
      </c>
      <c r="AG288" t="s">
        <v>16819</v>
      </c>
      <c r="AH288" t="s">
        <v>16819</v>
      </c>
      <c r="AI288" t="s">
        <v>16819</v>
      </c>
      <c r="AJ288" t="s">
        <v>16819</v>
      </c>
      <c r="AK288" t="s">
        <v>16819</v>
      </c>
      <c r="AL288" t="s">
        <v>16819</v>
      </c>
      <c r="AM288" t="s">
        <v>16819</v>
      </c>
      <c r="AN288" t="s">
        <v>517</v>
      </c>
      <c r="AO288" t="s">
        <v>18333</v>
      </c>
      <c r="AP288" t="s">
        <v>16819</v>
      </c>
      <c r="AQ288" t="s">
        <v>16819</v>
      </c>
      <c r="AR288" t="s">
        <v>16819</v>
      </c>
      <c r="AS288" t="s">
        <v>18092</v>
      </c>
      <c r="AT288">
        <v>2022</v>
      </c>
      <c r="AU288">
        <v>189</v>
      </c>
      <c r="AV288" t="s">
        <v>16819</v>
      </c>
      <c r="AW288" t="s">
        <v>16819</v>
      </c>
      <c r="AX288" t="s">
        <v>16819</v>
      </c>
      <c r="AY288" t="s">
        <v>16819</v>
      </c>
      <c r="AZ288" t="s">
        <v>16819</v>
      </c>
      <c r="BA288" t="s">
        <v>16819</v>
      </c>
      <c r="BB288" t="s">
        <v>16819</v>
      </c>
      <c r="BC288">
        <v>116109</v>
      </c>
      <c r="BD288" t="s">
        <v>15924</v>
      </c>
      <c r="BE288" t="s">
        <v>16819</v>
      </c>
      <c r="BF288" t="s">
        <v>16819</v>
      </c>
      <c r="BG288" t="s">
        <v>16819</v>
      </c>
      <c r="BH288" t="s">
        <v>16819</v>
      </c>
      <c r="BI288" t="s">
        <v>16819</v>
      </c>
      <c r="BJ288" t="s">
        <v>16819</v>
      </c>
      <c r="BK288" t="s">
        <v>16819</v>
      </c>
      <c r="BL288" t="s">
        <v>18334</v>
      </c>
      <c r="BM288" t="s">
        <v>16819</v>
      </c>
      <c r="BN288" t="s">
        <v>16819</v>
      </c>
      <c r="BO288" t="s">
        <v>16819</v>
      </c>
      <c r="BP288" t="s">
        <v>16819</v>
      </c>
      <c r="BQ288" t="s">
        <v>16819</v>
      </c>
      <c r="BR288" t="s">
        <v>16819</v>
      </c>
    </row>
    <row r="289" spans="1:70" x14ac:dyDescent="0.2">
      <c r="A289" t="s">
        <v>15864</v>
      </c>
      <c r="B289" t="s">
        <v>18335</v>
      </c>
      <c r="C289" t="s">
        <v>16819</v>
      </c>
      <c r="D289" t="s">
        <v>16819</v>
      </c>
      <c r="E289" t="s">
        <v>16819</v>
      </c>
      <c r="F289" t="s">
        <v>16760</v>
      </c>
      <c r="G289" t="s">
        <v>16819</v>
      </c>
      <c r="H289" t="s">
        <v>16819</v>
      </c>
      <c r="I289" t="s">
        <v>518</v>
      </c>
      <c r="J289" t="s">
        <v>18336</v>
      </c>
      <c r="K289" t="s">
        <v>16819</v>
      </c>
      <c r="L289" t="s">
        <v>16819</v>
      </c>
      <c r="M289" t="s">
        <v>16819</v>
      </c>
      <c r="N289" t="s">
        <v>16819</v>
      </c>
      <c r="O289" t="s">
        <v>16819</v>
      </c>
      <c r="P289" t="s">
        <v>16819</v>
      </c>
      <c r="Q289" t="s">
        <v>16819</v>
      </c>
      <c r="R289" t="s">
        <v>16819</v>
      </c>
      <c r="S289" t="s">
        <v>16819</v>
      </c>
      <c r="T289" t="s">
        <v>16819</v>
      </c>
      <c r="U289" t="s">
        <v>16819</v>
      </c>
      <c r="V289" t="s">
        <v>16819</v>
      </c>
      <c r="W289" t="s">
        <v>16819</v>
      </c>
      <c r="X289" t="s">
        <v>16819</v>
      </c>
      <c r="Y289" t="s">
        <v>16819</v>
      </c>
      <c r="Z289" t="s">
        <v>16819</v>
      </c>
      <c r="AA289" t="s">
        <v>16819</v>
      </c>
      <c r="AB289" t="s">
        <v>16819</v>
      </c>
      <c r="AC289" t="s">
        <v>16819</v>
      </c>
      <c r="AD289" t="s">
        <v>16819</v>
      </c>
      <c r="AE289" t="s">
        <v>16819</v>
      </c>
      <c r="AF289" t="s">
        <v>16819</v>
      </c>
      <c r="AG289" t="s">
        <v>16819</v>
      </c>
      <c r="AH289" t="s">
        <v>16819</v>
      </c>
      <c r="AI289" t="s">
        <v>16819</v>
      </c>
      <c r="AJ289" t="s">
        <v>16819</v>
      </c>
      <c r="AK289" t="s">
        <v>16819</v>
      </c>
      <c r="AL289" t="s">
        <v>16819</v>
      </c>
      <c r="AM289" t="s">
        <v>16819</v>
      </c>
      <c r="AN289" t="s">
        <v>18337</v>
      </c>
      <c r="AO289" t="s">
        <v>18338</v>
      </c>
      <c r="AP289" t="s">
        <v>16819</v>
      </c>
      <c r="AQ289" t="s">
        <v>16819</v>
      </c>
      <c r="AR289" t="s">
        <v>16819</v>
      </c>
      <c r="AS289" t="s">
        <v>16901</v>
      </c>
      <c r="AT289">
        <v>2021</v>
      </c>
      <c r="AU289">
        <v>12</v>
      </c>
      <c r="AV289">
        <v>12</v>
      </c>
      <c r="AW289" t="s">
        <v>16819</v>
      </c>
      <c r="AX289" t="s">
        <v>16819</v>
      </c>
      <c r="AY289" t="s">
        <v>16819</v>
      </c>
      <c r="AZ289" t="s">
        <v>16819</v>
      </c>
      <c r="BA289">
        <v>786</v>
      </c>
      <c r="BB289">
        <v>794</v>
      </c>
      <c r="BC289" t="s">
        <v>16819</v>
      </c>
      <c r="BD289" t="s">
        <v>16819</v>
      </c>
      <c r="BE289" t="s">
        <v>16819</v>
      </c>
      <c r="BF289" t="s">
        <v>16819</v>
      </c>
      <c r="BG289" t="s">
        <v>16819</v>
      </c>
      <c r="BH289" t="s">
        <v>16819</v>
      </c>
      <c r="BI289" t="s">
        <v>16819</v>
      </c>
      <c r="BJ289" t="s">
        <v>16819</v>
      </c>
      <c r="BK289" t="s">
        <v>16819</v>
      </c>
      <c r="BL289" t="s">
        <v>18339</v>
      </c>
      <c r="BM289" t="s">
        <v>16819</v>
      </c>
      <c r="BN289" t="s">
        <v>16819</v>
      </c>
      <c r="BO289" t="s">
        <v>16819</v>
      </c>
      <c r="BP289" t="s">
        <v>16819</v>
      </c>
      <c r="BQ289" t="s">
        <v>16819</v>
      </c>
      <c r="BR289" t="s">
        <v>16819</v>
      </c>
    </row>
    <row r="290" spans="1:70" x14ac:dyDescent="0.2">
      <c r="A290" t="s">
        <v>15864</v>
      </c>
      <c r="B290" t="s">
        <v>18340</v>
      </c>
      <c r="C290" t="s">
        <v>16819</v>
      </c>
      <c r="D290" t="s">
        <v>16819</v>
      </c>
      <c r="E290" t="s">
        <v>16819</v>
      </c>
      <c r="F290" t="s">
        <v>16761</v>
      </c>
      <c r="G290" t="s">
        <v>16819</v>
      </c>
      <c r="H290" t="s">
        <v>16819</v>
      </c>
      <c r="I290" t="s">
        <v>519</v>
      </c>
      <c r="J290" t="s">
        <v>18203</v>
      </c>
      <c r="K290" t="s">
        <v>16819</v>
      </c>
      <c r="L290" t="s">
        <v>16819</v>
      </c>
      <c r="M290" t="s">
        <v>16819</v>
      </c>
      <c r="N290" t="s">
        <v>16819</v>
      </c>
      <c r="O290" t="s">
        <v>16819</v>
      </c>
      <c r="P290" t="s">
        <v>16819</v>
      </c>
      <c r="Q290" t="s">
        <v>16819</v>
      </c>
      <c r="R290" t="s">
        <v>16819</v>
      </c>
      <c r="S290" t="s">
        <v>16819</v>
      </c>
      <c r="T290" t="s">
        <v>16819</v>
      </c>
      <c r="U290" t="s">
        <v>16819</v>
      </c>
      <c r="V290" t="s">
        <v>16819</v>
      </c>
      <c r="W290" t="s">
        <v>16819</v>
      </c>
      <c r="X290" t="s">
        <v>16819</v>
      </c>
      <c r="Y290" t="s">
        <v>16819</v>
      </c>
      <c r="Z290" t="s">
        <v>16819</v>
      </c>
      <c r="AA290" t="s">
        <v>18341</v>
      </c>
      <c r="AB290" t="s">
        <v>18342</v>
      </c>
      <c r="AC290" t="s">
        <v>16819</v>
      </c>
      <c r="AD290" t="s">
        <v>16819</v>
      </c>
      <c r="AE290" t="s">
        <v>16819</v>
      </c>
      <c r="AF290" t="s">
        <v>16819</v>
      </c>
      <c r="AG290" t="s">
        <v>16819</v>
      </c>
      <c r="AH290" t="s">
        <v>16819</v>
      </c>
      <c r="AI290" t="s">
        <v>16819</v>
      </c>
      <c r="AJ290" t="s">
        <v>16819</v>
      </c>
      <c r="AK290" t="s">
        <v>16819</v>
      </c>
      <c r="AL290" t="s">
        <v>16819</v>
      </c>
      <c r="AM290" t="s">
        <v>16819</v>
      </c>
      <c r="AN290" t="s">
        <v>18205</v>
      </c>
      <c r="AO290" t="s">
        <v>483</v>
      </c>
      <c r="AP290" t="s">
        <v>16819</v>
      </c>
      <c r="AQ290" t="s">
        <v>16819</v>
      </c>
      <c r="AR290" t="s">
        <v>16819</v>
      </c>
      <c r="AS290" t="s">
        <v>18343</v>
      </c>
      <c r="AT290">
        <v>2021</v>
      </c>
      <c r="AU290">
        <v>21</v>
      </c>
      <c r="AV290">
        <v>12</v>
      </c>
      <c r="AW290" t="s">
        <v>16819</v>
      </c>
      <c r="AX290" t="s">
        <v>16819</v>
      </c>
      <c r="AY290" t="s">
        <v>16819</v>
      </c>
      <c r="AZ290" t="s">
        <v>16819</v>
      </c>
      <c r="BA290">
        <v>13858</v>
      </c>
      <c r="BB290">
        <v>13869</v>
      </c>
      <c r="BC290" t="s">
        <v>16819</v>
      </c>
      <c r="BD290" t="s">
        <v>520</v>
      </c>
      <c r="BE290" t="s">
        <v>16819</v>
      </c>
      <c r="BF290" t="s">
        <v>16819</v>
      </c>
      <c r="BG290" t="s">
        <v>16819</v>
      </c>
      <c r="BH290" t="s">
        <v>16819</v>
      </c>
      <c r="BI290" t="s">
        <v>16819</v>
      </c>
      <c r="BJ290" t="s">
        <v>16819</v>
      </c>
      <c r="BK290" t="s">
        <v>16819</v>
      </c>
      <c r="BL290" t="s">
        <v>18344</v>
      </c>
      <c r="BM290" t="s">
        <v>16819</v>
      </c>
      <c r="BN290" t="s">
        <v>16819</v>
      </c>
      <c r="BO290" t="s">
        <v>16819</v>
      </c>
      <c r="BP290" t="s">
        <v>16819</v>
      </c>
      <c r="BQ290" t="s">
        <v>16819</v>
      </c>
      <c r="BR290" t="s">
        <v>16819</v>
      </c>
    </row>
    <row r="291" spans="1:70" x14ac:dyDescent="0.2">
      <c r="A291" t="s">
        <v>15864</v>
      </c>
      <c r="B291" t="s">
        <v>15889</v>
      </c>
      <c r="C291" t="s">
        <v>16819</v>
      </c>
      <c r="D291" t="s">
        <v>16819</v>
      </c>
      <c r="E291" t="s">
        <v>16819</v>
      </c>
      <c r="F291" t="s">
        <v>16762</v>
      </c>
      <c r="G291" t="s">
        <v>16819</v>
      </c>
      <c r="H291" t="s">
        <v>16819</v>
      </c>
      <c r="I291" t="s">
        <v>15888</v>
      </c>
      <c r="J291" t="s">
        <v>18345</v>
      </c>
      <c r="K291" t="s">
        <v>16819</v>
      </c>
      <c r="L291" t="s">
        <v>16819</v>
      </c>
      <c r="M291" t="s">
        <v>16819</v>
      </c>
      <c r="N291" t="s">
        <v>16819</v>
      </c>
      <c r="O291" t="s">
        <v>16819</v>
      </c>
      <c r="P291" t="s">
        <v>16819</v>
      </c>
      <c r="Q291" t="s">
        <v>16819</v>
      </c>
      <c r="R291" t="s">
        <v>16819</v>
      </c>
      <c r="S291" t="s">
        <v>16819</v>
      </c>
      <c r="T291" t="s">
        <v>16819</v>
      </c>
      <c r="U291" t="s">
        <v>16819</v>
      </c>
      <c r="V291" t="s">
        <v>16819</v>
      </c>
      <c r="W291" t="s">
        <v>16819</v>
      </c>
      <c r="X291" t="s">
        <v>16819</v>
      </c>
      <c r="Y291" t="s">
        <v>16819</v>
      </c>
      <c r="Z291" t="s">
        <v>16819</v>
      </c>
      <c r="AA291" t="s">
        <v>18346</v>
      </c>
      <c r="AB291" t="s">
        <v>18347</v>
      </c>
      <c r="AC291" t="s">
        <v>16819</v>
      </c>
      <c r="AD291" t="s">
        <v>16819</v>
      </c>
      <c r="AE291" t="s">
        <v>16819</v>
      </c>
      <c r="AF291" t="s">
        <v>16819</v>
      </c>
      <c r="AG291" t="s">
        <v>16819</v>
      </c>
      <c r="AH291" t="s">
        <v>16819</v>
      </c>
      <c r="AI291" t="s">
        <v>16819</v>
      </c>
      <c r="AJ291" t="s">
        <v>16819</v>
      </c>
      <c r="AK291" t="s">
        <v>16819</v>
      </c>
      <c r="AL291" t="s">
        <v>16819</v>
      </c>
      <c r="AM291" t="s">
        <v>16819</v>
      </c>
      <c r="AN291" t="s">
        <v>18348</v>
      </c>
      <c r="AO291" t="s">
        <v>18349</v>
      </c>
      <c r="AP291" t="s">
        <v>16819</v>
      </c>
      <c r="AQ291" t="s">
        <v>16819</v>
      </c>
      <c r="AR291" t="s">
        <v>16819</v>
      </c>
      <c r="AS291" t="s">
        <v>16914</v>
      </c>
      <c r="AT291">
        <v>2020</v>
      </c>
      <c r="AU291">
        <v>31</v>
      </c>
      <c r="AV291">
        <v>5</v>
      </c>
      <c r="AW291" t="s">
        <v>16819</v>
      </c>
      <c r="AX291" t="s">
        <v>16819</v>
      </c>
      <c r="AY291" t="s">
        <v>16819</v>
      </c>
      <c r="AZ291" t="s">
        <v>16819</v>
      </c>
      <c r="BA291">
        <v>357</v>
      </c>
      <c r="BB291">
        <v>365</v>
      </c>
      <c r="BC291" t="s">
        <v>16819</v>
      </c>
      <c r="BD291" t="s">
        <v>15890</v>
      </c>
      <c r="BE291" t="s">
        <v>16819</v>
      </c>
      <c r="BF291" t="s">
        <v>16819</v>
      </c>
      <c r="BG291" t="s">
        <v>16819</v>
      </c>
      <c r="BH291" t="s">
        <v>16819</v>
      </c>
      <c r="BI291" t="s">
        <v>16819</v>
      </c>
      <c r="BJ291" t="s">
        <v>16819</v>
      </c>
      <c r="BK291" t="s">
        <v>16819</v>
      </c>
      <c r="BL291" t="s">
        <v>18350</v>
      </c>
      <c r="BM291">
        <v>32740069</v>
      </c>
      <c r="BN291" t="s">
        <v>16819</v>
      </c>
      <c r="BO291" t="s">
        <v>16819</v>
      </c>
      <c r="BP291" t="s">
        <v>16819</v>
      </c>
      <c r="BQ291" t="s">
        <v>16819</v>
      </c>
      <c r="BR291" t="s">
        <v>16819</v>
      </c>
    </row>
    <row r="292" spans="1:70" x14ac:dyDescent="0.2">
      <c r="A292" s="30" t="s">
        <v>3989</v>
      </c>
      <c r="B292" s="30" t="s">
        <v>16349</v>
      </c>
      <c r="C292" s="30" t="s">
        <v>16819</v>
      </c>
      <c r="D292" s="30"/>
      <c r="E292" s="30"/>
      <c r="F292" s="30" t="s">
        <v>16349</v>
      </c>
      <c r="G292" s="30" t="s">
        <v>16819</v>
      </c>
      <c r="H292" s="30"/>
      <c r="I292" s="30" t="s">
        <v>16350</v>
      </c>
      <c r="J292" s="30" t="s">
        <v>18351</v>
      </c>
      <c r="K292" s="30" t="s">
        <v>16819</v>
      </c>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t="s">
        <v>17351</v>
      </c>
      <c r="AO292" s="30"/>
      <c r="AP292" s="30"/>
      <c r="AQ292" s="30"/>
      <c r="AR292" s="30"/>
      <c r="AS292" s="30" t="s">
        <v>18352</v>
      </c>
      <c r="AT292" s="30">
        <v>2020</v>
      </c>
      <c r="AU292" s="30">
        <v>6</v>
      </c>
      <c r="AV292" s="30">
        <v>2</v>
      </c>
      <c r="AW292" s="30"/>
      <c r="AX292" s="30"/>
      <c r="AY292" s="30"/>
      <c r="AZ292" s="30"/>
      <c r="BA292" s="30" t="s">
        <v>7455</v>
      </c>
      <c r="BB292" s="30" t="s">
        <v>258</v>
      </c>
      <c r="BC292" s="30"/>
      <c r="BD292" s="30" t="s">
        <v>259</v>
      </c>
      <c r="BE292" s="30"/>
      <c r="BF292" s="30"/>
      <c r="BG292" s="30"/>
      <c r="BH292" s="30"/>
      <c r="BI292" s="30"/>
      <c r="BJ292" s="30"/>
      <c r="BK292" s="30"/>
      <c r="BL292" s="30"/>
      <c r="BM292" s="30"/>
      <c r="BN292" s="30"/>
      <c r="BO292" s="30"/>
      <c r="BP292" s="30"/>
      <c r="BQ292" s="30"/>
      <c r="BR292" s="30"/>
    </row>
    <row r="293" spans="1:70" x14ac:dyDescent="0.2">
      <c r="A293" s="30" t="s">
        <v>3989</v>
      </c>
      <c r="B293" s="30" t="s">
        <v>16392</v>
      </c>
      <c r="C293" s="30" t="s">
        <v>16819</v>
      </c>
      <c r="D293" s="30"/>
      <c r="E293" s="30"/>
      <c r="F293" s="30" t="s">
        <v>16392</v>
      </c>
      <c r="G293" s="30" t="s">
        <v>16819</v>
      </c>
      <c r="H293" s="30"/>
      <c r="I293" s="30" t="s">
        <v>16393</v>
      </c>
      <c r="J293" s="30" t="s">
        <v>18353</v>
      </c>
      <c r="K293" s="30" t="s">
        <v>16819</v>
      </c>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t="s">
        <v>17282</v>
      </c>
      <c r="AO293" s="30"/>
      <c r="AP293" s="30"/>
      <c r="AQ293" s="30"/>
      <c r="AR293" s="30"/>
      <c r="AS293" s="30" t="s">
        <v>18354</v>
      </c>
      <c r="AT293" s="30">
        <v>2020</v>
      </c>
      <c r="AU293" s="30">
        <v>11</v>
      </c>
      <c r="AV293" s="30">
        <v>1</v>
      </c>
      <c r="AW293" s="30"/>
      <c r="AX293" s="30"/>
      <c r="AY293" s="30"/>
      <c r="AZ293" s="30"/>
      <c r="BA293" s="30">
        <v>3543</v>
      </c>
      <c r="BB293" s="30" t="s">
        <v>7455</v>
      </c>
      <c r="BC293" s="30"/>
      <c r="BD293" s="30" t="s">
        <v>15938</v>
      </c>
      <c r="BE293" s="30"/>
      <c r="BF293" s="30"/>
      <c r="BG293" s="30"/>
      <c r="BH293" s="30"/>
      <c r="BI293" s="30"/>
      <c r="BJ293" s="30"/>
      <c r="BK293" s="30"/>
      <c r="BL293" s="30"/>
      <c r="BM293" s="30"/>
      <c r="BN293" s="30"/>
      <c r="BO293" s="30"/>
      <c r="BP293" s="30"/>
      <c r="BQ293" s="30"/>
      <c r="BR293" s="30"/>
    </row>
    <row r="294" spans="1:70" x14ac:dyDescent="0.2">
      <c r="A294" s="30" t="s">
        <v>3989</v>
      </c>
      <c r="B294" s="30" t="s">
        <v>16215</v>
      </c>
      <c r="C294" s="30" t="s">
        <v>16819</v>
      </c>
      <c r="D294" s="30"/>
      <c r="E294" s="30"/>
      <c r="F294" s="30" t="s">
        <v>16215</v>
      </c>
      <c r="G294" s="30" t="s">
        <v>16819</v>
      </c>
      <c r="H294" s="30"/>
      <c r="I294" s="30" t="s">
        <v>16216</v>
      </c>
      <c r="J294" s="30" t="s">
        <v>18351</v>
      </c>
      <c r="K294" s="30" t="s">
        <v>16819</v>
      </c>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t="s">
        <v>17351</v>
      </c>
      <c r="AO294" s="30"/>
      <c r="AP294" s="30"/>
      <c r="AQ294" s="30"/>
      <c r="AR294" s="30"/>
      <c r="AS294" s="30" t="s">
        <v>18355</v>
      </c>
      <c r="AT294" s="30">
        <v>2020</v>
      </c>
      <c r="AU294" s="30">
        <v>6</v>
      </c>
      <c r="AV294" s="30">
        <v>3</v>
      </c>
      <c r="AW294" s="30"/>
      <c r="AX294" s="30"/>
      <c r="AY294" s="30"/>
      <c r="AZ294" s="30"/>
      <c r="BA294" s="30" t="s">
        <v>7455</v>
      </c>
      <c r="BB294" s="30" t="s">
        <v>178</v>
      </c>
      <c r="BC294" s="30"/>
      <c r="BD294" s="30" t="s">
        <v>179</v>
      </c>
      <c r="BE294" s="30"/>
      <c r="BF294" s="30"/>
      <c r="BG294" s="30"/>
      <c r="BH294" s="30"/>
      <c r="BI294" s="30"/>
      <c r="BJ294" s="30"/>
      <c r="BK294" s="30"/>
      <c r="BL294" s="30"/>
      <c r="BM294" s="30"/>
      <c r="BN294" s="30"/>
      <c r="BO294" s="30"/>
      <c r="BP294" s="30"/>
      <c r="BQ294" s="30"/>
      <c r="BR294" s="30"/>
    </row>
    <row r="295" spans="1:70" x14ac:dyDescent="0.2">
      <c r="A295" s="30" t="s">
        <v>3989</v>
      </c>
      <c r="B295" s="30" t="s">
        <v>16410</v>
      </c>
      <c r="C295" s="30" t="s">
        <v>16819</v>
      </c>
      <c r="D295" s="30"/>
      <c r="E295" s="30"/>
      <c r="F295" s="30" t="s">
        <v>16410</v>
      </c>
      <c r="G295" s="30" t="s">
        <v>16819</v>
      </c>
      <c r="H295" s="30"/>
      <c r="I295" s="30" t="s">
        <v>16411</v>
      </c>
      <c r="J295" s="30" t="s">
        <v>18356</v>
      </c>
      <c r="K295" s="30" t="s">
        <v>16819</v>
      </c>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t="s">
        <v>16947</v>
      </c>
      <c r="AO295" s="30"/>
      <c r="AP295" s="30"/>
      <c r="AQ295" s="30"/>
      <c r="AR295" s="30"/>
      <c r="AS295" s="30" t="s">
        <v>18357</v>
      </c>
      <c r="AT295" s="30">
        <v>2020</v>
      </c>
      <c r="AU295" s="30">
        <v>22</v>
      </c>
      <c r="AV295" s="30">
        <v>8</v>
      </c>
      <c r="AW295" s="30"/>
      <c r="AX295" s="30"/>
      <c r="AY295" s="30"/>
      <c r="AZ295" s="30"/>
      <c r="BA295" s="30" t="s">
        <v>7455</v>
      </c>
      <c r="BB295" s="30" t="s">
        <v>17148</v>
      </c>
      <c r="BC295" s="30"/>
      <c r="BD295" s="30" t="s">
        <v>115</v>
      </c>
      <c r="BE295" s="30"/>
      <c r="BF295" s="30"/>
      <c r="BG295" s="30"/>
      <c r="BH295" s="30"/>
      <c r="BI295" s="30"/>
      <c r="BJ295" s="30"/>
      <c r="BK295" s="30"/>
      <c r="BL295" s="30"/>
      <c r="BM295" s="30"/>
      <c r="BN295" s="30"/>
      <c r="BO295" s="30"/>
      <c r="BP295" s="30"/>
      <c r="BQ295" s="30"/>
      <c r="BR295" s="30"/>
    </row>
    <row r="296" spans="1:70" x14ac:dyDescent="0.2">
      <c r="A296" s="30" t="s">
        <v>3989</v>
      </c>
      <c r="B296" s="30" t="s">
        <v>16419</v>
      </c>
      <c r="C296" s="30" t="s">
        <v>16819</v>
      </c>
      <c r="D296" s="30"/>
      <c r="E296" s="30"/>
      <c r="F296" s="30" t="s">
        <v>16419</v>
      </c>
      <c r="G296" s="30" t="s">
        <v>16819</v>
      </c>
      <c r="H296" s="30"/>
      <c r="I296" s="30" t="s">
        <v>16420</v>
      </c>
      <c r="J296" s="30" t="s">
        <v>18358</v>
      </c>
      <c r="K296" s="30" t="s">
        <v>16819</v>
      </c>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t="s">
        <v>16875</v>
      </c>
      <c r="AO296" s="30"/>
      <c r="AP296" s="30"/>
      <c r="AQ296" s="30"/>
      <c r="AR296" s="30"/>
      <c r="AS296" s="30" t="s">
        <v>18359</v>
      </c>
      <c r="AT296" s="30">
        <v>2020</v>
      </c>
      <c r="AU296" s="30">
        <v>17</v>
      </c>
      <c r="AV296" s="30">
        <v>169</v>
      </c>
      <c r="AW296" s="30"/>
      <c r="AX296" s="30"/>
      <c r="AY296" s="30"/>
      <c r="AZ296" s="30"/>
      <c r="BA296" s="30">
        <v>20200494</v>
      </c>
      <c r="BB296" s="30" t="s">
        <v>7455</v>
      </c>
      <c r="BC296" s="30"/>
      <c r="BD296" s="30" t="s">
        <v>28</v>
      </c>
      <c r="BE296" s="30"/>
      <c r="BF296" s="30"/>
      <c r="BG296" s="30"/>
      <c r="BH296" s="30"/>
      <c r="BI296" s="30"/>
      <c r="BJ296" s="30"/>
      <c r="BK296" s="30"/>
      <c r="BL296" s="30"/>
      <c r="BM296" s="30"/>
      <c r="BN296" s="30"/>
      <c r="BO296" s="30"/>
      <c r="BP296" s="30"/>
      <c r="BQ296" s="30"/>
      <c r="BR296" s="30"/>
    </row>
    <row r="297" spans="1:70" x14ac:dyDescent="0.2">
      <c r="A297" s="30" t="s">
        <v>3989</v>
      </c>
      <c r="B297" s="30" t="s">
        <v>16396</v>
      </c>
      <c r="C297" s="30" t="s">
        <v>16819</v>
      </c>
      <c r="D297" s="30"/>
      <c r="E297" s="30"/>
      <c r="F297" s="30" t="s">
        <v>16396</v>
      </c>
      <c r="G297" s="30" t="s">
        <v>16819</v>
      </c>
      <c r="H297" s="30"/>
      <c r="I297" s="30" t="s">
        <v>16397</v>
      </c>
      <c r="J297" s="30" t="s">
        <v>18356</v>
      </c>
      <c r="K297" s="30" t="s">
        <v>16819</v>
      </c>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t="s">
        <v>16947</v>
      </c>
      <c r="AO297" s="30"/>
      <c r="AP297" s="30"/>
      <c r="AQ297" s="30"/>
      <c r="AR297" s="30"/>
      <c r="AS297" s="30" t="s">
        <v>18360</v>
      </c>
      <c r="AT297" s="30">
        <v>2020</v>
      </c>
      <c r="AU297" s="30">
        <v>22</v>
      </c>
      <c r="AV297" s="30">
        <v>8</v>
      </c>
      <c r="AW297" s="30"/>
      <c r="AX297" s="30"/>
      <c r="AY297" s="30"/>
      <c r="AZ297" s="30"/>
      <c r="BA297" s="30" t="s">
        <v>7455</v>
      </c>
      <c r="BB297" s="30" t="s">
        <v>17077</v>
      </c>
      <c r="BC297" s="30"/>
      <c r="BD297" s="30" t="s">
        <v>90</v>
      </c>
      <c r="BE297" s="30"/>
      <c r="BF297" s="30"/>
      <c r="BG297" s="30"/>
      <c r="BH297" s="30"/>
      <c r="BI297" s="30"/>
      <c r="BJ297" s="30"/>
      <c r="BK297" s="30"/>
      <c r="BL297" s="30"/>
      <c r="BM297" s="30"/>
      <c r="BN297" s="30"/>
      <c r="BO297" s="30"/>
      <c r="BP297" s="30"/>
      <c r="BQ297" s="30"/>
      <c r="BR297" s="30"/>
    </row>
    <row r="298" spans="1:70" x14ac:dyDescent="0.2">
      <c r="A298" s="30" t="s">
        <v>3989</v>
      </c>
      <c r="B298" s="30" t="s">
        <v>16347</v>
      </c>
      <c r="C298" s="30" t="s">
        <v>16819</v>
      </c>
      <c r="D298" s="30"/>
      <c r="E298" s="30"/>
      <c r="F298" s="30" t="s">
        <v>16347</v>
      </c>
      <c r="G298" s="30" t="s">
        <v>16819</v>
      </c>
      <c r="H298" s="30"/>
      <c r="I298" s="30" t="s">
        <v>16348</v>
      </c>
      <c r="J298" s="30" t="s">
        <v>18361</v>
      </c>
      <c r="K298" s="30" t="s">
        <v>16819</v>
      </c>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t="s">
        <v>17669</v>
      </c>
      <c r="AO298" s="30"/>
      <c r="AP298" s="30"/>
      <c r="AQ298" s="30"/>
      <c r="AR298" s="30"/>
      <c r="AS298" s="30" t="s">
        <v>18362</v>
      </c>
      <c r="AT298" s="30">
        <v>2020</v>
      </c>
      <c r="AU298" s="30">
        <v>8</v>
      </c>
      <c r="AV298" s="30">
        <v>4</v>
      </c>
      <c r="AW298" s="30"/>
      <c r="AX298" s="30"/>
      <c r="AY298" s="30"/>
      <c r="AZ298" s="30"/>
      <c r="BA298" s="30">
        <v>308</v>
      </c>
      <c r="BB298" s="30">
        <v>322</v>
      </c>
      <c r="BC298" s="30"/>
      <c r="BD298" s="30" t="s">
        <v>281</v>
      </c>
      <c r="BE298" s="30"/>
      <c r="BF298" s="30"/>
      <c r="BG298" s="30"/>
      <c r="BH298" s="30"/>
      <c r="BI298" s="30"/>
      <c r="BJ298" s="30"/>
      <c r="BK298" s="30"/>
      <c r="BL298" s="30"/>
      <c r="BM298" s="30"/>
      <c r="BN298" s="30"/>
      <c r="BO298" s="30"/>
      <c r="BP298" s="30"/>
      <c r="BQ298" s="30"/>
      <c r="BR298" s="30"/>
    </row>
    <row r="299" spans="1:70" x14ac:dyDescent="0.2">
      <c r="A299" s="30" t="s">
        <v>3989</v>
      </c>
      <c r="B299" s="30" t="s">
        <v>16092</v>
      </c>
      <c r="C299" s="30" t="s">
        <v>16819</v>
      </c>
      <c r="D299" s="30"/>
      <c r="E299" s="30"/>
      <c r="F299" s="30" t="s">
        <v>16092</v>
      </c>
      <c r="G299" s="30" t="s">
        <v>16819</v>
      </c>
      <c r="H299" s="30"/>
      <c r="I299" s="30" t="s">
        <v>16093</v>
      </c>
      <c r="J299" s="30" t="s">
        <v>18363</v>
      </c>
      <c r="K299" s="30" t="s">
        <v>16819</v>
      </c>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t="s">
        <v>18364</v>
      </c>
      <c r="AO299" s="30"/>
      <c r="AP299" s="30"/>
      <c r="AQ299" s="30"/>
      <c r="AR299" s="30"/>
      <c r="AS299" s="30" t="s">
        <v>18365</v>
      </c>
      <c r="AT299" s="30">
        <v>2020</v>
      </c>
      <c r="AU299" s="30">
        <v>12</v>
      </c>
      <c r="AV299" s="30">
        <v>4</v>
      </c>
      <c r="AW299" s="30"/>
      <c r="AX299" s="30"/>
      <c r="AY299" s="30"/>
      <c r="AZ299" s="30"/>
      <c r="BA299" s="30">
        <v>1321</v>
      </c>
      <c r="BB299" s="30">
        <v>1330</v>
      </c>
      <c r="BC299" s="30"/>
      <c r="BD299" s="30" t="s">
        <v>9373</v>
      </c>
      <c r="BE299" s="30"/>
      <c r="BF299" s="30"/>
      <c r="BG299" s="30"/>
      <c r="BH299" s="30"/>
      <c r="BI299" s="30"/>
      <c r="BJ299" s="30"/>
      <c r="BK299" s="30"/>
      <c r="BL299" s="30"/>
      <c r="BM299" s="30"/>
      <c r="BN299" s="30"/>
      <c r="BO299" s="30"/>
      <c r="BP299" s="30"/>
      <c r="BQ299" s="30"/>
      <c r="BR299" s="30"/>
    </row>
    <row r="300" spans="1:70" x14ac:dyDescent="0.2">
      <c r="A300" s="30" t="s">
        <v>3989</v>
      </c>
      <c r="B300" s="30" t="s">
        <v>16317</v>
      </c>
      <c r="C300" s="30" t="s">
        <v>16819</v>
      </c>
      <c r="D300" s="30"/>
      <c r="E300" s="30"/>
      <c r="F300" s="30" t="s">
        <v>16317</v>
      </c>
      <c r="G300" s="30" t="s">
        <v>16819</v>
      </c>
      <c r="H300" s="30"/>
      <c r="I300" s="30" t="s">
        <v>16318</v>
      </c>
      <c r="J300" s="30" t="s">
        <v>18366</v>
      </c>
      <c r="K300" s="30" t="s">
        <v>16819</v>
      </c>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t="s">
        <v>17053</v>
      </c>
      <c r="AO300" s="30"/>
      <c r="AP300" s="30"/>
      <c r="AQ300" s="30"/>
      <c r="AR300" s="30"/>
      <c r="AS300" s="30" t="s">
        <v>18357</v>
      </c>
      <c r="AT300" s="30">
        <v>2020</v>
      </c>
      <c r="AU300" s="30">
        <v>17</v>
      </c>
      <c r="AV300" s="30">
        <v>17</v>
      </c>
      <c r="AW300" s="30"/>
      <c r="AX300" s="30"/>
      <c r="AY300" s="30"/>
      <c r="AZ300" s="30"/>
      <c r="BA300" s="30" t="s">
        <v>7455</v>
      </c>
      <c r="BB300" s="30" t="s">
        <v>7455</v>
      </c>
      <c r="BC300" s="30"/>
      <c r="BD300" s="30" t="s">
        <v>449</v>
      </c>
      <c r="BE300" s="30"/>
      <c r="BF300" s="30"/>
      <c r="BG300" s="30"/>
      <c r="BH300" s="30"/>
      <c r="BI300" s="30"/>
      <c r="BJ300" s="30"/>
      <c r="BK300" s="30"/>
      <c r="BL300" s="30"/>
      <c r="BM300" s="30"/>
      <c r="BN300" s="30"/>
      <c r="BO300" s="30"/>
      <c r="BP300" s="30"/>
      <c r="BQ300" s="30"/>
      <c r="BR300" s="30"/>
    </row>
    <row r="301" spans="1:70" x14ac:dyDescent="0.2">
      <c r="A301" s="30" t="s">
        <v>3989</v>
      </c>
      <c r="B301" s="30" t="s">
        <v>16367</v>
      </c>
      <c r="C301" s="30" t="s">
        <v>16819</v>
      </c>
      <c r="D301" s="30"/>
      <c r="E301" s="30"/>
      <c r="F301" s="30" t="s">
        <v>16367</v>
      </c>
      <c r="G301" s="30" t="s">
        <v>16819</v>
      </c>
      <c r="H301" s="30"/>
      <c r="I301" s="30" t="s">
        <v>16368</v>
      </c>
      <c r="J301" s="30" t="s">
        <v>18356</v>
      </c>
      <c r="K301" s="30" t="s">
        <v>16819</v>
      </c>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t="s">
        <v>16947</v>
      </c>
      <c r="AO301" s="30"/>
      <c r="AP301" s="30"/>
      <c r="AQ301" s="30"/>
      <c r="AR301" s="30"/>
      <c r="AS301" s="30" t="s">
        <v>18367</v>
      </c>
      <c r="AT301" s="30">
        <v>2020</v>
      </c>
      <c r="AU301" s="30">
        <v>22</v>
      </c>
      <c r="AV301" s="30">
        <v>9</v>
      </c>
      <c r="AW301" s="30"/>
      <c r="AX301" s="30"/>
      <c r="AY301" s="30"/>
      <c r="AZ301" s="30"/>
      <c r="BA301" s="30" t="s">
        <v>7455</v>
      </c>
      <c r="BB301" s="30" t="s">
        <v>17249</v>
      </c>
      <c r="BC301" s="30"/>
      <c r="BD301" s="30" t="s">
        <v>148</v>
      </c>
      <c r="BE301" s="30"/>
      <c r="BF301" s="30"/>
      <c r="BG301" s="30"/>
      <c r="BH301" s="30"/>
      <c r="BI301" s="30"/>
      <c r="BJ301" s="30"/>
      <c r="BK301" s="30"/>
      <c r="BL301" s="30"/>
      <c r="BM301" s="30"/>
      <c r="BN301" s="30"/>
      <c r="BO301" s="30"/>
      <c r="BP301" s="30"/>
      <c r="BQ301" s="30"/>
      <c r="BR301" s="30"/>
    </row>
    <row r="302" spans="1:70" x14ac:dyDescent="0.2">
      <c r="A302" s="30" t="s">
        <v>3989</v>
      </c>
      <c r="B302" s="30" t="s">
        <v>16353</v>
      </c>
      <c r="C302" s="30" t="s">
        <v>16819</v>
      </c>
      <c r="D302" s="30"/>
      <c r="E302" s="30"/>
      <c r="F302" s="30" t="s">
        <v>16353</v>
      </c>
      <c r="G302" s="30" t="s">
        <v>16819</v>
      </c>
      <c r="H302" s="30"/>
      <c r="I302" s="30" t="s">
        <v>16354</v>
      </c>
      <c r="J302" s="30" t="s">
        <v>12203</v>
      </c>
      <c r="K302" s="30" t="s">
        <v>16819</v>
      </c>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t="s">
        <v>17676</v>
      </c>
      <c r="AO302" s="30"/>
      <c r="AP302" s="30"/>
      <c r="AQ302" s="30"/>
      <c r="AR302" s="30"/>
      <c r="AS302" s="30" t="s">
        <v>18368</v>
      </c>
      <c r="AT302" s="30">
        <v>2020</v>
      </c>
      <c r="AU302" s="30">
        <v>27</v>
      </c>
      <c r="AV302" s="30">
        <v>8</v>
      </c>
      <c r="AW302" s="30"/>
      <c r="AX302" s="30"/>
      <c r="AY302" s="30"/>
      <c r="AZ302" s="30"/>
      <c r="BA302" s="30">
        <v>1321</v>
      </c>
      <c r="BB302" s="30">
        <v>1325</v>
      </c>
      <c r="BC302" s="30"/>
      <c r="BD302" s="30" t="s">
        <v>451</v>
      </c>
      <c r="BE302" s="30"/>
      <c r="BF302" s="30"/>
      <c r="BG302" s="30"/>
      <c r="BH302" s="30"/>
      <c r="BI302" s="30"/>
      <c r="BJ302" s="30"/>
      <c r="BK302" s="30"/>
      <c r="BL302" s="30"/>
      <c r="BM302" s="30"/>
      <c r="BN302" s="30"/>
      <c r="BO302" s="30"/>
      <c r="BP302" s="30"/>
      <c r="BQ302" s="30"/>
      <c r="BR302" s="30"/>
    </row>
    <row r="303" spans="1:70" x14ac:dyDescent="0.2">
      <c r="A303" s="30" t="s">
        <v>3989</v>
      </c>
      <c r="B303" s="30" t="s">
        <v>16101</v>
      </c>
      <c r="C303" s="30" t="s">
        <v>16819</v>
      </c>
      <c r="D303" s="30"/>
      <c r="E303" s="30"/>
      <c r="F303" s="30" t="s">
        <v>16101</v>
      </c>
      <c r="G303" s="30" t="s">
        <v>16819</v>
      </c>
      <c r="H303" s="30"/>
      <c r="I303" s="30" t="s">
        <v>16102</v>
      </c>
      <c r="J303" s="30" t="s">
        <v>18369</v>
      </c>
      <c r="K303" s="30" t="s">
        <v>16819</v>
      </c>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t="s">
        <v>18175</v>
      </c>
      <c r="AO303" s="30"/>
      <c r="AP303" s="30"/>
      <c r="AQ303" s="30"/>
      <c r="AR303" s="30"/>
      <c r="AS303" s="30" t="s">
        <v>18370</v>
      </c>
      <c r="AT303" s="30">
        <v>2020</v>
      </c>
      <c r="AU303" s="30">
        <v>31</v>
      </c>
      <c r="AV303" s="30">
        <v>10</v>
      </c>
      <c r="AW303" s="30"/>
      <c r="AX303" s="30"/>
      <c r="AY303" s="30"/>
      <c r="AZ303" s="30"/>
      <c r="BA303" s="30">
        <v>1222</v>
      </c>
      <c r="BB303" s="30">
        <v>1235</v>
      </c>
      <c r="BC303" s="30"/>
      <c r="BD303" s="30" t="s">
        <v>473</v>
      </c>
      <c r="BE303" s="30"/>
      <c r="BF303" s="30"/>
      <c r="BG303" s="30"/>
      <c r="BH303" s="30"/>
      <c r="BI303" s="30"/>
      <c r="BJ303" s="30"/>
      <c r="BK303" s="30"/>
      <c r="BL303" s="30"/>
      <c r="BM303" s="30"/>
      <c r="BN303" s="30"/>
      <c r="BO303" s="30"/>
      <c r="BP303" s="30"/>
      <c r="BQ303" s="30"/>
      <c r="BR303" s="30"/>
    </row>
    <row r="304" spans="1:70" x14ac:dyDescent="0.2">
      <c r="A304" s="30" t="s">
        <v>3989</v>
      </c>
      <c r="B304" s="30" t="s">
        <v>16054</v>
      </c>
      <c r="C304" s="30" t="s">
        <v>16819</v>
      </c>
      <c r="D304" s="30"/>
      <c r="E304" s="30"/>
      <c r="F304" s="30" t="s">
        <v>16054</v>
      </c>
      <c r="G304" s="30" t="s">
        <v>16819</v>
      </c>
      <c r="H304" s="30"/>
      <c r="I304" s="30" t="s">
        <v>16055</v>
      </c>
      <c r="J304" s="30" t="s">
        <v>18371</v>
      </c>
      <c r="K304" s="30" t="s">
        <v>16819</v>
      </c>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t="s">
        <v>18257</v>
      </c>
      <c r="AO304" s="30"/>
      <c r="AP304" s="30"/>
      <c r="AQ304" s="30"/>
      <c r="AR304" s="30"/>
      <c r="AS304" s="30">
        <v>2020</v>
      </c>
      <c r="AT304" s="30">
        <v>2020</v>
      </c>
      <c r="AU304" s="30">
        <v>7</v>
      </c>
      <c r="AV304" s="30" t="s">
        <v>7455</v>
      </c>
      <c r="AW304" s="30"/>
      <c r="AX304" s="30"/>
      <c r="AY304" s="30"/>
      <c r="AZ304" s="30"/>
      <c r="BA304" s="30">
        <v>541</v>
      </c>
      <c r="BB304" s="30" t="s">
        <v>7455</v>
      </c>
      <c r="BC304" s="30"/>
      <c r="BD304" s="30" t="s">
        <v>498</v>
      </c>
      <c r="BE304" s="30"/>
      <c r="BF304" s="30"/>
      <c r="BG304" s="30"/>
      <c r="BH304" s="30"/>
      <c r="BI304" s="30"/>
      <c r="BJ304" s="30"/>
      <c r="BK304" s="30"/>
      <c r="BL304" s="30"/>
      <c r="BM304" s="30"/>
      <c r="BN304" s="30"/>
      <c r="BO304" s="30"/>
      <c r="BP304" s="30"/>
      <c r="BQ304" s="30"/>
      <c r="BR304" s="30"/>
    </row>
    <row r="305" spans="1:70" x14ac:dyDescent="0.2">
      <c r="A305" s="30" t="s">
        <v>3989</v>
      </c>
      <c r="B305" s="30" t="s">
        <v>16332</v>
      </c>
      <c r="C305" s="30" t="s">
        <v>16819</v>
      </c>
      <c r="D305" s="30"/>
      <c r="E305" s="30"/>
      <c r="F305" s="30" t="s">
        <v>16332</v>
      </c>
      <c r="G305" s="30" t="s">
        <v>16819</v>
      </c>
      <c r="H305" s="30"/>
      <c r="I305" s="30" t="s">
        <v>16333</v>
      </c>
      <c r="J305" s="30" t="s">
        <v>18372</v>
      </c>
      <c r="K305" s="30" t="s">
        <v>16819</v>
      </c>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t="s">
        <v>18064</v>
      </c>
      <c r="AO305" s="30"/>
      <c r="AP305" s="30"/>
      <c r="AQ305" s="30"/>
      <c r="AR305" s="30"/>
      <c r="AS305" s="30" t="s">
        <v>18373</v>
      </c>
      <c r="AT305" s="30">
        <v>2020</v>
      </c>
      <c r="AU305" s="30">
        <v>21</v>
      </c>
      <c r="AV305" s="30">
        <v>3</v>
      </c>
      <c r="AW305" s="30"/>
      <c r="AX305" s="30"/>
      <c r="AY305" s="30"/>
      <c r="AZ305" s="30"/>
      <c r="BA305" s="30">
        <v>345</v>
      </c>
      <c r="BB305" s="30">
        <v>352</v>
      </c>
      <c r="BC305" s="30"/>
      <c r="BD305" s="30" t="s">
        <v>427</v>
      </c>
      <c r="BE305" s="30"/>
      <c r="BF305" s="30"/>
      <c r="BG305" s="30"/>
      <c r="BH305" s="30"/>
      <c r="BI305" s="30"/>
      <c r="BJ305" s="30"/>
      <c r="BK305" s="30"/>
      <c r="BL305" s="30"/>
      <c r="BM305" s="30"/>
      <c r="BN305" s="30"/>
      <c r="BO305" s="30"/>
      <c r="BP305" s="30"/>
      <c r="BQ305" s="30"/>
      <c r="BR305" s="30"/>
    </row>
    <row r="306" spans="1:70" x14ac:dyDescent="0.2">
      <c r="A306" s="30" t="s">
        <v>3989</v>
      </c>
      <c r="B306" s="30" t="s">
        <v>16372</v>
      </c>
      <c r="C306" s="30" t="s">
        <v>16819</v>
      </c>
      <c r="D306" s="30"/>
      <c r="E306" s="30"/>
      <c r="F306" s="30" t="s">
        <v>16372</v>
      </c>
      <c r="G306" s="30" t="s">
        <v>16819</v>
      </c>
      <c r="H306" s="30"/>
      <c r="I306" s="30" t="s">
        <v>16373</v>
      </c>
      <c r="J306" s="30" t="s">
        <v>18374</v>
      </c>
      <c r="K306" s="30" t="s">
        <v>16819</v>
      </c>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t="s">
        <v>17058</v>
      </c>
      <c r="AO306" s="30"/>
      <c r="AP306" s="30"/>
      <c r="AQ306" s="30"/>
      <c r="AR306" s="30"/>
      <c r="AS306" s="30">
        <v>2020</v>
      </c>
      <c r="AT306" s="30">
        <v>2020</v>
      </c>
      <c r="AU306" s="30">
        <v>8</v>
      </c>
      <c r="AV306" s="30" t="s">
        <v>7455</v>
      </c>
      <c r="AW306" s="30"/>
      <c r="AX306" s="30"/>
      <c r="AY306" s="30"/>
      <c r="AZ306" s="30"/>
      <c r="BA306" s="30">
        <v>587937</v>
      </c>
      <c r="BB306" s="30" t="s">
        <v>7455</v>
      </c>
      <c r="BC306" s="30"/>
      <c r="BD306" s="30" t="s">
        <v>238</v>
      </c>
      <c r="BE306" s="30"/>
      <c r="BF306" s="30"/>
      <c r="BG306" s="30"/>
      <c r="BH306" s="30"/>
      <c r="BI306" s="30"/>
      <c r="BJ306" s="30"/>
      <c r="BK306" s="30"/>
      <c r="BL306" s="30"/>
      <c r="BM306" s="30"/>
      <c r="BN306" s="30"/>
      <c r="BO306" s="30"/>
      <c r="BP306" s="30"/>
      <c r="BQ306" s="30"/>
      <c r="BR306" s="30"/>
    </row>
    <row r="307" spans="1:70" x14ac:dyDescent="0.2">
      <c r="A307" s="30" t="s">
        <v>3989</v>
      </c>
      <c r="B307" s="30" t="s">
        <v>16251</v>
      </c>
      <c r="C307" s="30" t="s">
        <v>16819</v>
      </c>
      <c r="D307" s="30"/>
      <c r="E307" s="30"/>
      <c r="F307" s="30" t="s">
        <v>16251</v>
      </c>
      <c r="G307" s="30" t="s">
        <v>16819</v>
      </c>
      <c r="H307" s="30"/>
      <c r="I307" s="30" t="s">
        <v>16252</v>
      </c>
      <c r="J307" s="30" t="s">
        <v>13404</v>
      </c>
      <c r="K307" s="30" t="s">
        <v>16819</v>
      </c>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t="s">
        <v>16856</v>
      </c>
      <c r="AO307" s="30"/>
      <c r="AP307" s="30"/>
      <c r="AQ307" s="30"/>
      <c r="AR307" s="30"/>
      <c r="AS307" s="30" t="s">
        <v>18375</v>
      </c>
      <c r="AT307" s="30">
        <v>2020</v>
      </c>
      <c r="AU307" s="30">
        <v>10</v>
      </c>
      <c r="AV307" s="30">
        <v>1</v>
      </c>
      <c r="AW307" s="30"/>
      <c r="AX307" s="30"/>
      <c r="AY307" s="30"/>
      <c r="AZ307" s="30"/>
      <c r="BA307" s="30">
        <v>19888</v>
      </c>
      <c r="BB307" s="30" t="s">
        <v>7455</v>
      </c>
      <c r="BC307" s="30"/>
      <c r="BD307" s="30" t="s">
        <v>197</v>
      </c>
      <c r="BE307" s="30"/>
      <c r="BF307" s="30"/>
      <c r="BG307" s="30"/>
      <c r="BH307" s="30"/>
      <c r="BI307" s="30"/>
      <c r="BJ307" s="30"/>
      <c r="BK307" s="30"/>
      <c r="BL307" s="30"/>
      <c r="BM307" s="30"/>
      <c r="BN307" s="30"/>
      <c r="BO307" s="30"/>
      <c r="BP307" s="30"/>
      <c r="BQ307" s="30"/>
      <c r="BR307" s="30"/>
    </row>
    <row r="308" spans="1:70" x14ac:dyDescent="0.2">
      <c r="A308" s="30" t="s">
        <v>3989</v>
      </c>
      <c r="B308" s="30" t="s">
        <v>16268</v>
      </c>
      <c r="C308" s="30" t="s">
        <v>16819</v>
      </c>
      <c r="D308" s="30"/>
      <c r="E308" s="30"/>
      <c r="F308" s="30" t="s">
        <v>16268</v>
      </c>
      <c r="G308" s="30" t="s">
        <v>16819</v>
      </c>
      <c r="H308" s="30"/>
      <c r="I308" s="30" t="s">
        <v>16269</v>
      </c>
      <c r="J308" s="30" t="s">
        <v>18376</v>
      </c>
      <c r="K308" s="30" t="s">
        <v>16819</v>
      </c>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t="s">
        <v>17399</v>
      </c>
      <c r="AO308" s="30"/>
      <c r="AP308" s="30"/>
      <c r="AQ308" s="30"/>
      <c r="AR308" s="30"/>
      <c r="AS308" s="30">
        <v>2020</v>
      </c>
      <c r="AT308" s="30">
        <v>2020</v>
      </c>
      <c r="AU308" s="30">
        <v>2020</v>
      </c>
      <c r="AV308" s="30" t="s">
        <v>7455</v>
      </c>
      <c r="AW308" s="30"/>
      <c r="AX308" s="30"/>
      <c r="AY308" s="30"/>
      <c r="AZ308" s="30"/>
      <c r="BA308" s="30">
        <v>8857346</v>
      </c>
      <c r="BB308" s="30" t="s">
        <v>7455</v>
      </c>
      <c r="BC308" s="30"/>
      <c r="BD308" s="30" t="s">
        <v>508</v>
      </c>
      <c r="BE308" s="30"/>
      <c r="BF308" s="30"/>
      <c r="BG308" s="30"/>
      <c r="BH308" s="30"/>
      <c r="BI308" s="30"/>
      <c r="BJ308" s="30"/>
      <c r="BK308" s="30"/>
      <c r="BL308" s="30"/>
      <c r="BM308" s="30"/>
      <c r="BN308" s="30"/>
      <c r="BO308" s="30"/>
      <c r="BP308" s="30"/>
      <c r="BQ308" s="30"/>
      <c r="BR308" s="30"/>
    </row>
    <row r="309" spans="1:70" x14ac:dyDescent="0.2">
      <c r="A309" s="30" t="s">
        <v>3989</v>
      </c>
      <c r="B309" s="30" t="s">
        <v>16422</v>
      </c>
      <c r="C309" s="30" t="s">
        <v>16819</v>
      </c>
      <c r="D309" s="30"/>
      <c r="E309" s="30"/>
      <c r="F309" s="30" t="s">
        <v>16422</v>
      </c>
      <c r="G309" s="30" t="s">
        <v>16819</v>
      </c>
      <c r="H309" s="30"/>
      <c r="I309" s="30" t="s">
        <v>16423</v>
      </c>
      <c r="J309" s="30" t="s">
        <v>18377</v>
      </c>
      <c r="K309" s="30" t="s">
        <v>16819</v>
      </c>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t="s">
        <v>16850</v>
      </c>
      <c r="AO309" s="30"/>
      <c r="AP309" s="30"/>
      <c r="AQ309" s="30"/>
      <c r="AR309" s="30"/>
      <c r="AS309" s="30" t="s">
        <v>18378</v>
      </c>
      <c r="AT309" s="30">
        <v>2020</v>
      </c>
      <c r="AU309" s="30">
        <v>20</v>
      </c>
      <c r="AV309" s="30">
        <v>1</v>
      </c>
      <c r="AW309" s="30"/>
      <c r="AX309" s="30"/>
      <c r="AY309" s="30"/>
      <c r="AZ309" s="30"/>
      <c r="BA309" s="30">
        <v>299</v>
      </c>
      <c r="BB309" s="30" t="s">
        <v>7455</v>
      </c>
      <c r="BC309" s="30"/>
      <c r="BD309" s="30" t="s">
        <v>21</v>
      </c>
      <c r="BE309" s="30"/>
      <c r="BF309" s="30"/>
      <c r="BG309" s="30"/>
      <c r="BH309" s="30"/>
      <c r="BI309" s="30"/>
      <c r="BJ309" s="30"/>
      <c r="BK309" s="30"/>
      <c r="BL309" s="30"/>
      <c r="BM309" s="30"/>
      <c r="BN309" s="30"/>
      <c r="BO309" s="30"/>
      <c r="BP309" s="30"/>
      <c r="BQ309" s="30"/>
      <c r="BR309" s="30"/>
    </row>
    <row r="310" spans="1:70" x14ac:dyDescent="0.2">
      <c r="A310" s="30" t="s">
        <v>3989</v>
      </c>
      <c r="B310" s="30" t="s">
        <v>16169</v>
      </c>
      <c r="C310" s="30" t="s">
        <v>16819</v>
      </c>
      <c r="D310" s="30"/>
      <c r="E310" s="30"/>
      <c r="F310" s="30" t="s">
        <v>16169</v>
      </c>
      <c r="G310" s="30" t="s">
        <v>16819</v>
      </c>
      <c r="H310" s="30"/>
      <c r="I310" s="30" t="s">
        <v>16170</v>
      </c>
      <c r="J310" s="30" t="s">
        <v>18379</v>
      </c>
      <c r="K310" s="30" t="s">
        <v>16819</v>
      </c>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t="s">
        <v>17636</v>
      </c>
      <c r="AO310" s="30"/>
      <c r="AP310" s="30"/>
      <c r="AQ310" s="30"/>
      <c r="AR310" s="30"/>
      <c r="AS310" s="30" t="s">
        <v>18380</v>
      </c>
      <c r="AT310" s="30">
        <v>2020</v>
      </c>
      <c r="AU310" s="30">
        <v>178</v>
      </c>
      <c r="AV310" s="30" t="s">
        <v>7455</v>
      </c>
      <c r="AW310" s="30"/>
      <c r="AX310" s="30"/>
      <c r="AY310" s="30"/>
      <c r="AZ310" s="30"/>
      <c r="BA310" s="30">
        <v>291</v>
      </c>
      <c r="BB310" s="30">
        <v>300</v>
      </c>
      <c r="BC310" s="30"/>
      <c r="BD310" s="30" t="s">
        <v>270</v>
      </c>
      <c r="BE310" s="30"/>
      <c r="BF310" s="30"/>
      <c r="BG310" s="30"/>
      <c r="BH310" s="30"/>
      <c r="BI310" s="30"/>
      <c r="BJ310" s="30"/>
      <c r="BK310" s="30"/>
      <c r="BL310" s="30"/>
      <c r="BM310" s="30"/>
      <c r="BN310" s="30"/>
      <c r="BO310" s="30"/>
      <c r="BP310" s="30"/>
      <c r="BQ310" s="30"/>
      <c r="BR310" s="30"/>
    </row>
    <row r="311" spans="1:70" x14ac:dyDescent="0.2">
      <c r="A311" s="30" t="s">
        <v>3989</v>
      </c>
      <c r="B311" s="30" t="s">
        <v>16282</v>
      </c>
      <c r="C311" s="30" t="s">
        <v>16819</v>
      </c>
      <c r="D311" s="30"/>
      <c r="E311" s="30"/>
      <c r="F311" s="30" t="s">
        <v>16282</v>
      </c>
      <c r="G311" s="30" t="s">
        <v>16819</v>
      </c>
      <c r="H311" s="30"/>
      <c r="I311" s="30" t="s">
        <v>16283</v>
      </c>
      <c r="J311" s="30" t="s">
        <v>18381</v>
      </c>
      <c r="K311" s="30" t="s">
        <v>16819</v>
      </c>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t="s">
        <v>107</v>
      </c>
      <c r="AO311" s="30"/>
      <c r="AP311" s="30"/>
      <c r="AQ311" s="30"/>
      <c r="AR311" s="30"/>
      <c r="AS311" s="30">
        <v>2020</v>
      </c>
      <c r="AT311" s="30">
        <v>2020</v>
      </c>
      <c r="AU311" s="30">
        <v>8</v>
      </c>
      <c r="AV311" s="30" t="s">
        <v>7455</v>
      </c>
      <c r="AW311" s="30"/>
      <c r="AX311" s="30"/>
      <c r="AY311" s="30"/>
      <c r="AZ311" s="30"/>
      <c r="BA311" s="30">
        <v>159915</v>
      </c>
      <c r="BB311" s="30">
        <v>159930</v>
      </c>
      <c r="BC311" s="30"/>
      <c r="BD311" s="30" t="s">
        <v>108</v>
      </c>
      <c r="BE311" s="30"/>
      <c r="BF311" s="30"/>
      <c r="BG311" s="30"/>
      <c r="BH311" s="30"/>
      <c r="BI311" s="30"/>
      <c r="BJ311" s="30"/>
      <c r="BK311" s="30"/>
      <c r="BL311" s="30"/>
      <c r="BM311" s="30"/>
      <c r="BN311" s="30"/>
      <c r="BO311" s="30"/>
      <c r="BP311" s="30"/>
      <c r="BQ311" s="30"/>
      <c r="BR311" s="30"/>
    </row>
    <row r="312" spans="1:70" x14ac:dyDescent="0.2">
      <c r="A312" s="30" t="s">
        <v>3989</v>
      </c>
      <c r="B312" s="30" t="s">
        <v>16345</v>
      </c>
      <c r="C312" s="30" t="s">
        <v>16819</v>
      </c>
      <c r="D312" s="30"/>
      <c r="E312" s="30"/>
      <c r="F312" s="30" t="s">
        <v>16345</v>
      </c>
      <c r="G312" s="30" t="s">
        <v>16819</v>
      </c>
      <c r="H312" s="30"/>
      <c r="I312" s="30" t="s">
        <v>16346</v>
      </c>
      <c r="J312" s="30" t="s">
        <v>18382</v>
      </c>
      <c r="K312" s="30" t="s">
        <v>16819</v>
      </c>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t="s">
        <v>17527</v>
      </c>
      <c r="AO312" s="30"/>
      <c r="AP312" s="30"/>
      <c r="AQ312" s="30"/>
      <c r="AR312" s="30"/>
      <c r="AS312" s="30" t="s">
        <v>18383</v>
      </c>
      <c r="AT312" s="30">
        <v>2020</v>
      </c>
      <c r="AU312" s="30">
        <v>20</v>
      </c>
      <c r="AV312" s="30">
        <v>11</v>
      </c>
      <c r="AW312" s="30"/>
      <c r="AX312" s="30"/>
      <c r="AY312" s="30"/>
      <c r="AZ312" s="30"/>
      <c r="BA312" s="30" t="s">
        <v>7455</v>
      </c>
      <c r="BB312" s="30" t="s">
        <v>7455</v>
      </c>
      <c r="BC312" s="30"/>
      <c r="BD312" s="30" t="s">
        <v>250</v>
      </c>
      <c r="BE312" s="30"/>
      <c r="BF312" s="30"/>
      <c r="BG312" s="30"/>
      <c r="BH312" s="30"/>
      <c r="BI312" s="30"/>
      <c r="BJ312" s="30"/>
      <c r="BK312" s="30"/>
      <c r="BL312" s="30"/>
      <c r="BM312" s="30"/>
      <c r="BN312" s="30"/>
      <c r="BO312" s="30"/>
      <c r="BP312" s="30"/>
      <c r="BQ312" s="30"/>
      <c r="BR312" s="30"/>
    </row>
    <row r="313" spans="1:70" x14ac:dyDescent="0.2">
      <c r="A313" s="30" t="s">
        <v>3989</v>
      </c>
      <c r="B313" s="30" t="s">
        <v>4121</v>
      </c>
      <c r="C313" s="30" t="s">
        <v>16819</v>
      </c>
      <c r="D313" s="30"/>
      <c r="E313" s="30"/>
      <c r="F313" s="30" t="s">
        <v>4121</v>
      </c>
      <c r="G313" s="30" t="s">
        <v>16819</v>
      </c>
      <c r="H313" s="30"/>
      <c r="I313" s="30" t="s">
        <v>16194</v>
      </c>
      <c r="J313" s="30" t="s">
        <v>18384</v>
      </c>
      <c r="K313" s="30" t="s">
        <v>16819</v>
      </c>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t="s">
        <v>39</v>
      </c>
      <c r="AO313" s="30"/>
      <c r="AP313" s="30"/>
      <c r="AQ313" s="30"/>
      <c r="AR313" s="30"/>
      <c r="AS313" s="30" t="s">
        <v>18385</v>
      </c>
      <c r="AT313" s="30">
        <v>2020</v>
      </c>
      <c r="AU313" s="30">
        <v>135</v>
      </c>
      <c r="AV313" s="30" t="s">
        <v>7455</v>
      </c>
      <c r="AW313" s="30"/>
      <c r="AX313" s="30"/>
      <c r="AY313" s="30"/>
      <c r="AZ313" s="30"/>
      <c r="BA313" s="30">
        <v>109864</v>
      </c>
      <c r="BB313" s="30" t="s">
        <v>7455</v>
      </c>
      <c r="BC313" s="30"/>
      <c r="BD313" s="30" t="s">
        <v>333</v>
      </c>
      <c r="BE313" s="30"/>
      <c r="BF313" s="30"/>
      <c r="BG313" s="30"/>
      <c r="BH313" s="30"/>
      <c r="BI313" s="30"/>
      <c r="BJ313" s="30"/>
      <c r="BK313" s="30"/>
      <c r="BL313" s="30"/>
      <c r="BM313" s="30"/>
      <c r="BN313" s="30"/>
      <c r="BO313" s="30"/>
      <c r="BP313" s="30"/>
      <c r="BQ313" s="30"/>
      <c r="BR313" s="30"/>
    </row>
    <row r="314" spans="1:70" x14ac:dyDescent="0.2">
      <c r="A314" s="30" t="s">
        <v>3989</v>
      </c>
      <c r="B314" s="30" t="s">
        <v>16221</v>
      </c>
      <c r="C314" s="30" t="s">
        <v>16819</v>
      </c>
      <c r="D314" s="30"/>
      <c r="E314" s="30"/>
      <c r="F314" s="30" t="s">
        <v>16221</v>
      </c>
      <c r="G314" s="30" t="s">
        <v>16819</v>
      </c>
      <c r="H314" s="30"/>
      <c r="I314" s="30" t="s">
        <v>16222</v>
      </c>
      <c r="J314" s="30" t="s">
        <v>18386</v>
      </c>
      <c r="K314" s="30" t="s">
        <v>16819</v>
      </c>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t="s">
        <v>7455</v>
      </c>
      <c r="AO314" s="30"/>
      <c r="AP314" s="30"/>
      <c r="AQ314" s="30"/>
      <c r="AR314" s="30"/>
      <c r="AS314" s="30" t="s">
        <v>18387</v>
      </c>
      <c r="AT314" s="30">
        <v>2020</v>
      </c>
      <c r="AU314" s="30" t="s">
        <v>7455</v>
      </c>
      <c r="AV314" s="30" t="s">
        <v>7455</v>
      </c>
      <c r="AW314" s="30"/>
      <c r="AX314" s="30"/>
      <c r="AY314" s="30"/>
      <c r="AZ314" s="30"/>
      <c r="BA314" s="30" t="s">
        <v>7455</v>
      </c>
      <c r="BB314" s="30" t="s">
        <v>7455</v>
      </c>
      <c r="BC314" s="30"/>
      <c r="BD314" s="30" t="s">
        <v>10412</v>
      </c>
      <c r="BE314" s="30"/>
      <c r="BF314" s="30"/>
      <c r="BG314" s="30"/>
      <c r="BH314" s="30"/>
      <c r="BI314" s="30"/>
      <c r="BJ314" s="30"/>
      <c r="BK314" s="30"/>
      <c r="BL314" s="30"/>
      <c r="BM314" s="30"/>
      <c r="BN314" s="30"/>
      <c r="BO314" s="30"/>
      <c r="BP314" s="30"/>
      <c r="BQ314" s="30"/>
      <c r="BR314" s="30"/>
    </row>
    <row r="315" spans="1:70" x14ac:dyDescent="0.2">
      <c r="A315" s="30" t="s">
        <v>3989</v>
      </c>
      <c r="B315" s="30" t="s">
        <v>16182</v>
      </c>
      <c r="C315" s="30" t="s">
        <v>16819</v>
      </c>
      <c r="D315" s="30"/>
      <c r="E315" s="30"/>
      <c r="F315" s="30" t="s">
        <v>16182</v>
      </c>
      <c r="G315" s="30" t="s">
        <v>16819</v>
      </c>
      <c r="H315" s="30"/>
      <c r="I315" s="30" t="s">
        <v>16183</v>
      </c>
      <c r="J315" s="30" t="s">
        <v>8642</v>
      </c>
      <c r="K315" s="30" t="s">
        <v>16819</v>
      </c>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t="s">
        <v>18388</v>
      </c>
      <c r="AO315" s="30"/>
      <c r="AP315" s="30"/>
      <c r="AQ315" s="30"/>
      <c r="AR315" s="30"/>
      <c r="AS315" s="30" t="s">
        <v>18389</v>
      </c>
      <c r="AT315" s="30">
        <v>2020</v>
      </c>
      <c r="AU315" s="30" t="s">
        <v>7455</v>
      </c>
      <c r="AV315" s="30" t="s">
        <v>7455</v>
      </c>
      <c r="AW315" s="30"/>
      <c r="AX315" s="30"/>
      <c r="AY315" s="30"/>
      <c r="AZ315" s="30"/>
      <c r="BA315" s="30" t="s">
        <v>7455</v>
      </c>
      <c r="BB315" s="30" t="s">
        <v>7455</v>
      </c>
      <c r="BC315" s="30"/>
      <c r="BD315" s="30" t="s">
        <v>7455</v>
      </c>
      <c r="BE315" s="30"/>
      <c r="BF315" s="30"/>
      <c r="BG315" s="30"/>
      <c r="BH315" s="30"/>
      <c r="BI315" s="30"/>
      <c r="BJ315" s="30"/>
      <c r="BK315" s="30"/>
      <c r="BL315" s="30"/>
      <c r="BM315" s="30"/>
      <c r="BN315" s="30"/>
      <c r="BO315" s="30"/>
      <c r="BP315" s="30"/>
      <c r="BQ315" s="30"/>
      <c r="BR315" s="30"/>
    </row>
    <row r="316" spans="1:70" x14ac:dyDescent="0.2">
      <c r="A316" s="30" t="s">
        <v>3989</v>
      </c>
      <c r="B316" s="30" t="s">
        <v>16242</v>
      </c>
      <c r="C316" s="30" t="s">
        <v>16819</v>
      </c>
      <c r="D316" s="30"/>
      <c r="E316" s="30"/>
      <c r="F316" s="30" t="s">
        <v>16242</v>
      </c>
      <c r="G316" s="30" t="s">
        <v>16819</v>
      </c>
      <c r="H316" s="30"/>
      <c r="I316" s="30" t="s">
        <v>16243</v>
      </c>
      <c r="J316" s="30" t="s">
        <v>18390</v>
      </c>
      <c r="K316" s="30" t="s">
        <v>16819</v>
      </c>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t="s">
        <v>110</v>
      </c>
      <c r="AO316" s="30"/>
      <c r="AP316" s="30"/>
      <c r="AQ316" s="30"/>
      <c r="AR316" s="30"/>
      <c r="AS316" s="30" t="s">
        <v>18391</v>
      </c>
      <c r="AT316" s="30">
        <v>2020</v>
      </c>
      <c r="AU316" s="30">
        <v>93</v>
      </c>
      <c r="AV316" s="30" t="s">
        <v>7455</v>
      </c>
      <c r="AW316" s="30"/>
      <c r="AX316" s="30"/>
      <c r="AY316" s="30"/>
      <c r="AZ316" s="30"/>
      <c r="BA316" s="30">
        <v>106282</v>
      </c>
      <c r="BB316" s="30" t="s">
        <v>7455</v>
      </c>
      <c r="BC316" s="30"/>
      <c r="BD316" s="30" t="s">
        <v>111</v>
      </c>
      <c r="BE316" s="30"/>
      <c r="BF316" s="30"/>
      <c r="BG316" s="30"/>
      <c r="BH316" s="30"/>
      <c r="BI316" s="30"/>
      <c r="BJ316" s="30"/>
      <c r="BK316" s="30"/>
      <c r="BL316" s="30"/>
      <c r="BM316" s="30"/>
      <c r="BN316" s="30"/>
      <c r="BO316" s="30"/>
      <c r="BP316" s="30"/>
      <c r="BQ316" s="30"/>
      <c r="BR316" s="30"/>
    </row>
    <row r="317" spans="1:70" x14ac:dyDescent="0.2">
      <c r="A317" s="30" t="s">
        <v>3989</v>
      </c>
      <c r="B317" s="30" t="s">
        <v>16230</v>
      </c>
      <c r="C317" s="30" t="s">
        <v>16819</v>
      </c>
      <c r="D317" s="30"/>
      <c r="E317" s="30"/>
      <c r="F317" s="30" t="s">
        <v>16230</v>
      </c>
      <c r="G317" s="30" t="s">
        <v>16819</v>
      </c>
      <c r="H317" s="30"/>
      <c r="I317" s="30" t="s">
        <v>16231</v>
      </c>
      <c r="J317" s="30" t="s">
        <v>18384</v>
      </c>
      <c r="K317" s="30" t="s">
        <v>16819</v>
      </c>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t="s">
        <v>39</v>
      </c>
      <c r="AO317" s="30"/>
      <c r="AP317" s="30"/>
      <c r="AQ317" s="30"/>
      <c r="AR317" s="30"/>
      <c r="AS317" s="30" t="s">
        <v>18392</v>
      </c>
      <c r="AT317" s="30">
        <v>2020</v>
      </c>
      <c r="AU317" s="30">
        <v>138</v>
      </c>
      <c r="AV317" s="30" t="s">
        <v>7455</v>
      </c>
      <c r="AW317" s="30"/>
      <c r="AX317" s="30"/>
      <c r="AY317" s="30"/>
      <c r="AZ317" s="30"/>
      <c r="BA317" s="30">
        <v>110148</v>
      </c>
      <c r="BB317" s="30" t="s">
        <v>7455</v>
      </c>
      <c r="BC317" s="30"/>
      <c r="BD317" s="30" t="s">
        <v>100</v>
      </c>
      <c r="BE317" s="30"/>
      <c r="BF317" s="30"/>
      <c r="BG317" s="30"/>
      <c r="BH317" s="30"/>
      <c r="BI317" s="30"/>
      <c r="BJ317" s="30"/>
      <c r="BK317" s="30"/>
      <c r="BL317" s="30"/>
      <c r="BM317" s="30"/>
      <c r="BN317" s="30"/>
      <c r="BO317" s="30"/>
      <c r="BP317" s="30"/>
      <c r="BQ317" s="30"/>
      <c r="BR317" s="30"/>
    </row>
    <row r="318" spans="1:70" x14ac:dyDescent="0.2">
      <c r="A318" s="30" t="s">
        <v>3989</v>
      </c>
      <c r="B318" s="30" t="s">
        <v>16415</v>
      </c>
      <c r="C318" s="30" t="s">
        <v>16819</v>
      </c>
      <c r="D318" s="30"/>
      <c r="E318" s="30"/>
      <c r="F318" s="30" t="s">
        <v>16415</v>
      </c>
      <c r="G318" s="30" t="s">
        <v>16819</v>
      </c>
      <c r="H318" s="30"/>
      <c r="I318" s="30" t="s">
        <v>16416</v>
      </c>
      <c r="J318" s="30" t="s">
        <v>18384</v>
      </c>
      <c r="K318" s="30" t="s">
        <v>16819</v>
      </c>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t="s">
        <v>39</v>
      </c>
      <c r="AO318" s="30"/>
      <c r="AP318" s="30"/>
      <c r="AQ318" s="30"/>
      <c r="AR318" s="30"/>
      <c r="AS318" s="30" t="s">
        <v>18393</v>
      </c>
      <c r="AT318" s="30">
        <v>2020</v>
      </c>
      <c r="AU318" s="30">
        <v>138</v>
      </c>
      <c r="AV318" s="30" t="s">
        <v>7455</v>
      </c>
      <c r="AW318" s="30"/>
      <c r="AX318" s="30"/>
      <c r="AY318" s="30"/>
      <c r="AZ318" s="30"/>
      <c r="BA318" s="30">
        <v>109947</v>
      </c>
      <c r="BB318" s="30" t="s">
        <v>7455</v>
      </c>
      <c r="BC318" s="30"/>
      <c r="BD318" s="30" t="s">
        <v>40</v>
      </c>
      <c r="BE318" s="30"/>
      <c r="BF318" s="30"/>
      <c r="BG318" s="30"/>
      <c r="BH318" s="30"/>
      <c r="BI318" s="30"/>
      <c r="BJ318" s="30"/>
      <c r="BK318" s="30"/>
      <c r="BL318" s="30"/>
      <c r="BM318" s="30"/>
      <c r="BN318" s="30"/>
      <c r="BO318" s="30"/>
      <c r="BP318" s="30"/>
      <c r="BQ318" s="30"/>
      <c r="BR318" s="30"/>
    </row>
    <row r="319" spans="1:70" x14ac:dyDescent="0.2">
      <c r="A319" s="30" t="s">
        <v>3989</v>
      </c>
      <c r="B319" s="30" t="s">
        <v>16257</v>
      </c>
      <c r="C319" s="30" t="s">
        <v>16819</v>
      </c>
      <c r="D319" s="30"/>
      <c r="E319" s="30"/>
      <c r="F319" s="30" t="s">
        <v>16257</v>
      </c>
      <c r="G319" s="30" t="s">
        <v>16819</v>
      </c>
      <c r="H319" s="30"/>
      <c r="I319" s="30" t="s">
        <v>16258</v>
      </c>
      <c r="J319" s="30" t="s">
        <v>18394</v>
      </c>
      <c r="K319" s="30" t="s">
        <v>16819</v>
      </c>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t="s">
        <v>18395</v>
      </c>
      <c r="AO319" s="30"/>
      <c r="AP319" s="30"/>
      <c r="AQ319" s="30"/>
      <c r="AR319" s="30"/>
      <c r="AS319" s="30" t="s">
        <v>18396</v>
      </c>
      <c r="AT319" s="30">
        <v>2020</v>
      </c>
      <c r="AU319" s="30">
        <v>6</v>
      </c>
      <c r="AV319" s="30">
        <v>9</v>
      </c>
      <c r="AW319" s="30"/>
      <c r="AX319" s="30"/>
      <c r="AY319" s="30"/>
      <c r="AZ319" s="30"/>
      <c r="BA319" s="30" t="s">
        <v>7455</v>
      </c>
      <c r="BB319" s="30" t="s">
        <v>7455</v>
      </c>
      <c r="BC319" s="30"/>
      <c r="BD319" s="30" t="s">
        <v>16428</v>
      </c>
      <c r="BE319" s="30"/>
      <c r="BF319" s="30"/>
      <c r="BG319" s="30"/>
      <c r="BH319" s="30"/>
      <c r="BI319" s="30"/>
      <c r="BJ319" s="30"/>
      <c r="BK319" s="30"/>
      <c r="BL319" s="30"/>
      <c r="BM319" s="30"/>
      <c r="BN319" s="30"/>
      <c r="BO319" s="30"/>
      <c r="BP319" s="30"/>
      <c r="BQ319" s="30"/>
      <c r="BR319" s="30"/>
    </row>
    <row r="320" spans="1:70" x14ac:dyDescent="0.2">
      <c r="A320" s="30" t="s">
        <v>3989</v>
      </c>
      <c r="B320" s="30" t="s">
        <v>4095</v>
      </c>
      <c r="C320" s="30" t="s">
        <v>16819</v>
      </c>
      <c r="D320" s="30"/>
      <c r="E320" s="30"/>
      <c r="F320" s="30" t="s">
        <v>4095</v>
      </c>
      <c r="G320" s="30" t="s">
        <v>16819</v>
      </c>
      <c r="H320" s="30"/>
      <c r="I320" s="30" t="s">
        <v>16250</v>
      </c>
      <c r="J320" s="30" t="s">
        <v>18384</v>
      </c>
      <c r="K320" s="30" t="s">
        <v>16819</v>
      </c>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t="s">
        <v>39</v>
      </c>
      <c r="AO320" s="30"/>
      <c r="AP320" s="30"/>
      <c r="AQ320" s="30"/>
      <c r="AR320" s="30"/>
      <c r="AS320" s="30" t="s">
        <v>18397</v>
      </c>
      <c r="AT320" s="30">
        <v>2020</v>
      </c>
      <c r="AU320" s="30">
        <v>139</v>
      </c>
      <c r="AV320" s="30" t="s">
        <v>7455</v>
      </c>
      <c r="AW320" s="30"/>
      <c r="AX320" s="30"/>
      <c r="AY320" s="30"/>
      <c r="AZ320" s="30"/>
      <c r="BA320" s="30">
        <v>110017</v>
      </c>
      <c r="BB320" s="30" t="s">
        <v>7455</v>
      </c>
      <c r="BC320" s="30"/>
      <c r="BD320" s="30" t="s">
        <v>89</v>
      </c>
      <c r="BE320" s="30"/>
      <c r="BF320" s="30"/>
      <c r="BG320" s="30"/>
      <c r="BH320" s="30"/>
      <c r="BI320" s="30"/>
      <c r="BJ320" s="30"/>
      <c r="BK320" s="30"/>
      <c r="BL320" s="30"/>
      <c r="BM320" s="30"/>
      <c r="BN320" s="30"/>
      <c r="BO320" s="30"/>
      <c r="BP320" s="30"/>
      <c r="BQ320" s="30"/>
      <c r="BR320" s="30"/>
    </row>
    <row r="321" spans="1:70" x14ac:dyDescent="0.2">
      <c r="A321" s="30" t="s">
        <v>3989</v>
      </c>
      <c r="B321" s="30" t="s">
        <v>16207</v>
      </c>
      <c r="C321" s="30" t="s">
        <v>16819</v>
      </c>
      <c r="D321" s="30"/>
      <c r="E321" s="30"/>
      <c r="F321" s="30" t="s">
        <v>16207</v>
      </c>
      <c r="G321" s="30" t="s">
        <v>16819</v>
      </c>
      <c r="H321" s="30"/>
      <c r="I321" s="30" t="s">
        <v>16208</v>
      </c>
      <c r="J321" s="30" t="s">
        <v>18398</v>
      </c>
      <c r="K321" s="30" t="s">
        <v>16819</v>
      </c>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t="s">
        <v>17120</v>
      </c>
      <c r="AO321" s="30"/>
      <c r="AP321" s="30"/>
      <c r="AQ321" s="30"/>
      <c r="AR321" s="30"/>
      <c r="AS321" s="30" t="s">
        <v>18399</v>
      </c>
      <c r="AT321" s="30">
        <v>2020</v>
      </c>
      <c r="AU321" s="30">
        <v>87</v>
      </c>
      <c r="AV321" s="30" t="s">
        <v>7455</v>
      </c>
      <c r="AW321" s="30"/>
      <c r="AX321" s="30"/>
      <c r="AY321" s="30"/>
      <c r="AZ321" s="30"/>
      <c r="BA321" s="30">
        <v>106765</v>
      </c>
      <c r="BB321" s="30" t="s">
        <v>7455</v>
      </c>
      <c r="BC321" s="30"/>
      <c r="BD321" s="30" t="s">
        <v>105</v>
      </c>
      <c r="BE321" s="30"/>
      <c r="BF321" s="30"/>
      <c r="BG321" s="30"/>
      <c r="BH321" s="30"/>
      <c r="BI321" s="30"/>
      <c r="BJ321" s="30"/>
      <c r="BK321" s="30"/>
      <c r="BL321" s="30"/>
      <c r="BM321" s="30"/>
      <c r="BN321" s="30"/>
      <c r="BO321" s="30"/>
      <c r="BP321" s="30"/>
      <c r="BQ321" s="30"/>
      <c r="BR321" s="30"/>
    </row>
    <row r="322" spans="1:70" x14ac:dyDescent="0.2">
      <c r="A322" s="30" t="s">
        <v>3989</v>
      </c>
      <c r="B322" s="30" t="s">
        <v>16107</v>
      </c>
      <c r="C322" s="30" t="s">
        <v>16819</v>
      </c>
      <c r="D322" s="30"/>
      <c r="E322" s="30"/>
      <c r="F322" s="30" t="s">
        <v>16107</v>
      </c>
      <c r="G322" s="30" t="s">
        <v>16819</v>
      </c>
      <c r="H322" s="30"/>
      <c r="I322" s="30" t="s">
        <v>16108</v>
      </c>
      <c r="J322" s="30" t="s">
        <v>18400</v>
      </c>
      <c r="K322" s="30" t="s">
        <v>16819</v>
      </c>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t="s">
        <v>353</v>
      </c>
      <c r="AO322" s="30"/>
      <c r="AP322" s="30"/>
      <c r="AQ322" s="30"/>
      <c r="AR322" s="30"/>
      <c r="AS322" s="30" t="s">
        <v>18401</v>
      </c>
      <c r="AT322" s="30">
        <v>2020</v>
      </c>
      <c r="AU322" s="30">
        <v>32</v>
      </c>
      <c r="AV322" s="30" t="s">
        <v>7455</v>
      </c>
      <c r="AW322" s="30"/>
      <c r="AX322" s="30"/>
      <c r="AY322" s="30"/>
      <c r="AZ322" s="30"/>
      <c r="BA322" s="30">
        <v>106175</v>
      </c>
      <c r="BB322" s="30" t="s">
        <v>7455</v>
      </c>
      <c r="BC322" s="30"/>
      <c r="BD322" s="30" t="s">
        <v>354</v>
      </c>
      <c r="BE322" s="30"/>
      <c r="BF322" s="30"/>
      <c r="BG322" s="30"/>
      <c r="BH322" s="30"/>
      <c r="BI322" s="30"/>
      <c r="BJ322" s="30"/>
      <c r="BK322" s="30"/>
      <c r="BL322" s="30"/>
      <c r="BM322" s="30"/>
      <c r="BN322" s="30"/>
      <c r="BO322" s="30"/>
      <c r="BP322" s="30"/>
      <c r="BQ322" s="30"/>
      <c r="BR322" s="30"/>
    </row>
    <row r="323" spans="1:70" x14ac:dyDescent="0.2">
      <c r="A323" s="30" t="s">
        <v>3989</v>
      </c>
      <c r="B323" s="30" t="s">
        <v>16290</v>
      </c>
      <c r="C323" s="30" t="s">
        <v>16819</v>
      </c>
      <c r="D323" s="30"/>
      <c r="E323" s="30"/>
      <c r="F323" s="30" t="s">
        <v>16290</v>
      </c>
      <c r="G323" s="30" t="s">
        <v>16819</v>
      </c>
      <c r="H323" s="30"/>
      <c r="I323" s="30" t="s">
        <v>16291</v>
      </c>
      <c r="J323" s="30" t="s">
        <v>18384</v>
      </c>
      <c r="K323" s="30" t="s">
        <v>16819</v>
      </c>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t="s">
        <v>39</v>
      </c>
      <c r="AO323" s="30"/>
      <c r="AP323" s="30"/>
      <c r="AQ323" s="30"/>
      <c r="AR323" s="30"/>
      <c r="AS323" s="30" t="s">
        <v>18402</v>
      </c>
      <c r="AT323" s="30">
        <v>2020</v>
      </c>
      <c r="AU323" s="30">
        <v>140</v>
      </c>
      <c r="AV323" s="30" t="s">
        <v>7455</v>
      </c>
      <c r="AW323" s="30"/>
      <c r="AX323" s="30"/>
      <c r="AY323" s="30"/>
      <c r="AZ323" s="30"/>
      <c r="BA323" s="30">
        <v>110215</v>
      </c>
      <c r="BB323" s="30" t="s">
        <v>7455</v>
      </c>
      <c r="BC323" s="30"/>
      <c r="BD323" s="30" t="s">
        <v>77</v>
      </c>
      <c r="BE323" s="30"/>
      <c r="BF323" s="30"/>
      <c r="BG323" s="30"/>
      <c r="BH323" s="30"/>
      <c r="BI323" s="30"/>
      <c r="BJ323" s="30"/>
      <c r="BK323" s="30"/>
      <c r="BL323" s="30"/>
      <c r="BM323" s="30"/>
      <c r="BN323" s="30"/>
      <c r="BO323" s="30"/>
      <c r="BP323" s="30"/>
      <c r="BQ323" s="30"/>
      <c r="BR323" s="30"/>
    </row>
    <row r="324" spans="1:70" x14ac:dyDescent="0.2">
      <c r="A324" s="30" t="s">
        <v>3989</v>
      </c>
      <c r="B324" s="30" t="s">
        <v>4181</v>
      </c>
      <c r="C324" s="30" t="s">
        <v>16819</v>
      </c>
      <c r="D324" s="30"/>
      <c r="E324" s="30"/>
      <c r="F324" s="30" t="s">
        <v>4181</v>
      </c>
      <c r="G324" s="30" t="s">
        <v>16819</v>
      </c>
      <c r="H324" s="30"/>
      <c r="I324" s="30" t="s">
        <v>16166</v>
      </c>
      <c r="J324" s="30" t="s">
        <v>18384</v>
      </c>
      <c r="K324" s="30" t="s">
        <v>16819</v>
      </c>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t="s">
        <v>39</v>
      </c>
      <c r="AO324" s="30"/>
      <c r="AP324" s="30"/>
      <c r="AQ324" s="30"/>
      <c r="AR324" s="30"/>
      <c r="AS324" s="30" t="s">
        <v>18402</v>
      </c>
      <c r="AT324" s="30">
        <v>2020</v>
      </c>
      <c r="AU324" s="30">
        <v>140</v>
      </c>
      <c r="AV324" s="30" t="s">
        <v>7455</v>
      </c>
      <c r="AW324" s="30"/>
      <c r="AX324" s="30"/>
      <c r="AY324" s="30"/>
      <c r="AZ324" s="30"/>
      <c r="BA324" s="30">
        <v>110214</v>
      </c>
      <c r="BB324" s="30" t="s">
        <v>7455</v>
      </c>
      <c r="BC324" s="30"/>
      <c r="BD324" s="30" t="s">
        <v>217</v>
      </c>
      <c r="BE324" s="30"/>
      <c r="BF324" s="30"/>
      <c r="BG324" s="30"/>
      <c r="BH324" s="30"/>
      <c r="BI324" s="30"/>
      <c r="BJ324" s="30"/>
      <c r="BK324" s="30"/>
      <c r="BL324" s="30"/>
      <c r="BM324" s="30"/>
      <c r="BN324" s="30"/>
      <c r="BO324" s="30"/>
      <c r="BP324" s="30"/>
      <c r="BQ324" s="30"/>
      <c r="BR324" s="30"/>
    </row>
    <row r="325" spans="1:70" x14ac:dyDescent="0.2">
      <c r="A325" s="30" t="s">
        <v>3989</v>
      </c>
      <c r="B325" s="30" t="s">
        <v>16237</v>
      </c>
      <c r="C325" s="30" t="s">
        <v>16819</v>
      </c>
      <c r="D325" s="30"/>
      <c r="E325" s="30"/>
      <c r="F325" s="30" t="s">
        <v>16237</v>
      </c>
      <c r="G325" s="30" t="s">
        <v>16819</v>
      </c>
      <c r="H325" s="30"/>
      <c r="I325" s="30" t="s">
        <v>16238</v>
      </c>
      <c r="J325" s="30" t="s">
        <v>18384</v>
      </c>
      <c r="K325" s="30" t="s">
        <v>16819</v>
      </c>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t="s">
        <v>39</v>
      </c>
      <c r="AO325" s="30"/>
      <c r="AP325" s="30"/>
      <c r="AQ325" s="30"/>
      <c r="AR325" s="30"/>
      <c r="AS325" s="30" t="s">
        <v>18402</v>
      </c>
      <c r="AT325" s="30">
        <v>2020</v>
      </c>
      <c r="AU325" s="30">
        <v>140</v>
      </c>
      <c r="AV325" s="30" t="s">
        <v>7455</v>
      </c>
      <c r="AW325" s="30"/>
      <c r="AX325" s="30"/>
      <c r="AY325" s="30"/>
      <c r="AZ325" s="30"/>
      <c r="BA325" s="30">
        <v>110212</v>
      </c>
      <c r="BB325" s="30" t="s">
        <v>7455</v>
      </c>
      <c r="BC325" s="30"/>
      <c r="BD325" s="30" t="s">
        <v>151</v>
      </c>
      <c r="BE325" s="30"/>
      <c r="BF325" s="30"/>
      <c r="BG325" s="30"/>
      <c r="BH325" s="30"/>
      <c r="BI325" s="30"/>
      <c r="BJ325" s="30"/>
      <c r="BK325" s="30"/>
      <c r="BL325" s="30"/>
      <c r="BM325" s="30"/>
      <c r="BN325" s="30"/>
      <c r="BO325" s="30"/>
      <c r="BP325" s="30"/>
      <c r="BQ325" s="30"/>
      <c r="BR325" s="30"/>
    </row>
    <row r="326" spans="1:70" x14ac:dyDescent="0.2">
      <c r="A326" s="30" t="s">
        <v>3989</v>
      </c>
      <c r="B326" s="30" t="s">
        <v>16284</v>
      </c>
      <c r="C326" s="30" t="s">
        <v>16819</v>
      </c>
      <c r="D326" s="30"/>
      <c r="E326" s="30"/>
      <c r="F326" s="30" t="s">
        <v>16284</v>
      </c>
      <c r="G326" s="30" t="s">
        <v>16819</v>
      </c>
      <c r="H326" s="30"/>
      <c r="I326" s="30" t="s">
        <v>16285</v>
      </c>
      <c r="J326" s="30" t="s">
        <v>18384</v>
      </c>
      <c r="K326" s="30" t="s">
        <v>16819</v>
      </c>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t="s">
        <v>39</v>
      </c>
      <c r="AO326" s="30"/>
      <c r="AP326" s="30"/>
      <c r="AQ326" s="30"/>
      <c r="AR326" s="30"/>
      <c r="AS326" s="30" t="s">
        <v>18403</v>
      </c>
      <c r="AT326" s="30">
        <v>2020</v>
      </c>
      <c r="AU326" s="30">
        <v>140</v>
      </c>
      <c r="AV326" s="30" t="s">
        <v>7455</v>
      </c>
      <c r="AW326" s="30"/>
      <c r="AX326" s="30"/>
      <c r="AY326" s="30"/>
      <c r="AZ326" s="30"/>
      <c r="BA326" s="30">
        <v>110121</v>
      </c>
      <c r="BB326" s="30" t="s">
        <v>7455</v>
      </c>
      <c r="BC326" s="30"/>
      <c r="BD326" s="30" t="s">
        <v>11140</v>
      </c>
      <c r="BE326" s="30"/>
      <c r="BF326" s="30"/>
      <c r="BG326" s="30"/>
      <c r="BH326" s="30"/>
      <c r="BI326" s="30"/>
      <c r="BJ326" s="30"/>
      <c r="BK326" s="30"/>
      <c r="BL326" s="30"/>
      <c r="BM326" s="30"/>
      <c r="BN326" s="30"/>
      <c r="BO326" s="30"/>
      <c r="BP326" s="30"/>
      <c r="BQ326" s="30"/>
      <c r="BR326" s="30"/>
    </row>
    <row r="327" spans="1:70" x14ac:dyDescent="0.2">
      <c r="A327" s="30" t="s">
        <v>3989</v>
      </c>
      <c r="B327" s="30" t="s">
        <v>16274</v>
      </c>
      <c r="C327" s="30" t="s">
        <v>16819</v>
      </c>
      <c r="D327" s="30"/>
      <c r="E327" s="30"/>
      <c r="F327" s="30" t="s">
        <v>16274</v>
      </c>
      <c r="G327" s="30" t="s">
        <v>16819</v>
      </c>
      <c r="H327" s="30"/>
      <c r="I327" s="30" t="s">
        <v>16275</v>
      </c>
      <c r="J327" s="30" t="s">
        <v>18384</v>
      </c>
      <c r="K327" s="30" t="s">
        <v>16819</v>
      </c>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t="s">
        <v>39</v>
      </c>
      <c r="AO327" s="30"/>
      <c r="AP327" s="30"/>
      <c r="AQ327" s="30"/>
      <c r="AR327" s="30"/>
      <c r="AS327" s="30" t="s">
        <v>18404</v>
      </c>
      <c r="AT327" s="30">
        <v>2020</v>
      </c>
      <c r="AU327" s="30">
        <v>140</v>
      </c>
      <c r="AV327" s="30" t="s">
        <v>7455</v>
      </c>
      <c r="AW327" s="30"/>
      <c r="AX327" s="30"/>
      <c r="AY327" s="30"/>
      <c r="AZ327" s="30"/>
      <c r="BA327" s="30">
        <v>110227</v>
      </c>
      <c r="BB327" s="30" t="s">
        <v>7455</v>
      </c>
      <c r="BC327" s="30"/>
      <c r="BD327" s="30" t="s">
        <v>79</v>
      </c>
      <c r="BE327" s="30"/>
      <c r="BF327" s="30"/>
      <c r="BG327" s="30"/>
      <c r="BH327" s="30"/>
      <c r="BI327" s="30"/>
      <c r="BJ327" s="30"/>
      <c r="BK327" s="30"/>
      <c r="BL327" s="30"/>
      <c r="BM327" s="30"/>
      <c r="BN327" s="30"/>
      <c r="BO327" s="30"/>
      <c r="BP327" s="30"/>
      <c r="BQ327" s="30"/>
      <c r="BR327" s="30"/>
    </row>
    <row r="328" spans="1:70" x14ac:dyDescent="0.2">
      <c r="A328" s="30" t="s">
        <v>3989</v>
      </c>
      <c r="B328" s="30" t="s">
        <v>16253</v>
      </c>
      <c r="C328" s="30" t="s">
        <v>16819</v>
      </c>
      <c r="D328" s="30"/>
      <c r="E328" s="30"/>
      <c r="F328" s="30" t="s">
        <v>16253</v>
      </c>
      <c r="G328" s="30" t="s">
        <v>16819</v>
      </c>
      <c r="H328" s="30"/>
      <c r="I328" s="30" t="s">
        <v>16254</v>
      </c>
      <c r="J328" s="30" t="s">
        <v>18384</v>
      </c>
      <c r="K328" s="30" t="s">
        <v>16819</v>
      </c>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t="s">
        <v>39</v>
      </c>
      <c r="AO328" s="30"/>
      <c r="AP328" s="30"/>
      <c r="AQ328" s="30"/>
      <c r="AR328" s="30"/>
      <c r="AS328" s="30" t="s">
        <v>18405</v>
      </c>
      <c r="AT328" s="30">
        <v>2020</v>
      </c>
      <c r="AU328" s="30">
        <v>140</v>
      </c>
      <c r="AV328" s="30" t="s">
        <v>7455</v>
      </c>
      <c r="AW328" s="30"/>
      <c r="AX328" s="30"/>
      <c r="AY328" s="30"/>
      <c r="AZ328" s="30"/>
      <c r="BA328" s="30">
        <v>110120</v>
      </c>
      <c r="BB328" s="30" t="s">
        <v>7455</v>
      </c>
      <c r="BC328" s="30"/>
      <c r="BD328" s="30" t="s">
        <v>59</v>
      </c>
      <c r="BE328" s="30"/>
      <c r="BF328" s="30"/>
      <c r="BG328" s="30"/>
      <c r="BH328" s="30"/>
      <c r="BI328" s="30"/>
      <c r="BJ328" s="30"/>
      <c r="BK328" s="30"/>
      <c r="BL328" s="30"/>
      <c r="BM328" s="30"/>
      <c r="BN328" s="30"/>
      <c r="BO328" s="30"/>
      <c r="BP328" s="30"/>
      <c r="BQ328" s="30"/>
      <c r="BR328" s="30"/>
    </row>
    <row r="329" spans="1:70" x14ac:dyDescent="0.2">
      <c r="A329" s="30" t="s">
        <v>3989</v>
      </c>
      <c r="B329" s="30" t="s">
        <v>16197</v>
      </c>
      <c r="C329" s="30" t="s">
        <v>16819</v>
      </c>
      <c r="D329" s="30"/>
      <c r="E329" s="30"/>
      <c r="F329" s="30" t="s">
        <v>16197</v>
      </c>
      <c r="G329" s="30" t="s">
        <v>16819</v>
      </c>
      <c r="H329" s="30"/>
      <c r="I329" s="30" t="s">
        <v>16198</v>
      </c>
      <c r="J329" s="30" t="s">
        <v>18384</v>
      </c>
      <c r="K329" s="30" t="s">
        <v>16819</v>
      </c>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t="s">
        <v>39</v>
      </c>
      <c r="AO329" s="30"/>
      <c r="AP329" s="30"/>
      <c r="AQ329" s="30"/>
      <c r="AR329" s="30"/>
      <c r="AS329" s="30" t="s">
        <v>18406</v>
      </c>
      <c r="AT329" s="30">
        <v>2020</v>
      </c>
      <c r="AU329" s="30">
        <v>141</v>
      </c>
      <c r="AV329" s="30" t="s">
        <v>7455</v>
      </c>
      <c r="AW329" s="30"/>
      <c r="AX329" s="30"/>
      <c r="AY329" s="30"/>
      <c r="AZ329" s="30"/>
      <c r="BA329" s="30">
        <v>110339</v>
      </c>
      <c r="BB329" s="30" t="s">
        <v>7455</v>
      </c>
      <c r="BC329" s="30"/>
      <c r="BD329" s="30" t="s">
        <v>11184</v>
      </c>
      <c r="BE329" s="30"/>
      <c r="BF329" s="30"/>
      <c r="BG329" s="30"/>
      <c r="BH329" s="30"/>
      <c r="BI329" s="30"/>
      <c r="BJ329" s="30"/>
      <c r="BK329" s="30"/>
      <c r="BL329" s="30"/>
      <c r="BM329" s="30"/>
      <c r="BN329" s="30"/>
      <c r="BO329" s="30"/>
      <c r="BP329" s="30"/>
      <c r="BQ329" s="30"/>
      <c r="BR329" s="30"/>
    </row>
    <row r="330" spans="1:70" x14ac:dyDescent="0.2">
      <c r="A330" s="30" t="s">
        <v>3989</v>
      </c>
      <c r="B330" s="30" t="s">
        <v>15993</v>
      </c>
      <c r="C330" s="30" t="s">
        <v>16819</v>
      </c>
      <c r="D330" s="30"/>
      <c r="E330" s="30"/>
      <c r="F330" s="30" t="s">
        <v>15993</v>
      </c>
      <c r="G330" s="30" t="s">
        <v>16819</v>
      </c>
      <c r="H330" s="30"/>
      <c r="I330" s="30" t="s">
        <v>16306</v>
      </c>
      <c r="J330" s="30" t="s">
        <v>18407</v>
      </c>
      <c r="K330" s="30" t="s">
        <v>16819</v>
      </c>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t="s">
        <v>7455</v>
      </c>
      <c r="AO330" s="30"/>
      <c r="AP330" s="30"/>
      <c r="AQ330" s="30"/>
      <c r="AR330" s="30"/>
      <c r="AS330" s="30" t="s">
        <v>18408</v>
      </c>
      <c r="AT330" s="30">
        <v>2020</v>
      </c>
      <c r="AU330" s="30" t="s">
        <v>7455</v>
      </c>
      <c r="AV330" s="30" t="s">
        <v>7455</v>
      </c>
      <c r="AW330" s="30"/>
      <c r="AX330" s="30"/>
      <c r="AY330" s="30"/>
      <c r="AZ330" s="30"/>
      <c r="BA330" s="30" t="s">
        <v>7455</v>
      </c>
      <c r="BB330" s="30" t="s">
        <v>7455</v>
      </c>
      <c r="BC330" s="30"/>
      <c r="BD330" s="30" t="s">
        <v>10200</v>
      </c>
      <c r="BE330" s="30"/>
      <c r="BF330" s="30"/>
      <c r="BG330" s="30"/>
      <c r="BH330" s="30"/>
      <c r="BI330" s="30"/>
      <c r="BJ330" s="30"/>
      <c r="BK330" s="30"/>
      <c r="BL330" s="30"/>
      <c r="BM330" s="30"/>
      <c r="BN330" s="30"/>
      <c r="BO330" s="30"/>
      <c r="BP330" s="30"/>
      <c r="BQ330" s="30"/>
      <c r="BR330" s="30"/>
    </row>
    <row r="331" spans="1:70" x14ac:dyDescent="0.2">
      <c r="A331" s="30" t="s">
        <v>3989</v>
      </c>
      <c r="B331" s="30" t="s">
        <v>16225</v>
      </c>
      <c r="C331" s="30" t="s">
        <v>16819</v>
      </c>
      <c r="D331" s="30"/>
      <c r="E331" s="30"/>
      <c r="F331" s="30" t="s">
        <v>16225</v>
      </c>
      <c r="G331" s="30" t="s">
        <v>16819</v>
      </c>
      <c r="H331" s="30"/>
      <c r="I331" s="30" t="s">
        <v>16226</v>
      </c>
      <c r="J331" s="30" t="s">
        <v>12295</v>
      </c>
      <c r="K331" s="30" t="s">
        <v>16819</v>
      </c>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t="s">
        <v>18409</v>
      </c>
      <c r="AO331" s="30"/>
      <c r="AP331" s="30"/>
      <c r="AQ331" s="30"/>
      <c r="AR331" s="30"/>
      <c r="AS331" s="30" t="s">
        <v>18410</v>
      </c>
      <c r="AT331" s="30">
        <v>2021</v>
      </c>
      <c r="AU331" s="30">
        <v>37</v>
      </c>
      <c r="AV331" s="30">
        <v>3</v>
      </c>
      <c r="AW331" s="30"/>
      <c r="AX331" s="30"/>
      <c r="AY331" s="30"/>
      <c r="AZ331" s="30"/>
      <c r="BA331" s="30">
        <v>318</v>
      </c>
      <c r="BB331" s="30">
        <v>325</v>
      </c>
      <c r="BC331" s="30"/>
      <c r="BD331" s="30" t="s">
        <v>8896</v>
      </c>
      <c r="BE331" s="30"/>
      <c r="BF331" s="30"/>
      <c r="BG331" s="30"/>
      <c r="BH331" s="30"/>
      <c r="BI331" s="30"/>
      <c r="BJ331" s="30"/>
      <c r="BK331" s="30"/>
      <c r="BL331" s="30"/>
      <c r="BM331" s="30"/>
      <c r="BN331" s="30"/>
      <c r="BO331" s="30"/>
      <c r="BP331" s="30"/>
      <c r="BQ331" s="30"/>
      <c r="BR331" s="30"/>
    </row>
    <row r="332" spans="1:70" x14ac:dyDescent="0.2">
      <c r="A332" s="30" t="s">
        <v>3989</v>
      </c>
      <c r="B332" s="30" t="s">
        <v>16073</v>
      </c>
      <c r="C332" s="30" t="s">
        <v>16819</v>
      </c>
      <c r="D332" s="30"/>
      <c r="E332" s="30"/>
      <c r="F332" s="30" t="s">
        <v>16073</v>
      </c>
      <c r="G332" s="30" t="s">
        <v>16819</v>
      </c>
      <c r="H332" s="30"/>
      <c r="I332" s="30" t="s">
        <v>16074</v>
      </c>
      <c r="J332" s="30" t="s">
        <v>18411</v>
      </c>
      <c r="K332" s="30" t="s">
        <v>16819</v>
      </c>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t="s">
        <v>18412</v>
      </c>
      <c r="AO332" s="30"/>
      <c r="AP332" s="30"/>
      <c r="AQ332" s="30"/>
      <c r="AR332" s="30"/>
      <c r="AS332" s="30" t="s">
        <v>18413</v>
      </c>
      <c r="AT332" s="30">
        <v>2021</v>
      </c>
      <c r="AU332" s="30">
        <v>2</v>
      </c>
      <c r="AV332" s="30">
        <v>1</v>
      </c>
      <c r="AW332" s="30"/>
      <c r="AX332" s="30"/>
      <c r="AY332" s="30"/>
      <c r="AZ332" s="30"/>
      <c r="BA332" s="30">
        <v>11</v>
      </c>
      <c r="BB332" s="30" t="s">
        <v>7455</v>
      </c>
      <c r="BC332" s="30"/>
      <c r="BD332" s="30" t="s">
        <v>9795</v>
      </c>
      <c r="BE332" s="30"/>
      <c r="BF332" s="30"/>
      <c r="BG332" s="30"/>
      <c r="BH332" s="30"/>
      <c r="BI332" s="30"/>
      <c r="BJ332" s="30"/>
      <c r="BK332" s="30"/>
      <c r="BL332" s="30"/>
      <c r="BM332" s="30"/>
      <c r="BN332" s="30"/>
      <c r="BO332" s="30"/>
      <c r="BP332" s="30"/>
      <c r="BQ332" s="30"/>
      <c r="BR332" s="30"/>
    </row>
    <row r="333" spans="1:70" x14ac:dyDescent="0.2">
      <c r="A333" s="30" t="s">
        <v>3989</v>
      </c>
      <c r="B333" s="30" t="s">
        <v>4570</v>
      </c>
      <c r="C333" s="30" t="s">
        <v>16819</v>
      </c>
      <c r="D333" s="30"/>
      <c r="E333" s="30"/>
      <c r="F333" s="30" t="s">
        <v>4570</v>
      </c>
      <c r="G333" s="30" t="s">
        <v>16819</v>
      </c>
      <c r="H333" s="30"/>
      <c r="I333" s="30" t="s">
        <v>16270</v>
      </c>
      <c r="J333" s="30" t="s">
        <v>4569</v>
      </c>
      <c r="K333" s="30" t="s">
        <v>16819</v>
      </c>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t="s">
        <v>17063</v>
      </c>
      <c r="AO333" s="30"/>
      <c r="AP333" s="30"/>
      <c r="AQ333" s="30"/>
      <c r="AR333" s="30"/>
      <c r="AS333" s="30" t="s">
        <v>18414</v>
      </c>
      <c r="AT333" s="30">
        <v>2021</v>
      </c>
      <c r="AU333" s="30">
        <v>159</v>
      </c>
      <c r="AV333" s="30">
        <v>6</v>
      </c>
      <c r="AW333" s="30"/>
      <c r="AX333" s="30"/>
      <c r="AY333" s="30"/>
      <c r="AZ333" s="30"/>
      <c r="BA333" s="30">
        <v>2264</v>
      </c>
      <c r="BB333" s="30">
        <v>2273</v>
      </c>
      <c r="BC333" s="30"/>
      <c r="BD333" s="30" t="s">
        <v>85</v>
      </c>
      <c r="BE333" s="30"/>
      <c r="BF333" s="30"/>
      <c r="BG333" s="30"/>
      <c r="BH333" s="30"/>
      <c r="BI333" s="30"/>
      <c r="BJ333" s="30"/>
      <c r="BK333" s="30"/>
      <c r="BL333" s="30"/>
      <c r="BM333" s="30"/>
      <c r="BN333" s="30"/>
      <c r="BO333" s="30"/>
      <c r="BP333" s="30"/>
      <c r="BQ333" s="30"/>
      <c r="BR333" s="30"/>
    </row>
    <row r="334" spans="1:70" x14ac:dyDescent="0.2">
      <c r="A334" s="30" t="s">
        <v>3989</v>
      </c>
      <c r="B334" s="30" t="s">
        <v>16274</v>
      </c>
      <c r="C334" s="30" t="s">
        <v>16819</v>
      </c>
      <c r="D334" s="30"/>
      <c r="E334" s="30"/>
      <c r="F334" s="30" t="s">
        <v>16274</v>
      </c>
      <c r="G334" s="30" t="s">
        <v>16819</v>
      </c>
      <c r="H334" s="30"/>
      <c r="I334" s="30" t="s">
        <v>16342</v>
      </c>
      <c r="J334" s="30" t="s">
        <v>18363</v>
      </c>
      <c r="K334" s="30" t="s">
        <v>16819</v>
      </c>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t="s">
        <v>18364</v>
      </c>
      <c r="AO334" s="30"/>
      <c r="AP334" s="30"/>
      <c r="AQ334" s="30"/>
      <c r="AR334" s="30"/>
      <c r="AS334" s="30" t="s">
        <v>18415</v>
      </c>
      <c r="AT334" s="30">
        <v>2021</v>
      </c>
      <c r="AU334" s="30">
        <v>13</v>
      </c>
      <c r="AV334" s="30">
        <v>4</v>
      </c>
      <c r="AW334" s="30"/>
      <c r="AX334" s="30"/>
      <c r="AY334" s="30"/>
      <c r="AZ334" s="30"/>
      <c r="BA334" s="30">
        <v>1291</v>
      </c>
      <c r="BB334" s="30">
        <v>1301</v>
      </c>
      <c r="BC334" s="30"/>
      <c r="BD334" s="30" t="s">
        <v>10423</v>
      </c>
      <c r="BE334" s="30"/>
      <c r="BF334" s="30"/>
      <c r="BG334" s="30"/>
      <c r="BH334" s="30"/>
      <c r="BI334" s="30"/>
      <c r="BJ334" s="30"/>
      <c r="BK334" s="30"/>
      <c r="BL334" s="30"/>
      <c r="BM334" s="30"/>
      <c r="BN334" s="30"/>
      <c r="BO334" s="30"/>
      <c r="BP334" s="30"/>
      <c r="BQ334" s="30"/>
      <c r="BR334" s="30"/>
    </row>
    <row r="335" spans="1:70" x14ac:dyDescent="0.2">
      <c r="A335" s="30" t="s">
        <v>3989</v>
      </c>
      <c r="B335" s="30" t="s">
        <v>16296</v>
      </c>
      <c r="C335" s="30" t="s">
        <v>16819</v>
      </c>
      <c r="D335" s="30"/>
      <c r="E335" s="30"/>
      <c r="F335" s="30" t="s">
        <v>16296</v>
      </c>
      <c r="G335" s="30" t="s">
        <v>16819</v>
      </c>
      <c r="H335" s="30"/>
      <c r="I335" s="30" t="s">
        <v>16297</v>
      </c>
      <c r="J335" s="30" t="s">
        <v>18384</v>
      </c>
      <c r="K335" s="30" t="s">
        <v>16819</v>
      </c>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t="s">
        <v>39</v>
      </c>
      <c r="AO335" s="30"/>
      <c r="AP335" s="30"/>
      <c r="AQ335" s="30"/>
      <c r="AR335" s="30"/>
      <c r="AS335" s="30" t="s">
        <v>18416</v>
      </c>
      <c r="AT335" s="30">
        <v>2021</v>
      </c>
      <c r="AU335" s="30">
        <v>142</v>
      </c>
      <c r="AV335" s="30" t="s">
        <v>7455</v>
      </c>
      <c r="AW335" s="30"/>
      <c r="AX335" s="30"/>
      <c r="AY335" s="30"/>
      <c r="AZ335" s="30"/>
      <c r="BA335" s="30">
        <v>110511</v>
      </c>
      <c r="BB335" s="30" t="s">
        <v>7455</v>
      </c>
      <c r="BC335" s="30"/>
      <c r="BD335" s="30" t="s">
        <v>57</v>
      </c>
      <c r="BE335" s="30"/>
      <c r="BF335" s="30"/>
      <c r="BG335" s="30"/>
      <c r="BH335" s="30"/>
      <c r="BI335" s="30"/>
      <c r="BJ335" s="30"/>
      <c r="BK335" s="30"/>
      <c r="BL335" s="30"/>
      <c r="BM335" s="30"/>
      <c r="BN335" s="30"/>
      <c r="BO335" s="30"/>
      <c r="BP335" s="30"/>
      <c r="BQ335" s="30"/>
      <c r="BR335" s="30"/>
    </row>
    <row r="336" spans="1:70" x14ac:dyDescent="0.2">
      <c r="A336" s="30" t="s">
        <v>3989</v>
      </c>
      <c r="B336" s="30" t="s">
        <v>16278</v>
      </c>
      <c r="C336" s="30" t="s">
        <v>16819</v>
      </c>
      <c r="D336" s="30"/>
      <c r="E336" s="30"/>
      <c r="F336" s="30" t="s">
        <v>16278</v>
      </c>
      <c r="G336" s="30" t="s">
        <v>16819</v>
      </c>
      <c r="H336" s="30"/>
      <c r="I336" s="30" t="s">
        <v>16279</v>
      </c>
      <c r="J336" s="30" t="s">
        <v>13404</v>
      </c>
      <c r="K336" s="30" t="s">
        <v>16819</v>
      </c>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t="s">
        <v>16856</v>
      </c>
      <c r="AO336" s="30"/>
      <c r="AP336" s="30"/>
      <c r="AQ336" s="30"/>
      <c r="AR336" s="30"/>
      <c r="AS336" s="30" t="s">
        <v>18417</v>
      </c>
      <c r="AT336" s="30">
        <v>2021</v>
      </c>
      <c r="AU336" s="30">
        <v>11</v>
      </c>
      <c r="AV336" s="30">
        <v>1</v>
      </c>
      <c r="AW336" s="30"/>
      <c r="AX336" s="30"/>
      <c r="AY336" s="30"/>
      <c r="AZ336" s="30"/>
      <c r="BA336" s="30">
        <v>2933</v>
      </c>
      <c r="BB336" s="30" t="s">
        <v>7455</v>
      </c>
      <c r="BC336" s="30"/>
      <c r="BD336" s="30" t="s">
        <v>478</v>
      </c>
      <c r="BE336" s="30"/>
      <c r="BF336" s="30"/>
      <c r="BG336" s="30"/>
      <c r="BH336" s="30"/>
      <c r="BI336" s="30"/>
      <c r="BJ336" s="30"/>
      <c r="BK336" s="30"/>
      <c r="BL336" s="30"/>
      <c r="BM336" s="30"/>
      <c r="BN336" s="30"/>
      <c r="BO336" s="30"/>
      <c r="BP336" s="30"/>
      <c r="BQ336" s="30"/>
      <c r="BR336" s="30"/>
    </row>
    <row r="337" spans="1:70" x14ac:dyDescent="0.2">
      <c r="A337" s="30" t="s">
        <v>3989</v>
      </c>
      <c r="B337" s="30" t="s">
        <v>16330</v>
      </c>
      <c r="C337" s="30" t="s">
        <v>16819</v>
      </c>
      <c r="D337" s="30"/>
      <c r="E337" s="30"/>
      <c r="F337" s="30" t="s">
        <v>16330</v>
      </c>
      <c r="G337" s="30" t="s">
        <v>16819</v>
      </c>
      <c r="H337" s="30"/>
      <c r="I337" s="30" t="s">
        <v>16331</v>
      </c>
      <c r="J337" s="30" t="s">
        <v>18377</v>
      </c>
      <c r="K337" s="30" t="s">
        <v>16819</v>
      </c>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t="s">
        <v>16850</v>
      </c>
      <c r="AO337" s="30"/>
      <c r="AP337" s="30"/>
      <c r="AQ337" s="30"/>
      <c r="AR337" s="30"/>
      <c r="AS337" s="30" t="s">
        <v>18418</v>
      </c>
      <c r="AT337" s="30">
        <v>2021</v>
      </c>
      <c r="AU337" s="30">
        <v>21</v>
      </c>
      <c r="AV337" s="30">
        <v>1</v>
      </c>
      <c r="AW337" s="30"/>
      <c r="AX337" s="30"/>
      <c r="AY337" s="30"/>
      <c r="AZ337" s="30"/>
      <c r="BA337" s="30">
        <v>45</v>
      </c>
      <c r="BB337" s="30" t="s">
        <v>7455</v>
      </c>
      <c r="BC337" s="30"/>
      <c r="BD337" s="30" t="s">
        <v>187</v>
      </c>
      <c r="BE337" s="30"/>
      <c r="BF337" s="30"/>
      <c r="BG337" s="30"/>
      <c r="BH337" s="30"/>
      <c r="BI337" s="30"/>
      <c r="BJ337" s="30"/>
      <c r="BK337" s="30"/>
      <c r="BL337" s="30"/>
      <c r="BM337" s="30"/>
      <c r="BN337" s="30"/>
      <c r="BO337" s="30"/>
      <c r="BP337" s="30"/>
      <c r="BQ337" s="30"/>
      <c r="BR337" s="30"/>
    </row>
    <row r="338" spans="1:70" x14ac:dyDescent="0.2">
      <c r="A338" s="30" t="s">
        <v>3989</v>
      </c>
      <c r="B338" s="30" t="s">
        <v>16146</v>
      </c>
      <c r="C338" s="30" t="s">
        <v>16819</v>
      </c>
      <c r="D338" s="30"/>
      <c r="E338" s="30"/>
      <c r="F338" s="30" t="s">
        <v>16146</v>
      </c>
      <c r="G338" s="30" t="s">
        <v>16819</v>
      </c>
      <c r="H338" s="30"/>
      <c r="I338" s="30" t="s">
        <v>16147</v>
      </c>
      <c r="J338" s="30" t="s">
        <v>18419</v>
      </c>
      <c r="K338" s="30" t="s">
        <v>16819</v>
      </c>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t="s">
        <v>17305</v>
      </c>
      <c r="AO338" s="30"/>
      <c r="AP338" s="30"/>
      <c r="AQ338" s="30"/>
      <c r="AR338" s="30"/>
      <c r="AS338" s="30" t="s">
        <v>18420</v>
      </c>
      <c r="AT338" s="30">
        <v>2021</v>
      </c>
      <c r="AU338" s="30">
        <v>24</v>
      </c>
      <c r="AV338" s="30">
        <v>3</v>
      </c>
      <c r="AW338" s="30"/>
      <c r="AX338" s="30"/>
      <c r="AY338" s="30"/>
      <c r="AZ338" s="30"/>
      <c r="BA338" s="30">
        <v>993</v>
      </c>
      <c r="BB338" s="30">
        <v>1005</v>
      </c>
      <c r="BC338" s="30"/>
      <c r="BD338" s="30" t="s">
        <v>164</v>
      </c>
      <c r="BE338" s="30"/>
      <c r="BF338" s="30"/>
      <c r="BG338" s="30"/>
      <c r="BH338" s="30"/>
      <c r="BI338" s="30"/>
      <c r="BJ338" s="30"/>
      <c r="BK338" s="30"/>
      <c r="BL338" s="30"/>
      <c r="BM338" s="30"/>
      <c r="BN338" s="30"/>
      <c r="BO338" s="30"/>
      <c r="BP338" s="30"/>
      <c r="BQ338" s="30"/>
      <c r="BR338" s="30"/>
    </row>
    <row r="339" spans="1:70" x14ac:dyDescent="0.2">
      <c r="A339" s="30" t="s">
        <v>3989</v>
      </c>
      <c r="B339" s="30" t="s">
        <v>16098</v>
      </c>
      <c r="C339" s="30" t="s">
        <v>16819</v>
      </c>
      <c r="D339" s="30"/>
      <c r="E339" s="30"/>
      <c r="F339" s="30" t="s">
        <v>16098</v>
      </c>
      <c r="G339" s="30" t="s">
        <v>16819</v>
      </c>
      <c r="H339" s="30"/>
      <c r="I339" s="30" t="s">
        <v>16099</v>
      </c>
      <c r="J339" s="30" t="s">
        <v>4957</v>
      </c>
      <c r="K339" s="30" t="s">
        <v>16819</v>
      </c>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t="s">
        <v>18006</v>
      </c>
      <c r="AO339" s="30"/>
      <c r="AP339" s="30"/>
      <c r="AQ339" s="30"/>
      <c r="AR339" s="30"/>
      <c r="AS339" s="30" t="s">
        <v>18421</v>
      </c>
      <c r="AT339" s="30">
        <v>2021</v>
      </c>
      <c r="AU339" s="30">
        <v>413</v>
      </c>
      <c r="AV339" s="30" t="s">
        <v>7455</v>
      </c>
      <c r="AW339" s="30"/>
      <c r="AX339" s="30"/>
      <c r="AY339" s="30"/>
      <c r="AZ339" s="30"/>
      <c r="BA339" s="30">
        <v>125358</v>
      </c>
      <c r="BB339" s="30" t="s">
        <v>7455</v>
      </c>
      <c r="BC339" s="30"/>
      <c r="BD339" s="30" t="s">
        <v>405</v>
      </c>
      <c r="BE339" s="30"/>
      <c r="BF339" s="30"/>
      <c r="BG339" s="30"/>
      <c r="BH339" s="30"/>
      <c r="BI339" s="30"/>
      <c r="BJ339" s="30"/>
      <c r="BK339" s="30"/>
      <c r="BL339" s="30"/>
      <c r="BM339" s="30"/>
      <c r="BN339" s="30"/>
      <c r="BO339" s="30"/>
      <c r="BP339" s="30"/>
      <c r="BQ339" s="30"/>
      <c r="BR339" s="30"/>
    </row>
    <row r="340" spans="1:70" x14ac:dyDescent="0.2">
      <c r="A340" s="30" t="s">
        <v>3989</v>
      </c>
      <c r="B340" s="30" t="s">
        <v>16370</v>
      </c>
      <c r="C340" s="30" t="s">
        <v>16819</v>
      </c>
      <c r="D340" s="30"/>
      <c r="E340" s="30"/>
      <c r="F340" s="30" t="s">
        <v>16370</v>
      </c>
      <c r="G340" s="30" t="s">
        <v>16819</v>
      </c>
      <c r="H340" s="30"/>
      <c r="I340" s="30" t="s">
        <v>16371</v>
      </c>
      <c r="J340" s="30" t="s">
        <v>18422</v>
      </c>
      <c r="K340" s="30" t="s">
        <v>16819</v>
      </c>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t="s">
        <v>16861</v>
      </c>
      <c r="AO340" s="30"/>
      <c r="AP340" s="30"/>
      <c r="AQ340" s="30"/>
      <c r="AR340" s="30"/>
      <c r="AS340" s="30">
        <v>2021</v>
      </c>
      <c r="AT340" s="30">
        <v>2021</v>
      </c>
      <c r="AU340" s="30">
        <v>12</v>
      </c>
      <c r="AV340" s="30" t="s">
        <v>7455</v>
      </c>
      <c r="AW340" s="30"/>
      <c r="AX340" s="30"/>
      <c r="AY340" s="30"/>
      <c r="AZ340" s="30"/>
      <c r="BA340" s="30">
        <v>569120</v>
      </c>
      <c r="BB340" s="30" t="s">
        <v>7455</v>
      </c>
      <c r="BC340" s="30"/>
      <c r="BD340" s="30" t="s">
        <v>25</v>
      </c>
      <c r="BE340" s="30"/>
      <c r="BF340" s="30"/>
      <c r="BG340" s="30"/>
      <c r="BH340" s="30"/>
      <c r="BI340" s="30"/>
      <c r="BJ340" s="30"/>
      <c r="BK340" s="30"/>
      <c r="BL340" s="30"/>
      <c r="BM340" s="30"/>
      <c r="BN340" s="30"/>
      <c r="BO340" s="30"/>
      <c r="BP340" s="30"/>
      <c r="BQ340" s="30"/>
      <c r="BR340" s="30"/>
    </row>
    <row r="341" spans="1:70" x14ac:dyDescent="0.2">
      <c r="A341" s="30" t="s">
        <v>3989</v>
      </c>
      <c r="B341" s="30" t="s">
        <v>16088</v>
      </c>
      <c r="C341" s="30" t="s">
        <v>16819</v>
      </c>
      <c r="D341" s="30"/>
      <c r="E341" s="30"/>
      <c r="F341" s="30" t="s">
        <v>16088</v>
      </c>
      <c r="G341" s="30" t="s">
        <v>16819</v>
      </c>
      <c r="H341" s="30"/>
      <c r="I341" s="30" t="s">
        <v>16089</v>
      </c>
      <c r="J341" s="30" t="s">
        <v>18423</v>
      </c>
      <c r="K341" s="30" t="s">
        <v>16819</v>
      </c>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t="s">
        <v>17773</v>
      </c>
      <c r="AO341" s="30"/>
      <c r="AP341" s="30"/>
      <c r="AQ341" s="30"/>
      <c r="AR341" s="30"/>
      <c r="AS341" s="30" t="s">
        <v>18424</v>
      </c>
      <c r="AT341" s="30">
        <v>2021</v>
      </c>
      <c r="AU341" s="30">
        <v>5</v>
      </c>
      <c r="AV341" s="30">
        <v>2</v>
      </c>
      <c r="AW341" s="30"/>
      <c r="AX341" s="30"/>
      <c r="AY341" s="30"/>
      <c r="AZ341" s="30"/>
      <c r="BA341" s="30">
        <v>181</v>
      </c>
      <c r="BB341" s="30">
        <v>200</v>
      </c>
      <c r="BC341" s="30"/>
      <c r="BD341" s="30" t="s">
        <v>314</v>
      </c>
      <c r="BE341" s="30"/>
      <c r="BF341" s="30"/>
      <c r="BG341" s="30"/>
      <c r="BH341" s="30"/>
      <c r="BI341" s="30"/>
      <c r="BJ341" s="30"/>
      <c r="BK341" s="30"/>
      <c r="BL341" s="30"/>
      <c r="BM341" s="30"/>
      <c r="BN341" s="30"/>
      <c r="BO341" s="30"/>
      <c r="BP341" s="30"/>
      <c r="BQ341" s="30"/>
      <c r="BR341" s="30"/>
    </row>
    <row r="342" spans="1:70" x14ac:dyDescent="0.2">
      <c r="A342" s="30" t="s">
        <v>3989</v>
      </c>
      <c r="B342" s="30" t="s">
        <v>16361</v>
      </c>
      <c r="C342" s="30" t="s">
        <v>16819</v>
      </c>
      <c r="D342" s="30"/>
      <c r="E342" s="30"/>
      <c r="F342" s="30" t="s">
        <v>16361</v>
      </c>
      <c r="G342" s="30" t="s">
        <v>16819</v>
      </c>
      <c r="H342" s="30"/>
      <c r="I342" s="30" t="s">
        <v>16362</v>
      </c>
      <c r="J342" s="30" t="s">
        <v>18425</v>
      </c>
      <c r="K342" s="30" t="s">
        <v>16819</v>
      </c>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t="s">
        <v>18426</v>
      </c>
      <c r="AO342" s="30"/>
      <c r="AP342" s="30"/>
      <c r="AQ342" s="30"/>
      <c r="AR342" s="30"/>
      <c r="AS342" s="30">
        <v>2021</v>
      </c>
      <c r="AT342" s="30">
        <v>2021</v>
      </c>
      <c r="AU342" s="30">
        <v>2021</v>
      </c>
      <c r="AV342" s="30" t="s">
        <v>7455</v>
      </c>
      <c r="AW342" s="30"/>
      <c r="AX342" s="30"/>
      <c r="AY342" s="30"/>
      <c r="AZ342" s="30"/>
      <c r="BA342" s="30">
        <v>6927985</v>
      </c>
      <c r="BB342" s="30" t="s">
        <v>7455</v>
      </c>
      <c r="BC342" s="30"/>
      <c r="BD342" s="30" t="s">
        <v>11375</v>
      </c>
      <c r="BE342" s="30"/>
      <c r="BF342" s="30"/>
      <c r="BG342" s="30"/>
      <c r="BH342" s="30"/>
      <c r="BI342" s="30"/>
      <c r="BJ342" s="30"/>
      <c r="BK342" s="30"/>
      <c r="BL342" s="30"/>
      <c r="BM342" s="30"/>
      <c r="BN342" s="30"/>
      <c r="BO342" s="30"/>
      <c r="BP342" s="30"/>
      <c r="BQ342" s="30"/>
      <c r="BR342" s="30"/>
    </row>
    <row r="343" spans="1:70" x14ac:dyDescent="0.2">
      <c r="A343" s="30" t="s">
        <v>3989</v>
      </c>
      <c r="B343" s="30" t="s">
        <v>16276</v>
      </c>
      <c r="C343" s="30" t="s">
        <v>16819</v>
      </c>
      <c r="D343" s="30"/>
      <c r="E343" s="30"/>
      <c r="F343" s="30" t="s">
        <v>16276</v>
      </c>
      <c r="G343" s="30" t="s">
        <v>16819</v>
      </c>
      <c r="H343" s="30"/>
      <c r="I343" s="30" t="s">
        <v>16277</v>
      </c>
      <c r="J343" s="30" t="s">
        <v>18356</v>
      </c>
      <c r="K343" s="30" t="s">
        <v>16819</v>
      </c>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t="s">
        <v>16947</v>
      </c>
      <c r="AO343" s="30"/>
      <c r="AP343" s="30"/>
      <c r="AQ343" s="30"/>
      <c r="AR343" s="30"/>
      <c r="AS343" s="30" t="s">
        <v>18427</v>
      </c>
      <c r="AT343" s="30">
        <v>2021</v>
      </c>
      <c r="AU343" s="30">
        <v>23</v>
      </c>
      <c r="AV343" s="30">
        <v>2</v>
      </c>
      <c r="AW343" s="30"/>
      <c r="AX343" s="30"/>
      <c r="AY343" s="30"/>
      <c r="AZ343" s="30"/>
      <c r="BA343" s="30" t="s">
        <v>7455</v>
      </c>
      <c r="BB343" s="30" t="s">
        <v>17822</v>
      </c>
      <c r="BC343" s="30"/>
      <c r="BD343" s="30" t="s">
        <v>335</v>
      </c>
      <c r="BE343" s="30"/>
      <c r="BF343" s="30"/>
      <c r="BG343" s="30"/>
      <c r="BH343" s="30"/>
      <c r="BI343" s="30"/>
      <c r="BJ343" s="30"/>
      <c r="BK343" s="30"/>
      <c r="BL343" s="30"/>
      <c r="BM343" s="30"/>
      <c r="BN343" s="30"/>
      <c r="BO343" s="30"/>
      <c r="BP343" s="30"/>
      <c r="BQ343" s="30"/>
      <c r="BR343" s="30"/>
    </row>
    <row r="344" spans="1:70" x14ac:dyDescent="0.2">
      <c r="A344" s="30" t="s">
        <v>3989</v>
      </c>
      <c r="B344" s="30" t="s">
        <v>16182</v>
      </c>
      <c r="C344" s="30" t="s">
        <v>16819</v>
      </c>
      <c r="D344" s="30"/>
      <c r="E344" s="30"/>
      <c r="F344" s="30" t="s">
        <v>16182</v>
      </c>
      <c r="G344" s="30" t="s">
        <v>16819</v>
      </c>
      <c r="H344" s="30"/>
      <c r="I344" s="30" t="s">
        <v>16232</v>
      </c>
      <c r="J344" s="30" t="s">
        <v>12203</v>
      </c>
      <c r="K344" s="30" t="s">
        <v>16819</v>
      </c>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t="s">
        <v>17676</v>
      </c>
      <c r="AO344" s="30"/>
      <c r="AP344" s="30"/>
      <c r="AQ344" s="30"/>
      <c r="AR344" s="30"/>
      <c r="AS344" s="30" t="s">
        <v>18428</v>
      </c>
      <c r="AT344" s="30">
        <v>2021</v>
      </c>
      <c r="AU344" s="30">
        <v>28</v>
      </c>
      <c r="AV344" s="30">
        <v>4</v>
      </c>
      <c r="AW344" s="30"/>
      <c r="AX344" s="30"/>
      <c r="AY344" s="30"/>
      <c r="AZ344" s="30"/>
      <c r="BA344" s="30">
        <v>733</v>
      </c>
      <c r="BB344" s="30">
        <v>743</v>
      </c>
      <c r="BC344" s="30"/>
      <c r="BD344" s="30" t="s">
        <v>283</v>
      </c>
      <c r="BE344" s="30"/>
      <c r="BF344" s="30"/>
      <c r="BG344" s="30"/>
      <c r="BH344" s="30"/>
      <c r="BI344" s="30"/>
      <c r="BJ344" s="30"/>
      <c r="BK344" s="30"/>
      <c r="BL344" s="30"/>
      <c r="BM344" s="30"/>
      <c r="BN344" s="30"/>
      <c r="BO344" s="30"/>
      <c r="BP344" s="30"/>
      <c r="BQ344" s="30"/>
      <c r="BR344" s="30"/>
    </row>
    <row r="345" spans="1:70" x14ac:dyDescent="0.2">
      <c r="A345" s="30" t="s">
        <v>3989</v>
      </c>
      <c r="B345" s="30" t="s">
        <v>16262</v>
      </c>
      <c r="C345" s="30" t="s">
        <v>16819</v>
      </c>
      <c r="D345" s="30"/>
      <c r="E345" s="30"/>
      <c r="F345" s="30" t="s">
        <v>16262</v>
      </c>
      <c r="G345" s="30" t="s">
        <v>16819</v>
      </c>
      <c r="H345" s="30"/>
      <c r="I345" s="30" t="s">
        <v>16263</v>
      </c>
      <c r="J345" s="30" t="s">
        <v>4227</v>
      </c>
      <c r="K345" s="30" t="s">
        <v>16819</v>
      </c>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t="s">
        <v>17753</v>
      </c>
      <c r="AO345" s="30"/>
      <c r="AP345" s="30"/>
      <c r="AQ345" s="30"/>
      <c r="AR345" s="30"/>
      <c r="AS345" s="30" t="s">
        <v>18429</v>
      </c>
      <c r="AT345" s="30">
        <v>2021</v>
      </c>
      <c r="AU345" s="30">
        <v>117</v>
      </c>
      <c r="AV345" s="30" t="s">
        <v>7455</v>
      </c>
      <c r="AW345" s="30"/>
      <c r="AX345" s="30"/>
      <c r="AY345" s="30"/>
      <c r="AZ345" s="30"/>
      <c r="BA345" s="30">
        <v>103743</v>
      </c>
      <c r="BB345" s="30" t="s">
        <v>7455</v>
      </c>
      <c r="BC345" s="30"/>
      <c r="BD345" s="30" t="s">
        <v>308</v>
      </c>
      <c r="BE345" s="30"/>
      <c r="BF345" s="30"/>
      <c r="BG345" s="30"/>
      <c r="BH345" s="30"/>
      <c r="BI345" s="30"/>
      <c r="BJ345" s="30"/>
      <c r="BK345" s="30"/>
      <c r="BL345" s="30"/>
      <c r="BM345" s="30"/>
      <c r="BN345" s="30"/>
      <c r="BO345" s="30"/>
      <c r="BP345" s="30"/>
      <c r="BQ345" s="30"/>
      <c r="BR345" s="30"/>
    </row>
    <row r="346" spans="1:70" x14ac:dyDescent="0.2">
      <c r="A346" s="30" t="s">
        <v>3989</v>
      </c>
      <c r="B346" s="30" t="s">
        <v>16309</v>
      </c>
      <c r="C346" s="30" t="s">
        <v>16819</v>
      </c>
      <c r="D346" s="30"/>
      <c r="E346" s="30"/>
      <c r="F346" s="30" t="s">
        <v>16309</v>
      </c>
      <c r="G346" s="30" t="s">
        <v>16819</v>
      </c>
      <c r="H346" s="30"/>
      <c r="I346" s="30" t="s">
        <v>16310</v>
      </c>
      <c r="J346" s="30" t="s">
        <v>4227</v>
      </c>
      <c r="K346" s="30" t="s">
        <v>16819</v>
      </c>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t="s">
        <v>17753</v>
      </c>
      <c r="AO346" s="30"/>
      <c r="AP346" s="30"/>
      <c r="AQ346" s="30"/>
      <c r="AR346" s="30"/>
      <c r="AS346" s="30" t="s">
        <v>18430</v>
      </c>
      <c r="AT346" s="30">
        <v>2021</v>
      </c>
      <c r="AU346" s="30">
        <v>116</v>
      </c>
      <c r="AV346" s="30" t="s">
        <v>7455</v>
      </c>
      <c r="AW346" s="30"/>
      <c r="AX346" s="30"/>
      <c r="AY346" s="30"/>
      <c r="AZ346" s="30"/>
      <c r="BA346" s="30">
        <v>103728</v>
      </c>
      <c r="BB346" s="30" t="s">
        <v>7455</v>
      </c>
      <c r="BC346" s="30"/>
      <c r="BD346" s="30" t="s">
        <v>341</v>
      </c>
      <c r="BE346" s="30"/>
      <c r="BF346" s="30"/>
      <c r="BG346" s="30"/>
      <c r="BH346" s="30"/>
      <c r="BI346" s="30"/>
      <c r="BJ346" s="30"/>
      <c r="BK346" s="30"/>
      <c r="BL346" s="30"/>
      <c r="BM346" s="30"/>
      <c r="BN346" s="30"/>
      <c r="BO346" s="30"/>
      <c r="BP346" s="30"/>
      <c r="BQ346" s="30"/>
      <c r="BR346" s="30"/>
    </row>
    <row r="347" spans="1:70" x14ac:dyDescent="0.2">
      <c r="A347" s="30" t="s">
        <v>3989</v>
      </c>
      <c r="B347" s="30" t="s">
        <v>16033</v>
      </c>
      <c r="C347" s="30" t="s">
        <v>16819</v>
      </c>
      <c r="D347" s="30"/>
      <c r="E347" s="30"/>
      <c r="F347" s="30" t="s">
        <v>16033</v>
      </c>
      <c r="G347" s="30" t="s">
        <v>16819</v>
      </c>
      <c r="H347" s="30"/>
      <c r="I347" s="30" t="s">
        <v>16034</v>
      </c>
      <c r="J347" s="30" t="s">
        <v>18351</v>
      </c>
      <c r="K347" s="30" t="s">
        <v>16819</v>
      </c>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t="s">
        <v>17351</v>
      </c>
      <c r="AO347" s="30"/>
      <c r="AP347" s="30"/>
      <c r="AQ347" s="30"/>
      <c r="AR347" s="30"/>
      <c r="AS347" s="30" t="s">
        <v>18431</v>
      </c>
      <c r="AT347" s="30">
        <v>2021</v>
      </c>
      <c r="AU347" s="30">
        <v>7</v>
      </c>
      <c r="AV347" s="30">
        <v>4</v>
      </c>
      <c r="AW347" s="30"/>
      <c r="AX347" s="30"/>
      <c r="AY347" s="30"/>
      <c r="AZ347" s="30"/>
      <c r="BA347" s="30" t="s">
        <v>7455</v>
      </c>
      <c r="BB347" s="30" t="s">
        <v>412</v>
      </c>
      <c r="BC347" s="30"/>
      <c r="BD347" s="30" t="s">
        <v>413</v>
      </c>
      <c r="BE347" s="30"/>
      <c r="BF347" s="30"/>
      <c r="BG347" s="30"/>
      <c r="BH347" s="30"/>
      <c r="BI347" s="30"/>
      <c r="BJ347" s="30"/>
      <c r="BK347" s="30"/>
      <c r="BL347" s="30"/>
      <c r="BM347" s="30"/>
      <c r="BN347" s="30"/>
      <c r="BO347" s="30"/>
      <c r="BP347" s="30"/>
      <c r="BQ347" s="30"/>
      <c r="BR347" s="30"/>
    </row>
    <row r="348" spans="1:70" x14ac:dyDescent="0.2">
      <c r="A348" s="30" t="s">
        <v>3989</v>
      </c>
      <c r="B348" s="30" t="s">
        <v>16046</v>
      </c>
      <c r="C348" s="30" t="s">
        <v>16819</v>
      </c>
      <c r="D348" s="30"/>
      <c r="E348" s="30"/>
      <c r="F348" s="30" t="s">
        <v>16046</v>
      </c>
      <c r="G348" s="30" t="s">
        <v>16819</v>
      </c>
      <c r="H348" s="30"/>
      <c r="I348" s="30" t="s">
        <v>16047</v>
      </c>
      <c r="J348" s="30" t="s">
        <v>18432</v>
      </c>
      <c r="K348" s="30" t="s">
        <v>16819</v>
      </c>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t="s">
        <v>4383</v>
      </c>
      <c r="AO348" s="30"/>
      <c r="AP348" s="30"/>
      <c r="AQ348" s="30"/>
      <c r="AR348" s="30"/>
      <c r="AS348" s="30" t="s">
        <v>18433</v>
      </c>
      <c r="AT348" s="30">
        <v>2021</v>
      </c>
      <c r="AU348" s="30">
        <v>23</v>
      </c>
      <c r="AV348" s="30" t="s">
        <v>7455</v>
      </c>
      <c r="AW348" s="30"/>
      <c r="AX348" s="30"/>
      <c r="AY348" s="30"/>
      <c r="AZ348" s="30"/>
      <c r="BA348" s="30">
        <v>100566</v>
      </c>
      <c r="BB348" s="30" t="s">
        <v>7455</v>
      </c>
      <c r="BC348" s="30"/>
      <c r="BD348" s="30" t="s">
        <v>8983</v>
      </c>
      <c r="BE348" s="30"/>
      <c r="BF348" s="30"/>
      <c r="BG348" s="30"/>
      <c r="BH348" s="30"/>
      <c r="BI348" s="30"/>
      <c r="BJ348" s="30"/>
      <c r="BK348" s="30"/>
      <c r="BL348" s="30"/>
      <c r="BM348" s="30"/>
      <c r="BN348" s="30"/>
      <c r="BO348" s="30"/>
      <c r="BP348" s="30"/>
      <c r="BQ348" s="30"/>
      <c r="BR348" s="30"/>
    </row>
    <row r="349" spans="1:70" x14ac:dyDescent="0.2">
      <c r="A349" s="30" t="s">
        <v>3989</v>
      </c>
      <c r="B349" s="30" t="s">
        <v>16151</v>
      </c>
      <c r="C349" s="30" t="s">
        <v>16819</v>
      </c>
      <c r="D349" s="30"/>
      <c r="E349" s="30"/>
      <c r="F349" s="30" t="s">
        <v>16151</v>
      </c>
      <c r="G349" s="30" t="s">
        <v>16819</v>
      </c>
      <c r="H349" s="30"/>
      <c r="I349" s="30" t="s">
        <v>16152</v>
      </c>
      <c r="J349" s="30" t="s">
        <v>18434</v>
      </c>
      <c r="K349" s="30" t="s">
        <v>16819</v>
      </c>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t="s">
        <v>17812</v>
      </c>
      <c r="AO349" s="30"/>
      <c r="AP349" s="30"/>
      <c r="AQ349" s="30"/>
      <c r="AR349" s="30"/>
      <c r="AS349" s="30">
        <v>2021</v>
      </c>
      <c r="AT349" s="30">
        <v>2021</v>
      </c>
      <c r="AU349" s="30">
        <v>2021</v>
      </c>
      <c r="AV349" s="30" t="s">
        <v>7455</v>
      </c>
      <c r="AW349" s="30"/>
      <c r="AX349" s="30"/>
      <c r="AY349" s="30"/>
      <c r="AZ349" s="30"/>
      <c r="BA349" s="30">
        <v>5584756</v>
      </c>
      <c r="BB349" s="30" t="s">
        <v>7455</v>
      </c>
      <c r="BC349" s="30"/>
      <c r="BD349" s="30" t="s">
        <v>331</v>
      </c>
      <c r="BE349" s="30"/>
      <c r="BF349" s="30"/>
      <c r="BG349" s="30"/>
      <c r="BH349" s="30"/>
      <c r="BI349" s="30"/>
      <c r="BJ349" s="30"/>
      <c r="BK349" s="30"/>
      <c r="BL349" s="30"/>
      <c r="BM349" s="30"/>
      <c r="BN349" s="30"/>
      <c r="BO349" s="30"/>
      <c r="BP349" s="30"/>
      <c r="BQ349" s="30"/>
      <c r="BR349" s="30"/>
    </row>
    <row r="350" spans="1:70" x14ac:dyDescent="0.2">
      <c r="A350" s="30" t="s">
        <v>3989</v>
      </c>
      <c r="B350" s="30" t="s">
        <v>16340</v>
      </c>
      <c r="C350" s="30" t="s">
        <v>16819</v>
      </c>
      <c r="D350" s="30"/>
      <c r="E350" s="30"/>
      <c r="F350" s="30" t="s">
        <v>16340</v>
      </c>
      <c r="G350" s="30" t="s">
        <v>16819</v>
      </c>
      <c r="H350" s="30"/>
      <c r="I350" s="30" t="s">
        <v>16341</v>
      </c>
      <c r="J350" s="30" t="s">
        <v>18435</v>
      </c>
      <c r="K350" s="30" t="s">
        <v>16819</v>
      </c>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t="s">
        <v>18436</v>
      </c>
      <c r="AO350" s="30"/>
      <c r="AP350" s="30"/>
      <c r="AQ350" s="30"/>
      <c r="AR350" s="30"/>
      <c r="AS350" s="30" t="s">
        <v>18437</v>
      </c>
      <c r="AT350" s="30">
        <v>2021</v>
      </c>
      <c r="AU350" s="30">
        <v>18</v>
      </c>
      <c r="AV350" s="30">
        <v>4</v>
      </c>
      <c r="AW350" s="30"/>
      <c r="AX350" s="30"/>
      <c r="AY350" s="30"/>
      <c r="AZ350" s="30"/>
      <c r="BA350" s="30" t="s">
        <v>7455</v>
      </c>
      <c r="BB350" s="30" t="s">
        <v>7455</v>
      </c>
      <c r="BC350" s="30"/>
      <c r="BD350" s="30" t="s">
        <v>8112</v>
      </c>
      <c r="BE350" s="30"/>
      <c r="BF350" s="30"/>
      <c r="BG350" s="30"/>
      <c r="BH350" s="30"/>
      <c r="BI350" s="30"/>
      <c r="BJ350" s="30"/>
      <c r="BK350" s="30"/>
      <c r="BL350" s="30"/>
      <c r="BM350" s="30"/>
      <c r="BN350" s="30"/>
      <c r="BO350" s="30"/>
      <c r="BP350" s="30"/>
      <c r="BQ350" s="30"/>
      <c r="BR350" s="30"/>
    </row>
    <row r="351" spans="1:70" x14ac:dyDescent="0.2">
      <c r="A351" s="30" t="s">
        <v>3989</v>
      </c>
      <c r="B351" s="30" t="s">
        <v>16075</v>
      </c>
      <c r="C351" s="30" t="s">
        <v>16819</v>
      </c>
      <c r="D351" s="30"/>
      <c r="E351" s="30"/>
      <c r="F351" s="30" t="s">
        <v>16075</v>
      </c>
      <c r="G351" s="30" t="s">
        <v>16819</v>
      </c>
      <c r="H351" s="30"/>
      <c r="I351" s="30" t="s">
        <v>16076</v>
      </c>
      <c r="J351" s="30" t="s">
        <v>18411</v>
      </c>
      <c r="K351" s="30" t="s">
        <v>16819</v>
      </c>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t="s">
        <v>18412</v>
      </c>
      <c r="AO351" s="30"/>
      <c r="AP351" s="30"/>
      <c r="AQ351" s="30"/>
      <c r="AR351" s="30"/>
      <c r="AS351" s="30" t="s">
        <v>18438</v>
      </c>
      <c r="AT351" s="30">
        <v>2021</v>
      </c>
      <c r="AU351" s="30">
        <v>2</v>
      </c>
      <c r="AV351" s="30">
        <v>3</v>
      </c>
      <c r="AW351" s="30"/>
      <c r="AX351" s="30"/>
      <c r="AY351" s="30"/>
      <c r="AZ351" s="30"/>
      <c r="BA351" s="30">
        <v>224</v>
      </c>
      <c r="BB351" s="30" t="s">
        <v>7455</v>
      </c>
      <c r="BC351" s="30"/>
      <c r="BD351" s="30" t="s">
        <v>8903</v>
      </c>
      <c r="BE351" s="30"/>
      <c r="BF351" s="30"/>
      <c r="BG351" s="30"/>
      <c r="BH351" s="30"/>
      <c r="BI351" s="30"/>
      <c r="BJ351" s="30"/>
      <c r="BK351" s="30"/>
      <c r="BL351" s="30"/>
      <c r="BM351" s="30"/>
      <c r="BN351" s="30"/>
      <c r="BO351" s="30"/>
      <c r="BP351" s="30"/>
      <c r="BQ351" s="30"/>
      <c r="BR351" s="30"/>
    </row>
    <row r="352" spans="1:70" x14ac:dyDescent="0.2">
      <c r="A352" s="30" t="s">
        <v>3989</v>
      </c>
      <c r="B352" s="30" t="s">
        <v>16052</v>
      </c>
      <c r="C352" s="30" t="s">
        <v>16819</v>
      </c>
      <c r="D352" s="30"/>
      <c r="E352" s="30"/>
      <c r="F352" s="30" t="s">
        <v>16052</v>
      </c>
      <c r="G352" s="30" t="s">
        <v>16819</v>
      </c>
      <c r="H352" s="30"/>
      <c r="I352" s="30" t="s">
        <v>16053</v>
      </c>
      <c r="J352" s="30" t="s">
        <v>18439</v>
      </c>
      <c r="K352" s="30" t="s">
        <v>16819</v>
      </c>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t="s">
        <v>18134</v>
      </c>
      <c r="AO352" s="30"/>
      <c r="AP352" s="30"/>
      <c r="AQ352" s="30"/>
      <c r="AR352" s="30"/>
      <c r="AS352" s="30">
        <v>2021</v>
      </c>
      <c r="AT352" s="30">
        <v>2021</v>
      </c>
      <c r="AU352" s="30">
        <v>8</v>
      </c>
      <c r="AV352" s="30" t="s">
        <v>7455</v>
      </c>
      <c r="AW352" s="30"/>
      <c r="AX352" s="30"/>
      <c r="AY352" s="30"/>
      <c r="AZ352" s="30"/>
      <c r="BA352" s="30">
        <v>612392</v>
      </c>
      <c r="BB352" s="30" t="s">
        <v>7455</v>
      </c>
      <c r="BC352" s="30"/>
      <c r="BD352" s="30" t="s">
        <v>516</v>
      </c>
      <c r="BE352" s="30"/>
      <c r="BF352" s="30"/>
      <c r="BG352" s="30"/>
      <c r="BH352" s="30"/>
      <c r="BI352" s="30"/>
      <c r="BJ352" s="30"/>
      <c r="BK352" s="30"/>
      <c r="BL352" s="30"/>
      <c r="BM352" s="30"/>
      <c r="BN352" s="30"/>
      <c r="BO352" s="30"/>
      <c r="BP352" s="30"/>
      <c r="BQ352" s="30"/>
      <c r="BR352" s="30"/>
    </row>
    <row r="353" spans="1:70" x14ac:dyDescent="0.2">
      <c r="A353" s="30" t="s">
        <v>3989</v>
      </c>
      <c r="B353" s="30" t="s">
        <v>16280</v>
      </c>
      <c r="C353" s="30" t="s">
        <v>16819</v>
      </c>
      <c r="D353" s="30"/>
      <c r="E353" s="30"/>
      <c r="F353" s="30" t="s">
        <v>16280</v>
      </c>
      <c r="G353" s="30" t="s">
        <v>16819</v>
      </c>
      <c r="H353" s="30"/>
      <c r="I353" s="30" t="s">
        <v>16281</v>
      </c>
      <c r="J353" s="30" t="s">
        <v>4227</v>
      </c>
      <c r="K353" s="30" t="s">
        <v>16819</v>
      </c>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t="s">
        <v>17753</v>
      </c>
      <c r="AO353" s="30"/>
      <c r="AP353" s="30"/>
      <c r="AQ353" s="30"/>
      <c r="AR353" s="30"/>
      <c r="AS353" s="30" t="s">
        <v>18440</v>
      </c>
      <c r="AT353" s="30">
        <v>2021</v>
      </c>
      <c r="AU353" s="30">
        <v>118</v>
      </c>
      <c r="AV353" s="30" t="s">
        <v>7455</v>
      </c>
      <c r="AW353" s="30"/>
      <c r="AX353" s="30"/>
      <c r="AY353" s="30"/>
      <c r="AZ353" s="30"/>
      <c r="BA353" s="30">
        <v>103791</v>
      </c>
      <c r="BB353" s="30" t="s">
        <v>7455</v>
      </c>
      <c r="BC353" s="30"/>
      <c r="BD353" s="30" t="s">
        <v>12386</v>
      </c>
      <c r="BE353" s="30"/>
      <c r="BF353" s="30"/>
      <c r="BG353" s="30"/>
      <c r="BH353" s="30"/>
      <c r="BI353" s="30"/>
      <c r="BJ353" s="30"/>
      <c r="BK353" s="30"/>
      <c r="BL353" s="30"/>
      <c r="BM353" s="30"/>
      <c r="BN353" s="30"/>
      <c r="BO353" s="30"/>
      <c r="BP353" s="30"/>
      <c r="BQ353" s="30"/>
      <c r="BR353" s="30"/>
    </row>
    <row r="354" spans="1:70" x14ac:dyDescent="0.2">
      <c r="A354" s="30" t="s">
        <v>3989</v>
      </c>
      <c r="B354" s="30" t="s">
        <v>16067</v>
      </c>
      <c r="C354" s="30" t="s">
        <v>16819</v>
      </c>
      <c r="D354" s="30"/>
      <c r="E354" s="30"/>
      <c r="F354" s="30" t="s">
        <v>16067</v>
      </c>
      <c r="G354" s="30" t="s">
        <v>16819</v>
      </c>
      <c r="H354" s="30"/>
      <c r="I354" s="30" t="s">
        <v>16068</v>
      </c>
      <c r="J354" s="30" t="s">
        <v>13404</v>
      </c>
      <c r="K354" s="30" t="s">
        <v>16819</v>
      </c>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t="s">
        <v>16856</v>
      </c>
      <c r="AO354" s="30"/>
      <c r="AP354" s="30"/>
      <c r="AQ354" s="30"/>
      <c r="AR354" s="30"/>
      <c r="AS354" s="30" t="s">
        <v>18441</v>
      </c>
      <c r="AT354" s="30">
        <v>2021</v>
      </c>
      <c r="AU354" s="30">
        <v>11</v>
      </c>
      <c r="AV354" s="30">
        <v>1</v>
      </c>
      <c r="AW354" s="30"/>
      <c r="AX354" s="30"/>
      <c r="AY354" s="30"/>
      <c r="AZ354" s="30"/>
      <c r="BA354" s="30">
        <v>10424</v>
      </c>
      <c r="BB354" s="30" t="s">
        <v>7455</v>
      </c>
      <c r="BC354" s="30"/>
      <c r="BD354" s="30" t="s">
        <v>505</v>
      </c>
      <c r="BE354" s="30"/>
      <c r="BF354" s="30"/>
      <c r="BG354" s="30"/>
      <c r="BH354" s="30"/>
      <c r="BI354" s="30"/>
      <c r="BJ354" s="30"/>
      <c r="BK354" s="30"/>
      <c r="BL354" s="30"/>
      <c r="BM354" s="30"/>
      <c r="BN354" s="30"/>
      <c r="BO354" s="30"/>
      <c r="BP354" s="30"/>
      <c r="BQ354" s="30"/>
      <c r="BR354" s="30"/>
    </row>
    <row r="355" spans="1:70" x14ac:dyDescent="0.2">
      <c r="A355" s="30" t="s">
        <v>3989</v>
      </c>
      <c r="B355" s="30" t="s">
        <v>15993</v>
      </c>
      <c r="C355" s="30" t="s">
        <v>16819</v>
      </c>
      <c r="D355" s="30"/>
      <c r="E355" s="30"/>
      <c r="F355" s="30" t="s">
        <v>15993</v>
      </c>
      <c r="G355" s="30" t="s">
        <v>16819</v>
      </c>
      <c r="H355" s="30"/>
      <c r="I355" s="30" t="s">
        <v>16414</v>
      </c>
      <c r="J355" s="30" t="s">
        <v>12898</v>
      </c>
      <c r="K355" s="30" t="s">
        <v>16819</v>
      </c>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t="s">
        <v>16927</v>
      </c>
      <c r="AO355" s="30"/>
      <c r="AP355" s="30"/>
      <c r="AQ355" s="30"/>
      <c r="AR355" s="30"/>
      <c r="AS355" s="30" t="s">
        <v>18442</v>
      </c>
      <c r="AT355" s="30">
        <v>2021</v>
      </c>
      <c r="AU355" s="30">
        <v>22</v>
      </c>
      <c r="AV355" s="30">
        <v>6</v>
      </c>
      <c r="AW355" s="30"/>
      <c r="AX355" s="30"/>
      <c r="AY355" s="30"/>
      <c r="AZ355" s="30"/>
      <c r="BA355" s="30" t="s">
        <v>7455</v>
      </c>
      <c r="BB355" s="30" t="s">
        <v>7455</v>
      </c>
      <c r="BC355" s="30"/>
      <c r="BD355" s="30" t="s">
        <v>43</v>
      </c>
      <c r="BE355" s="30"/>
      <c r="BF355" s="30"/>
      <c r="BG355" s="30"/>
      <c r="BH355" s="30"/>
      <c r="BI355" s="30"/>
      <c r="BJ355" s="30"/>
      <c r="BK355" s="30"/>
      <c r="BL355" s="30"/>
      <c r="BM355" s="30"/>
      <c r="BN355" s="30"/>
      <c r="BO355" s="30"/>
      <c r="BP355" s="30"/>
      <c r="BQ355" s="30"/>
      <c r="BR355" s="30"/>
    </row>
    <row r="356" spans="1:70" x14ac:dyDescent="0.2">
      <c r="A356" s="30" t="s">
        <v>3989</v>
      </c>
      <c r="B356" s="30" t="s">
        <v>16217</v>
      </c>
      <c r="C356" s="30" t="s">
        <v>16819</v>
      </c>
      <c r="D356" s="30"/>
      <c r="E356" s="30"/>
      <c r="F356" s="30" t="s">
        <v>16217</v>
      </c>
      <c r="G356" s="30" t="s">
        <v>16819</v>
      </c>
      <c r="H356" s="30"/>
      <c r="I356" s="30" t="s">
        <v>16369</v>
      </c>
      <c r="J356" s="30" t="s">
        <v>18356</v>
      </c>
      <c r="K356" s="30" t="s">
        <v>16819</v>
      </c>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t="s">
        <v>16947</v>
      </c>
      <c r="AO356" s="30"/>
      <c r="AP356" s="30"/>
      <c r="AQ356" s="30"/>
      <c r="AR356" s="30"/>
      <c r="AS356" s="30" t="s">
        <v>18443</v>
      </c>
      <c r="AT356" s="30">
        <v>2021</v>
      </c>
      <c r="AU356" s="30">
        <v>23</v>
      </c>
      <c r="AV356" s="30">
        <v>5</v>
      </c>
      <c r="AW356" s="30"/>
      <c r="AX356" s="30"/>
      <c r="AY356" s="30"/>
      <c r="AZ356" s="30"/>
      <c r="BA356" s="30" t="s">
        <v>7455</v>
      </c>
      <c r="BB356" s="30" t="s">
        <v>61</v>
      </c>
      <c r="BC356" s="30"/>
      <c r="BD356" s="30" t="s">
        <v>62</v>
      </c>
      <c r="BE356" s="30"/>
      <c r="BF356" s="30"/>
      <c r="BG356" s="30"/>
      <c r="BH356" s="30"/>
      <c r="BI356" s="30"/>
      <c r="BJ356" s="30"/>
      <c r="BK356" s="30"/>
      <c r="BL356" s="30"/>
      <c r="BM356" s="30"/>
      <c r="BN356" s="30"/>
      <c r="BO356" s="30"/>
      <c r="BP356" s="30"/>
      <c r="BQ356" s="30"/>
      <c r="BR356" s="30"/>
    </row>
    <row r="357" spans="1:70" x14ac:dyDescent="0.2">
      <c r="A357" s="30" t="s">
        <v>3989</v>
      </c>
      <c r="B357" s="30" t="s">
        <v>16149</v>
      </c>
      <c r="C357" s="30" t="s">
        <v>16819</v>
      </c>
      <c r="D357" s="30"/>
      <c r="E357" s="30"/>
      <c r="F357" s="30" t="s">
        <v>16149</v>
      </c>
      <c r="G357" s="30" t="s">
        <v>16819</v>
      </c>
      <c r="H357" s="30"/>
      <c r="I357" s="30" t="s">
        <v>16150</v>
      </c>
      <c r="J357" s="30" t="s">
        <v>18439</v>
      </c>
      <c r="K357" s="30" t="s">
        <v>16819</v>
      </c>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t="s">
        <v>18134</v>
      </c>
      <c r="AO357" s="30"/>
      <c r="AP357" s="30"/>
      <c r="AQ357" s="30"/>
      <c r="AR357" s="30"/>
      <c r="AS357" s="30">
        <v>2021</v>
      </c>
      <c r="AT357" s="30">
        <v>2021</v>
      </c>
      <c r="AU357" s="30">
        <v>8</v>
      </c>
      <c r="AV357" s="30" t="s">
        <v>7455</v>
      </c>
      <c r="AW357" s="30"/>
      <c r="AX357" s="30"/>
      <c r="AY357" s="30"/>
      <c r="AZ357" s="30"/>
      <c r="BA357" s="30">
        <v>580080</v>
      </c>
      <c r="BB357" s="30" t="s">
        <v>7455</v>
      </c>
      <c r="BC357" s="30"/>
      <c r="BD357" s="30" t="s">
        <v>458</v>
      </c>
      <c r="BE357" s="30"/>
      <c r="BF357" s="30"/>
      <c r="BG357" s="30"/>
      <c r="BH357" s="30"/>
      <c r="BI357" s="30"/>
      <c r="BJ357" s="30"/>
      <c r="BK357" s="30"/>
      <c r="BL357" s="30"/>
      <c r="BM357" s="30"/>
      <c r="BN357" s="30"/>
      <c r="BO357" s="30"/>
      <c r="BP357" s="30"/>
      <c r="BQ357" s="30"/>
      <c r="BR357" s="30"/>
    </row>
    <row r="358" spans="1:70" x14ac:dyDescent="0.2">
      <c r="A358" s="30" t="s">
        <v>3989</v>
      </c>
      <c r="B358" s="30" t="s">
        <v>16025</v>
      </c>
      <c r="C358" s="30" t="s">
        <v>16819</v>
      </c>
      <c r="D358" s="30"/>
      <c r="E358" s="30"/>
      <c r="F358" s="30" t="s">
        <v>16025</v>
      </c>
      <c r="G358" s="30" t="s">
        <v>16819</v>
      </c>
      <c r="H358" s="30"/>
      <c r="I358" s="30" t="s">
        <v>16026</v>
      </c>
      <c r="J358" s="30" t="s">
        <v>18444</v>
      </c>
      <c r="K358" s="30" t="s">
        <v>16819</v>
      </c>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t="s">
        <v>18445</v>
      </c>
      <c r="AO358" s="30"/>
      <c r="AP358" s="30"/>
      <c r="AQ358" s="30"/>
      <c r="AR358" s="30"/>
      <c r="AS358" s="30" t="s">
        <v>18446</v>
      </c>
      <c r="AT358" s="30">
        <v>2021</v>
      </c>
      <c r="AU358" s="30">
        <v>100</v>
      </c>
      <c r="AV358" s="30">
        <v>13</v>
      </c>
      <c r="AW358" s="30"/>
      <c r="AX358" s="30"/>
      <c r="AY358" s="30"/>
      <c r="AZ358" s="30"/>
      <c r="BA358" s="30">
        <v>1452</v>
      </c>
      <c r="BB358" s="30">
        <v>1460</v>
      </c>
      <c r="BC358" s="30"/>
      <c r="BD358" s="30" t="s">
        <v>12974</v>
      </c>
      <c r="BE358" s="30"/>
      <c r="BF358" s="30"/>
      <c r="BG358" s="30"/>
      <c r="BH358" s="30"/>
      <c r="BI358" s="30"/>
      <c r="BJ358" s="30"/>
      <c r="BK358" s="30"/>
      <c r="BL358" s="30"/>
      <c r="BM358" s="30"/>
      <c r="BN358" s="30"/>
      <c r="BO358" s="30"/>
      <c r="BP358" s="30"/>
      <c r="BQ358" s="30"/>
      <c r="BR358" s="30"/>
    </row>
    <row r="359" spans="1:70" x14ac:dyDescent="0.2">
      <c r="A359" s="30" t="s">
        <v>3989</v>
      </c>
      <c r="B359" s="30" t="s">
        <v>16288</v>
      </c>
      <c r="C359" s="30" t="s">
        <v>16819</v>
      </c>
      <c r="D359" s="30"/>
      <c r="E359" s="30"/>
      <c r="F359" s="30" t="s">
        <v>16288</v>
      </c>
      <c r="G359" s="30" t="s">
        <v>16819</v>
      </c>
      <c r="H359" s="30"/>
      <c r="I359" s="30" t="s">
        <v>16289</v>
      </c>
      <c r="J359" s="30" t="s">
        <v>18447</v>
      </c>
      <c r="K359" s="30" t="s">
        <v>16819</v>
      </c>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t="s">
        <v>18448</v>
      </c>
      <c r="AO359" s="30"/>
      <c r="AP359" s="30"/>
      <c r="AQ359" s="30"/>
      <c r="AR359" s="30"/>
      <c r="AS359" s="30" t="s">
        <v>18449</v>
      </c>
      <c r="AT359" s="30">
        <v>2021</v>
      </c>
      <c r="AU359" s="30">
        <v>68</v>
      </c>
      <c r="AV359" s="30">
        <v>12</v>
      </c>
      <c r="AW359" s="30"/>
      <c r="AX359" s="30"/>
      <c r="AY359" s="30"/>
      <c r="AZ359" s="30"/>
      <c r="BA359" s="30">
        <v>3725</v>
      </c>
      <c r="BB359" s="30">
        <v>3736</v>
      </c>
      <c r="BC359" s="30"/>
      <c r="BD359" s="30" t="s">
        <v>10218</v>
      </c>
      <c r="BE359" s="30"/>
      <c r="BF359" s="30"/>
      <c r="BG359" s="30"/>
      <c r="BH359" s="30"/>
      <c r="BI359" s="30"/>
      <c r="BJ359" s="30"/>
      <c r="BK359" s="30"/>
      <c r="BL359" s="30"/>
      <c r="BM359" s="30"/>
      <c r="BN359" s="30"/>
      <c r="BO359" s="30"/>
      <c r="BP359" s="30"/>
      <c r="BQ359" s="30"/>
      <c r="BR359" s="30"/>
    </row>
    <row r="360" spans="1:70" x14ac:dyDescent="0.2">
      <c r="A360" s="30" t="s">
        <v>3989</v>
      </c>
      <c r="B360" s="30" t="s">
        <v>16355</v>
      </c>
      <c r="C360" s="30" t="s">
        <v>16819</v>
      </c>
      <c r="D360" s="30"/>
      <c r="E360" s="30"/>
      <c r="F360" s="30" t="s">
        <v>16355</v>
      </c>
      <c r="G360" s="30" t="s">
        <v>16819</v>
      </c>
      <c r="H360" s="30"/>
      <c r="I360" s="30" t="s">
        <v>16356</v>
      </c>
      <c r="J360" s="30" t="s">
        <v>18366</v>
      </c>
      <c r="K360" s="30" t="s">
        <v>16819</v>
      </c>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t="s">
        <v>17053</v>
      </c>
      <c r="AO360" s="30"/>
      <c r="AP360" s="30"/>
      <c r="AQ360" s="30"/>
      <c r="AR360" s="30"/>
      <c r="AS360" s="30" t="s">
        <v>18450</v>
      </c>
      <c r="AT360" s="30">
        <v>2021</v>
      </c>
      <c r="AU360" s="30">
        <v>18</v>
      </c>
      <c r="AV360" s="30">
        <v>12</v>
      </c>
      <c r="AW360" s="30"/>
      <c r="AX360" s="30"/>
      <c r="AY360" s="30"/>
      <c r="AZ360" s="30"/>
      <c r="BA360" s="30" t="s">
        <v>7455</v>
      </c>
      <c r="BB360" s="30" t="s">
        <v>7455</v>
      </c>
      <c r="BC360" s="30"/>
      <c r="BD360" s="30" t="s">
        <v>267</v>
      </c>
      <c r="BE360" s="30"/>
      <c r="BF360" s="30"/>
      <c r="BG360" s="30"/>
      <c r="BH360" s="30"/>
      <c r="BI360" s="30"/>
      <c r="BJ360" s="30"/>
      <c r="BK360" s="30"/>
      <c r="BL360" s="30"/>
      <c r="BM360" s="30"/>
      <c r="BN360" s="30"/>
      <c r="BO360" s="30"/>
      <c r="BP360" s="30"/>
      <c r="BQ360" s="30"/>
      <c r="BR360" s="30"/>
    </row>
    <row r="361" spans="1:70" x14ac:dyDescent="0.2">
      <c r="A361" s="30" t="s">
        <v>3989</v>
      </c>
      <c r="B361" s="30" t="s">
        <v>16167</v>
      </c>
      <c r="C361" s="30" t="s">
        <v>16819</v>
      </c>
      <c r="D361" s="30"/>
      <c r="E361" s="30"/>
      <c r="F361" s="30" t="s">
        <v>16167</v>
      </c>
      <c r="G361" s="30" t="s">
        <v>16819</v>
      </c>
      <c r="H361" s="30"/>
      <c r="I361" s="30" t="s">
        <v>16168</v>
      </c>
      <c r="J361" s="30" t="s">
        <v>18451</v>
      </c>
      <c r="K361" s="30" t="s">
        <v>16819</v>
      </c>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t="s">
        <v>17595</v>
      </c>
      <c r="AO361" s="30"/>
      <c r="AP361" s="30"/>
      <c r="AQ361" s="30"/>
      <c r="AR361" s="30"/>
      <c r="AS361" s="30" t="s">
        <v>18452</v>
      </c>
      <c r="AT361" s="30">
        <v>2021</v>
      </c>
      <c r="AU361" s="30">
        <v>8</v>
      </c>
      <c r="AV361" s="30">
        <v>1</v>
      </c>
      <c r="AW361" s="30"/>
      <c r="AX361" s="30"/>
      <c r="AY361" s="30"/>
      <c r="AZ361" s="30"/>
      <c r="BA361" s="30">
        <v>99</v>
      </c>
      <c r="BB361" s="30" t="s">
        <v>7455</v>
      </c>
      <c r="BC361" s="30"/>
      <c r="BD361" s="30" t="s">
        <v>256</v>
      </c>
      <c r="BE361" s="30"/>
      <c r="BF361" s="30"/>
      <c r="BG361" s="30"/>
      <c r="BH361" s="30"/>
      <c r="BI361" s="30"/>
      <c r="BJ361" s="30"/>
      <c r="BK361" s="30"/>
      <c r="BL361" s="30"/>
      <c r="BM361" s="30"/>
      <c r="BN361" s="30"/>
      <c r="BO361" s="30"/>
      <c r="BP361" s="30"/>
      <c r="BQ361" s="30"/>
      <c r="BR361" s="30"/>
    </row>
    <row r="362" spans="1:70" x14ac:dyDescent="0.2">
      <c r="A362" s="30" t="s">
        <v>3989</v>
      </c>
      <c r="B362" s="30" t="s">
        <v>16424</v>
      </c>
      <c r="C362" s="30" t="s">
        <v>16819</v>
      </c>
      <c r="D362" s="30"/>
      <c r="E362" s="30"/>
      <c r="F362" s="30" t="s">
        <v>16424</v>
      </c>
      <c r="G362" s="30" t="s">
        <v>16819</v>
      </c>
      <c r="H362" s="30"/>
      <c r="I362" s="30" t="s">
        <v>16425</v>
      </c>
      <c r="J362" s="30" t="s">
        <v>13404</v>
      </c>
      <c r="K362" s="30" t="s">
        <v>16819</v>
      </c>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t="s">
        <v>16856</v>
      </c>
      <c r="AO362" s="30"/>
      <c r="AP362" s="30"/>
      <c r="AQ362" s="30"/>
      <c r="AR362" s="30"/>
      <c r="AS362" s="30" t="s">
        <v>18453</v>
      </c>
      <c r="AT362" s="30">
        <v>2021</v>
      </c>
      <c r="AU362" s="30">
        <v>11</v>
      </c>
      <c r="AV362" s="30">
        <v>1</v>
      </c>
      <c r="AW362" s="30"/>
      <c r="AX362" s="30"/>
      <c r="AY362" s="30"/>
      <c r="AZ362" s="30"/>
      <c r="BA362" s="30">
        <v>14275</v>
      </c>
      <c r="BB362" s="30" t="s">
        <v>7455</v>
      </c>
      <c r="BC362" s="30"/>
      <c r="BD362" s="30" t="s">
        <v>23</v>
      </c>
      <c r="BE362" s="30"/>
      <c r="BF362" s="30"/>
      <c r="BG362" s="30"/>
      <c r="BH362" s="30"/>
      <c r="BI362" s="30"/>
      <c r="BJ362" s="30"/>
      <c r="BK362" s="30"/>
      <c r="BL362" s="30"/>
      <c r="BM362" s="30"/>
      <c r="BN362" s="30"/>
      <c r="BO362" s="30"/>
      <c r="BP362" s="30"/>
      <c r="BQ362" s="30"/>
      <c r="BR362" s="30"/>
    </row>
    <row r="363" spans="1:70" x14ac:dyDescent="0.2">
      <c r="A363" s="30" t="s">
        <v>3989</v>
      </c>
      <c r="B363" s="30" t="s">
        <v>16412</v>
      </c>
      <c r="C363" s="30" t="s">
        <v>16819</v>
      </c>
      <c r="D363" s="30"/>
      <c r="E363" s="30"/>
      <c r="F363" s="30" t="s">
        <v>16412</v>
      </c>
      <c r="G363" s="30" t="s">
        <v>16819</v>
      </c>
      <c r="H363" s="30"/>
      <c r="I363" s="30" t="s">
        <v>16413</v>
      </c>
      <c r="J363" s="30" t="s">
        <v>13404</v>
      </c>
      <c r="K363" s="30" t="s">
        <v>16819</v>
      </c>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t="s">
        <v>16856</v>
      </c>
      <c r="AO363" s="30"/>
      <c r="AP363" s="30"/>
      <c r="AQ363" s="30"/>
      <c r="AR363" s="30"/>
      <c r="AS363" s="30" t="s">
        <v>18453</v>
      </c>
      <c r="AT363" s="30">
        <v>2021</v>
      </c>
      <c r="AU363" s="30">
        <v>11</v>
      </c>
      <c r="AV363" s="30">
        <v>1</v>
      </c>
      <c r="AW363" s="30"/>
      <c r="AX363" s="30"/>
      <c r="AY363" s="30"/>
      <c r="AZ363" s="30"/>
      <c r="BA363" s="30">
        <v>14262</v>
      </c>
      <c r="BB363" s="30" t="s">
        <v>7455</v>
      </c>
      <c r="BC363" s="30"/>
      <c r="BD363" s="30" t="s">
        <v>232</v>
      </c>
      <c r="BE363" s="30"/>
      <c r="BF363" s="30"/>
      <c r="BG363" s="30"/>
      <c r="BH363" s="30"/>
      <c r="BI363" s="30"/>
      <c r="BJ363" s="30"/>
      <c r="BK363" s="30"/>
      <c r="BL363" s="30"/>
      <c r="BM363" s="30"/>
      <c r="BN363" s="30"/>
      <c r="BO363" s="30"/>
      <c r="BP363" s="30"/>
      <c r="BQ363" s="30"/>
      <c r="BR363" s="30"/>
    </row>
    <row r="364" spans="1:70" x14ac:dyDescent="0.2">
      <c r="A364" s="30" t="s">
        <v>3989</v>
      </c>
      <c r="B364" s="30" t="s">
        <v>16359</v>
      </c>
      <c r="C364" s="30" t="s">
        <v>16819</v>
      </c>
      <c r="D364" s="30"/>
      <c r="E364" s="30"/>
      <c r="F364" s="30" t="s">
        <v>16359</v>
      </c>
      <c r="G364" s="30" t="s">
        <v>16819</v>
      </c>
      <c r="H364" s="30"/>
      <c r="I364" s="30" t="s">
        <v>16360</v>
      </c>
      <c r="J364" s="30" t="s">
        <v>18374</v>
      </c>
      <c r="K364" s="30" t="s">
        <v>16819</v>
      </c>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t="s">
        <v>17058</v>
      </c>
      <c r="AO364" s="30"/>
      <c r="AP364" s="30"/>
      <c r="AQ364" s="30"/>
      <c r="AR364" s="30"/>
      <c r="AS364" s="30">
        <v>2021</v>
      </c>
      <c r="AT364" s="30">
        <v>2021</v>
      </c>
      <c r="AU364" s="30">
        <v>9</v>
      </c>
      <c r="AV364" s="30" t="s">
        <v>7455</v>
      </c>
      <c r="AW364" s="30"/>
      <c r="AX364" s="30"/>
      <c r="AY364" s="30"/>
      <c r="AZ364" s="30"/>
      <c r="BA364" s="30">
        <v>661615</v>
      </c>
      <c r="BB364" s="30" t="s">
        <v>7455</v>
      </c>
      <c r="BC364" s="30"/>
      <c r="BD364" s="30" t="s">
        <v>82</v>
      </c>
      <c r="BE364" s="30"/>
      <c r="BF364" s="30"/>
      <c r="BG364" s="30"/>
      <c r="BH364" s="30"/>
      <c r="BI364" s="30"/>
      <c r="BJ364" s="30"/>
      <c r="BK364" s="30"/>
      <c r="BL364" s="30"/>
      <c r="BM364" s="30"/>
      <c r="BN364" s="30"/>
      <c r="BO364" s="30"/>
      <c r="BP364" s="30"/>
      <c r="BQ364" s="30"/>
      <c r="BR364" s="30"/>
    </row>
    <row r="365" spans="1:70" x14ac:dyDescent="0.2">
      <c r="A365" s="30" t="s">
        <v>3989</v>
      </c>
      <c r="B365" s="30" t="s">
        <v>16390</v>
      </c>
      <c r="C365" s="30" t="s">
        <v>16819</v>
      </c>
      <c r="D365" s="30"/>
      <c r="E365" s="30"/>
      <c r="F365" s="30" t="s">
        <v>16390</v>
      </c>
      <c r="G365" s="30" t="s">
        <v>16819</v>
      </c>
      <c r="H365" s="30"/>
      <c r="I365" s="30" t="s">
        <v>16391</v>
      </c>
      <c r="J365" s="30" t="s">
        <v>12898</v>
      </c>
      <c r="K365" s="30" t="s">
        <v>16819</v>
      </c>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t="s">
        <v>16927</v>
      </c>
      <c r="AO365" s="30"/>
      <c r="AP365" s="30"/>
      <c r="AQ365" s="30"/>
      <c r="AR365" s="30"/>
      <c r="AS365" s="30" t="s">
        <v>18442</v>
      </c>
      <c r="AT365" s="30">
        <v>2021</v>
      </c>
      <c r="AU365" s="30">
        <v>22</v>
      </c>
      <c r="AV365" s="30">
        <v>6</v>
      </c>
      <c r="AW365" s="30"/>
      <c r="AX365" s="30"/>
      <c r="AY365" s="30"/>
      <c r="AZ365" s="30"/>
      <c r="BA365" s="30" t="s">
        <v>7455</v>
      </c>
      <c r="BB365" s="30" t="s">
        <v>7455</v>
      </c>
      <c r="BC365" s="30"/>
      <c r="BD365" s="30" t="s">
        <v>92</v>
      </c>
      <c r="BE365" s="30"/>
      <c r="BF365" s="30"/>
      <c r="BG365" s="30"/>
      <c r="BH365" s="30"/>
      <c r="BI365" s="30"/>
      <c r="BJ365" s="30"/>
      <c r="BK365" s="30"/>
      <c r="BL365" s="30"/>
      <c r="BM365" s="30"/>
      <c r="BN365" s="30"/>
      <c r="BO365" s="30"/>
      <c r="BP365" s="30"/>
      <c r="BQ365" s="30"/>
      <c r="BR365" s="30"/>
    </row>
    <row r="366" spans="1:70" x14ac:dyDescent="0.2">
      <c r="A366" s="30" t="s">
        <v>3989</v>
      </c>
      <c r="B366" s="30" t="s">
        <v>16127</v>
      </c>
      <c r="C366" s="30" t="s">
        <v>16819</v>
      </c>
      <c r="D366" s="30"/>
      <c r="E366" s="30"/>
      <c r="F366" s="30" t="s">
        <v>16127</v>
      </c>
      <c r="G366" s="30" t="s">
        <v>16819</v>
      </c>
      <c r="H366" s="30"/>
      <c r="I366" s="30" t="s">
        <v>16128</v>
      </c>
      <c r="J366" s="30" t="s">
        <v>18454</v>
      </c>
      <c r="K366" s="30" t="s">
        <v>16819</v>
      </c>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t="s">
        <v>17468</v>
      </c>
      <c r="AO366" s="30"/>
      <c r="AP366" s="30"/>
      <c r="AQ366" s="30"/>
      <c r="AR366" s="30"/>
      <c r="AS366" s="30" t="s">
        <v>18455</v>
      </c>
      <c r="AT366" s="30">
        <v>2021</v>
      </c>
      <c r="AU366" s="30">
        <v>39</v>
      </c>
      <c r="AV366" s="30">
        <v>44654</v>
      </c>
      <c r="AW366" s="30"/>
      <c r="AX366" s="30"/>
      <c r="AY366" s="30"/>
      <c r="AZ366" s="30"/>
      <c r="BA366" s="30">
        <v>515</v>
      </c>
      <c r="BB366" s="30">
        <v>539</v>
      </c>
      <c r="BC366" s="30"/>
      <c r="BD366" s="30" t="s">
        <v>215</v>
      </c>
      <c r="BE366" s="30"/>
      <c r="BF366" s="30"/>
      <c r="BG366" s="30"/>
      <c r="BH366" s="30"/>
      <c r="BI366" s="30"/>
      <c r="BJ366" s="30"/>
      <c r="BK366" s="30"/>
      <c r="BL366" s="30"/>
      <c r="BM366" s="30"/>
      <c r="BN366" s="30"/>
      <c r="BO366" s="30"/>
      <c r="BP366" s="30"/>
      <c r="BQ366" s="30"/>
      <c r="BR366" s="30"/>
    </row>
    <row r="367" spans="1:70" x14ac:dyDescent="0.2">
      <c r="A367" s="30" t="s">
        <v>3989</v>
      </c>
      <c r="B367" s="30" t="s">
        <v>16040</v>
      </c>
      <c r="C367" s="30" t="s">
        <v>16819</v>
      </c>
      <c r="D367" s="30"/>
      <c r="E367" s="30"/>
      <c r="F367" s="30" t="s">
        <v>16040</v>
      </c>
      <c r="G367" s="30" t="s">
        <v>16819</v>
      </c>
      <c r="H367" s="30"/>
      <c r="I367" s="30" t="s">
        <v>16041</v>
      </c>
      <c r="J367" s="30" t="s">
        <v>18456</v>
      </c>
      <c r="K367" s="30" t="s">
        <v>16819</v>
      </c>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t="s">
        <v>17696</v>
      </c>
      <c r="AO367" s="30"/>
      <c r="AP367" s="30"/>
      <c r="AQ367" s="30"/>
      <c r="AR367" s="30"/>
      <c r="AS367" s="30" t="s">
        <v>18457</v>
      </c>
      <c r="AT367" s="30">
        <v>2021</v>
      </c>
      <c r="AU367" s="30">
        <v>11</v>
      </c>
      <c r="AV367" s="30">
        <v>1</v>
      </c>
      <c r="AW367" s="30"/>
      <c r="AX367" s="30"/>
      <c r="AY367" s="30"/>
      <c r="AZ367" s="30"/>
      <c r="BA367" s="30">
        <v>66</v>
      </c>
      <c r="BB367" s="30" t="s">
        <v>7455</v>
      </c>
      <c r="BC367" s="30"/>
      <c r="BD367" s="30" t="s">
        <v>290</v>
      </c>
      <c r="BE367" s="30"/>
      <c r="BF367" s="30"/>
      <c r="BG367" s="30"/>
      <c r="BH367" s="30"/>
      <c r="BI367" s="30"/>
      <c r="BJ367" s="30"/>
      <c r="BK367" s="30"/>
      <c r="BL367" s="30"/>
      <c r="BM367" s="30"/>
      <c r="BN367" s="30"/>
      <c r="BO367" s="30"/>
      <c r="BP367" s="30"/>
      <c r="BQ367" s="30"/>
      <c r="BR367" s="30"/>
    </row>
    <row r="368" spans="1:70" x14ac:dyDescent="0.2">
      <c r="A368" s="30" t="s">
        <v>3989</v>
      </c>
      <c r="B368" s="30" t="s">
        <v>16402</v>
      </c>
      <c r="C368" s="30" t="s">
        <v>16819</v>
      </c>
      <c r="D368" s="30"/>
      <c r="E368" s="30"/>
      <c r="F368" s="30" t="s">
        <v>16402</v>
      </c>
      <c r="G368" s="30" t="s">
        <v>16819</v>
      </c>
      <c r="H368" s="30"/>
      <c r="I368" s="30" t="s">
        <v>16403</v>
      </c>
      <c r="J368" s="30" t="s">
        <v>18353</v>
      </c>
      <c r="K368" s="30" t="s">
        <v>16819</v>
      </c>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t="s">
        <v>17282</v>
      </c>
      <c r="AO368" s="30"/>
      <c r="AP368" s="30"/>
      <c r="AQ368" s="30"/>
      <c r="AR368" s="30"/>
      <c r="AS368" s="30" t="s">
        <v>18458</v>
      </c>
      <c r="AT368" s="30">
        <v>2021</v>
      </c>
      <c r="AU368" s="30">
        <v>12</v>
      </c>
      <c r="AV368" s="30">
        <v>1</v>
      </c>
      <c r="AW368" s="30"/>
      <c r="AX368" s="30"/>
      <c r="AY368" s="30"/>
      <c r="AZ368" s="30"/>
      <c r="BA368" s="30">
        <v>4720</v>
      </c>
      <c r="BB368" s="30" t="s">
        <v>7455</v>
      </c>
      <c r="BC368" s="30"/>
      <c r="BD368" s="30" t="s">
        <v>157</v>
      </c>
      <c r="BE368" s="30"/>
      <c r="BF368" s="30"/>
      <c r="BG368" s="30"/>
      <c r="BH368" s="30"/>
      <c r="BI368" s="30"/>
      <c r="BJ368" s="30"/>
      <c r="BK368" s="30"/>
      <c r="BL368" s="30"/>
      <c r="BM368" s="30"/>
      <c r="BN368" s="30"/>
      <c r="BO368" s="30"/>
      <c r="BP368" s="30"/>
      <c r="BQ368" s="30"/>
      <c r="BR368" s="30"/>
    </row>
    <row r="369" spans="1:70" x14ac:dyDescent="0.2">
      <c r="A369" s="30" t="s">
        <v>3989</v>
      </c>
      <c r="B369" s="30" t="s">
        <v>16315</v>
      </c>
      <c r="C369" s="30" t="s">
        <v>16819</v>
      </c>
      <c r="D369" s="30"/>
      <c r="E369" s="30"/>
      <c r="F369" s="30" t="s">
        <v>16315</v>
      </c>
      <c r="G369" s="30" t="s">
        <v>16819</v>
      </c>
      <c r="H369" s="30"/>
      <c r="I369" s="30" t="s">
        <v>16374</v>
      </c>
      <c r="J369" s="30" t="s">
        <v>18366</v>
      </c>
      <c r="K369" s="30" t="s">
        <v>16819</v>
      </c>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t="s">
        <v>17053</v>
      </c>
      <c r="AO369" s="30"/>
      <c r="AP369" s="30"/>
      <c r="AQ369" s="30"/>
      <c r="AR369" s="30"/>
      <c r="AS369" s="30" t="s">
        <v>18459</v>
      </c>
      <c r="AT369" s="30">
        <v>2021</v>
      </c>
      <c r="AU369" s="30">
        <v>18</v>
      </c>
      <c r="AV369" s="30">
        <v>15</v>
      </c>
      <c r="AW369" s="30"/>
      <c r="AX369" s="30"/>
      <c r="AY369" s="30"/>
      <c r="AZ369" s="30"/>
      <c r="BA369" s="30" t="s">
        <v>7455</v>
      </c>
      <c r="BB369" s="30" t="s">
        <v>7455</v>
      </c>
      <c r="BC369" s="30"/>
      <c r="BD369" s="30" t="s">
        <v>87</v>
      </c>
      <c r="BE369" s="30"/>
      <c r="BF369" s="30"/>
      <c r="BG369" s="30"/>
      <c r="BH369" s="30"/>
      <c r="BI369" s="30"/>
      <c r="BJ369" s="30"/>
      <c r="BK369" s="30"/>
      <c r="BL369" s="30"/>
      <c r="BM369" s="30"/>
      <c r="BN369" s="30"/>
      <c r="BO369" s="30"/>
      <c r="BP369" s="30"/>
      <c r="BQ369" s="30"/>
      <c r="BR369" s="30"/>
    </row>
    <row r="370" spans="1:70" x14ac:dyDescent="0.2">
      <c r="A370" s="30" t="s">
        <v>3989</v>
      </c>
      <c r="B370" s="30" t="s">
        <v>16056</v>
      </c>
      <c r="C370" s="30" t="s">
        <v>16819</v>
      </c>
      <c r="D370" s="30"/>
      <c r="E370" s="30"/>
      <c r="F370" s="30" t="s">
        <v>16056</v>
      </c>
      <c r="G370" s="30" t="s">
        <v>16819</v>
      </c>
      <c r="H370" s="30"/>
      <c r="I370" s="30" t="s">
        <v>16057</v>
      </c>
      <c r="J370" s="30" t="s">
        <v>18460</v>
      </c>
      <c r="K370" s="30" t="s">
        <v>16819</v>
      </c>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t="s">
        <v>16905</v>
      </c>
      <c r="AO370" s="30"/>
      <c r="AP370" s="30"/>
      <c r="AQ370" s="30"/>
      <c r="AR370" s="30"/>
      <c r="AS370" s="30" t="s">
        <v>18461</v>
      </c>
      <c r="AT370" s="30">
        <v>2021</v>
      </c>
      <c r="AU370" s="30">
        <v>25</v>
      </c>
      <c r="AV370" s="30">
        <v>20</v>
      </c>
      <c r="AW370" s="30"/>
      <c r="AX370" s="30"/>
      <c r="AY370" s="30"/>
      <c r="AZ370" s="30"/>
      <c r="BA370" s="30">
        <v>12989</v>
      </c>
      <c r="BB370" s="30">
        <v>12999</v>
      </c>
      <c r="BC370" s="30"/>
      <c r="BD370" s="30" t="s">
        <v>453</v>
      </c>
      <c r="BE370" s="30"/>
      <c r="BF370" s="30"/>
      <c r="BG370" s="30"/>
      <c r="BH370" s="30"/>
      <c r="BI370" s="30"/>
      <c r="BJ370" s="30"/>
      <c r="BK370" s="30"/>
      <c r="BL370" s="30"/>
      <c r="BM370" s="30"/>
      <c r="BN370" s="30"/>
      <c r="BO370" s="30"/>
      <c r="BP370" s="30"/>
      <c r="BQ370" s="30"/>
      <c r="BR370" s="30"/>
    </row>
    <row r="371" spans="1:70" x14ac:dyDescent="0.2">
      <c r="A371" s="30" t="s">
        <v>3989</v>
      </c>
      <c r="B371" s="30" t="s">
        <v>16115</v>
      </c>
      <c r="C371" s="30" t="s">
        <v>16819</v>
      </c>
      <c r="D371" s="30"/>
      <c r="E371" s="30"/>
      <c r="F371" s="30" t="s">
        <v>16115</v>
      </c>
      <c r="G371" s="30" t="s">
        <v>16819</v>
      </c>
      <c r="H371" s="30"/>
      <c r="I371" s="30" t="s">
        <v>16116</v>
      </c>
      <c r="J371" s="30" t="s">
        <v>13404</v>
      </c>
      <c r="K371" s="30" t="s">
        <v>16819</v>
      </c>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t="s">
        <v>16856</v>
      </c>
      <c r="AO371" s="30"/>
      <c r="AP371" s="30"/>
      <c r="AQ371" s="30"/>
      <c r="AR371" s="30"/>
      <c r="AS371" s="30" t="s">
        <v>18462</v>
      </c>
      <c r="AT371" s="30">
        <v>2021</v>
      </c>
      <c r="AU371" s="30">
        <v>11</v>
      </c>
      <c r="AV371" s="30">
        <v>1</v>
      </c>
      <c r="AW371" s="30"/>
      <c r="AX371" s="30"/>
      <c r="AY371" s="30"/>
      <c r="AZ371" s="30"/>
      <c r="BA371" s="30">
        <v>16682</v>
      </c>
      <c r="BB371" s="30" t="s">
        <v>7455</v>
      </c>
      <c r="BC371" s="30"/>
      <c r="BD371" s="30" t="s">
        <v>7815</v>
      </c>
      <c r="BE371" s="30"/>
      <c r="BF371" s="30"/>
      <c r="BG371" s="30"/>
      <c r="BH371" s="30"/>
      <c r="BI371" s="30"/>
      <c r="BJ371" s="30"/>
      <c r="BK371" s="30"/>
      <c r="BL371" s="30"/>
      <c r="BM371" s="30"/>
      <c r="BN371" s="30"/>
      <c r="BO371" s="30"/>
      <c r="BP371" s="30"/>
      <c r="BQ371" s="30"/>
      <c r="BR371" s="30"/>
    </row>
    <row r="372" spans="1:70" x14ac:dyDescent="0.2">
      <c r="A372" s="30" t="s">
        <v>3989</v>
      </c>
      <c r="B372" s="30" t="s">
        <v>16209</v>
      </c>
      <c r="C372" s="30" t="s">
        <v>16819</v>
      </c>
      <c r="D372" s="30"/>
      <c r="E372" s="30"/>
      <c r="F372" s="30" t="s">
        <v>16209</v>
      </c>
      <c r="G372" s="30" t="s">
        <v>16819</v>
      </c>
      <c r="H372" s="30"/>
      <c r="I372" s="30" t="s">
        <v>16210</v>
      </c>
      <c r="J372" s="30" t="s">
        <v>18463</v>
      </c>
      <c r="K372" s="30" t="s">
        <v>16819</v>
      </c>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t="s">
        <v>18464</v>
      </c>
      <c r="AO372" s="30"/>
      <c r="AP372" s="30"/>
      <c r="AQ372" s="30"/>
      <c r="AR372" s="30"/>
      <c r="AS372" s="30">
        <v>2021</v>
      </c>
      <c r="AT372" s="30">
        <v>2021</v>
      </c>
      <c r="AU372" s="30">
        <v>6</v>
      </c>
      <c r="AV372" s="30" t="s">
        <v>7455</v>
      </c>
      <c r="AW372" s="30"/>
      <c r="AX372" s="30"/>
      <c r="AY372" s="30"/>
      <c r="AZ372" s="30"/>
      <c r="BA372" s="30">
        <v>673928</v>
      </c>
      <c r="BB372" s="30" t="s">
        <v>7455</v>
      </c>
      <c r="BC372" s="30"/>
      <c r="BD372" s="30" t="s">
        <v>8526</v>
      </c>
      <c r="BE372" s="30"/>
      <c r="BF372" s="30"/>
      <c r="BG372" s="30"/>
      <c r="BH372" s="30"/>
      <c r="BI372" s="30"/>
      <c r="BJ372" s="30"/>
      <c r="BK372" s="30"/>
      <c r="BL372" s="30"/>
      <c r="BM372" s="30"/>
      <c r="BN372" s="30"/>
      <c r="BO372" s="30"/>
      <c r="BP372" s="30"/>
      <c r="BQ372" s="30"/>
      <c r="BR372" s="30"/>
    </row>
    <row r="373" spans="1:70" x14ac:dyDescent="0.2">
      <c r="A373" s="30" t="s">
        <v>3989</v>
      </c>
      <c r="B373" s="30" t="s">
        <v>16394</v>
      </c>
      <c r="C373" s="30" t="s">
        <v>16819</v>
      </c>
      <c r="D373" s="30"/>
      <c r="E373" s="30"/>
      <c r="F373" s="30" t="s">
        <v>16394</v>
      </c>
      <c r="G373" s="30" t="s">
        <v>16819</v>
      </c>
      <c r="H373" s="30"/>
      <c r="I373" s="30" t="s">
        <v>16395</v>
      </c>
      <c r="J373" s="30" t="s">
        <v>18356</v>
      </c>
      <c r="K373" s="30" t="s">
        <v>16819</v>
      </c>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t="s">
        <v>16947</v>
      </c>
      <c r="AO373" s="30"/>
      <c r="AP373" s="30"/>
      <c r="AQ373" s="30"/>
      <c r="AR373" s="30"/>
      <c r="AS373" s="30" t="s">
        <v>18465</v>
      </c>
      <c r="AT373" s="30">
        <v>2021</v>
      </c>
      <c r="AU373" s="30">
        <v>23</v>
      </c>
      <c r="AV373" s="30">
        <v>9</v>
      </c>
      <c r="AW373" s="30"/>
      <c r="AX373" s="30"/>
      <c r="AY373" s="30"/>
      <c r="AZ373" s="30"/>
      <c r="BA373" s="30" t="s">
        <v>7455</v>
      </c>
      <c r="BB373" s="30" t="s">
        <v>48</v>
      </c>
      <c r="BC373" s="30"/>
      <c r="BD373" s="30" t="s">
        <v>49</v>
      </c>
      <c r="BE373" s="30"/>
      <c r="BF373" s="30"/>
      <c r="BG373" s="30"/>
      <c r="BH373" s="30"/>
      <c r="BI373" s="30"/>
      <c r="BJ373" s="30"/>
      <c r="BK373" s="30"/>
      <c r="BL373" s="30"/>
      <c r="BM373" s="30"/>
      <c r="BN373" s="30"/>
      <c r="BO373" s="30"/>
      <c r="BP373" s="30"/>
      <c r="BQ373" s="30"/>
      <c r="BR373" s="30"/>
    </row>
    <row r="374" spans="1:70" x14ac:dyDescent="0.2">
      <c r="A374" s="30" t="s">
        <v>3989</v>
      </c>
      <c r="B374" s="30" t="s">
        <v>16304</v>
      </c>
      <c r="C374" s="30" t="s">
        <v>16819</v>
      </c>
      <c r="D374" s="30"/>
      <c r="E374" s="30"/>
      <c r="F374" s="30" t="s">
        <v>16304</v>
      </c>
      <c r="G374" s="30" t="s">
        <v>16819</v>
      </c>
      <c r="H374" s="30"/>
      <c r="I374" s="30" t="s">
        <v>16305</v>
      </c>
      <c r="J374" s="30" t="s">
        <v>5158</v>
      </c>
      <c r="K374" s="30" t="s">
        <v>16819</v>
      </c>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t="s">
        <v>18466</v>
      </c>
      <c r="AO374" s="30"/>
      <c r="AP374" s="30"/>
      <c r="AQ374" s="30"/>
      <c r="AR374" s="30"/>
      <c r="AS374" s="30" t="s">
        <v>18467</v>
      </c>
      <c r="AT374" s="30">
        <v>2021</v>
      </c>
      <c r="AU374" s="30">
        <v>154</v>
      </c>
      <c r="AV374" s="30" t="s">
        <v>7455</v>
      </c>
      <c r="AW374" s="30"/>
      <c r="AX374" s="30"/>
      <c r="AY374" s="30"/>
      <c r="AZ374" s="30"/>
      <c r="BA374" s="30">
        <v>104556</v>
      </c>
      <c r="BB374" s="30" t="s">
        <v>7455</v>
      </c>
      <c r="BC374" s="30"/>
      <c r="BD374" s="30" t="s">
        <v>12752</v>
      </c>
      <c r="BE374" s="30"/>
      <c r="BF374" s="30"/>
      <c r="BG374" s="30"/>
      <c r="BH374" s="30"/>
      <c r="BI374" s="30"/>
      <c r="BJ374" s="30"/>
      <c r="BK374" s="30"/>
      <c r="BL374" s="30"/>
      <c r="BM374" s="30"/>
      <c r="BN374" s="30"/>
      <c r="BO374" s="30"/>
      <c r="BP374" s="30"/>
      <c r="BQ374" s="30"/>
      <c r="BR374" s="30"/>
    </row>
    <row r="375" spans="1:70" x14ac:dyDescent="0.2">
      <c r="A375" s="30" t="s">
        <v>3989</v>
      </c>
      <c r="B375" s="30" t="s">
        <v>16083</v>
      </c>
      <c r="C375" s="30" t="s">
        <v>16819</v>
      </c>
      <c r="D375" s="30"/>
      <c r="E375" s="30"/>
      <c r="F375" s="30" t="s">
        <v>16083</v>
      </c>
      <c r="G375" s="30" t="s">
        <v>16819</v>
      </c>
      <c r="H375" s="30"/>
      <c r="I375" s="30" t="s">
        <v>16084</v>
      </c>
      <c r="J375" s="30" t="s">
        <v>13404</v>
      </c>
      <c r="K375" s="30" t="s">
        <v>16819</v>
      </c>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t="s">
        <v>16856</v>
      </c>
      <c r="AO375" s="30"/>
      <c r="AP375" s="30"/>
      <c r="AQ375" s="30"/>
      <c r="AR375" s="30"/>
      <c r="AS375" s="30" t="s">
        <v>18468</v>
      </c>
      <c r="AT375" s="30">
        <v>2021</v>
      </c>
      <c r="AU375" s="30">
        <v>11</v>
      </c>
      <c r="AV375" s="30">
        <v>1</v>
      </c>
      <c r="AW375" s="30"/>
      <c r="AX375" s="30"/>
      <c r="AY375" s="30"/>
      <c r="AZ375" s="30"/>
      <c r="BA375" s="30">
        <v>17421</v>
      </c>
      <c r="BB375" s="30" t="s">
        <v>7455</v>
      </c>
      <c r="BC375" s="30"/>
      <c r="BD375" s="30" t="s">
        <v>10367</v>
      </c>
      <c r="BE375" s="30"/>
      <c r="BF375" s="30"/>
      <c r="BG375" s="30"/>
      <c r="BH375" s="30"/>
      <c r="BI375" s="30"/>
      <c r="BJ375" s="30"/>
      <c r="BK375" s="30"/>
      <c r="BL375" s="30"/>
      <c r="BM375" s="30"/>
      <c r="BN375" s="30"/>
      <c r="BO375" s="30"/>
      <c r="BP375" s="30"/>
      <c r="BQ375" s="30"/>
      <c r="BR375" s="30"/>
    </row>
    <row r="376" spans="1:70" x14ac:dyDescent="0.2">
      <c r="A376" s="30" t="s">
        <v>3989</v>
      </c>
      <c r="B376" s="30" t="s">
        <v>16404</v>
      </c>
      <c r="C376" s="30" t="s">
        <v>16819</v>
      </c>
      <c r="D376" s="30"/>
      <c r="E376" s="30"/>
      <c r="F376" s="30" t="s">
        <v>16404</v>
      </c>
      <c r="G376" s="30" t="s">
        <v>16819</v>
      </c>
      <c r="H376" s="30"/>
      <c r="I376" s="30" t="s">
        <v>16405</v>
      </c>
      <c r="J376" s="30" t="s">
        <v>18469</v>
      </c>
      <c r="K376" s="30" t="s">
        <v>16819</v>
      </c>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t="s">
        <v>16970</v>
      </c>
      <c r="AO376" s="30"/>
      <c r="AP376" s="30"/>
      <c r="AQ376" s="30"/>
      <c r="AR376" s="30"/>
      <c r="AS376" s="30" t="s">
        <v>18470</v>
      </c>
      <c r="AT376" s="30">
        <v>2021</v>
      </c>
      <c r="AU376" s="30">
        <v>138</v>
      </c>
      <c r="AV376" s="30" t="s">
        <v>7455</v>
      </c>
      <c r="AW376" s="30"/>
      <c r="AX376" s="30"/>
      <c r="AY376" s="30"/>
      <c r="AZ376" s="30"/>
      <c r="BA376" s="30">
        <v>104868</v>
      </c>
      <c r="BB376" s="30" t="s">
        <v>7455</v>
      </c>
      <c r="BC376" s="30"/>
      <c r="BD376" s="30" t="s">
        <v>55</v>
      </c>
      <c r="BE376" s="30"/>
      <c r="BF376" s="30"/>
      <c r="BG376" s="30"/>
      <c r="BH376" s="30"/>
      <c r="BI376" s="30"/>
      <c r="BJ376" s="30"/>
      <c r="BK376" s="30"/>
      <c r="BL376" s="30"/>
      <c r="BM376" s="30"/>
      <c r="BN376" s="30"/>
      <c r="BO376" s="30"/>
      <c r="BP376" s="30"/>
      <c r="BQ376" s="30"/>
      <c r="BR376" s="30"/>
    </row>
    <row r="377" spans="1:70" x14ac:dyDescent="0.2">
      <c r="A377" s="30" t="s">
        <v>3989</v>
      </c>
      <c r="B377" s="30" t="s">
        <v>16388</v>
      </c>
      <c r="C377" s="30" t="s">
        <v>16819</v>
      </c>
      <c r="D377" s="30"/>
      <c r="E377" s="30"/>
      <c r="F377" s="30" t="s">
        <v>16388</v>
      </c>
      <c r="G377" s="30" t="s">
        <v>16819</v>
      </c>
      <c r="H377" s="30"/>
      <c r="I377" s="30" t="s">
        <v>16389</v>
      </c>
      <c r="J377" s="30" t="s">
        <v>18366</v>
      </c>
      <c r="K377" s="30" t="s">
        <v>16819</v>
      </c>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t="s">
        <v>17053</v>
      </c>
      <c r="AO377" s="30"/>
      <c r="AP377" s="30"/>
      <c r="AQ377" s="30"/>
      <c r="AR377" s="30"/>
      <c r="AS377" s="30" t="s">
        <v>18471</v>
      </c>
      <c r="AT377" s="30">
        <v>2021</v>
      </c>
      <c r="AU377" s="30">
        <v>18</v>
      </c>
      <c r="AV377" s="30">
        <v>20</v>
      </c>
      <c r="AW377" s="30"/>
      <c r="AX377" s="30"/>
      <c r="AY377" s="30"/>
      <c r="AZ377" s="30"/>
      <c r="BA377" s="30" t="s">
        <v>7455</v>
      </c>
      <c r="BB377" s="30" t="s">
        <v>7455</v>
      </c>
      <c r="BC377" s="30"/>
      <c r="BD377" s="30" t="s">
        <v>80</v>
      </c>
      <c r="BE377" s="30"/>
      <c r="BF377" s="30"/>
      <c r="BG377" s="30"/>
      <c r="BH377" s="30"/>
      <c r="BI377" s="30"/>
      <c r="BJ377" s="30"/>
      <c r="BK377" s="30"/>
      <c r="BL377" s="30"/>
      <c r="BM377" s="30"/>
      <c r="BN377" s="30"/>
      <c r="BO377" s="30"/>
      <c r="BP377" s="30"/>
      <c r="BQ377" s="30"/>
      <c r="BR377" s="30"/>
    </row>
    <row r="378" spans="1:70" x14ac:dyDescent="0.2">
      <c r="A378" s="30" t="s">
        <v>3989</v>
      </c>
      <c r="B378" s="30" t="s">
        <v>16365</v>
      </c>
      <c r="C378" s="30" t="s">
        <v>16819</v>
      </c>
      <c r="D378" s="30"/>
      <c r="E378" s="30"/>
      <c r="F378" s="30" t="s">
        <v>16365</v>
      </c>
      <c r="G378" s="30" t="s">
        <v>16819</v>
      </c>
      <c r="H378" s="30"/>
      <c r="I378" s="30" t="s">
        <v>16366</v>
      </c>
      <c r="J378" s="30" t="s">
        <v>18472</v>
      </c>
      <c r="K378" s="30" t="s">
        <v>16819</v>
      </c>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t="s">
        <v>2342</v>
      </c>
      <c r="AO378" s="30"/>
      <c r="AP378" s="30"/>
      <c r="AQ378" s="30"/>
      <c r="AR378" s="30"/>
      <c r="AS378" s="30" t="s">
        <v>18473</v>
      </c>
      <c r="AT378" s="30">
        <v>2021</v>
      </c>
      <c r="AU378" s="30">
        <v>32</v>
      </c>
      <c r="AV378" s="30">
        <v>10</v>
      </c>
      <c r="AW378" s="30"/>
      <c r="AX378" s="30"/>
      <c r="AY378" s="30"/>
      <c r="AZ378" s="30"/>
      <c r="BA378" s="30">
        <v>4278</v>
      </c>
      <c r="BB378" s="30">
        <v>4290</v>
      </c>
      <c r="BC378" s="30"/>
      <c r="BD378" s="30" t="s">
        <v>2341</v>
      </c>
      <c r="BE378" s="30"/>
      <c r="BF378" s="30"/>
      <c r="BG378" s="30"/>
      <c r="BH378" s="30"/>
      <c r="BI378" s="30"/>
      <c r="BJ378" s="30"/>
      <c r="BK378" s="30"/>
      <c r="BL378" s="30"/>
      <c r="BM378" s="30"/>
      <c r="BN378" s="30"/>
      <c r="BO378" s="30"/>
      <c r="BP378" s="30"/>
      <c r="BQ378" s="30"/>
      <c r="BR378" s="30"/>
    </row>
    <row r="379" spans="1:70" x14ac:dyDescent="0.2">
      <c r="A379" s="30" t="s">
        <v>3989</v>
      </c>
      <c r="B379" s="30" t="s">
        <v>16406</v>
      </c>
      <c r="C379" s="30" t="s">
        <v>16819</v>
      </c>
      <c r="D379" s="30"/>
      <c r="E379" s="30"/>
      <c r="F379" s="30" t="s">
        <v>16406</v>
      </c>
      <c r="G379" s="30" t="s">
        <v>16819</v>
      </c>
      <c r="H379" s="30"/>
      <c r="I379" s="30" t="s">
        <v>16407</v>
      </c>
      <c r="J379" s="30" t="s">
        <v>18374</v>
      </c>
      <c r="K379" s="30" t="s">
        <v>16819</v>
      </c>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t="s">
        <v>17058</v>
      </c>
      <c r="AO379" s="30"/>
      <c r="AP379" s="30"/>
      <c r="AQ379" s="30"/>
      <c r="AR379" s="30"/>
      <c r="AS379" s="30">
        <v>2021</v>
      </c>
      <c r="AT379" s="30">
        <v>2021</v>
      </c>
      <c r="AU379" s="30">
        <v>9</v>
      </c>
      <c r="AV379" s="30" t="s">
        <v>7455</v>
      </c>
      <c r="AW379" s="30"/>
      <c r="AX379" s="30"/>
      <c r="AY379" s="30"/>
      <c r="AZ379" s="30"/>
      <c r="BA379" s="30">
        <v>744100</v>
      </c>
      <c r="BB379" s="30" t="s">
        <v>7455</v>
      </c>
      <c r="BC379" s="30"/>
      <c r="BD379" s="30" t="s">
        <v>207</v>
      </c>
      <c r="BE379" s="30"/>
      <c r="BF379" s="30"/>
      <c r="BG379" s="30"/>
      <c r="BH379" s="30"/>
      <c r="BI379" s="30"/>
      <c r="BJ379" s="30"/>
      <c r="BK379" s="30"/>
      <c r="BL379" s="30"/>
      <c r="BM379" s="30"/>
      <c r="BN379" s="30"/>
      <c r="BO379" s="30"/>
      <c r="BP379" s="30"/>
      <c r="BQ379" s="30"/>
      <c r="BR379" s="30"/>
    </row>
    <row r="380" spans="1:70" x14ac:dyDescent="0.2">
      <c r="A380" s="30" t="s">
        <v>3989</v>
      </c>
      <c r="B380" s="30" t="s">
        <v>16343</v>
      </c>
      <c r="C380" s="30" t="s">
        <v>16819</v>
      </c>
      <c r="D380" s="30"/>
      <c r="E380" s="30"/>
      <c r="F380" s="30" t="s">
        <v>16343</v>
      </c>
      <c r="G380" s="30" t="s">
        <v>16819</v>
      </c>
      <c r="H380" s="30"/>
      <c r="I380" s="30" t="s">
        <v>16344</v>
      </c>
      <c r="J380" s="30" t="s">
        <v>13404</v>
      </c>
      <c r="K380" s="30" t="s">
        <v>16819</v>
      </c>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t="s">
        <v>16856</v>
      </c>
      <c r="AO380" s="30"/>
      <c r="AP380" s="30"/>
      <c r="AQ380" s="30"/>
      <c r="AR380" s="30"/>
      <c r="AS380" s="30" t="s">
        <v>18442</v>
      </c>
      <c r="AT380" s="30">
        <v>2021</v>
      </c>
      <c r="AU380" s="30">
        <v>11</v>
      </c>
      <c r="AV380" s="30">
        <v>1</v>
      </c>
      <c r="AW380" s="30"/>
      <c r="AX380" s="30"/>
      <c r="AY380" s="30"/>
      <c r="AZ380" s="30"/>
      <c r="BA380" s="30">
        <v>21715</v>
      </c>
      <c r="BB380" s="30" t="s">
        <v>7455</v>
      </c>
      <c r="BC380" s="30"/>
      <c r="BD380" s="30" t="s">
        <v>433</v>
      </c>
      <c r="BE380" s="30"/>
      <c r="BF380" s="30"/>
      <c r="BG380" s="30"/>
      <c r="BH380" s="30"/>
      <c r="BI380" s="30"/>
      <c r="BJ380" s="30"/>
      <c r="BK380" s="30"/>
      <c r="BL380" s="30"/>
      <c r="BM380" s="30"/>
      <c r="BN380" s="30"/>
      <c r="BO380" s="30"/>
      <c r="BP380" s="30"/>
      <c r="BQ380" s="30"/>
      <c r="BR380" s="30"/>
    </row>
    <row r="381" spans="1:70" x14ac:dyDescent="0.2">
      <c r="A381" s="30" t="s">
        <v>3989</v>
      </c>
      <c r="B381" s="30" t="s">
        <v>16384</v>
      </c>
      <c r="C381" s="30" t="s">
        <v>16819</v>
      </c>
      <c r="D381" s="30"/>
      <c r="E381" s="30"/>
      <c r="F381" s="30" t="s">
        <v>16384</v>
      </c>
      <c r="G381" s="30" t="s">
        <v>16819</v>
      </c>
      <c r="H381" s="30"/>
      <c r="I381" s="30" t="s">
        <v>16385</v>
      </c>
      <c r="J381" s="30" t="s">
        <v>18376</v>
      </c>
      <c r="K381" s="30" t="s">
        <v>16819</v>
      </c>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t="s">
        <v>17399</v>
      </c>
      <c r="AO381" s="30"/>
      <c r="AP381" s="30"/>
      <c r="AQ381" s="30"/>
      <c r="AR381" s="30"/>
      <c r="AS381" s="30">
        <v>2021</v>
      </c>
      <c r="AT381" s="30">
        <v>2021</v>
      </c>
      <c r="AU381" s="30">
        <v>2021</v>
      </c>
      <c r="AV381" s="30" t="s">
        <v>7455</v>
      </c>
      <c r="AW381" s="30"/>
      <c r="AX381" s="30"/>
      <c r="AY381" s="30"/>
      <c r="AZ381" s="30"/>
      <c r="BA381" s="30">
        <v>1535046</v>
      </c>
      <c r="BB381" s="30" t="s">
        <v>7455</v>
      </c>
      <c r="BC381" s="30"/>
      <c r="BD381" s="30" t="s">
        <v>193</v>
      </c>
      <c r="BE381" s="30"/>
      <c r="BF381" s="30"/>
      <c r="BG381" s="30"/>
      <c r="BH381" s="30"/>
      <c r="BI381" s="30"/>
      <c r="BJ381" s="30"/>
      <c r="BK381" s="30"/>
      <c r="BL381" s="30"/>
      <c r="BM381" s="30"/>
      <c r="BN381" s="30"/>
      <c r="BO381" s="30"/>
      <c r="BP381" s="30"/>
      <c r="BQ381" s="30"/>
      <c r="BR381" s="30"/>
    </row>
    <row r="382" spans="1:70" x14ac:dyDescent="0.2">
      <c r="A382" s="30" t="s">
        <v>3989</v>
      </c>
      <c r="B382" s="30" t="s">
        <v>16235</v>
      </c>
      <c r="C382" s="30" t="s">
        <v>16819</v>
      </c>
      <c r="D382" s="30"/>
      <c r="E382" s="30"/>
      <c r="F382" s="30" t="s">
        <v>16235</v>
      </c>
      <c r="G382" s="30" t="s">
        <v>16819</v>
      </c>
      <c r="H382" s="30"/>
      <c r="I382" s="30" t="s">
        <v>16236</v>
      </c>
      <c r="J382" s="30" t="s">
        <v>18474</v>
      </c>
      <c r="K382" s="30" t="s">
        <v>16819</v>
      </c>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t="s">
        <v>17552</v>
      </c>
      <c r="AO382" s="30"/>
      <c r="AP382" s="30"/>
      <c r="AQ382" s="30"/>
      <c r="AR382" s="30"/>
      <c r="AS382" s="30" t="s">
        <v>18475</v>
      </c>
      <c r="AT382" s="30">
        <v>2021</v>
      </c>
      <c r="AU382" s="30">
        <v>51</v>
      </c>
      <c r="AV382" s="30">
        <v>12</v>
      </c>
      <c r="AW382" s="30"/>
      <c r="AX382" s="30"/>
      <c r="AY382" s="30"/>
      <c r="AZ382" s="30"/>
      <c r="BA382" s="30">
        <v>8579</v>
      </c>
      <c r="BB382" s="30">
        <v>8597</v>
      </c>
      <c r="BC382" s="30"/>
      <c r="BD382" s="30" t="s">
        <v>244</v>
      </c>
      <c r="BE382" s="30"/>
      <c r="BF382" s="30"/>
      <c r="BG382" s="30"/>
      <c r="BH382" s="30"/>
      <c r="BI382" s="30"/>
      <c r="BJ382" s="30"/>
      <c r="BK382" s="30"/>
      <c r="BL382" s="30"/>
      <c r="BM382" s="30"/>
      <c r="BN382" s="30"/>
      <c r="BO382" s="30"/>
      <c r="BP382" s="30"/>
      <c r="BQ382" s="30"/>
      <c r="BR382" s="30"/>
    </row>
    <row r="383" spans="1:70" x14ac:dyDescent="0.2">
      <c r="A383" s="30" t="s">
        <v>3989</v>
      </c>
      <c r="B383" s="30" t="s">
        <v>16144</v>
      </c>
      <c r="C383" s="30" t="s">
        <v>16819</v>
      </c>
      <c r="D383" s="30"/>
      <c r="E383" s="30"/>
      <c r="F383" s="30" t="s">
        <v>16144</v>
      </c>
      <c r="G383" s="30" t="s">
        <v>16819</v>
      </c>
      <c r="H383" s="30"/>
      <c r="I383" s="30" t="s">
        <v>16145</v>
      </c>
      <c r="J383" s="30" t="s">
        <v>18474</v>
      </c>
      <c r="K383" s="30" t="s">
        <v>16819</v>
      </c>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t="s">
        <v>17552</v>
      </c>
      <c r="AO383" s="30"/>
      <c r="AP383" s="30"/>
      <c r="AQ383" s="30"/>
      <c r="AR383" s="30"/>
      <c r="AS383" s="30" t="s">
        <v>18476</v>
      </c>
      <c r="AT383" s="30">
        <v>2021</v>
      </c>
      <c r="AU383" s="30">
        <v>51</v>
      </c>
      <c r="AV383" s="30">
        <v>5</v>
      </c>
      <c r="AW383" s="30"/>
      <c r="AX383" s="30"/>
      <c r="AY383" s="30"/>
      <c r="AZ383" s="30"/>
      <c r="BA383" s="30">
        <v>2908</v>
      </c>
      <c r="BB383" s="30">
        <v>2938</v>
      </c>
      <c r="BC383" s="30"/>
      <c r="BD383" s="30" t="s">
        <v>316</v>
      </c>
      <c r="BE383" s="30"/>
      <c r="BF383" s="30"/>
      <c r="BG383" s="30"/>
      <c r="BH383" s="30"/>
      <c r="BI383" s="30"/>
      <c r="BJ383" s="30"/>
      <c r="BK383" s="30"/>
      <c r="BL383" s="30"/>
      <c r="BM383" s="30"/>
      <c r="BN383" s="30"/>
      <c r="BO383" s="30"/>
      <c r="BP383" s="30"/>
      <c r="BQ383" s="30"/>
      <c r="BR383" s="30"/>
    </row>
    <row r="384" spans="1:70" x14ac:dyDescent="0.2">
      <c r="A384" s="30" t="s">
        <v>3989</v>
      </c>
      <c r="B384" s="30" t="s">
        <v>16357</v>
      </c>
      <c r="C384" s="30" t="s">
        <v>16819</v>
      </c>
      <c r="D384" s="30"/>
      <c r="E384" s="30"/>
      <c r="F384" s="30" t="s">
        <v>16357</v>
      </c>
      <c r="G384" s="30" t="s">
        <v>16819</v>
      </c>
      <c r="H384" s="30"/>
      <c r="I384" s="30" t="s">
        <v>16358</v>
      </c>
      <c r="J384" s="30" t="s">
        <v>18366</v>
      </c>
      <c r="K384" s="30" t="s">
        <v>16819</v>
      </c>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t="s">
        <v>17053</v>
      </c>
      <c r="AO384" s="30"/>
      <c r="AP384" s="30"/>
      <c r="AQ384" s="30"/>
      <c r="AR384" s="30"/>
      <c r="AS384" s="30" t="s">
        <v>18477</v>
      </c>
      <c r="AT384" s="30">
        <v>2021</v>
      </c>
      <c r="AU384" s="30">
        <v>18</v>
      </c>
      <c r="AV384" s="30">
        <v>21</v>
      </c>
      <c r="AW384" s="30"/>
      <c r="AX384" s="30"/>
      <c r="AY384" s="30"/>
      <c r="AZ384" s="30"/>
      <c r="BA384" s="30" t="s">
        <v>7455</v>
      </c>
      <c r="BB384" s="30" t="s">
        <v>7455</v>
      </c>
      <c r="BC384" s="30"/>
      <c r="BD384" s="30" t="s">
        <v>264</v>
      </c>
      <c r="BE384" s="30"/>
      <c r="BF384" s="30"/>
      <c r="BG384" s="30"/>
      <c r="BH384" s="30"/>
      <c r="BI384" s="30"/>
      <c r="BJ384" s="30"/>
      <c r="BK384" s="30"/>
      <c r="BL384" s="30"/>
      <c r="BM384" s="30"/>
      <c r="BN384" s="30"/>
      <c r="BO384" s="30"/>
      <c r="BP384" s="30"/>
      <c r="BQ384" s="30"/>
      <c r="BR384" s="30"/>
    </row>
    <row r="385" spans="1:70" x14ac:dyDescent="0.2">
      <c r="A385" s="30" t="s">
        <v>3989</v>
      </c>
      <c r="B385" s="30" t="s">
        <v>16164</v>
      </c>
      <c r="C385" s="30" t="s">
        <v>16819</v>
      </c>
      <c r="D385" s="30"/>
      <c r="E385" s="30"/>
      <c r="F385" s="30" t="s">
        <v>16164</v>
      </c>
      <c r="G385" s="30" t="s">
        <v>16819</v>
      </c>
      <c r="H385" s="30"/>
      <c r="I385" s="30" t="s">
        <v>16165</v>
      </c>
      <c r="J385" s="30" t="s">
        <v>18381</v>
      </c>
      <c r="K385" s="30" t="s">
        <v>16819</v>
      </c>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t="s">
        <v>107</v>
      </c>
      <c r="AO385" s="30"/>
      <c r="AP385" s="30"/>
      <c r="AQ385" s="30"/>
      <c r="AR385" s="30"/>
      <c r="AS385" s="30">
        <v>2021</v>
      </c>
      <c r="AT385" s="30">
        <v>2021</v>
      </c>
      <c r="AU385" s="30">
        <v>9</v>
      </c>
      <c r="AV385" s="30" t="s">
        <v>7455</v>
      </c>
      <c r="AW385" s="30"/>
      <c r="AX385" s="30"/>
      <c r="AY385" s="30"/>
      <c r="AZ385" s="30"/>
      <c r="BA385" s="30">
        <v>27840</v>
      </c>
      <c r="BB385" s="30">
        <v>27867</v>
      </c>
      <c r="BC385" s="30"/>
      <c r="BD385" s="30" t="s">
        <v>295</v>
      </c>
      <c r="BE385" s="30"/>
      <c r="BF385" s="30"/>
      <c r="BG385" s="30"/>
      <c r="BH385" s="30"/>
      <c r="BI385" s="30"/>
      <c r="BJ385" s="30"/>
      <c r="BK385" s="30"/>
      <c r="BL385" s="30"/>
      <c r="BM385" s="30"/>
      <c r="BN385" s="30"/>
      <c r="BO385" s="30"/>
      <c r="BP385" s="30"/>
      <c r="BQ385" s="30"/>
      <c r="BR385" s="30"/>
    </row>
    <row r="386" spans="1:70" x14ac:dyDescent="0.2">
      <c r="A386" s="30" t="s">
        <v>3989</v>
      </c>
      <c r="B386" s="30" t="s">
        <v>16264</v>
      </c>
      <c r="C386" s="30" t="s">
        <v>16819</v>
      </c>
      <c r="D386" s="30"/>
      <c r="E386" s="30"/>
      <c r="F386" s="30" t="s">
        <v>16264</v>
      </c>
      <c r="G386" s="30" t="s">
        <v>16819</v>
      </c>
      <c r="H386" s="30"/>
      <c r="I386" s="30" t="s">
        <v>16265</v>
      </c>
      <c r="J386" s="30" t="s">
        <v>18374</v>
      </c>
      <c r="K386" s="30" t="s">
        <v>16819</v>
      </c>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t="s">
        <v>17058</v>
      </c>
      <c r="AO386" s="30"/>
      <c r="AP386" s="30"/>
      <c r="AQ386" s="30"/>
      <c r="AR386" s="30"/>
      <c r="AS386" s="30">
        <v>2021</v>
      </c>
      <c r="AT386" s="30">
        <v>2021</v>
      </c>
      <c r="AU386" s="30">
        <v>9</v>
      </c>
      <c r="AV386" s="30" t="s">
        <v>7455</v>
      </c>
      <c r="AW386" s="30"/>
      <c r="AX386" s="30"/>
      <c r="AY386" s="30"/>
      <c r="AZ386" s="30"/>
      <c r="BA386" s="30">
        <v>727274</v>
      </c>
      <c r="BB386" s="30" t="s">
        <v>7455</v>
      </c>
      <c r="BC386" s="30"/>
      <c r="BD386" s="30" t="s">
        <v>442</v>
      </c>
      <c r="BE386" s="30"/>
      <c r="BF386" s="30"/>
      <c r="BG386" s="30"/>
      <c r="BH386" s="30"/>
      <c r="BI386" s="30"/>
      <c r="BJ386" s="30"/>
      <c r="BK386" s="30"/>
      <c r="BL386" s="30"/>
      <c r="BM386" s="30"/>
      <c r="BN386" s="30"/>
      <c r="BO386" s="30"/>
      <c r="BP386" s="30"/>
      <c r="BQ386" s="30"/>
      <c r="BR386" s="30"/>
    </row>
    <row r="387" spans="1:70" x14ac:dyDescent="0.2">
      <c r="A387" s="30" t="s">
        <v>3989</v>
      </c>
      <c r="B387" s="30" t="s">
        <v>16029</v>
      </c>
      <c r="C387" s="30" t="s">
        <v>16819</v>
      </c>
      <c r="D387" s="30"/>
      <c r="E387" s="30"/>
      <c r="F387" s="30" t="s">
        <v>16029</v>
      </c>
      <c r="G387" s="30" t="s">
        <v>16819</v>
      </c>
      <c r="H387" s="30"/>
      <c r="I387" s="30" t="s">
        <v>16030</v>
      </c>
      <c r="J387" s="30" t="s">
        <v>18478</v>
      </c>
      <c r="K387" s="30" t="s">
        <v>16819</v>
      </c>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t="s">
        <v>17975</v>
      </c>
      <c r="AO387" s="30"/>
      <c r="AP387" s="30"/>
      <c r="AQ387" s="30"/>
      <c r="AR387" s="30"/>
      <c r="AS387" s="30">
        <v>2021</v>
      </c>
      <c r="AT387" s="30">
        <v>2021</v>
      </c>
      <c r="AU387" s="30">
        <v>7</v>
      </c>
      <c r="AV387" s="30" t="s">
        <v>7455</v>
      </c>
      <c r="AW387" s="30"/>
      <c r="AX387" s="30"/>
      <c r="AY387" s="30"/>
      <c r="AZ387" s="30"/>
      <c r="BA387" s="30" t="s">
        <v>7455</v>
      </c>
      <c r="BB387" s="30" t="s">
        <v>17977</v>
      </c>
      <c r="BC387" s="30"/>
      <c r="BD387" s="30" t="s">
        <v>393</v>
      </c>
      <c r="BE387" s="30"/>
      <c r="BF387" s="30"/>
      <c r="BG387" s="30"/>
      <c r="BH387" s="30"/>
      <c r="BI387" s="30"/>
      <c r="BJ387" s="30"/>
      <c r="BK387" s="30"/>
      <c r="BL387" s="30"/>
      <c r="BM387" s="30"/>
      <c r="BN387" s="30"/>
      <c r="BO387" s="30"/>
      <c r="BP387" s="30"/>
      <c r="BQ387" s="30"/>
      <c r="BR387" s="30"/>
    </row>
    <row r="388" spans="1:70" x14ac:dyDescent="0.2">
      <c r="A388" s="30" t="s">
        <v>3989</v>
      </c>
      <c r="B388" s="30" t="s">
        <v>16050</v>
      </c>
      <c r="C388" s="30" t="s">
        <v>16819</v>
      </c>
      <c r="D388" s="30"/>
      <c r="E388" s="30"/>
      <c r="F388" s="30" t="s">
        <v>16050</v>
      </c>
      <c r="G388" s="30" t="s">
        <v>16819</v>
      </c>
      <c r="H388" s="30"/>
      <c r="I388" s="30" t="s">
        <v>16051</v>
      </c>
      <c r="J388" s="30" t="s">
        <v>18479</v>
      </c>
      <c r="K388" s="30" t="s">
        <v>16819</v>
      </c>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t="s">
        <v>606</v>
      </c>
      <c r="AO388" s="30"/>
      <c r="AP388" s="30"/>
      <c r="AQ388" s="30"/>
      <c r="AR388" s="30"/>
      <c r="AS388" s="30" t="s">
        <v>18480</v>
      </c>
      <c r="AT388" s="30">
        <v>2021</v>
      </c>
      <c r="AU388" s="30">
        <v>2021</v>
      </c>
      <c r="AV388" s="30" t="s">
        <v>7455</v>
      </c>
      <c r="AW388" s="30"/>
      <c r="AX388" s="30"/>
      <c r="AY388" s="30"/>
      <c r="AZ388" s="30"/>
      <c r="BA388" s="30">
        <v>7237</v>
      </c>
      <c r="BB388" s="30">
        <v>7243</v>
      </c>
      <c r="BC388" s="30"/>
      <c r="BD388" s="30" t="s">
        <v>3155</v>
      </c>
      <c r="BE388" s="30"/>
      <c r="BF388" s="30"/>
      <c r="BG388" s="30"/>
      <c r="BH388" s="30"/>
      <c r="BI388" s="30"/>
      <c r="BJ388" s="30"/>
      <c r="BK388" s="30"/>
      <c r="BL388" s="30"/>
      <c r="BM388" s="30"/>
      <c r="BN388" s="30"/>
      <c r="BO388" s="30"/>
      <c r="BP388" s="30"/>
      <c r="BQ388" s="30"/>
      <c r="BR388" s="30"/>
    </row>
    <row r="389" spans="1:70" x14ac:dyDescent="0.2">
      <c r="A389" s="30" t="s">
        <v>3989</v>
      </c>
      <c r="B389" s="30" t="s">
        <v>16022</v>
      </c>
      <c r="C389" s="30" t="s">
        <v>16819</v>
      </c>
      <c r="D389" s="30"/>
      <c r="E389" s="30"/>
      <c r="F389" s="30" t="s">
        <v>16022</v>
      </c>
      <c r="G389" s="30" t="s">
        <v>16819</v>
      </c>
      <c r="H389" s="30"/>
      <c r="I389" s="30" t="s">
        <v>16375</v>
      </c>
      <c r="J389" s="30" t="s">
        <v>18481</v>
      </c>
      <c r="K389" s="30" t="s">
        <v>16819</v>
      </c>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t="s">
        <v>17485</v>
      </c>
      <c r="AO389" s="30"/>
      <c r="AP389" s="30"/>
      <c r="AQ389" s="30"/>
      <c r="AR389" s="30"/>
      <c r="AS389" s="30" t="s">
        <v>18482</v>
      </c>
      <c r="AT389" s="30">
        <v>2021</v>
      </c>
      <c r="AU389" s="30">
        <v>17</v>
      </c>
      <c r="AV389" s="30">
        <v>12</v>
      </c>
      <c r="AW389" s="30"/>
      <c r="AX389" s="30"/>
      <c r="AY389" s="30"/>
      <c r="AZ389" s="30"/>
      <c r="BA389" s="30" t="s">
        <v>7455</v>
      </c>
      <c r="BB389" s="30" t="s">
        <v>220</v>
      </c>
      <c r="BC389" s="30"/>
      <c r="BD389" s="30" t="s">
        <v>221</v>
      </c>
      <c r="BE389" s="30"/>
      <c r="BF389" s="30"/>
      <c r="BG389" s="30"/>
      <c r="BH389" s="30"/>
      <c r="BI389" s="30"/>
      <c r="BJ389" s="30"/>
      <c r="BK389" s="30"/>
      <c r="BL389" s="30"/>
      <c r="BM389" s="30"/>
      <c r="BN389" s="30"/>
      <c r="BO389" s="30"/>
      <c r="BP389" s="30"/>
      <c r="BQ389" s="30"/>
      <c r="BR389" s="30"/>
    </row>
    <row r="390" spans="1:70" x14ac:dyDescent="0.2">
      <c r="A390" s="30" t="s">
        <v>3989</v>
      </c>
      <c r="B390" s="30" t="s">
        <v>16338</v>
      </c>
      <c r="C390" s="30" t="s">
        <v>16819</v>
      </c>
      <c r="D390" s="30"/>
      <c r="E390" s="30"/>
      <c r="F390" s="30" t="s">
        <v>16338</v>
      </c>
      <c r="G390" s="30" t="s">
        <v>16819</v>
      </c>
      <c r="H390" s="30"/>
      <c r="I390" s="30" t="s">
        <v>16339</v>
      </c>
      <c r="J390" s="30" t="s">
        <v>18434</v>
      </c>
      <c r="K390" s="30" t="s">
        <v>16819</v>
      </c>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t="s">
        <v>17812</v>
      </c>
      <c r="AO390" s="30"/>
      <c r="AP390" s="30"/>
      <c r="AQ390" s="30"/>
      <c r="AR390" s="30"/>
      <c r="AS390" s="30">
        <v>2021</v>
      </c>
      <c r="AT390" s="30">
        <v>2021</v>
      </c>
      <c r="AU390" s="30">
        <v>2021</v>
      </c>
      <c r="AV390" s="30" t="s">
        <v>7455</v>
      </c>
      <c r="AW390" s="30"/>
      <c r="AX390" s="30"/>
      <c r="AY390" s="30"/>
      <c r="AZ390" s="30"/>
      <c r="BA390" s="30">
        <v>6089677</v>
      </c>
      <c r="BB390" s="30" t="s">
        <v>7455</v>
      </c>
      <c r="BC390" s="30"/>
      <c r="BD390" s="30" t="s">
        <v>8321</v>
      </c>
      <c r="BE390" s="30"/>
      <c r="BF390" s="30"/>
      <c r="BG390" s="30"/>
      <c r="BH390" s="30"/>
      <c r="BI390" s="30"/>
      <c r="BJ390" s="30"/>
      <c r="BK390" s="30"/>
      <c r="BL390" s="30"/>
      <c r="BM390" s="30"/>
      <c r="BN390" s="30"/>
      <c r="BO390" s="30"/>
      <c r="BP390" s="30"/>
      <c r="BQ390" s="30"/>
      <c r="BR390" s="30"/>
    </row>
    <row r="391" spans="1:70" x14ac:dyDescent="0.2">
      <c r="A391" s="30" t="s">
        <v>3989</v>
      </c>
      <c r="B391" s="30" t="s">
        <v>15995</v>
      </c>
      <c r="C391" s="30" t="s">
        <v>16819</v>
      </c>
      <c r="D391" s="30"/>
      <c r="E391" s="30"/>
      <c r="F391" s="30" t="s">
        <v>15995</v>
      </c>
      <c r="G391" s="30" t="s">
        <v>16819</v>
      </c>
      <c r="H391" s="30"/>
      <c r="I391" s="30" t="s">
        <v>16227</v>
      </c>
      <c r="J391" s="30" t="s">
        <v>18374</v>
      </c>
      <c r="K391" s="30" t="s">
        <v>16819</v>
      </c>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t="s">
        <v>17058</v>
      </c>
      <c r="AO391" s="30"/>
      <c r="AP391" s="30"/>
      <c r="AQ391" s="30"/>
      <c r="AR391" s="30"/>
      <c r="AS391" s="30">
        <v>2021</v>
      </c>
      <c r="AT391" s="30">
        <v>2021</v>
      </c>
      <c r="AU391" s="30">
        <v>9</v>
      </c>
      <c r="AV391" s="30" t="s">
        <v>7455</v>
      </c>
      <c r="AW391" s="30"/>
      <c r="AX391" s="30"/>
      <c r="AY391" s="30"/>
      <c r="AZ391" s="30"/>
      <c r="BA391" s="30">
        <v>730150</v>
      </c>
      <c r="BB391" s="30" t="s">
        <v>7455</v>
      </c>
      <c r="BC391" s="30"/>
      <c r="BD391" s="30" t="s">
        <v>15996</v>
      </c>
      <c r="BE391" s="30"/>
      <c r="BF391" s="30"/>
      <c r="BG391" s="30"/>
      <c r="BH391" s="30"/>
      <c r="BI391" s="30"/>
      <c r="BJ391" s="30"/>
      <c r="BK391" s="30"/>
      <c r="BL391" s="30"/>
      <c r="BM391" s="30"/>
      <c r="BN391" s="30"/>
      <c r="BO391" s="30"/>
      <c r="BP391" s="30"/>
      <c r="BQ391" s="30"/>
      <c r="BR391" s="30"/>
    </row>
    <row r="392" spans="1:70" x14ac:dyDescent="0.2">
      <c r="A392" s="30" t="s">
        <v>3989</v>
      </c>
      <c r="B392" s="30" t="s">
        <v>16398</v>
      </c>
      <c r="C392" s="30" t="s">
        <v>16819</v>
      </c>
      <c r="D392" s="30"/>
      <c r="E392" s="30"/>
      <c r="F392" s="30" t="s">
        <v>16398</v>
      </c>
      <c r="G392" s="30" t="s">
        <v>16819</v>
      </c>
      <c r="H392" s="30"/>
      <c r="I392" s="30" t="s">
        <v>16399</v>
      </c>
      <c r="J392" s="30" t="s">
        <v>13172</v>
      </c>
      <c r="K392" s="30" t="s">
        <v>16819</v>
      </c>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t="s">
        <v>16920</v>
      </c>
      <c r="AO392" s="30"/>
      <c r="AP392" s="30"/>
      <c r="AQ392" s="30"/>
      <c r="AR392" s="30"/>
      <c r="AS392" s="30" t="s">
        <v>18483</v>
      </c>
      <c r="AT392" s="30">
        <v>2021</v>
      </c>
      <c r="AU392" s="30">
        <v>14</v>
      </c>
      <c r="AV392" s="30">
        <v>1</v>
      </c>
      <c r="AW392" s="30"/>
      <c r="AX392" s="30"/>
      <c r="AY392" s="30"/>
      <c r="AZ392" s="30"/>
      <c r="BA392" s="30" t="s">
        <v>7455</v>
      </c>
      <c r="BB392" s="30" t="s">
        <v>7455</v>
      </c>
      <c r="BC392" s="30"/>
      <c r="BD392" s="30" t="s">
        <v>41</v>
      </c>
      <c r="BE392" s="30"/>
      <c r="BF392" s="30"/>
      <c r="BG392" s="30"/>
      <c r="BH392" s="30"/>
      <c r="BI392" s="30"/>
      <c r="BJ392" s="30"/>
      <c r="BK392" s="30"/>
      <c r="BL392" s="30"/>
      <c r="BM392" s="30"/>
      <c r="BN392" s="30"/>
      <c r="BO392" s="30"/>
      <c r="BP392" s="30"/>
      <c r="BQ392" s="30"/>
      <c r="BR392" s="30"/>
    </row>
    <row r="393" spans="1:70" x14ac:dyDescent="0.2">
      <c r="A393" s="30" t="s">
        <v>3989</v>
      </c>
      <c r="B393" s="30" t="s">
        <v>16117</v>
      </c>
      <c r="C393" s="30" t="s">
        <v>16819</v>
      </c>
      <c r="D393" s="30"/>
      <c r="E393" s="30"/>
      <c r="F393" s="30" t="s">
        <v>16117</v>
      </c>
      <c r="G393" s="30" t="s">
        <v>16819</v>
      </c>
      <c r="H393" s="30"/>
      <c r="I393" s="30" t="s">
        <v>16118</v>
      </c>
      <c r="J393" s="30" t="s">
        <v>18411</v>
      </c>
      <c r="K393" s="30" t="s">
        <v>16819</v>
      </c>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t="s">
        <v>18412</v>
      </c>
      <c r="AO393" s="30"/>
      <c r="AP393" s="30"/>
      <c r="AQ393" s="30"/>
      <c r="AR393" s="30"/>
      <c r="AS393" s="30" t="s">
        <v>18484</v>
      </c>
      <c r="AT393" s="30">
        <v>2021</v>
      </c>
      <c r="AU393" s="30">
        <v>2</v>
      </c>
      <c r="AV393" s="30">
        <v>5</v>
      </c>
      <c r="AW393" s="30"/>
      <c r="AX393" s="30"/>
      <c r="AY393" s="30"/>
      <c r="AZ393" s="30"/>
      <c r="BA393" s="30">
        <v>384</v>
      </c>
      <c r="BB393" s="30" t="s">
        <v>7455</v>
      </c>
      <c r="BC393" s="30"/>
      <c r="BD393" s="30" t="s">
        <v>10631</v>
      </c>
      <c r="BE393" s="30"/>
      <c r="BF393" s="30"/>
      <c r="BG393" s="30"/>
      <c r="BH393" s="30"/>
      <c r="BI393" s="30"/>
      <c r="BJ393" s="30"/>
      <c r="BK393" s="30"/>
      <c r="BL393" s="30"/>
      <c r="BM393" s="30"/>
      <c r="BN393" s="30"/>
      <c r="BO393" s="30"/>
      <c r="BP393" s="30"/>
      <c r="BQ393" s="30"/>
      <c r="BR393" s="30"/>
    </row>
    <row r="394" spans="1:70" x14ac:dyDescent="0.2">
      <c r="A394" s="30" t="s">
        <v>3989</v>
      </c>
      <c r="B394" s="30" t="s">
        <v>16255</v>
      </c>
      <c r="C394" s="30" t="s">
        <v>16819</v>
      </c>
      <c r="D394" s="30"/>
      <c r="E394" s="30"/>
      <c r="F394" s="30" t="s">
        <v>16255</v>
      </c>
      <c r="G394" s="30" t="s">
        <v>16819</v>
      </c>
      <c r="H394" s="30"/>
      <c r="I394" s="30" t="s">
        <v>16256</v>
      </c>
      <c r="J394" s="30" t="s">
        <v>18485</v>
      </c>
      <c r="K394" s="30" t="s">
        <v>16819</v>
      </c>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t="s">
        <v>17765</v>
      </c>
      <c r="AO394" s="30"/>
      <c r="AP394" s="30"/>
      <c r="AQ394" s="30"/>
      <c r="AR394" s="30"/>
      <c r="AS394" s="30" t="s">
        <v>18486</v>
      </c>
      <c r="AT394" s="30">
        <v>2021</v>
      </c>
      <c r="AU394" s="30" t="s">
        <v>7455</v>
      </c>
      <c r="AV394" s="30" t="s">
        <v>7455</v>
      </c>
      <c r="AW394" s="30"/>
      <c r="AX394" s="30"/>
      <c r="AY394" s="30"/>
      <c r="AZ394" s="30"/>
      <c r="BA394" s="30">
        <v>1</v>
      </c>
      <c r="BB394" s="30">
        <v>18</v>
      </c>
      <c r="BC394" s="30"/>
      <c r="BD394" s="30" t="s">
        <v>339</v>
      </c>
      <c r="BE394" s="30"/>
      <c r="BF394" s="30"/>
      <c r="BG394" s="30"/>
      <c r="BH394" s="30"/>
      <c r="BI394" s="30"/>
      <c r="BJ394" s="30"/>
      <c r="BK394" s="30"/>
      <c r="BL394" s="30"/>
      <c r="BM394" s="30"/>
      <c r="BN394" s="30"/>
      <c r="BO394" s="30"/>
      <c r="BP394" s="30"/>
      <c r="BQ394" s="30"/>
      <c r="BR394" s="30"/>
    </row>
    <row r="395" spans="1:70" x14ac:dyDescent="0.2">
      <c r="A395" s="30" t="s">
        <v>3989</v>
      </c>
      <c r="B395" s="30" t="s">
        <v>16132</v>
      </c>
      <c r="C395" s="30" t="s">
        <v>16819</v>
      </c>
      <c r="D395" s="30"/>
      <c r="E395" s="30"/>
      <c r="F395" s="30" t="s">
        <v>16132</v>
      </c>
      <c r="G395" s="30" t="s">
        <v>16819</v>
      </c>
      <c r="H395" s="30"/>
      <c r="I395" s="30" t="s">
        <v>16133</v>
      </c>
      <c r="J395" s="30" t="s">
        <v>18487</v>
      </c>
      <c r="K395" s="30" t="s">
        <v>16819</v>
      </c>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t="s">
        <v>18488</v>
      </c>
      <c r="AO395" s="30"/>
      <c r="AP395" s="30"/>
      <c r="AQ395" s="30"/>
      <c r="AR395" s="30"/>
      <c r="AS395" s="30" t="s">
        <v>18489</v>
      </c>
      <c r="AT395" s="30">
        <v>2021</v>
      </c>
      <c r="AU395" s="30" t="s">
        <v>7455</v>
      </c>
      <c r="AV395" s="30" t="s">
        <v>7455</v>
      </c>
      <c r="AW395" s="30"/>
      <c r="AX395" s="30"/>
      <c r="AY395" s="30"/>
      <c r="AZ395" s="30"/>
      <c r="BA395" s="30">
        <v>1</v>
      </c>
      <c r="BB395" s="30">
        <v>9</v>
      </c>
      <c r="BC395" s="30"/>
      <c r="BD395" s="30" t="s">
        <v>11325</v>
      </c>
      <c r="BE395" s="30"/>
      <c r="BF395" s="30"/>
      <c r="BG395" s="30"/>
      <c r="BH395" s="30"/>
      <c r="BI395" s="30"/>
      <c r="BJ395" s="30"/>
      <c r="BK395" s="30"/>
      <c r="BL395" s="30"/>
      <c r="BM395" s="30"/>
      <c r="BN395" s="30"/>
      <c r="BO395" s="30"/>
      <c r="BP395" s="30"/>
      <c r="BQ395" s="30"/>
      <c r="BR395" s="30"/>
    </row>
    <row r="396" spans="1:70" x14ac:dyDescent="0.2">
      <c r="A396" s="30" t="s">
        <v>3989</v>
      </c>
      <c r="B396" s="30" t="s">
        <v>16199</v>
      </c>
      <c r="C396" s="30" t="s">
        <v>16819</v>
      </c>
      <c r="D396" s="30"/>
      <c r="E396" s="30"/>
      <c r="F396" s="30" t="s">
        <v>16199</v>
      </c>
      <c r="G396" s="30" t="s">
        <v>16819</v>
      </c>
      <c r="H396" s="30"/>
      <c r="I396" s="30" t="s">
        <v>16200</v>
      </c>
      <c r="J396" s="30" t="s">
        <v>18490</v>
      </c>
      <c r="K396" s="30" t="s">
        <v>16819</v>
      </c>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t="s">
        <v>17162</v>
      </c>
      <c r="AO396" s="30"/>
      <c r="AP396" s="30"/>
      <c r="AQ396" s="30"/>
      <c r="AR396" s="30"/>
      <c r="AS396" s="30" t="s">
        <v>18491</v>
      </c>
      <c r="AT396" s="30">
        <v>2021</v>
      </c>
      <c r="AU396" s="30">
        <v>65</v>
      </c>
      <c r="AV396" s="30" t="s">
        <v>7455</v>
      </c>
      <c r="AW396" s="30"/>
      <c r="AX396" s="30"/>
      <c r="AY396" s="30"/>
      <c r="AZ396" s="30"/>
      <c r="BA396" s="30">
        <v>102571</v>
      </c>
      <c r="BB396" s="30" t="s">
        <v>7455</v>
      </c>
      <c r="BC396" s="30"/>
      <c r="BD396" s="30" t="s">
        <v>120</v>
      </c>
      <c r="BE396" s="30"/>
      <c r="BF396" s="30"/>
      <c r="BG396" s="30"/>
      <c r="BH396" s="30"/>
      <c r="BI396" s="30"/>
      <c r="BJ396" s="30"/>
      <c r="BK396" s="30"/>
      <c r="BL396" s="30"/>
      <c r="BM396" s="30"/>
      <c r="BN396" s="30"/>
      <c r="BO396" s="30"/>
      <c r="BP396" s="30"/>
      <c r="BQ396" s="30"/>
      <c r="BR396" s="30"/>
    </row>
    <row r="397" spans="1:70" x14ac:dyDescent="0.2">
      <c r="A397" s="30" t="s">
        <v>3989</v>
      </c>
      <c r="B397" s="30" t="s">
        <v>16190</v>
      </c>
      <c r="C397" s="30" t="s">
        <v>16819</v>
      </c>
      <c r="D397" s="30"/>
      <c r="E397" s="30"/>
      <c r="F397" s="30" t="s">
        <v>16190</v>
      </c>
      <c r="G397" s="30" t="s">
        <v>16819</v>
      </c>
      <c r="H397" s="30"/>
      <c r="I397" s="30" t="s">
        <v>16191</v>
      </c>
      <c r="J397" s="30" t="s">
        <v>11339</v>
      </c>
      <c r="K397" s="30" t="s">
        <v>16819</v>
      </c>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t="s">
        <v>17210</v>
      </c>
      <c r="AO397" s="30"/>
      <c r="AP397" s="30"/>
      <c r="AQ397" s="30"/>
      <c r="AR397" s="30"/>
      <c r="AS397" s="30" t="s">
        <v>18492</v>
      </c>
      <c r="AT397" s="30">
        <v>2021</v>
      </c>
      <c r="AU397" s="30" t="s">
        <v>7455</v>
      </c>
      <c r="AV397" s="30" t="s">
        <v>7455</v>
      </c>
      <c r="AW397" s="30"/>
      <c r="AX397" s="30"/>
      <c r="AY397" s="30"/>
      <c r="AZ397" s="30"/>
      <c r="BA397" s="30">
        <v>1</v>
      </c>
      <c r="BB397" s="30">
        <v>27</v>
      </c>
      <c r="BC397" s="30"/>
      <c r="BD397" s="30" t="s">
        <v>136</v>
      </c>
      <c r="BE397" s="30"/>
      <c r="BF397" s="30"/>
      <c r="BG397" s="30"/>
      <c r="BH397" s="30"/>
      <c r="BI397" s="30"/>
      <c r="BJ397" s="30"/>
      <c r="BK397" s="30"/>
      <c r="BL397" s="30"/>
      <c r="BM397" s="30"/>
      <c r="BN397" s="30"/>
      <c r="BO397" s="30"/>
      <c r="BP397" s="30"/>
      <c r="BQ397" s="30"/>
      <c r="BR397" s="30"/>
    </row>
    <row r="398" spans="1:70" x14ac:dyDescent="0.2">
      <c r="A398" s="30" t="s">
        <v>3989</v>
      </c>
      <c r="B398" s="30" t="s">
        <v>16079</v>
      </c>
      <c r="C398" s="30" t="s">
        <v>16819</v>
      </c>
      <c r="D398" s="30"/>
      <c r="E398" s="30"/>
      <c r="F398" s="30" t="s">
        <v>16079</v>
      </c>
      <c r="G398" s="30" t="s">
        <v>16819</v>
      </c>
      <c r="H398" s="30"/>
      <c r="I398" s="30" t="s">
        <v>16080</v>
      </c>
      <c r="J398" s="30" t="s">
        <v>12370</v>
      </c>
      <c r="K398" s="30" t="s">
        <v>16819</v>
      </c>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t="s">
        <v>18493</v>
      </c>
      <c r="AO398" s="30"/>
      <c r="AP398" s="30"/>
      <c r="AQ398" s="30"/>
      <c r="AR398" s="30"/>
      <c r="AS398" s="30" t="s">
        <v>18494</v>
      </c>
      <c r="AT398" s="30">
        <v>2021</v>
      </c>
      <c r="AU398" s="30" t="s">
        <v>7455</v>
      </c>
      <c r="AV398" s="30" t="s">
        <v>7455</v>
      </c>
      <c r="AW398" s="30"/>
      <c r="AX398" s="30"/>
      <c r="AY398" s="30"/>
      <c r="AZ398" s="30"/>
      <c r="BA398" s="30" t="s">
        <v>7455</v>
      </c>
      <c r="BB398" s="30" t="s">
        <v>7455</v>
      </c>
      <c r="BC398" s="30"/>
      <c r="BD398" s="30" t="s">
        <v>12369</v>
      </c>
      <c r="BE398" s="30"/>
      <c r="BF398" s="30"/>
      <c r="BG398" s="30"/>
      <c r="BH398" s="30"/>
      <c r="BI398" s="30"/>
      <c r="BJ398" s="30"/>
      <c r="BK398" s="30"/>
      <c r="BL398" s="30"/>
      <c r="BM398" s="30"/>
      <c r="BN398" s="30"/>
      <c r="BO398" s="30"/>
      <c r="BP398" s="30"/>
      <c r="BQ398" s="30"/>
      <c r="BR398" s="30"/>
    </row>
    <row r="399" spans="1:70" x14ac:dyDescent="0.2">
      <c r="A399" s="30" t="s">
        <v>3989</v>
      </c>
      <c r="B399" s="30" t="s">
        <v>16060</v>
      </c>
      <c r="C399" s="30" t="s">
        <v>16819</v>
      </c>
      <c r="D399" s="30"/>
      <c r="E399" s="30"/>
      <c r="F399" s="30" t="s">
        <v>16060</v>
      </c>
      <c r="G399" s="30" t="s">
        <v>16819</v>
      </c>
      <c r="H399" s="30"/>
      <c r="I399" s="30" t="s">
        <v>16061</v>
      </c>
      <c r="J399" s="30" t="s">
        <v>18407</v>
      </c>
      <c r="K399" s="30" t="s">
        <v>16819</v>
      </c>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t="s">
        <v>7455</v>
      </c>
      <c r="AO399" s="30"/>
      <c r="AP399" s="30"/>
      <c r="AQ399" s="30"/>
      <c r="AR399" s="30"/>
      <c r="AS399" s="30" t="s">
        <v>18495</v>
      </c>
      <c r="AT399" s="30">
        <v>2021</v>
      </c>
      <c r="AU399" s="30" t="s">
        <v>7455</v>
      </c>
      <c r="AV399" s="30" t="s">
        <v>7455</v>
      </c>
      <c r="AW399" s="30"/>
      <c r="AX399" s="30"/>
      <c r="AY399" s="30"/>
      <c r="AZ399" s="30"/>
      <c r="BA399" s="30" t="s">
        <v>7455</v>
      </c>
      <c r="BB399" s="30" t="s">
        <v>7455</v>
      </c>
      <c r="BC399" s="30"/>
      <c r="BD399" s="30" t="s">
        <v>9324</v>
      </c>
      <c r="BE399" s="30"/>
      <c r="BF399" s="30"/>
      <c r="BG399" s="30"/>
      <c r="BH399" s="30"/>
      <c r="BI399" s="30"/>
      <c r="BJ399" s="30"/>
      <c r="BK399" s="30"/>
      <c r="BL399" s="30"/>
      <c r="BM399" s="30"/>
      <c r="BN399" s="30"/>
      <c r="BO399" s="30"/>
      <c r="BP399" s="30"/>
      <c r="BQ399" s="30"/>
      <c r="BR399" s="30"/>
    </row>
    <row r="400" spans="1:70" x14ac:dyDescent="0.2">
      <c r="A400" s="30" t="s">
        <v>3989</v>
      </c>
      <c r="B400" s="30" t="s">
        <v>16157</v>
      </c>
      <c r="C400" s="30" t="s">
        <v>16819</v>
      </c>
      <c r="D400" s="30"/>
      <c r="E400" s="30"/>
      <c r="F400" s="30" t="s">
        <v>16157</v>
      </c>
      <c r="G400" s="30" t="s">
        <v>16819</v>
      </c>
      <c r="H400" s="30"/>
      <c r="I400" s="30" t="s">
        <v>16158</v>
      </c>
      <c r="J400" s="30" t="s">
        <v>18386</v>
      </c>
      <c r="K400" s="30" t="s">
        <v>16819</v>
      </c>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t="s">
        <v>7455</v>
      </c>
      <c r="AO400" s="30"/>
      <c r="AP400" s="30"/>
      <c r="AQ400" s="30"/>
      <c r="AR400" s="30"/>
      <c r="AS400" s="30" t="s">
        <v>18496</v>
      </c>
      <c r="AT400" s="30">
        <v>2021</v>
      </c>
      <c r="AU400" s="30" t="s">
        <v>7455</v>
      </c>
      <c r="AV400" s="30" t="s">
        <v>7455</v>
      </c>
      <c r="AW400" s="30"/>
      <c r="AX400" s="30"/>
      <c r="AY400" s="30"/>
      <c r="AZ400" s="30"/>
      <c r="BA400" s="30" t="s">
        <v>7455</v>
      </c>
      <c r="BB400" s="30" t="s">
        <v>7455</v>
      </c>
      <c r="BC400" s="30"/>
      <c r="BD400" s="30" t="s">
        <v>9997</v>
      </c>
      <c r="BE400" s="30"/>
      <c r="BF400" s="30"/>
      <c r="BG400" s="30"/>
      <c r="BH400" s="30"/>
      <c r="BI400" s="30"/>
      <c r="BJ400" s="30"/>
      <c r="BK400" s="30"/>
      <c r="BL400" s="30"/>
      <c r="BM400" s="30"/>
      <c r="BN400" s="30"/>
      <c r="BO400" s="30"/>
      <c r="BP400" s="30"/>
      <c r="BQ400" s="30"/>
      <c r="BR400" s="30"/>
    </row>
    <row r="401" spans="1:70" x14ac:dyDescent="0.2">
      <c r="A401" s="30" t="s">
        <v>3989</v>
      </c>
      <c r="B401" s="30" t="s">
        <v>16248</v>
      </c>
      <c r="C401" s="30" t="s">
        <v>16819</v>
      </c>
      <c r="D401" s="30"/>
      <c r="E401" s="30"/>
      <c r="F401" s="30" t="s">
        <v>16248</v>
      </c>
      <c r="G401" s="30" t="s">
        <v>16819</v>
      </c>
      <c r="H401" s="30"/>
      <c r="I401" s="30" t="s">
        <v>16249</v>
      </c>
      <c r="J401" s="30" t="s">
        <v>18497</v>
      </c>
      <c r="K401" s="30" t="s">
        <v>16819</v>
      </c>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t="s">
        <v>17224</v>
      </c>
      <c r="AO401" s="30"/>
      <c r="AP401" s="30"/>
      <c r="AQ401" s="30"/>
      <c r="AR401" s="30"/>
      <c r="AS401" s="30" t="s">
        <v>18498</v>
      </c>
      <c r="AT401" s="30">
        <v>2021</v>
      </c>
      <c r="AU401" s="30">
        <v>48</v>
      </c>
      <c r="AV401" s="30">
        <v>3</v>
      </c>
      <c r="AW401" s="30"/>
      <c r="AX401" s="30"/>
      <c r="AY401" s="30"/>
      <c r="AZ401" s="30"/>
      <c r="BA401" s="30">
        <v>1003</v>
      </c>
      <c r="BB401" s="30">
        <v>1018</v>
      </c>
      <c r="BC401" s="30"/>
      <c r="BD401" s="30" t="s">
        <v>140</v>
      </c>
      <c r="BE401" s="30"/>
      <c r="BF401" s="30"/>
      <c r="BG401" s="30"/>
      <c r="BH401" s="30"/>
      <c r="BI401" s="30"/>
      <c r="BJ401" s="30"/>
      <c r="BK401" s="30"/>
      <c r="BL401" s="30"/>
      <c r="BM401" s="30"/>
      <c r="BN401" s="30"/>
      <c r="BO401" s="30"/>
      <c r="BP401" s="30"/>
      <c r="BQ401" s="30"/>
      <c r="BR401" s="30"/>
    </row>
    <row r="402" spans="1:70" x14ac:dyDescent="0.2">
      <c r="A402" s="30" t="s">
        <v>3989</v>
      </c>
      <c r="B402" s="30" t="s">
        <v>16240</v>
      </c>
      <c r="C402" s="30" t="s">
        <v>16819</v>
      </c>
      <c r="D402" s="30"/>
      <c r="E402" s="30"/>
      <c r="F402" s="30" t="s">
        <v>16240</v>
      </c>
      <c r="G402" s="30" t="s">
        <v>16819</v>
      </c>
      <c r="H402" s="30"/>
      <c r="I402" s="30" t="s">
        <v>16241</v>
      </c>
      <c r="J402" s="30" t="s">
        <v>18390</v>
      </c>
      <c r="K402" s="30" t="s">
        <v>16819</v>
      </c>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t="s">
        <v>110</v>
      </c>
      <c r="AO402" s="30"/>
      <c r="AP402" s="30"/>
      <c r="AQ402" s="30"/>
      <c r="AR402" s="30"/>
      <c r="AS402" s="30" t="s">
        <v>18499</v>
      </c>
      <c r="AT402" s="30">
        <v>2021</v>
      </c>
      <c r="AU402" s="30">
        <v>101</v>
      </c>
      <c r="AV402" s="30" t="s">
        <v>7455</v>
      </c>
      <c r="AW402" s="30"/>
      <c r="AX402" s="30"/>
      <c r="AY402" s="30"/>
      <c r="AZ402" s="30"/>
      <c r="BA402" s="30">
        <v>107039</v>
      </c>
      <c r="BB402" s="30" t="s">
        <v>7455</v>
      </c>
      <c r="BC402" s="30"/>
      <c r="BD402" s="30" t="s">
        <v>185</v>
      </c>
      <c r="BE402" s="30"/>
      <c r="BF402" s="30"/>
      <c r="BG402" s="30"/>
      <c r="BH402" s="30"/>
      <c r="BI402" s="30"/>
      <c r="BJ402" s="30"/>
      <c r="BK402" s="30"/>
      <c r="BL402" s="30"/>
      <c r="BM402" s="30"/>
      <c r="BN402" s="30"/>
      <c r="BO402" s="30"/>
      <c r="BP402" s="30"/>
      <c r="BQ402" s="30"/>
      <c r="BR402" s="30"/>
    </row>
    <row r="403" spans="1:70" x14ac:dyDescent="0.2">
      <c r="A403" s="30" t="s">
        <v>3989</v>
      </c>
      <c r="B403" s="30" t="s">
        <v>16142</v>
      </c>
      <c r="C403" s="30" t="s">
        <v>16819</v>
      </c>
      <c r="D403" s="30"/>
      <c r="E403" s="30"/>
      <c r="F403" s="30" t="s">
        <v>16142</v>
      </c>
      <c r="G403" s="30" t="s">
        <v>16819</v>
      </c>
      <c r="H403" s="30"/>
      <c r="I403" s="30" t="s">
        <v>16143</v>
      </c>
      <c r="J403" s="30" t="s">
        <v>4129</v>
      </c>
      <c r="K403" s="30" t="s">
        <v>16819</v>
      </c>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t="s">
        <v>17993</v>
      </c>
      <c r="AO403" s="30"/>
      <c r="AP403" s="30"/>
      <c r="AQ403" s="30"/>
      <c r="AR403" s="30"/>
      <c r="AS403" s="30" t="s">
        <v>18500</v>
      </c>
      <c r="AT403" s="30">
        <v>2021</v>
      </c>
      <c r="AU403" s="30">
        <v>87</v>
      </c>
      <c r="AV403" s="30" t="s">
        <v>7455</v>
      </c>
      <c r="AW403" s="30"/>
      <c r="AX403" s="30"/>
      <c r="AY403" s="30"/>
      <c r="AZ403" s="30"/>
      <c r="BA403" s="30">
        <v>103117</v>
      </c>
      <c r="BB403" s="30" t="s">
        <v>7455</v>
      </c>
      <c r="BC403" s="30"/>
      <c r="BD403" s="30" t="s">
        <v>401</v>
      </c>
      <c r="BE403" s="30"/>
      <c r="BF403" s="30"/>
      <c r="BG403" s="30"/>
      <c r="BH403" s="30"/>
      <c r="BI403" s="30"/>
      <c r="BJ403" s="30"/>
      <c r="BK403" s="30"/>
      <c r="BL403" s="30"/>
      <c r="BM403" s="30"/>
      <c r="BN403" s="30"/>
      <c r="BO403" s="30"/>
      <c r="BP403" s="30"/>
      <c r="BQ403" s="30"/>
      <c r="BR403" s="30"/>
    </row>
    <row r="404" spans="1:70" x14ac:dyDescent="0.2">
      <c r="A404" s="30" t="s">
        <v>3989</v>
      </c>
      <c r="B404" s="30" t="s">
        <v>16313</v>
      </c>
      <c r="C404" s="30" t="s">
        <v>16819</v>
      </c>
      <c r="D404" s="30"/>
      <c r="E404" s="30"/>
      <c r="F404" s="30" t="s">
        <v>16313</v>
      </c>
      <c r="G404" s="30" t="s">
        <v>16819</v>
      </c>
      <c r="H404" s="30"/>
      <c r="I404" s="30" t="s">
        <v>16314</v>
      </c>
      <c r="J404" s="30" t="s">
        <v>18501</v>
      </c>
      <c r="K404" s="30" t="s">
        <v>16819</v>
      </c>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t="s">
        <v>18502</v>
      </c>
      <c r="AO404" s="30"/>
      <c r="AP404" s="30"/>
      <c r="AQ404" s="30"/>
      <c r="AR404" s="30"/>
      <c r="AS404" s="30" t="s">
        <v>18503</v>
      </c>
      <c r="AT404" s="30">
        <v>2021</v>
      </c>
      <c r="AU404" s="30">
        <v>3</v>
      </c>
      <c r="AV404" s="30">
        <v>1</v>
      </c>
      <c r="AW404" s="30"/>
      <c r="AX404" s="30"/>
      <c r="AY404" s="30"/>
      <c r="AZ404" s="30"/>
      <c r="BA404" s="30" t="s">
        <v>7455</v>
      </c>
      <c r="BB404" s="30" t="s">
        <v>18504</v>
      </c>
      <c r="BC404" s="30"/>
      <c r="BD404" s="30" t="s">
        <v>9911</v>
      </c>
      <c r="BE404" s="30"/>
      <c r="BF404" s="30"/>
      <c r="BG404" s="30"/>
      <c r="BH404" s="30"/>
      <c r="BI404" s="30"/>
      <c r="BJ404" s="30"/>
      <c r="BK404" s="30"/>
      <c r="BL404" s="30"/>
      <c r="BM404" s="30"/>
      <c r="BN404" s="30"/>
      <c r="BO404" s="30"/>
      <c r="BP404" s="30"/>
      <c r="BQ404" s="30"/>
      <c r="BR404" s="30"/>
    </row>
    <row r="405" spans="1:70" x14ac:dyDescent="0.2">
      <c r="A405" s="30" t="s">
        <v>3989</v>
      </c>
      <c r="B405" s="30" t="s">
        <v>16069</v>
      </c>
      <c r="C405" s="30" t="s">
        <v>16819</v>
      </c>
      <c r="D405" s="30"/>
      <c r="E405" s="30"/>
      <c r="F405" s="30" t="s">
        <v>16069</v>
      </c>
      <c r="G405" s="30" t="s">
        <v>16819</v>
      </c>
      <c r="H405" s="30"/>
      <c r="I405" s="30" t="s">
        <v>16070</v>
      </c>
      <c r="J405" s="30" t="s">
        <v>18505</v>
      </c>
      <c r="K405" s="30" t="s">
        <v>16819</v>
      </c>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t="s">
        <v>437</v>
      </c>
      <c r="AO405" s="30"/>
      <c r="AP405" s="30"/>
      <c r="AQ405" s="30"/>
      <c r="AR405" s="30"/>
      <c r="AS405" s="30" t="s">
        <v>18506</v>
      </c>
      <c r="AT405" s="30">
        <v>2021</v>
      </c>
      <c r="AU405" s="30">
        <v>7</v>
      </c>
      <c r="AV405" s="30">
        <v>1</v>
      </c>
      <c r="AW405" s="30"/>
      <c r="AX405" s="30"/>
      <c r="AY405" s="30"/>
      <c r="AZ405" s="30"/>
      <c r="BA405" s="30">
        <v>38</v>
      </c>
      <c r="BB405" s="30">
        <v>44</v>
      </c>
      <c r="BC405" s="30"/>
      <c r="BD405" s="30" t="s">
        <v>9208</v>
      </c>
      <c r="BE405" s="30"/>
      <c r="BF405" s="30"/>
      <c r="BG405" s="30"/>
      <c r="BH405" s="30"/>
      <c r="BI405" s="30"/>
      <c r="BJ405" s="30"/>
      <c r="BK405" s="30"/>
      <c r="BL405" s="30"/>
      <c r="BM405" s="30"/>
      <c r="BN405" s="30"/>
      <c r="BO405" s="30"/>
      <c r="BP405" s="30"/>
      <c r="BQ405" s="30"/>
      <c r="BR405" s="30"/>
    </row>
    <row r="406" spans="1:70" x14ac:dyDescent="0.2">
      <c r="A406" s="30" t="s">
        <v>3989</v>
      </c>
      <c r="B406" s="30" t="s">
        <v>16292</v>
      </c>
      <c r="C406" s="30" t="s">
        <v>16819</v>
      </c>
      <c r="D406" s="30"/>
      <c r="E406" s="30"/>
      <c r="F406" s="30" t="s">
        <v>16292</v>
      </c>
      <c r="G406" s="30" t="s">
        <v>16819</v>
      </c>
      <c r="H406" s="30"/>
      <c r="I406" s="30" t="s">
        <v>16293</v>
      </c>
      <c r="J406" s="30" t="s">
        <v>18507</v>
      </c>
      <c r="K406" s="30" t="s">
        <v>16819</v>
      </c>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t="s">
        <v>18508</v>
      </c>
      <c r="AO406" s="30"/>
      <c r="AP406" s="30"/>
      <c r="AQ406" s="30"/>
      <c r="AR406" s="30"/>
      <c r="AS406" s="30" t="s">
        <v>18503</v>
      </c>
      <c r="AT406" s="30">
        <v>2021</v>
      </c>
      <c r="AU406" s="30">
        <v>25</v>
      </c>
      <c r="AV406" s="30">
        <v>6</v>
      </c>
      <c r="AW406" s="30"/>
      <c r="AX406" s="30"/>
      <c r="AY406" s="30"/>
      <c r="AZ406" s="30"/>
      <c r="BA406" s="30">
        <v>2785</v>
      </c>
      <c r="BB406" s="30">
        <v>2794</v>
      </c>
      <c r="BC406" s="30"/>
      <c r="BD406" s="30" t="s">
        <v>213</v>
      </c>
      <c r="BE406" s="30"/>
      <c r="BF406" s="30"/>
      <c r="BG406" s="30"/>
      <c r="BH406" s="30"/>
      <c r="BI406" s="30"/>
      <c r="BJ406" s="30"/>
      <c r="BK406" s="30"/>
      <c r="BL406" s="30"/>
      <c r="BM406" s="30"/>
      <c r="BN406" s="30"/>
      <c r="BO406" s="30"/>
      <c r="BP406" s="30"/>
      <c r="BQ406" s="30"/>
      <c r="BR406" s="30"/>
    </row>
    <row r="407" spans="1:70" x14ac:dyDescent="0.2">
      <c r="A407" s="30" t="s">
        <v>3989</v>
      </c>
      <c r="B407" s="30" t="s">
        <v>16178</v>
      </c>
      <c r="C407" s="30" t="s">
        <v>16819</v>
      </c>
      <c r="D407" s="30"/>
      <c r="E407" s="30"/>
      <c r="F407" s="30" t="s">
        <v>16178</v>
      </c>
      <c r="G407" s="30" t="s">
        <v>16819</v>
      </c>
      <c r="H407" s="30"/>
      <c r="I407" s="30" t="s">
        <v>16179</v>
      </c>
      <c r="J407" s="30" t="s">
        <v>18509</v>
      </c>
      <c r="K407" s="30" t="s">
        <v>16819</v>
      </c>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t="s">
        <v>18510</v>
      </c>
      <c r="AO407" s="30"/>
      <c r="AP407" s="30"/>
      <c r="AQ407" s="30"/>
      <c r="AR407" s="30"/>
      <c r="AS407" s="30" t="s">
        <v>18511</v>
      </c>
      <c r="AT407" s="30">
        <v>2021</v>
      </c>
      <c r="AU407" s="30">
        <v>19</v>
      </c>
      <c r="AV407" s="30">
        <v>1</v>
      </c>
      <c r="AW407" s="30"/>
      <c r="AX407" s="30"/>
      <c r="AY407" s="30"/>
      <c r="AZ407" s="30"/>
      <c r="BA407" s="30" t="s">
        <v>7455</v>
      </c>
      <c r="BB407" s="30" t="s">
        <v>12165</v>
      </c>
      <c r="BC407" s="30"/>
      <c r="BD407" s="30" t="s">
        <v>9731</v>
      </c>
      <c r="BE407" s="30"/>
      <c r="BF407" s="30"/>
      <c r="BG407" s="30"/>
      <c r="BH407" s="30"/>
      <c r="BI407" s="30"/>
      <c r="BJ407" s="30"/>
      <c r="BK407" s="30"/>
      <c r="BL407" s="30"/>
      <c r="BM407" s="30"/>
      <c r="BN407" s="30"/>
      <c r="BO407" s="30"/>
      <c r="BP407" s="30"/>
      <c r="BQ407" s="30"/>
      <c r="BR407" s="30"/>
    </row>
    <row r="408" spans="1:70" x14ac:dyDescent="0.2">
      <c r="A408" s="30" t="s">
        <v>3989</v>
      </c>
      <c r="B408" s="30" t="s">
        <v>16195</v>
      </c>
      <c r="C408" s="30" t="s">
        <v>16819</v>
      </c>
      <c r="D408" s="30"/>
      <c r="E408" s="30"/>
      <c r="F408" s="30" t="s">
        <v>16195</v>
      </c>
      <c r="G408" s="30" t="s">
        <v>16819</v>
      </c>
      <c r="H408" s="30"/>
      <c r="I408" s="30" t="s">
        <v>16196</v>
      </c>
      <c r="J408" s="30" t="s">
        <v>18485</v>
      </c>
      <c r="K408" s="30" t="s">
        <v>16819</v>
      </c>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t="s">
        <v>17765</v>
      </c>
      <c r="AO408" s="30"/>
      <c r="AP408" s="30"/>
      <c r="AQ408" s="30"/>
      <c r="AR408" s="30"/>
      <c r="AS408" s="30" t="s">
        <v>18512</v>
      </c>
      <c r="AT408" s="30">
        <v>2021</v>
      </c>
      <c r="AU408" s="30" t="s">
        <v>7455</v>
      </c>
      <c r="AV408" s="30" t="s">
        <v>7455</v>
      </c>
      <c r="AW408" s="30"/>
      <c r="AX408" s="30"/>
      <c r="AY408" s="30"/>
      <c r="AZ408" s="30"/>
      <c r="BA408" s="30">
        <v>1</v>
      </c>
      <c r="BB408" s="30">
        <v>14</v>
      </c>
      <c r="BC408" s="30"/>
      <c r="BD408" s="30" t="s">
        <v>312</v>
      </c>
      <c r="BE408" s="30"/>
      <c r="BF408" s="30"/>
      <c r="BG408" s="30"/>
      <c r="BH408" s="30"/>
      <c r="BI408" s="30"/>
      <c r="BJ408" s="30"/>
      <c r="BK408" s="30"/>
      <c r="BL408" s="30"/>
      <c r="BM408" s="30"/>
      <c r="BN408" s="30"/>
      <c r="BO408" s="30"/>
      <c r="BP408" s="30"/>
      <c r="BQ408" s="30"/>
      <c r="BR408" s="30"/>
    </row>
    <row r="409" spans="1:70" x14ac:dyDescent="0.2">
      <c r="A409" s="30" t="s">
        <v>3989</v>
      </c>
      <c r="B409" s="30" t="s">
        <v>15991</v>
      </c>
      <c r="C409" s="30" t="s">
        <v>16819</v>
      </c>
      <c r="D409" s="30"/>
      <c r="E409" s="30"/>
      <c r="F409" s="30" t="s">
        <v>15991</v>
      </c>
      <c r="G409" s="30" t="s">
        <v>16819</v>
      </c>
      <c r="H409" s="30"/>
      <c r="I409" s="30" t="s">
        <v>16066</v>
      </c>
      <c r="J409" s="30" t="s">
        <v>18513</v>
      </c>
      <c r="K409" s="30" t="s">
        <v>16819</v>
      </c>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t="s">
        <v>4252</v>
      </c>
      <c r="AO409" s="30"/>
      <c r="AP409" s="30"/>
      <c r="AQ409" s="30"/>
      <c r="AR409" s="30"/>
      <c r="AS409" s="30" t="s">
        <v>18514</v>
      </c>
      <c r="AT409" s="30">
        <v>2021</v>
      </c>
      <c r="AU409" s="30" t="s">
        <v>7455</v>
      </c>
      <c r="AV409" s="30" t="s">
        <v>7455</v>
      </c>
      <c r="AW409" s="30"/>
      <c r="AX409" s="30"/>
      <c r="AY409" s="30"/>
      <c r="AZ409" s="30"/>
      <c r="BA409" s="30" t="s">
        <v>7455</v>
      </c>
      <c r="BB409" s="30" t="s">
        <v>7455</v>
      </c>
      <c r="BC409" s="30"/>
      <c r="BD409" s="30" t="s">
        <v>15992</v>
      </c>
      <c r="BE409" s="30"/>
      <c r="BF409" s="30"/>
      <c r="BG409" s="30"/>
      <c r="BH409" s="30"/>
      <c r="BI409" s="30"/>
      <c r="BJ409" s="30"/>
      <c r="BK409" s="30"/>
      <c r="BL409" s="30"/>
      <c r="BM409" s="30"/>
      <c r="BN409" s="30"/>
      <c r="BO409" s="30"/>
      <c r="BP409" s="30"/>
      <c r="BQ409" s="30"/>
      <c r="BR409" s="30"/>
    </row>
    <row r="410" spans="1:70" x14ac:dyDescent="0.2">
      <c r="A410" s="30" t="s">
        <v>3989</v>
      </c>
      <c r="B410" s="30" t="s">
        <v>16022</v>
      </c>
      <c r="C410" s="30" t="s">
        <v>16819</v>
      </c>
      <c r="D410" s="30"/>
      <c r="E410" s="30"/>
      <c r="F410" s="30" t="s">
        <v>16022</v>
      </c>
      <c r="G410" s="30" t="s">
        <v>16819</v>
      </c>
      <c r="H410" s="30"/>
      <c r="I410" s="30" t="s">
        <v>16159</v>
      </c>
      <c r="J410" s="30" t="s">
        <v>18386</v>
      </c>
      <c r="K410" s="30" t="s">
        <v>16819</v>
      </c>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t="s">
        <v>7455</v>
      </c>
      <c r="AO410" s="30"/>
      <c r="AP410" s="30"/>
      <c r="AQ410" s="30"/>
      <c r="AR410" s="30"/>
      <c r="AS410" s="30" t="s">
        <v>18515</v>
      </c>
      <c r="AT410" s="30">
        <v>2021</v>
      </c>
      <c r="AU410" s="30" t="s">
        <v>7455</v>
      </c>
      <c r="AV410" s="30" t="s">
        <v>7455</v>
      </c>
      <c r="AW410" s="30"/>
      <c r="AX410" s="30"/>
      <c r="AY410" s="30"/>
      <c r="AZ410" s="30"/>
      <c r="BA410" s="30" t="s">
        <v>7455</v>
      </c>
      <c r="BB410" s="30" t="s">
        <v>7455</v>
      </c>
      <c r="BC410" s="30"/>
      <c r="BD410" s="30" t="s">
        <v>10293</v>
      </c>
      <c r="BE410" s="30"/>
      <c r="BF410" s="30"/>
      <c r="BG410" s="30"/>
      <c r="BH410" s="30"/>
      <c r="BI410" s="30"/>
      <c r="BJ410" s="30"/>
      <c r="BK410" s="30"/>
      <c r="BL410" s="30"/>
      <c r="BM410" s="30"/>
      <c r="BN410" s="30"/>
      <c r="BO410" s="30"/>
      <c r="BP410" s="30"/>
      <c r="BQ410" s="30"/>
      <c r="BR410" s="30"/>
    </row>
    <row r="411" spans="1:70" x14ac:dyDescent="0.2">
      <c r="A411" s="30" t="s">
        <v>3989</v>
      </c>
      <c r="B411" s="30" t="s">
        <v>16351</v>
      </c>
      <c r="C411" s="30" t="s">
        <v>16819</v>
      </c>
      <c r="D411" s="30"/>
      <c r="E411" s="30"/>
      <c r="F411" s="30" t="s">
        <v>16351</v>
      </c>
      <c r="G411" s="30" t="s">
        <v>16819</v>
      </c>
      <c r="H411" s="30"/>
      <c r="I411" s="30" t="s">
        <v>16352</v>
      </c>
      <c r="J411" s="30" t="s">
        <v>18516</v>
      </c>
      <c r="K411" s="30" t="s">
        <v>16819</v>
      </c>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t="s">
        <v>16894</v>
      </c>
      <c r="AO411" s="30"/>
      <c r="AP411" s="30"/>
      <c r="AQ411" s="30"/>
      <c r="AR411" s="30"/>
      <c r="AS411" s="30" t="s">
        <v>18517</v>
      </c>
      <c r="AT411" s="30">
        <v>2021</v>
      </c>
      <c r="AU411" s="30">
        <v>21</v>
      </c>
      <c r="AV411" s="30">
        <v>1</v>
      </c>
      <c r="AW411" s="30"/>
      <c r="AX411" s="30"/>
      <c r="AY411" s="30"/>
      <c r="AZ411" s="30"/>
      <c r="BA411" s="30">
        <v>103</v>
      </c>
      <c r="BB411" s="30" t="s">
        <v>7455</v>
      </c>
      <c r="BC411" s="30"/>
      <c r="BD411" s="30" t="s">
        <v>34</v>
      </c>
      <c r="BE411" s="30"/>
      <c r="BF411" s="30"/>
      <c r="BG411" s="30"/>
      <c r="BH411" s="30"/>
      <c r="BI411" s="30"/>
      <c r="BJ411" s="30"/>
      <c r="BK411" s="30"/>
      <c r="BL411" s="30"/>
      <c r="BM411" s="30"/>
      <c r="BN411" s="30"/>
      <c r="BO411" s="30"/>
      <c r="BP411" s="30"/>
      <c r="BQ411" s="30"/>
      <c r="BR411" s="30"/>
    </row>
    <row r="412" spans="1:70" x14ac:dyDescent="0.2">
      <c r="A412" s="30" t="s">
        <v>3989</v>
      </c>
      <c r="B412" s="30" t="s">
        <v>16134</v>
      </c>
      <c r="C412" s="30" t="s">
        <v>16819</v>
      </c>
      <c r="D412" s="30"/>
      <c r="E412" s="30"/>
      <c r="F412" s="30" t="s">
        <v>16134</v>
      </c>
      <c r="G412" s="30" t="s">
        <v>16819</v>
      </c>
      <c r="H412" s="30"/>
      <c r="I412" s="30" t="s">
        <v>16135</v>
      </c>
      <c r="J412" s="30" t="s">
        <v>3996</v>
      </c>
      <c r="K412" s="30" t="s">
        <v>16819</v>
      </c>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t="s">
        <v>373</v>
      </c>
      <c r="AO412" s="30"/>
      <c r="AP412" s="30"/>
      <c r="AQ412" s="30"/>
      <c r="AR412" s="30"/>
      <c r="AS412" s="30" t="s">
        <v>18518</v>
      </c>
      <c r="AT412" s="30">
        <v>2021</v>
      </c>
      <c r="AU412" s="30">
        <v>290</v>
      </c>
      <c r="AV412" s="30">
        <v>1</v>
      </c>
      <c r="AW412" s="30"/>
      <c r="AX412" s="30"/>
      <c r="AY412" s="30"/>
      <c r="AZ412" s="30"/>
      <c r="BA412" s="30">
        <v>99</v>
      </c>
      <c r="BB412" s="30">
        <v>115</v>
      </c>
      <c r="BC412" s="30"/>
      <c r="BD412" s="30" t="s">
        <v>374</v>
      </c>
      <c r="BE412" s="30"/>
      <c r="BF412" s="30"/>
      <c r="BG412" s="30"/>
      <c r="BH412" s="30"/>
      <c r="BI412" s="30"/>
      <c r="BJ412" s="30"/>
      <c r="BK412" s="30"/>
      <c r="BL412" s="30"/>
      <c r="BM412" s="30"/>
      <c r="BN412" s="30"/>
      <c r="BO412" s="30"/>
      <c r="BP412" s="30"/>
      <c r="BQ412" s="30"/>
      <c r="BR412" s="30"/>
    </row>
    <row r="413" spans="1:70" x14ac:dyDescent="0.2">
      <c r="A413" s="30" t="s">
        <v>3989</v>
      </c>
      <c r="B413" s="30" t="s">
        <v>16426</v>
      </c>
      <c r="C413" s="30" t="s">
        <v>16819</v>
      </c>
      <c r="D413" s="30"/>
      <c r="E413" s="30"/>
      <c r="F413" s="30" t="s">
        <v>16426</v>
      </c>
      <c r="G413" s="30" t="s">
        <v>16819</v>
      </c>
      <c r="H413" s="30"/>
      <c r="I413" s="30" t="s">
        <v>16427</v>
      </c>
      <c r="J413" s="30" t="s">
        <v>18519</v>
      </c>
      <c r="K413" s="30" t="s">
        <v>16819</v>
      </c>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t="s">
        <v>16824</v>
      </c>
      <c r="AO413" s="30"/>
      <c r="AP413" s="30"/>
      <c r="AQ413" s="30"/>
      <c r="AR413" s="30"/>
      <c r="AS413" s="30" t="s">
        <v>18520</v>
      </c>
      <c r="AT413" s="30">
        <v>2021</v>
      </c>
      <c r="AU413" s="30">
        <v>201</v>
      </c>
      <c r="AV413" s="30" t="s">
        <v>7455</v>
      </c>
      <c r="AW413" s="30"/>
      <c r="AX413" s="30"/>
      <c r="AY413" s="30"/>
      <c r="AZ413" s="30"/>
      <c r="BA413" s="30">
        <v>105951</v>
      </c>
      <c r="BB413" s="30" t="s">
        <v>7455</v>
      </c>
      <c r="BC413" s="30"/>
      <c r="BD413" s="30" t="s">
        <v>15</v>
      </c>
      <c r="BE413" s="30"/>
      <c r="BF413" s="30"/>
      <c r="BG413" s="30"/>
      <c r="BH413" s="30"/>
      <c r="BI413" s="30"/>
      <c r="BJ413" s="30"/>
      <c r="BK413" s="30"/>
      <c r="BL413" s="30"/>
      <c r="BM413" s="30"/>
      <c r="BN413" s="30"/>
      <c r="BO413" s="30"/>
      <c r="BP413" s="30"/>
      <c r="BQ413" s="30"/>
      <c r="BR413" s="30"/>
    </row>
    <row r="414" spans="1:70" x14ac:dyDescent="0.2">
      <c r="A414" s="30" t="s">
        <v>3989</v>
      </c>
      <c r="B414" s="30" t="s">
        <v>16136</v>
      </c>
      <c r="C414" s="30" t="s">
        <v>16819</v>
      </c>
      <c r="D414" s="30"/>
      <c r="E414" s="30"/>
      <c r="F414" s="30" t="s">
        <v>16136</v>
      </c>
      <c r="G414" s="30" t="s">
        <v>16819</v>
      </c>
      <c r="H414" s="30"/>
      <c r="I414" s="30" t="s">
        <v>16137</v>
      </c>
      <c r="J414" s="30" t="s">
        <v>18521</v>
      </c>
      <c r="K414" s="30" t="s">
        <v>16819</v>
      </c>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t="s">
        <v>17590</v>
      </c>
      <c r="AO414" s="30"/>
      <c r="AP414" s="30"/>
      <c r="AQ414" s="30"/>
      <c r="AR414" s="30"/>
      <c r="AS414" s="30" t="s">
        <v>18522</v>
      </c>
      <c r="AT414" s="30">
        <v>2021</v>
      </c>
      <c r="AU414" s="30" t="s">
        <v>7455</v>
      </c>
      <c r="AV414" s="30" t="s">
        <v>7455</v>
      </c>
      <c r="AW414" s="30"/>
      <c r="AX414" s="30"/>
      <c r="AY414" s="30"/>
      <c r="AZ414" s="30"/>
      <c r="BA414" s="30">
        <v>1</v>
      </c>
      <c r="BB414" s="30">
        <v>11</v>
      </c>
      <c r="BC414" s="30"/>
      <c r="BD414" s="30" t="s">
        <v>254</v>
      </c>
      <c r="BE414" s="30"/>
      <c r="BF414" s="30"/>
      <c r="BG414" s="30"/>
      <c r="BH414" s="30"/>
      <c r="BI414" s="30"/>
      <c r="BJ414" s="30"/>
      <c r="BK414" s="30"/>
      <c r="BL414" s="30"/>
      <c r="BM414" s="30"/>
      <c r="BN414" s="30"/>
      <c r="BO414" s="30"/>
      <c r="BP414" s="30"/>
      <c r="BQ414" s="30"/>
      <c r="BR414" s="30"/>
    </row>
    <row r="415" spans="1:70" x14ac:dyDescent="0.2">
      <c r="A415" s="30" t="s">
        <v>3989</v>
      </c>
      <c r="B415" s="30" t="s">
        <v>16171</v>
      </c>
      <c r="C415" s="30" t="s">
        <v>16819</v>
      </c>
      <c r="D415" s="30"/>
      <c r="E415" s="30"/>
      <c r="F415" s="30" t="s">
        <v>16171</v>
      </c>
      <c r="G415" s="30" t="s">
        <v>16819</v>
      </c>
      <c r="H415" s="30"/>
      <c r="I415" s="30" t="s">
        <v>16172</v>
      </c>
      <c r="J415" s="30" t="s">
        <v>18523</v>
      </c>
      <c r="K415" s="30" t="s">
        <v>16819</v>
      </c>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t="s">
        <v>17997</v>
      </c>
      <c r="AO415" s="30"/>
      <c r="AP415" s="30"/>
      <c r="AQ415" s="30"/>
      <c r="AR415" s="30"/>
      <c r="AS415" s="30" t="s">
        <v>18524</v>
      </c>
      <c r="AT415" s="30">
        <v>2021</v>
      </c>
      <c r="AU415" s="30">
        <v>105</v>
      </c>
      <c r="AV415" s="30">
        <v>1</v>
      </c>
      <c r="AW415" s="30"/>
      <c r="AX415" s="30"/>
      <c r="AY415" s="30"/>
      <c r="AZ415" s="30"/>
      <c r="BA415" s="30">
        <v>16</v>
      </c>
      <c r="BB415" s="30" t="s">
        <v>7455</v>
      </c>
      <c r="BC415" s="30"/>
      <c r="BD415" s="30" t="s">
        <v>15896</v>
      </c>
      <c r="BE415" s="30"/>
      <c r="BF415" s="30"/>
      <c r="BG415" s="30"/>
      <c r="BH415" s="30"/>
      <c r="BI415" s="30"/>
      <c r="BJ415" s="30"/>
      <c r="BK415" s="30"/>
      <c r="BL415" s="30"/>
      <c r="BM415" s="30"/>
      <c r="BN415" s="30"/>
      <c r="BO415" s="30"/>
      <c r="BP415" s="30"/>
      <c r="BQ415" s="30"/>
      <c r="BR415" s="30"/>
    </row>
    <row r="416" spans="1:70" x14ac:dyDescent="0.2">
      <c r="A416" s="30" t="s">
        <v>3989</v>
      </c>
      <c r="B416" s="30" t="s">
        <v>16334</v>
      </c>
      <c r="C416" s="30" t="s">
        <v>16819</v>
      </c>
      <c r="D416" s="30"/>
      <c r="E416" s="30"/>
      <c r="F416" s="30" t="s">
        <v>16334</v>
      </c>
      <c r="G416" s="30" t="s">
        <v>16819</v>
      </c>
      <c r="H416" s="30"/>
      <c r="I416" s="30" t="s">
        <v>16335</v>
      </c>
      <c r="J416" s="30" t="s">
        <v>18525</v>
      </c>
      <c r="K416" s="30" t="s">
        <v>16819</v>
      </c>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t="s">
        <v>16940</v>
      </c>
      <c r="AO416" s="30"/>
      <c r="AP416" s="30"/>
      <c r="AQ416" s="30"/>
      <c r="AR416" s="30"/>
      <c r="AS416" s="30" t="s">
        <v>18526</v>
      </c>
      <c r="AT416" s="30">
        <v>2021</v>
      </c>
      <c r="AU416" s="30" t="s">
        <v>7455</v>
      </c>
      <c r="AV416" s="30" t="s">
        <v>7455</v>
      </c>
      <c r="AW416" s="30"/>
      <c r="AX416" s="30"/>
      <c r="AY416" s="30"/>
      <c r="AZ416" s="30"/>
      <c r="BA416" s="30" t="s">
        <v>7455</v>
      </c>
      <c r="BB416" s="30" t="s">
        <v>7455</v>
      </c>
      <c r="BC416" s="30"/>
      <c r="BD416" s="30" t="s">
        <v>46</v>
      </c>
      <c r="BE416" s="30"/>
      <c r="BF416" s="30"/>
      <c r="BG416" s="30"/>
      <c r="BH416" s="30"/>
      <c r="BI416" s="30"/>
      <c r="BJ416" s="30"/>
      <c r="BK416" s="30"/>
      <c r="BL416" s="30"/>
      <c r="BM416" s="30"/>
      <c r="BN416" s="30"/>
      <c r="BO416" s="30"/>
      <c r="BP416" s="30"/>
      <c r="BQ416" s="30"/>
      <c r="BR416" s="30"/>
    </row>
    <row r="417" spans="1:70" x14ac:dyDescent="0.2">
      <c r="A417" s="30" t="s">
        <v>3989</v>
      </c>
      <c r="B417" s="30" t="s">
        <v>16042</v>
      </c>
      <c r="C417" s="30" t="s">
        <v>16819</v>
      </c>
      <c r="D417" s="30"/>
      <c r="E417" s="30"/>
      <c r="F417" s="30" t="s">
        <v>16042</v>
      </c>
      <c r="G417" s="30" t="s">
        <v>16819</v>
      </c>
      <c r="H417" s="30"/>
      <c r="I417" s="30" t="s">
        <v>16043</v>
      </c>
      <c r="J417" s="30" t="s">
        <v>18527</v>
      </c>
      <c r="K417" s="30" t="s">
        <v>16819</v>
      </c>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t="s">
        <v>17001</v>
      </c>
      <c r="AO417" s="30"/>
      <c r="AP417" s="30"/>
      <c r="AQ417" s="30"/>
      <c r="AR417" s="30"/>
      <c r="AS417" s="30" t="s">
        <v>18528</v>
      </c>
      <c r="AT417" s="30">
        <v>2021</v>
      </c>
      <c r="AU417" s="30">
        <v>9</v>
      </c>
      <c r="AV417" s="30">
        <v>4</v>
      </c>
      <c r="AW417" s="30"/>
      <c r="AX417" s="30"/>
      <c r="AY417" s="30"/>
      <c r="AZ417" s="30"/>
      <c r="BA417" s="30" t="s">
        <v>7455</v>
      </c>
      <c r="BB417" s="30" t="s">
        <v>420</v>
      </c>
      <c r="BC417" s="30"/>
      <c r="BD417" s="30" t="s">
        <v>421</v>
      </c>
      <c r="BE417" s="30"/>
      <c r="BF417" s="30"/>
      <c r="BG417" s="30"/>
      <c r="BH417" s="30"/>
      <c r="BI417" s="30"/>
      <c r="BJ417" s="30"/>
      <c r="BK417" s="30"/>
      <c r="BL417" s="30"/>
      <c r="BM417" s="30"/>
      <c r="BN417" s="30"/>
      <c r="BO417" s="30"/>
      <c r="BP417" s="30"/>
      <c r="BQ417" s="30"/>
      <c r="BR417" s="30"/>
    </row>
    <row r="418" spans="1:70" x14ac:dyDescent="0.2">
      <c r="A418" s="30" t="s">
        <v>3989</v>
      </c>
      <c r="B418" s="30" t="s">
        <v>16109</v>
      </c>
      <c r="C418" s="30" t="s">
        <v>16819</v>
      </c>
      <c r="D418" s="30"/>
      <c r="E418" s="30"/>
      <c r="F418" s="30" t="s">
        <v>16109</v>
      </c>
      <c r="G418" s="30" t="s">
        <v>16819</v>
      </c>
      <c r="H418" s="30"/>
      <c r="I418" s="30" t="s">
        <v>16110</v>
      </c>
      <c r="J418" s="30" t="s">
        <v>18474</v>
      </c>
      <c r="K418" s="30" t="s">
        <v>16819</v>
      </c>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t="s">
        <v>17552</v>
      </c>
      <c r="AO418" s="30"/>
      <c r="AP418" s="30"/>
      <c r="AQ418" s="30"/>
      <c r="AR418" s="30"/>
      <c r="AS418" s="30" t="s">
        <v>18529</v>
      </c>
      <c r="AT418" s="30">
        <v>2021</v>
      </c>
      <c r="AU418" s="30" t="s">
        <v>7455</v>
      </c>
      <c r="AV418" s="30" t="s">
        <v>7455</v>
      </c>
      <c r="AW418" s="30"/>
      <c r="AX418" s="30"/>
      <c r="AY418" s="30"/>
      <c r="AZ418" s="30"/>
      <c r="BA418" s="30">
        <v>1</v>
      </c>
      <c r="BB418" s="30">
        <v>26</v>
      </c>
      <c r="BC418" s="30"/>
      <c r="BD418" s="30" t="s">
        <v>378</v>
      </c>
      <c r="BE418" s="30"/>
      <c r="BF418" s="30"/>
      <c r="BG418" s="30"/>
      <c r="BH418" s="30"/>
      <c r="BI418" s="30"/>
      <c r="BJ418" s="30"/>
      <c r="BK418" s="30"/>
      <c r="BL418" s="30"/>
      <c r="BM418" s="30"/>
      <c r="BN418" s="30"/>
      <c r="BO418" s="30"/>
      <c r="BP418" s="30"/>
      <c r="BQ418" s="30"/>
      <c r="BR418" s="30"/>
    </row>
    <row r="419" spans="1:70" x14ac:dyDescent="0.2">
      <c r="A419" s="30" t="s">
        <v>3989</v>
      </c>
      <c r="B419" s="30" t="s">
        <v>16129</v>
      </c>
      <c r="C419" s="30" t="s">
        <v>16819</v>
      </c>
      <c r="D419" s="30"/>
      <c r="E419" s="30"/>
      <c r="F419" s="30" t="s">
        <v>16129</v>
      </c>
      <c r="G419" s="30" t="s">
        <v>16819</v>
      </c>
      <c r="H419" s="30"/>
      <c r="I419" s="30" t="s">
        <v>16130</v>
      </c>
      <c r="J419" s="30" t="s">
        <v>18386</v>
      </c>
      <c r="K419" s="30" t="s">
        <v>16819</v>
      </c>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t="s">
        <v>7455</v>
      </c>
      <c r="AO419" s="30"/>
      <c r="AP419" s="30"/>
      <c r="AQ419" s="30"/>
      <c r="AR419" s="30"/>
      <c r="AS419" s="30" t="s">
        <v>18530</v>
      </c>
      <c r="AT419" s="30">
        <v>2021</v>
      </c>
      <c r="AU419" s="30" t="s">
        <v>7455</v>
      </c>
      <c r="AV419" s="30" t="s">
        <v>7455</v>
      </c>
      <c r="AW419" s="30"/>
      <c r="AX419" s="30"/>
      <c r="AY419" s="30"/>
      <c r="AZ419" s="30"/>
      <c r="BA419" s="30" t="s">
        <v>7455</v>
      </c>
      <c r="BB419" s="30" t="s">
        <v>7455</v>
      </c>
      <c r="BC419" s="30"/>
      <c r="BD419" s="30" t="s">
        <v>10032</v>
      </c>
      <c r="BE419" s="30"/>
      <c r="BF419" s="30"/>
      <c r="BG419" s="30"/>
      <c r="BH419" s="30"/>
      <c r="BI419" s="30"/>
      <c r="BJ419" s="30"/>
      <c r="BK419" s="30"/>
      <c r="BL419" s="30"/>
      <c r="BM419" s="30"/>
      <c r="BN419" s="30"/>
      <c r="BO419" s="30"/>
      <c r="BP419" s="30"/>
      <c r="BQ419" s="30"/>
      <c r="BR419" s="30"/>
    </row>
    <row r="420" spans="1:70" x14ac:dyDescent="0.2">
      <c r="A420" s="30" t="s">
        <v>3989</v>
      </c>
      <c r="B420" s="30" t="s">
        <v>16131</v>
      </c>
      <c r="C420" s="30" t="s">
        <v>16819</v>
      </c>
      <c r="D420" s="30"/>
      <c r="E420" s="30"/>
      <c r="F420" s="30" t="s">
        <v>16131</v>
      </c>
      <c r="G420" s="30" t="s">
        <v>16819</v>
      </c>
      <c r="H420" s="30"/>
      <c r="I420" s="30" t="s">
        <v>16130</v>
      </c>
      <c r="J420" s="30" t="s">
        <v>18531</v>
      </c>
      <c r="K420" s="30" t="s">
        <v>16819</v>
      </c>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t="s">
        <v>7455</v>
      </c>
      <c r="AO420" s="30"/>
      <c r="AP420" s="30"/>
      <c r="AQ420" s="30"/>
      <c r="AR420" s="30"/>
      <c r="AS420" s="30" t="s">
        <v>18532</v>
      </c>
      <c r="AT420" s="30">
        <v>2021</v>
      </c>
      <c r="AU420" s="30" t="s">
        <v>7455</v>
      </c>
      <c r="AV420" s="30" t="s">
        <v>7455</v>
      </c>
      <c r="AW420" s="30"/>
      <c r="AX420" s="30"/>
      <c r="AY420" s="30"/>
      <c r="AZ420" s="30"/>
      <c r="BA420" s="30" t="s">
        <v>7455</v>
      </c>
      <c r="BB420" s="30" t="s">
        <v>7455</v>
      </c>
      <c r="BC420" s="30"/>
      <c r="BD420" s="30" t="s">
        <v>10038</v>
      </c>
      <c r="BE420" s="30"/>
      <c r="BF420" s="30"/>
      <c r="BG420" s="30"/>
      <c r="BH420" s="30"/>
      <c r="BI420" s="30"/>
      <c r="BJ420" s="30"/>
      <c r="BK420" s="30"/>
      <c r="BL420" s="30"/>
      <c r="BM420" s="30"/>
      <c r="BN420" s="30"/>
      <c r="BO420" s="30"/>
      <c r="BP420" s="30"/>
      <c r="BQ420" s="30"/>
      <c r="BR420" s="30"/>
    </row>
    <row r="421" spans="1:70" x14ac:dyDescent="0.2">
      <c r="A421" s="30" t="s">
        <v>3989</v>
      </c>
      <c r="B421" s="30" t="s">
        <v>16213</v>
      </c>
      <c r="C421" s="30" t="s">
        <v>16819</v>
      </c>
      <c r="D421" s="30"/>
      <c r="E421" s="30"/>
      <c r="F421" s="30" t="s">
        <v>16213</v>
      </c>
      <c r="G421" s="30" t="s">
        <v>16819</v>
      </c>
      <c r="H421" s="30"/>
      <c r="I421" s="30" t="s">
        <v>16214</v>
      </c>
      <c r="J421" s="30" t="s">
        <v>18533</v>
      </c>
      <c r="K421" s="30" t="s">
        <v>16819</v>
      </c>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t="s">
        <v>66</v>
      </c>
      <c r="AO421" s="30"/>
      <c r="AP421" s="30"/>
      <c r="AQ421" s="30"/>
      <c r="AR421" s="30"/>
      <c r="AS421" s="30" t="s">
        <v>18534</v>
      </c>
      <c r="AT421" s="30">
        <v>2021</v>
      </c>
      <c r="AU421" s="30">
        <v>149</v>
      </c>
      <c r="AV421" s="30" t="s">
        <v>7455</v>
      </c>
      <c r="AW421" s="30"/>
      <c r="AX421" s="30"/>
      <c r="AY421" s="30"/>
      <c r="AZ421" s="30"/>
      <c r="BA421" s="30">
        <v>223</v>
      </c>
      <c r="BB421" s="30">
        <v>233</v>
      </c>
      <c r="BC421" s="30"/>
      <c r="BD421" s="30" t="s">
        <v>67</v>
      </c>
      <c r="BE421" s="30"/>
      <c r="BF421" s="30"/>
      <c r="BG421" s="30"/>
      <c r="BH421" s="30"/>
      <c r="BI421" s="30"/>
      <c r="BJ421" s="30"/>
      <c r="BK421" s="30"/>
      <c r="BL421" s="30"/>
      <c r="BM421" s="30"/>
      <c r="BN421" s="30"/>
      <c r="BO421" s="30"/>
      <c r="BP421" s="30"/>
      <c r="BQ421" s="30"/>
      <c r="BR421" s="30"/>
    </row>
    <row r="422" spans="1:70" x14ac:dyDescent="0.2">
      <c r="A422" s="30" t="s">
        <v>3989</v>
      </c>
      <c r="B422" s="30" t="s">
        <v>16105</v>
      </c>
      <c r="C422" s="30" t="s">
        <v>16819</v>
      </c>
      <c r="D422" s="30"/>
      <c r="E422" s="30"/>
      <c r="F422" s="30" t="s">
        <v>16105</v>
      </c>
      <c r="G422" s="30" t="s">
        <v>16819</v>
      </c>
      <c r="H422" s="30"/>
      <c r="I422" s="30" t="s">
        <v>16106</v>
      </c>
      <c r="J422" s="30" t="s">
        <v>18384</v>
      </c>
      <c r="K422" s="30" t="s">
        <v>16819</v>
      </c>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t="s">
        <v>39</v>
      </c>
      <c r="AO422" s="30"/>
      <c r="AP422" s="30"/>
      <c r="AQ422" s="30"/>
      <c r="AR422" s="30"/>
      <c r="AS422" s="30" t="s">
        <v>18535</v>
      </c>
      <c r="AT422" s="30">
        <v>2021</v>
      </c>
      <c r="AU422" s="30">
        <v>146</v>
      </c>
      <c r="AV422" s="30" t="s">
        <v>7455</v>
      </c>
      <c r="AW422" s="30"/>
      <c r="AX422" s="30"/>
      <c r="AY422" s="30"/>
      <c r="AZ422" s="30"/>
      <c r="BA422" s="30">
        <v>110861</v>
      </c>
      <c r="BB422" s="30" t="s">
        <v>7455</v>
      </c>
      <c r="BC422" s="30"/>
      <c r="BD422" s="30" t="s">
        <v>386</v>
      </c>
      <c r="BE422" s="30"/>
      <c r="BF422" s="30"/>
      <c r="BG422" s="30"/>
      <c r="BH422" s="30"/>
      <c r="BI422" s="30"/>
      <c r="BJ422" s="30"/>
      <c r="BK422" s="30"/>
      <c r="BL422" s="30"/>
      <c r="BM422" s="30"/>
      <c r="BN422" s="30"/>
      <c r="BO422" s="30"/>
      <c r="BP422" s="30"/>
      <c r="BQ422" s="30"/>
      <c r="BR422" s="30"/>
    </row>
    <row r="423" spans="1:70" x14ac:dyDescent="0.2">
      <c r="A423" s="30" t="s">
        <v>3989</v>
      </c>
      <c r="B423" s="30" t="s">
        <v>16157</v>
      </c>
      <c r="C423" s="30" t="s">
        <v>16819</v>
      </c>
      <c r="D423" s="30"/>
      <c r="E423" s="30"/>
      <c r="F423" s="30" t="s">
        <v>16157</v>
      </c>
      <c r="G423" s="30" t="s">
        <v>16819</v>
      </c>
      <c r="H423" s="30"/>
      <c r="I423" s="30" t="s">
        <v>16239</v>
      </c>
      <c r="J423" s="30" t="s">
        <v>18536</v>
      </c>
      <c r="K423" s="30" t="s">
        <v>16819</v>
      </c>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t="s">
        <v>131</v>
      </c>
      <c r="AO423" s="30"/>
      <c r="AP423" s="30"/>
      <c r="AQ423" s="30"/>
      <c r="AR423" s="30"/>
      <c r="AS423" s="30" t="s">
        <v>18537</v>
      </c>
      <c r="AT423" s="30">
        <v>2021</v>
      </c>
      <c r="AU423" s="30">
        <v>24</v>
      </c>
      <c r="AV423" s="30" t="s">
        <v>7455</v>
      </c>
      <c r="AW423" s="30"/>
      <c r="AX423" s="30"/>
      <c r="AY423" s="30"/>
      <c r="AZ423" s="30"/>
      <c r="BA423" s="30">
        <v>104137</v>
      </c>
      <c r="BB423" s="30" t="s">
        <v>7455</v>
      </c>
      <c r="BC423" s="30"/>
      <c r="BD423" s="30" t="s">
        <v>275</v>
      </c>
      <c r="BE423" s="30"/>
      <c r="BF423" s="30"/>
      <c r="BG423" s="30"/>
      <c r="BH423" s="30"/>
      <c r="BI423" s="30"/>
      <c r="BJ423" s="30"/>
      <c r="BK423" s="30"/>
      <c r="BL423" s="30"/>
      <c r="BM423" s="30"/>
      <c r="BN423" s="30"/>
      <c r="BO423" s="30"/>
      <c r="BP423" s="30"/>
      <c r="BQ423" s="30"/>
      <c r="BR423" s="30"/>
    </row>
    <row r="424" spans="1:70" x14ac:dyDescent="0.2">
      <c r="A424" s="30" t="s">
        <v>3989</v>
      </c>
      <c r="B424" s="30" t="s">
        <v>16321</v>
      </c>
      <c r="C424" s="30" t="s">
        <v>16819</v>
      </c>
      <c r="D424" s="30"/>
      <c r="E424" s="30"/>
      <c r="F424" s="30" t="s">
        <v>16321</v>
      </c>
      <c r="G424" s="30" t="s">
        <v>16819</v>
      </c>
      <c r="H424" s="30"/>
      <c r="I424" s="30" t="s">
        <v>16322</v>
      </c>
      <c r="J424" s="30" t="s">
        <v>18538</v>
      </c>
      <c r="K424" s="30" t="s">
        <v>16819</v>
      </c>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t="s">
        <v>17506</v>
      </c>
      <c r="AO424" s="30"/>
      <c r="AP424" s="30"/>
      <c r="AQ424" s="30"/>
      <c r="AR424" s="30"/>
      <c r="AS424" s="30" t="s">
        <v>18539</v>
      </c>
      <c r="AT424" s="30">
        <v>2021</v>
      </c>
      <c r="AU424" s="30">
        <v>477</v>
      </c>
      <c r="AV424" s="30">
        <v>2249</v>
      </c>
      <c r="AW424" s="30"/>
      <c r="AX424" s="30"/>
      <c r="AY424" s="30"/>
      <c r="AZ424" s="30"/>
      <c r="BA424" s="30">
        <v>20200745</v>
      </c>
      <c r="BB424" s="30" t="s">
        <v>7455</v>
      </c>
      <c r="BC424" s="30"/>
      <c r="BD424" s="30" t="s">
        <v>227</v>
      </c>
      <c r="BE424" s="30"/>
      <c r="BF424" s="30"/>
      <c r="BG424" s="30"/>
      <c r="BH424" s="30"/>
      <c r="BI424" s="30"/>
      <c r="BJ424" s="30"/>
      <c r="BK424" s="30"/>
      <c r="BL424" s="30"/>
      <c r="BM424" s="30"/>
      <c r="BN424" s="30"/>
      <c r="BO424" s="30"/>
      <c r="BP424" s="30"/>
      <c r="BQ424" s="30"/>
      <c r="BR424" s="30"/>
    </row>
    <row r="425" spans="1:70" x14ac:dyDescent="0.2">
      <c r="A425" s="30" t="s">
        <v>3989</v>
      </c>
      <c r="B425" s="30" t="s">
        <v>16058</v>
      </c>
      <c r="C425" s="30" t="s">
        <v>16819</v>
      </c>
      <c r="D425" s="30"/>
      <c r="E425" s="30"/>
      <c r="F425" s="30" t="s">
        <v>16058</v>
      </c>
      <c r="G425" s="30" t="s">
        <v>16819</v>
      </c>
      <c r="H425" s="30"/>
      <c r="I425" s="30" t="s">
        <v>16059</v>
      </c>
      <c r="J425" s="30" t="s">
        <v>18540</v>
      </c>
      <c r="K425" s="30" t="s">
        <v>16819</v>
      </c>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t="s">
        <v>18319</v>
      </c>
      <c r="AO425" s="30"/>
      <c r="AP425" s="30"/>
      <c r="AQ425" s="30"/>
      <c r="AR425" s="30"/>
      <c r="AS425" s="30" t="s">
        <v>18541</v>
      </c>
      <c r="AT425" s="30">
        <v>2021</v>
      </c>
      <c r="AU425" s="30" t="s">
        <v>7455</v>
      </c>
      <c r="AV425" s="30" t="s">
        <v>7455</v>
      </c>
      <c r="AW425" s="30"/>
      <c r="AX425" s="30"/>
      <c r="AY425" s="30"/>
      <c r="AZ425" s="30"/>
      <c r="BA425" s="30">
        <v>1</v>
      </c>
      <c r="BB425" s="30">
        <v>23</v>
      </c>
      <c r="BC425" s="30"/>
      <c r="BD425" s="30" t="s">
        <v>511</v>
      </c>
      <c r="BE425" s="30"/>
      <c r="BF425" s="30"/>
      <c r="BG425" s="30"/>
      <c r="BH425" s="30"/>
      <c r="BI425" s="30"/>
      <c r="BJ425" s="30"/>
      <c r="BK425" s="30"/>
      <c r="BL425" s="30"/>
      <c r="BM425" s="30"/>
      <c r="BN425" s="30"/>
      <c r="BO425" s="30"/>
      <c r="BP425" s="30"/>
      <c r="BQ425" s="30"/>
      <c r="BR425" s="30"/>
    </row>
    <row r="426" spans="1:70" x14ac:dyDescent="0.2">
      <c r="A426" s="30" t="s">
        <v>3989</v>
      </c>
      <c r="B426" s="30" t="s">
        <v>16271</v>
      </c>
      <c r="C426" s="30" t="s">
        <v>16819</v>
      </c>
      <c r="D426" s="30"/>
      <c r="E426" s="30"/>
      <c r="F426" s="30" t="s">
        <v>16271</v>
      </c>
      <c r="G426" s="30" t="s">
        <v>16819</v>
      </c>
      <c r="H426" s="30"/>
      <c r="I426" s="30" t="s">
        <v>16273</v>
      </c>
      <c r="J426" s="30" t="s">
        <v>11518</v>
      </c>
      <c r="K426" s="30" t="s">
        <v>16819</v>
      </c>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t="s">
        <v>17036</v>
      </c>
      <c r="AO426" s="30"/>
      <c r="AP426" s="30"/>
      <c r="AQ426" s="30"/>
      <c r="AR426" s="30"/>
      <c r="AS426" s="30" t="s">
        <v>18542</v>
      </c>
      <c r="AT426" s="30">
        <v>2021</v>
      </c>
      <c r="AU426" s="30" t="s">
        <v>7455</v>
      </c>
      <c r="AV426" s="30" t="s">
        <v>7455</v>
      </c>
      <c r="AW426" s="30"/>
      <c r="AX426" s="30"/>
      <c r="AY426" s="30"/>
      <c r="AZ426" s="30"/>
      <c r="BA426" s="30" t="s">
        <v>7455</v>
      </c>
      <c r="BB426" s="30" t="s">
        <v>7455</v>
      </c>
      <c r="BC426" s="30"/>
      <c r="BD426" s="30" t="s">
        <v>73</v>
      </c>
      <c r="BE426" s="30"/>
      <c r="BF426" s="30"/>
      <c r="BG426" s="30"/>
      <c r="BH426" s="30"/>
      <c r="BI426" s="30"/>
      <c r="BJ426" s="30"/>
      <c r="BK426" s="30"/>
      <c r="BL426" s="30"/>
      <c r="BM426" s="30"/>
      <c r="BN426" s="30"/>
      <c r="BO426" s="30"/>
      <c r="BP426" s="30"/>
      <c r="BQ426" s="30"/>
      <c r="BR426" s="30"/>
    </row>
    <row r="427" spans="1:70" x14ac:dyDescent="0.2">
      <c r="A427" s="30" t="s">
        <v>3989</v>
      </c>
      <c r="B427" s="30" t="s">
        <v>16417</v>
      </c>
      <c r="C427" s="30" t="s">
        <v>16819</v>
      </c>
      <c r="D427" s="30"/>
      <c r="E427" s="30"/>
      <c r="F427" s="30" t="s">
        <v>16417</v>
      </c>
      <c r="G427" s="30" t="s">
        <v>16819</v>
      </c>
      <c r="H427" s="30"/>
      <c r="I427" s="30" t="s">
        <v>16418</v>
      </c>
      <c r="J427" s="30" t="s">
        <v>18543</v>
      </c>
      <c r="K427" s="30" t="s">
        <v>16819</v>
      </c>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t="s">
        <v>18544</v>
      </c>
      <c r="AO427" s="30"/>
      <c r="AP427" s="30"/>
      <c r="AQ427" s="30"/>
      <c r="AR427" s="30"/>
      <c r="AS427" s="30" t="s">
        <v>18545</v>
      </c>
      <c r="AT427" s="30">
        <v>2021</v>
      </c>
      <c r="AU427" s="30">
        <v>281</v>
      </c>
      <c r="AV427" s="30" t="s">
        <v>7455</v>
      </c>
      <c r="AW427" s="30"/>
      <c r="AX427" s="30"/>
      <c r="AY427" s="30"/>
      <c r="AZ427" s="30"/>
      <c r="BA427" s="30">
        <v>799</v>
      </c>
      <c r="BB427" s="30">
        <v>803</v>
      </c>
      <c r="BC427" s="30"/>
      <c r="BD427" s="30" t="s">
        <v>11528</v>
      </c>
      <c r="BE427" s="30"/>
      <c r="BF427" s="30"/>
      <c r="BG427" s="30"/>
      <c r="BH427" s="30"/>
      <c r="BI427" s="30"/>
      <c r="BJ427" s="30"/>
      <c r="BK427" s="30"/>
      <c r="BL427" s="30"/>
      <c r="BM427" s="30"/>
      <c r="BN427" s="30"/>
      <c r="BO427" s="30"/>
      <c r="BP427" s="30"/>
      <c r="BQ427" s="30"/>
      <c r="BR427" s="30"/>
    </row>
    <row r="428" spans="1:70" x14ac:dyDescent="0.2">
      <c r="A428" s="30" t="s">
        <v>3989</v>
      </c>
      <c r="B428" s="30" t="s">
        <v>16315</v>
      </c>
      <c r="C428" s="30" t="s">
        <v>16819</v>
      </c>
      <c r="D428" s="30"/>
      <c r="E428" s="30"/>
      <c r="F428" s="30" t="s">
        <v>16315</v>
      </c>
      <c r="G428" s="30" t="s">
        <v>16819</v>
      </c>
      <c r="H428" s="30"/>
      <c r="I428" s="30" t="s">
        <v>16316</v>
      </c>
      <c r="J428" s="30" t="s">
        <v>18366</v>
      </c>
      <c r="K428" s="30" t="s">
        <v>16819</v>
      </c>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t="s">
        <v>17053</v>
      </c>
      <c r="AO428" s="30"/>
      <c r="AP428" s="30"/>
      <c r="AQ428" s="30"/>
      <c r="AR428" s="30"/>
      <c r="AS428" s="30" t="s">
        <v>18545</v>
      </c>
      <c r="AT428" s="30">
        <v>2021</v>
      </c>
      <c r="AU428" s="30">
        <v>18</v>
      </c>
      <c r="AV428" s="30">
        <v>11</v>
      </c>
      <c r="AW428" s="30"/>
      <c r="AX428" s="30"/>
      <c r="AY428" s="30"/>
      <c r="AZ428" s="30"/>
      <c r="BA428" s="30" t="s">
        <v>7455</v>
      </c>
      <c r="BB428" s="30" t="s">
        <v>7455</v>
      </c>
      <c r="BC428" s="30"/>
      <c r="BD428" s="30" t="s">
        <v>234</v>
      </c>
      <c r="BE428" s="30"/>
      <c r="BF428" s="30"/>
      <c r="BG428" s="30"/>
      <c r="BH428" s="30"/>
      <c r="BI428" s="30"/>
      <c r="BJ428" s="30"/>
      <c r="BK428" s="30"/>
      <c r="BL428" s="30"/>
      <c r="BM428" s="30"/>
      <c r="BN428" s="30"/>
      <c r="BO428" s="30"/>
      <c r="BP428" s="30"/>
      <c r="BQ428" s="30"/>
      <c r="BR428" s="30"/>
    </row>
    <row r="429" spans="1:70" x14ac:dyDescent="0.2">
      <c r="A429" s="30" t="s">
        <v>3989</v>
      </c>
      <c r="B429" s="30" t="s">
        <v>16140</v>
      </c>
      <c r="C429" s="30" t="s">
        <v>16819</v>
      </c>
      <c r="D429" s="30"/>
      <c r="E429" s="30"/>
      <c r="F429" s="30" t="s">
        <v>16140</v>
      </c>
      <c r="G429" s="30" t="s">
        <v>16819</v>
      </c>
      <c r="H429" s="30"/>
      <c r="I429" s="30" t="s">
        <v>16141</v>
      </c>
      <c r="J429" s="30" t="s">
        <v>18536</v>
      </c>
      <c r="K429" s="30" t="s">
        <v>16819</v>
      </c>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t="s">
        <v>131</v>
      </c>
      <c r="AO429" s="30"/>
      <c r="AP429" s="30"/>
      <c r="AQ429" s="30"/>
      <c r="AR429" s="30"/>
      <c r="AS429" s="30" t="s">
        <v>18546</v>
      </c>
      <c r="AT429" s="30">
        <v>2021</v>
      </c>
      <c r="AU429" s="30">
        <v>25</v>
      </c>
      <c r="AV429" s="30" t="s">
        <v>7455</v>
      </c>
      <c r="AW429" s="30"/>
      <c r="AX429" s="30"/>
      <c r="AY429" s="30"/>
      <c r="AZ429" s="30"/>
      <c r="BA429" s="30">
        <v>104287</v>
      </c>
      <c r="BB429" s="30" t="s">
        <v>7455</v>
      </c>
      <c r="BC429" s="30"/>
      <c r="BD429" s="30" t="s">
        <v>203</v>
      </c>
      <c r="BE429" s="30"/>
      <c r="BF429" s="30"/>
      <c r="BG429" s="30"/>
      <c r="BH429" s="30"/>
      <c r="BI429" s="30"/>
      <c r="BJ429" s="30"/>
      <c r="BK429" s="30"/>
      <c r="BL429" s="30"/>
      <c r="BM429" s="30"/>
      <c r="BN429" s="30"/>
      <c r="BO429" s="30"/>
      <c r="BP429" s="30"/>
      <c r="BQ429" s="30"/>
      <c r="BR429" s="30"/>
    </row>
    <row r="430" spans="1:70" x14ac:dyDescent="0.2">
      <c r="A430" s="30" t="s">
        <v>3989</v>
      </c>
      <c r="B430" s="30" t="s">
        <v>16121</v>
      </c>
      <c r="C430" s="30" t="s">
        <v>16819</v>
      </c>
      <c r="D430" s="30"/>
      <c r="E430" s="30"/>
      <c r="F430" s="30" t="s">
        <v>16121</v>
      </c>
      <c r="G430" s="30" t="s">
        <v>16819</v>
      </c>
      <c r="H430" s="30"/>
      <c r="I430" s="30" t="s">
        <v>16122</v>
      </c>
      <c r="J430" s="30" t="s">
        <v>18547</v>
      </c>
      <c r="K430" s="30" t="s">
        <v>16819</v>
      </c>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t="s">
        <v>350</v>
      </c>
      <c r="AO430" s="30"/>
      <c r="AP430" s="30"/>
      <c r="AQ430" s="30"/>
      <c r="AR430" s="30"/>
      <c r="AS430" s="30" t="s">
        <v>18548</v>
      </c>
      <c r="AT430" s="30">
        <v>2021</v>
      </c>
      <c r="AU430" s="30">
        <v>226</v>
      </c>
      <c r="AV430" s="30" t="s">
        <v>7455</v>
      </c>
      <c r="AW430" s="30"/>
      <c r="AX430" s="30"/>
      <c r="AY430" s="30"/>
      <c r="AZ430" s="30"/>
      <c r="BA430" s="30">
        <v>120403</v>
      </c>
      <c r="BB430" s="30" t="s">
        <v>7455</v>
      </c>
      <c r="BC430" s="30"/>
      <c r="BD430" s="30" t="s">
        <v>351</v>
      </c>
      <c r="BE430" s="30"/>
      <c r="BF430" s="30"/>
      <c r="BG430" s="30"/>
      <c r="BH430" s="30"/>
      <c r="BI430" s="30"/>
      <c r="BJ430" s="30"/>
      <c r="BK430" s="30"/>
      <c r="BL430" s="30"/>
      <c r="BM430" s="30"/>
      <c r="BN430" s="30"/>
      <c r="BO430" s="30"/>
      <c r="BP430" s="30"/>
      <c r="BQ430" s="30"/>
      <c r="BR430" s="30"/>
    </row>
    <row r="431" spans="1:70" x14ac:dyDescent="0.2">
      <c r="A431" s="30" t="s">
        <v>3989</v>
      </c>
      <c r="B431" s="30" t="s">
        <v>16038</v>
      </c>
      <c r="C431" s="30" t="s">
        <v>16819</v>
      </c>
      <c r="D431" s="30"/>
      <c r="E431" s="30"/>
      <c r="F431" s="30" t="s">
        <v>16038</v>
      </c>
      <c r="G431" s="30" t="s">
        <v>16819</v>
      </c>
      <c r="H431" s="30"/>
      <c r="I431" s="30" t="s">
        <v>16039</v>
      </c>
      <c r="J431" s="30" t="s">
        <v>18549</v>
      </c>
      <c r="K431" s="30" t="s">
        <v>16819</v>
      </c>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t="s">
        <v>464</v>
      </c>
      <c r="AO431" s="30"/>
      <c r="AP431" s="30"/>
      <c r="AQ431" s="30"/>
      <c r="AR431" s="30"/>
      <c r="AS431" s="30" t="s">
        <v>18550</v>
      </c>
      <c r="AT431" s="30">
        <v>2021</v>
      </c>
      <c r="AU431" s="30">
        <v>58</v>
      </c>
      <c r="AV431" s="30">
        <v>4</v>
      </c>
      <c r="AW431" s="30"/>
      <c r="AX431" s="30"/>
      <c r="AY431" s="30"/>
      <c r="AZ431" s="30"/>
      <c r="BA431" s="30">
        <v>102569</v>
      </c>
      <c r="BB431" s="30" t="s">
        <v>7455</v>
      </c>
      <c r="BC431" s="30"/>
      <c r="BD431" s="30" t="s">
        <v>500</v>
      </c>
      <c r="BE431" s="30"/>
      <c r="BF431" s="30"/>
      <c r="BG431" s="30"/>
      <c r="BH431" s="30"/>
      <c r="BI431" s="30"/>
      <c r="BJ431" s="30"/>
      <c r="BK431" s="30"/>
      <c r="BL431" s="30"/>
      <c r="BM431" s="30"/>
      <c r="BN431" s="30"/>
      <c r="BO431" s="30"/>
      <c r="BP431" s="30"/>
      <c r="BQ431" s="30"/>
      <c r="BR431" s="30"/>
    </row>
    <row r="432" spans="1:70" x14ac:dyDescent="0.2">
      <c r="A432" s="30" t="s">
        <v>3989</v>
      </c>
      <c r="B432" s="30" t="s">
        <v>16205</v>
      </c>
      <c r="C432" s="30" t="s">
        <v>16819</v>
      </c>
      <c r="D432" s="30"/>
      <c r="E432" s="30"/>
      <c r="F432" s="30" t="s">
        <v>16205</v>
      </c>
      <c r="G432" s="30" t="s">
        <v>16819</v>
      </c>
      <c r="H432" s="30"/>
      <c r="I432" s="30" t="s">
        <v>16206</v>
      </c>
      <c r="J432" s="30" t="s">
        <v>18551</v>
      </c>
      <c r="K432" s="30" t="s">
        <v>16819</v>
      </c>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t="s">
        <v>17029</v>
      </c>
      <c r="AO432" s="30"/>
      <c r="AP432" s="30"/>
      <c r="AQ432" s="30"/>
      <c r="AR432" s="30"/>
      <c r="AS432" s="30" t="s">
        <v>18552</v>
      </c>
      <c r="AT432" s="30">
        <v>2021</v>
      </c>
      <c r="AU432" s="30" t="s">
        <v>7455</v>
      </c>
      <c r="AV432" s="30" t="s">
        <v>7455</v>
      </c>
      <c r="AW432" s="30"/>
      <c r="AX432" s="30"/>
      <c r="AY432" s="30"/>
      <c r="AZ432" s="30"/>
      <c r="BA432" s="30">
        <v>1</v>
      </c>
      <c r="BB432" s="30">
        <v>14</v>
      </c>
      <c r="BC432" s="30"/>
      <c r="BD432" s="30" t="s">
        <v>155</v>
      </c>
      <c r="BE432" s="30"/>
      <c r="BF432" s="30"/>
      <c r="BG432" s="30"/>
      <c r="BH432" s="30"/>
      <c r="BI432" s="30"/>
      <c r="BJ432" s="30"/>
      <c r="BK432" s="30"/>
      <c r="BL432" s="30"/>
      <c r="BM432" s="30"/>
      <c r="BN432" s="30"/>
      <c r="BO432" s="30"/>
      <c r="BP432" s="30"/>
      <c r="BQ432" s="30"/>
      <c r="BR432" s="30"/>
    </row>
    <row r="433" spans="1:70" x14ac:dyDescent="0.2">
      <c r="A433" s="30" t="s">
        <v>3989</v>
      </c>
      <c r="B433" s="30" t="s">
        <v>16217</v>
      </c>
      <c r="C433" s="30" t="s">
        <v>16819</v>
      </c>
      <c r="D433" s="30"/>
      <c r="E433" s="30"/>
      <c r="F433" s="30" t="s">
        <v>16217</v>
      </c>
      <c r="G433" s="30" t="s">
        <v>16819</v>
      </c>
      <c r="H433" s="30"/>
      <c r="I433" s="30" t="s">
        <v>16218</v>
      </c>
      <c r="J433" s="30" t="s">
        <v>18356</v>
      </c>
      <c r="K433" s="30" t="s">
        <v>16819</v>
      </c>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t="s">
        <v>16947</v>
      </c>
      <c r="AO433" s="30"/>
      <c r="AP433" s="30"/>
      <c r="AQ433" s="30"/>
      <c r="AR433" s="30"/>
      <c r="AS433" s="30" t="s">
        <v>18553</v>
      </c>
      <c r="AT433" s="30">
        <v>2021</v>
      </c>
      <c r="AU433" s="30">
        <v>23</v>
      </c>
      <c r="AV433" s="30">
        <v>7</v>
      </c>
      <c r="AW433" s="30"/>
      <c r="AX433" s="30"/>
      <c r="AY433" s="30"/>
      <c r="AZ433" s="30"/>
      <c r="BA433" s="30" t="s">
        <v>7455</v>
      </c>
      <c r="BB433" s="30" t="s">
        <v>358</v>
      </c>
      <c r="BC433" s="30"/>
      <c r="BD433" s="30" t="s">
        <v>359</v>
      </c>
      <c r="BE433" s="30"/>
      <c r="BF433" s="30"/>
      <c r="BG433" s="30"/>
      <c r="BH433" s="30"/>
      <c r="BI433" s="30"/>
      <c r="BJ433" s="30"/>
      <c r="BK433" s="30"/>
      <c r="BL433" s="30"/>
      <c r="BM433" s="30"/>
      <c r="BN433" s="30"/>
      <c r="BO433" s="30"/>
      <c r="BP433" s="30"/>
      <c r="BQ433" s="30"/>
      <c r="BR433" s="30"/>
    </row>
    <row r="434" spans="1:70" x14ac:dyDescent="0.2">
      <c r="A434" s="30" t="s">
        <v>3989</v>
      </c>
      <c r="B434" s="30" t="s">
        <v>16103</v>
      </c>
      <c r="C434" s="30" t="s">
        <v>16819</v>
      </c>
      <c r="D434" s="30"/>
      <c r="E434" s="30"/>
      <c r="F434" s="30" t="s">
        <v>16103</v>
      </c>
      <c r="G434" s="30" t="s">
        <v>16819</v>
      </c>
      <c r="H434" s="30"/>
      <c r="I434" s="30" t="s">
        <v>16104</v>
      </c>
      <c r="J434" s="30" t="s">
        <v>11563</v>
      </c>
      <c r="K434" s="30" t="s">
        <v>16819</v>
      </c>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t="s">
        <v>17828</v>
      </c>
      <c r="AO434" s="30"/>
      <c r="AP434" s="30"/>
      <c r="AQ434" s="30"/>
      <c r="AR434" s="30"/>
      <c r="AS434" s="30" t="s">
        <v>18554</v>
      </c>
      <c r="AT434" s="30">
        <v>2021</v>
      </c>
      <c r="AU434" s="30" t="s">
        <v>7455</v>
      </c>
      <c r="AV434" s="30" t="s">
        <v>7455</v>
      </c>
      <c r="AW434" s="30"/>
      <c r="AX434" s="30"/>
      <c r="AY434" s="30"/>
      <c r="AZ434" s="30"/>
      <c r="BA434" s="30">
        <v>1</v>
      </c>
      <c r="BB434" s="30">
        <v>22</v>
      </c>
      <c r="BC434" s="30"/>
      <c r="BD434" s="30" t="s">
        <v>337</v>
      </c>
      <c r="BE434" s="30"/>
      <c r="BF434" s="30"/>
      <c r="BG434" s="30"/>
      <c r="BH434" s="30"/>
      <c r="BI434" s="30"/>
      <c r="BJ434" s="30"/>
      <c r="BK434" s="30"/>
      <c r="BL434" s="30"/>
      <c r="BM434" s="30"/>
      <c r="BN434" s="30"/>
      <c r="BO434" s="30"/>
      <c r="BP434" s="30"/>
      <c r="BQ434" s="30"/>
      <c r="BR434" s="30"/>
    </row>
    <row r="435" spans="1:70" x14ac:dyDescent="0.2">
      <c r="A435" s="30" t="s">
        <v>3989</v>
      </c>
      <c r="B435" s="30" t="s">
        <v>16113</v>
      </c>
      <c r="C435" s="30" t="s">
        <v>16819</v>
      </c>
      <c r="D435" s="30"/>
      <c r="E435" s="30"/>
      <c r="F435" s="30" t="s">
        <v>16113</v>
      </c>
      <c r="G435" s="30" t="s">
        <v>16819</v>
      </c>
      <c r="H435" s="30"/>
      <c r="I435" s="30" t="s">
        <v>16114</v>
      </c>
      <c r="J435" s="30" t="s">
        <v>18555</v>
      </c>
      <c r="K435" s="30" t="s">
        <v>16819</v>
      </c>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t="s">
        <v>18077</v>
      </c>
      <c r="AO435" s="30"/>
      <c r="AP435" s="30"/>
      <c r="AQ435" s="30"/>
      <c r="AR435" s="30"/>
      <c r="AS435" s="30" t="s">
        <v>18554</v>
      </c>
      <c r="AT435" s="30">
        <v>2021</v>
      </c>
      <c r="AU435" s="30" t="s">
        <v>7455</v>
      </c>
      <c r="AV435" s="30" t="s">
        <v>7455</v>
      </c>
      <c r="AW435" s="30"/>
      <c r="AX435" s="30"/>
      <c r="AY435" s="30"/>
      <c r="AZ435" s="30"/>
      <c r="BA435" s="30" t="s">
        <v>7455</v>
      </c>
      <c r="BB435" s="30" t="s">
        <v>7455</v>
      </c>
      <c r="BC435" s="30"/>
      <c r="BD435" s="30" t="s">
        <v>431</v>
      </c>
      <c r="BE435" s="30"/>
      <c r="BF435" s="30"/>
      <c r="BG435" s="30"/>
      <c r="BH435" s="30"/>
      <c r="BI435" s="30"/>
      <c r="BJ435" s="30"/>
      <c r="BK435" s="30"/>
      <c r="BL435" s="30"/>
      <c r="BM435" s="30"/>
      <c r="BN435" s="30"/>
      <c r="BO435" s="30"/>
      <c r="BP435" s="30"/>
      <c r="BQ435" s="30"/>
      <c r="BR435" s="30"/>
    </row>
    <row r="436" spans="1:70" x14ac:dyDescent="0.2">
      <c r="A436" s="30" t="s">
        <v>3989</v>
      </c>
      <c r="B436" s="30" t="s">
        <v>16325</v>
      </c>
      <c r="C436" s="30" t="s">
        <v>16819</v>
      </c>
      <c r="D436" s="30"/>
      <c r="E436" s="30"/>
      <c r="F436" s="30" t="s">
        <v>16325</v>
      </c>
      <c r="G436" s="30" t="s">
        <v>16819</v>
      </c>
      <c r="H436" s="30"/>
      <c r="I436" s="30" t="s">
        <v>16326</v>
      </c>
      <c r="J436" s="30" t="s">
        <v>18513</v>
      </c>
      <c r="K436" s="30" t="s">
        <v>16819</v>
      </c>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t="s">
        <v>4252</v>
      </c>
      <c r="AO436" s="30"/>
      <c r="AP436" s="30"/>
      <c r="AQ436" s="30"/>
      <c r="AR436" s="30"/>
      <c r="AS436" s="30" t="s">
        <v>18556</v>
      </c>
      <c r="AT436" s="30">
        <v>2021</v>
      </c>
      <c r="AU436" s="30" t="s">
        <v>7455</v>
      </c>
      <c r="AV436" s="30" t="s">
        <v>7455</v>
      </c>
      <c r="AW436" s="30"/>
      <c r="AX436" s="30"/>
      <c r="AY436" s="30"/>
      <c r="AZ436" s="30"/>
      <c r="BA436" s="30" t="s">
        <v>7455</v>
      </c>
      <c r="BB436" s="30" t="s">
        <v>7455</v>
      </c>
      <c r="BC436" s="30"/>
      <c r="BD436" s="30" t="s">
        <v>10105</v>
      </c>
      <c r="BE436" s="30"/>
      <c r="BF436" s="30"/>
      <c r="BG436" s="30"/>
      <c r="BH436" s="30"/>
      <c r="BI436" s="30"/>
      <c r="BJ436" s="30"/>
      <c r="BK436" s="30"/>
      <c r="BL436" s="30"/>
      <c r="BM436" s="30"/>
      <c r="BN436" s="30"/>
      <c r="BO436" s="30"/>
      <c r="BP436" s="30"/>
      <c r="BQ436" s="30"/>
      <c r="BR436" s="30"/>
    </row>
    <row r="437" spans="1:70" x14ac:dyDescent="0.2">
      <c r="A437" s="30" t="s">
        <v>3989</v>
      </c>
      <c r="B437" s="30" t="s">
        <v>16064</v>
      </c>
      <c r="C437" s="30" t="s">
        <v>16819</v>
      </c>
      <c r="D437" s="30"/>
      <c r="E437" s="30"/>
      <c r="F437" s="30" t="s">
        <v>16064</v>
      </c>
      <c r="G437" s="30" t="s">
        <v>16819</v>
      </c>
      <c r="H437" s="30"/>
      <c r="I437" s="30" t="s">
        <v>16065</v>
      </c>
      <c r="J437" s="30" t="s">
        <v>18557</v>
      </c>
      <c r="K437" s="30" t="s">
        <v>16819</v>
      </c>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t="s">
        <v>17490</v>
      </c>
      <c r="AO437" s="30"/>
      <c r="AP437" s="30"/>
      <c r="AQ437" s="30"/>
      <c r="AR437" s="30"/>
      <c r="AS437" s="30" t="s">
        <v>18558</v>
      </c>
      <c r="AT437" s="30">
        <v>2021</v>
      </c>
      <c r="AU437" s="30">
        <v>11</v>
      </c>
      <c r="AV437" s="30">
        <v>8</v>
      </c>
      <c r="AW437" s="30"/>
      <c r="AX437" s="30"/>
      <c r="AY437" s="30"/>
      <c r="AZ437" s="30"/>
      <c r="BA437" s="30" t="s">
        <v>7455</v>
      </c>
      <c r="BB437" s="30" t="s">
        <v>7455</v>
      </c>
      <c r="BC437" s="30"/>
      <c r="BD437" s="30" t="s">
        <v>491</v>
      </c>
      <c r="BE437" s="30"/>
      <c r="BF437" s="30"/>
      <c r="BG437" s="30"/>
      <c r="BH437" s="30"/>
      <c r="BI437" s="30"/>
      <c r="BJ437" s="30"/>
      <c r="BK437" s="30"/>
      <c r="BL437" s="30"/>
      <c r="BM437" s="30"/>
      <c r="BN437" s="30"/>
      <c r="BO437" s="30"/>
      <c r="BP437" s="30"/>
      <c r="BQ437" s="30"/>
      <c r="BR437" s="30"/>
    </row>
    <row r="438" spans="1:70" x14ac:dyDescent="0.2">
      <c r="A438" s="30" t="s">
        <v>3989</v>
      </c>
      <c r="B438" s="30" t="s">
        <v>16184</v>
      </c>
      <c r="C438" s="30" t="s">
        <v>16819</v>
      </c>
      <c r="D438" s="30"/>
      <c r="E438" s="30"/>
      <c r="F438" s="30" t="s">
        <v>16184</v>
      </c>
      <c r="G438" s="30" t="s">
        <v>16819</v>
      </c>
      <c r="H438" s="30"/>
      <c r="I438" s="30" t="s">
        <v>16185</v>
      </c>
      <c r="J438" s="30" t="s">
        <v>18487</v>
      </c>
      <c r="K438" s="30" t="s">
        <v>16819</v>
      </c>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t="s">
        <v>18488</v>
      </c>
      <c r="AO438" s="30"/>
      <c r="AP438" s="30"/>
      <c r="AQ438" s="30"/>
      <c r="AR438" s="30"/>
      <c r="AS438" s="30" t="s">
        <v>18559</v>
      </c>
      <c r="AT438" s="30">
        <v>2021</v>
      </c>
      <c r="AU438" s="30" t="s">
        <v>7455</v>
      </c>
      <c r="AV438" s="30" t="s">
        <v>7455</v>
      </c>
      <c r="AW438" s="30"/>
      <c r="AX438" s="30"/>
      <c r="AY438" s="30"/>
      <c r="AZ438" s="30"/>
      <c r="BA438" s="30">
        <v>1</v>
      </c>
      <c r="BB438" s="30">
        <v>8</v>
      </c>
      <c r="BC438" s="30"/>
      <c r="BD438" s="30" t="s">
        <v>11585</v>
      </c>
      <c r="BE438" s="30"/>
      <c r="BF438" s="30"/>
      <c r="BG438" s="30"/>
      <c r="BH438" s="30"/>
      <c r="BI438" s="30"/>
      <c r="BJ438" s="30"/>
      <c r="BK438" s="30"/>
      <c r="BL438" s="30"/>
      <c r="BM438" s="30"/>
      <c r="BN438" s="30"/>
      <c r="BO438" s="30"/>
      <c r="BP438" s="30"/>
      <c r="BQ438" s="30"/>
      <c r="BR438" s="30"/>
    </row>
    <row r="439" spans="1:70" x14ac:dyDescent="0.2">
      <c r="A439" s="30" t="s">
        <v>3989</v>
      </c>
      <c r="B439" s="30" t="s">
        <v>16376</v>
      </c>
      <c r="C439" s="30" t="s">
        <v>16819</v>
      </c>
      <c r="D439" s="30"/>
      <c r="E439" s="30"/>
      <c r="F439" s="30" t="s">
        <v>16376</v>
      </c>
      <c r="G439" s="30" t="s">
        <v>16819</v>
      </c>
      <c r="H439" s="30"/>
      <c r="I439" s="30" t="s">
        <v>16377</v>
      </c>
      <c r="J439" s="30" t="s">
        <v>11710</v>
      </c>
      <c r="K439" s="30" t="s">
        <v>16819</v>
      </c>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t="s">
        <v>17866</v>
      </c>
      <c r="AO439" s="30"/>
      <c r="AP439" s="30"/>
      <c r="AQ439" s="30"/>
      <c r="AR439" s="30"/>
      <c r="AS439" s="30" t="s">
        <v>18560</v>
      </c>
      <c r="AT439" s="30">
        <v>2021</v>
      </c>
      <c r="AU439" s="30" t="s">
        <v>7455</v>
      </c>
      <c r="AV439" s="30" t="s">
        <v>7455</v>
      </c>
      <c r="AW439" s="30"/>
      <c r="AX439" s="30"/>
      <c r="AY439" s="30"/>
      <c r="AZ439" s="30"/>
      <c r="BA439" s="30" t="s">
        <v>7455</v>
      </c>
      <c r="BB439" s="30" t="s">
        <v>13418</v>
      </c>
      <c r="BC439" s="30"/>
      <c r="BD439" s="30" t="s">
        <v>9440</v>
      </c>
      <c r="BE439" s="30"/>
      <c r="BF439" s="30"/>
      <c r="BG439" s="30"/>
      <c r="BH439" s="30"/>
      <c r="BI439" s="30"/>
      <c r="BJ439" s="30"/>
      <c r="BK439" s="30"/>
      <c r="BL439" s="30"/>
      <c r="BM439" s="30"/>
      <c r="BN439" s="30"/>
      <c r="BO439" s="30"/>
      <c r="BP439" s="30"/>
      <c r="BQ439" s="30"/>
      <c r="BR439" s="30"/>
    </row>
    <row r="440" spans="1:70" x14ac:dyDescent="0.2">
      <c r="A440" s="30" t="s">
        <v>3989</v>
      </c>
      <c r="B440" s="30" t="s">
        <v>16323</v>
      </c>
      <c r="C440" s="30" t="s">
        <v>16819</v>
      </c>
      <c r="D440" s="30"/>
      <c r="E440" s="30"/>
      <c r="F440" s="30" t="s">
        <v>16323</v>
      </c>
      <c r="G440" s="30" t="s">
        <v>16819</v>
      </c>
      <c r="H440" s="30"/>
      <c r="I440" s="30" t="s">
        <v>16324</v>
      </c>
      <c r="J440" s="30" t="s">
        <v>18536</v>
      </c>
      <c r="K440" s="30" t="s">
        <v>16819</v>
      </c>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t="s">
        <v>131</v>
      </c>
      <c r="AO440" s="30"/>
      <c r="AP440" s="30"/>
      <c r="AQ440" s="30"/>
      <c r="AR440" s="30"/>
      <c r="AS440" s="30" t="s">
        <v>18561</v>
      </c>
      <c r="AT440" s="30">
        <v>2021</v>
      </c>
      <c r="AU440" s="30">
        <v>27</v>
      </c>
      <c r="AV440" s="30" t="s">
        <v>7455</v>
      </c>
      <c r="AW440" s="30"/>
      <c r="AX440" s="30"/>
      <c r="AY440" s="30"/>
      <c r="AZ440" s="30"/>
      <c r="BA440" s="30">
        <v>104495</v>
      </c>
      <c r="BB440" s="30" t="s">
        <v>7455</v>
      </c>
      <c r="BC440" s="30"/>
      <c r="BD440" s="30" t="s">
        <v>132</v>
      </c>
      <c r="BE440" s="30"/>
      <c r="BF440" s="30"/>
      <c r="BG440" s="30"/>
      <c r="BH440" s="30"/>
      <c r="BI440" s="30"/>
      <c r="BJ440" s="30"/>
      <c r="BK440" s="30"/>
      <c r="BL440" s="30"/>
      <c r="BM440" s="30"/>
      <c r="BN440" s="30"/>
      <c r="BO440" s="30"/>
      <c r="BP440" s="30"/>
      <c r="BQ440" s="30"/>
      <c r="BR440" s="30"/>
    </row>
    <row r="441" spans="1:70" x14ac:dyDescent="0.2">
      <c r="A441" s="30" t="s">
        <v>3989</v>
      </c>
      <c r="B441" s="30" t="s">
        <v>16174</v>
      </c>
      <c r="C441" s="30" t="s">
        <v>16819</v>
      </c>
      <c r="D441" s="30"/>
      <c r="E441" s="30"/>
      <c r="F441" s="30" t="s">
        <v>16174</v>
      </c>
      <c r="G441" s="30" t="s">
        <v>16819</v>
      </c>
      <c r="H441" s="30"/>
      <c r="I441" s="30" t="s">
        <v>16175</v>
      </c>
      <c r="J441" s="30" t="s">
        <v>18562</v>
      </c>
      <c r="K441" s="30" t="s">
        <v>16819</v>
      </c>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t="s">
        <v>18563</v>
      </c>
      <c r="AO441" s="30"/>
      <c r="AP441" s="30"/>
      <c r="AQ441" s="30"/>
      <c r="AR441" s="30"/>
      <c r="AS441" s="30" t="s">
        <v>18564</v>
      </c>
      <c r="AT441" s="30">
        <v>2021</v>
      </c>
      <c r="AU441" s="30">
        <v>4</v>
      </c>
      <c r="AV441" s="30">
        <v>1</v>
      </c>
      <c r="AW441" s="30"/>
      <c r="AX441" s="30"/>
      <c r="AY441" s="30"/>
      <c r="AZ441" s="30"/>
      <c r="BA441" s="30">
        <v>124</v>
      </c>
      <c r="BB441" s="30" t="s">
        <v>7455</v>
      </c>
      <c r="BC441" s="30"/>
      <c r="BD441" s="30" t="s">
        <v>13028</v>
      </c>
      <c r="BE441" s="30"/>
      <c r="BF441" s="30"/>
      <c r="BG441" s="30"/>
      <c r="BH441" s="30"/>
      <c r="BI441" s="30"/>
      <c r="BJ441" s="30"/>
      <c r="BK441" s="30"/>
      <c r="BL441" s="30"/>
      <c r="BM441" s="30"/>
      <c r="BN441" s="30"/>
      <c r="BO441" s="30"/>
      <c r="BP441" s="30"/>
      <c r="BQ441" s="30"/>
      <c r="BR441" s="30"/>
    </row>
    <row r="442" spans="1:70" x14ac:dyDescent="0.2">
      <c r="A442" s="30" t="s">
        <v>3989</v>
      </c>
      <c r="B442" s="30" t="s">
        <v>16219</v>
      </c>
      <c r="C442" s="30" t="s">
        <v>16819</v>
      </c>
      <c r="D442" s="30"/>
      <c r="E442" s="30"/>
      <c r="F442" s="30" t="s">
        <v>16219</v>
      </c>
      <c r="G442" s="30" t="s">
        <v>16819</v>
      </c>
      <c r="H442" s="30"/>
      <c r="I442" s="30" t="s">
        <v>16220</v>
      </c>
      <c r="J442" s="30" t="s">
        <v>18460</v>
      </c>
      <c r="K442" s="30" t="s">
        <v>16819</v>
      </c>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t="s">
        <v>16905</v>
      </c>
      <c r="AO442" s="30"/>
      <c r="AP442" s="30"/>
      <c r="AQ442" s="30"/>
      <c r="AR442" s="30"/>
      <c r="AS442" s="30" t="s">
        <v>18565</v>
      </c>
      <c r="AT442" s="30">
        <v>2021</v>
      </c>
      <c r="AU442" s="30" t="s">
        <v>7455</v>
      </c>
      <c r="AV442" s="30" t="s">
        <v>7455</v>
      </c>
      <c r="AW442" s="30"/>
      <c r="AX442" s="30"/>
      <c r="AY442" s="30"/>
      <c r="AZ442" s="30"/>
      <c r="BA442" s="30">
        <v>1</v>
      </c>
      <c r="BB442" s="30">
        <v>10</v>
      </c>
      <c r="BC442" s="30"/>
      <c r="BD442" s="30" t="s">
        <v>37</v>
      </c>
      <c r="BE442" s="30"/>
      <c r="BF442" s="30"/>
      <c r="BG442" s="30"/>
      <c r="BH442" s="30"/>
      <c r="BI442" s="30"/>
      <c r="BJ442" s="30"/>
      <c r="BK442" s="30"/>
      <c r="BL442" s="30"/>
      <c r="BM442" s="30"/>
      <c r="BN442" s="30"/>
      <c r="BO442" s="30"/>
      <c r="BP442" s="30"/>
      <c r="BQ442" s="30"/>
      <c r="BR442" s="30"/>
    </row>
    <row r="443" spans="1:70" x14ac:dyDescent="0.2">
      <c r="A443" s="30" t="s">
        <v>3989</v>
      </c>
      <c r="B443" s="30" t="s">
        <v>16223</v>
      </c>
      <c r="C443" s="30" t="s">
        <v>16819</v>
      </c>
      <c r="D443" s="30"/>
      <c r="E443" s="30"/>
      <c r="F443" s="30" t="s">
        <v>16223</v>
      </c>
      <c r="G443" s="30" t="s">
        <v>16819</v>
      </c>
      <c r="H443" s="30"/>
      <c r="I443" s="30" t="s">
        <v>16224</v>
      </c>
      <c r="J443" s="30" t="s">
        <v>18533</v>
      </c>
      <c r="K443" s="30" t="s">
        <v>16819</v>
      </c>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t="s">
        <v>66</v>
      </c>
      <c r="AO443" s="30"/>
      <c r="AP443" s="30"/>
      <c r="AQ443" s="30"/>
      <c r="AR443" s="30"/>
      <c r="AS443" s="30" t="s">
        <v>18566</v>
      </c>
      <c r="AT443" s="30">
        <v>2021</v>
      </c>
      <c r="AU443" s="30">
        <v>153</v>
      </c>
      <c r="AV443" s="30" t="s">
        <v>7455</v>
      </c>
      <c r="AW443" s="30"/>
      <c r="AX443" s="30"/>
      <c r="AY443" s="30"/>
      <c r="AZ443" s="30"/>
      <c r="BA443" s="30">
        <v>363</v>
      </c>
      <c r="BB443" s="30">
        <v>375</v>
      </c>
      <c r="BC443" s="30"/>
      <c r="BD443" s="30" t="s">
        <v>138</v>
      </c>
      <c r="BE443" s="30"/>
      <c r="BF443" s="30"/>
      <c r="BG443" s="30"/>
      <c r="BH443" s="30"/>
      <c r="BI443" s="30"/>
      <c r="BJ443" s="30"/>
      <c r="BK443" s="30"/>
      <c r="BL443" s="30"/>
      <c r="BM443" s="30"/>
      <c r="BN443" s="30"/>
      <c r="BO443" s="30"/>
      <c r="BP443" s="30"/>
      <c r="BQ443" s="30"/>
      <c r="BR443" s="30"/>
    </row>
    <row r="444" spans="1:70" x14ac:dyDescent="0.2">
      <c r="A444" s="30" t="s">
        <v>3989</v>
      </c>
      <c r="B444" s="30" t="s">
        <v>16048</v>
      </c>
      <c r="C444" s="30" t="s">
        <v>16819</v>
      </c>
      <c r="D444" s="30"/>
      <c r="E444" s="30"/>
      <c r="F444" s="30" t="s">
        <v>16048</v>
      </c>
      <c r="G444" s="30" t="s">
        <v>16819</v>
      </c>
      <c r="H444" s="30"/>
      <c r="I444" s="30" t="s">
        <v>16049</v>
      </c>
      <c r="J444" s="30" t="s">
        <v>18567</v>
      </c>
      <c r="K444" s="30" t="s">
        <v>16819</v>
      </c>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t="s">
        <v>17742</v>
      </c>
      <c r="AO444" s="30"/>
      <c r="AP444" s="30"/>
      <c r="AQ444" s="30"/>
      <c r="AR444" s="30"/>
      <c r="AS444" s="30" t="s">
        <v>18568</v>
      </c>
      <c r="AT444" s="30">
        <v>2021</v>
      </c>
      <c r="AU444" s="30">
        <v>135</v>
      </c>
      <c r="AV444" s="30" t="s">
        <v>7455</v>
      </c>
      <c r="AW444" s="30"/>
      <c r="AX444" s="30"/>
      <c r="AY444" s="30"/>
      <c r="AZ444" s="30"/>
      <c r="BA444" s="30">
        <v>101912</v>
      </c>
      <c r="BB444" s="30" t="s">
        <v>7455</v>
      </c>
      <c r="BC444" s="30"/>
      <c r="BD444" s="30" t="s">
        <v>304</v>
      </c>
      <c r="BE444" s="30"/>
      <c r="BF444" s="30"/>
      <c r="BG444" s="30"/>
      <c r="BH444" s="30"/>
      <c r="BI444" s="30"/>
      <c r="BJ444" s="30"/>
      <c r="BK444" s="30"/>
      <c r="BL444" s="30"/>
      <c r="BM444" s="30"/>
      <c r="BN444" s="30"/>
      <c r="BO444" s="30"/>
      <c r="BP444" s="30"/>
      <c r="BQ444" s="30"/>
      <c r="BR444" s="30"/>
    </row>
    <row r="445" spans="1:70" x14ac:dyDescent="0.2">
      <c r="A445" s="30" t="s">
        <v>3989</v>
      </c>
      <c r="B445" s="30" t="s">
        <v>16094</v>
      </c>
      <c r="C445" s="30" t="s">
        <v>16819</v>
      </c>
      <c r="D445" s="30"/>
      <c r="E445" s="30"/>
      <c r="F445" s="30" t="s">
        <v>16094</v>
      </c>
      <c r="G445" s="30" t="s">
        <v>16819</v>
      </c>
      <c r="H445" s="30"/>
      <c r="I445" s="30" t="s">
        <v>16095</v>
      </c>
      <c r="J445" s="30" t="s">
        <v>18569</v>
      </c>
      <c r="K445" s="30" t="s">
        <v>16819</v>
      </c>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t="s">
        <v>18570</v>
      </c>
      <c r="AO445" s="30"/>
      <c r="AP445" s="30"/>
      <c r="AQ445" s="30"/>
      <c r="AR445" s="30"/>
      <c r="AS445" s="30" t="s">
        <v>18571</v>
      </c>
      <c r="AT445" s="30">
        <v>2021</v>
      </c>
      <c r="AU445" s="30">
        <v>11</v>
      </c>
      <c r="AV445" s="30" t="s">
        <v>7455</v>
      </c>
      <c r="AW445" s="30"/>
      <c r="AX445" s="30"/>
      <c r="AY445" s="30"/>
      <c r="AZ445" s="30"/>
      <c r="BA445" s="30">
        <v>100085</v>
      </c>
      <c r="BB445" s="30" t="s">
        <v>7455</v>
      </c>
      <c r="BC445" s="30"/>
      <c r="BD445" s="30" t="s">
        <v>8555</v>
      </c>
      <c r="BE445" s="30"/>
      <c r="BF445" s="30"/>
      <c r="BG445" s="30"/>
      <c r="BH445" s="30"/>
      <c r="BI445" s="30"/>
      <c r="BJ445" s="30"/>
      <c r="BK445" s="30"/>
      <c r="BL445" s="30"/>
      <c r="BM445" s="30"/>
      <c r="BN445" s="30"/>
      <c r="BO445" s="30"/>
      <c r="BP445" s="30"/>
      <c r="BQ445" s="30"/>
      <c r="BR445" s="30"/>
    </row>
    <row r="446" spans="1:70" x14ac:dyDescent="0.2">
      <c r="A446" s="30" t="s">
        <v>3989</v>
      </c>
      <c r="B446" s="30" t="s">
        <v>16294</v>
      </c>
      <c r="C446" s="30" t="s">
        <v>16819</v>
      </c>
      <c r="D446" s="30"/>
      <c r="E446" s="30"/>
      <c r="F446" s="30" t="s">
        <v>16294</v>
      </c>
      <c r="G446" s="30" t="s">
        <v>16819</v>
      </c>
      <c r="H446" s="30"/>
      <c r="I446" s="30" t="s">
        <v>16295</v>
      </c>
      <c r="J446" s="30" t="s">
        <v>18382</v>
      </c>
      <c r="K446" s="30" t="s">
        <v>16819</v>
      </c>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t="s">
        <v>17527</v>
      </c>
      <c r="AO446" s="30"/>
      <c r="AP446" s="30"/>
      <c r="AQ446" s="30"/>
      <c r="AR446" s="30"/>
      <c r="AS446" s="30" t="s">
        <v>18572</v>
      </c>
      <c r="AT446" s="30">
        <v>2021</v>
      </c>
      <c r="AU446" s="30">
        <v>21</v>
      </c>
      <c r="AV446" s="30">
        <v>17</v>
      </c>
      <c r="AW446" s="30"/>
      <c r="AX446" s="30"/>
      <c r="AY446" s="30"/>
      <c r="AZ446" s="30"/>
      <c r="BA446" s="30" t="s">
        <v>7455</v>
      </c>
      <c r="BB446" s="30" t="s">
        <v>7455</v>
      </c>
      <c r="BC446" s="30"/>
      <c r="BD446" s="30" t="s">
        <v>362</v>
      </c>
      <c r="BE446" s="30"/>
      <c r="BF446" s="30"/>
      <c r="BG446" s="30"/>
      <c r="BH446" s="30"/>
      <c r="BI446" s="30"/>
      <c r="BJ446" s="30"/>
      <c r="BK446" s="30"/>
      <c r="BL446" s="30"/>
      <c r="BM446" s="30"/>
      <c r="BN446" s="30"/>
      <c r="BO446" s="30"/>
      <c r="BP446" s="30"/>
      <c r="BQ446" s="30"/>
      <c r="BR446" s="30"/>
    </row>
    <row r="447" spans="1:70" x14ac:dyDescent="0.2">
      <c r="A447" s="30" t="s">
        <v>3989</v>
      </c>
      <c r="B447" s="30" t="s">
        <v>16119</v>
      </c>
      <c r="C447" s="30" t="s">
        <v>16819</v>
      </c>
      <c r="D447" s="30"/>
      <c r="E447" s="30"/>
      <c r="F447" s="30" t="s">
        <v>16119</v>
      </c>
      <c r="G447" s="30" t="s">
        <v>16819</v>
      </c>
      <c r="H447" s="30"/>
      <c r="I447" s="30" t="s">
        <v>16120</v>
      </c>
      <c r="J447" s="30" t="s">
        <v>18573</v>
      </c>
      <c r="K447" s="30" t="s">
        <v>16819</v>
      </c>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t="s">
        <v>18574</v>
      </c>
      <c r="AO447" s="30"/>
      <c r="AP447" s="30"/>
      <c r="AQ447" s="30"/>
      <c r="AR447" s="30"/>
      <c r="AS447" s="30" t="s">
        <v>18575</v>
      </c>
      <c r="AT447" s="30">
        <v>2021</v>
      </c>
      <c r="AU447" s="30">
        <v>5</v>
      </c>
      <c r="AV447" s="30">
        <v>9</v>
      </c>
      <c r="AW447" s="30"/>
      <c r="AX447" s="30"/>
      <c r="AY447" s="30"/>
      <c r="AZ447" s="30"/>
      <c r="BA447" s="30" t="s">
        <v>7455</v>
      </c>
      <c r="BB447" s="30" t="s">
        <v>12693</v>
      </c>
      <c r="BC447" s="30"/>
      <c r="BD447" s="30" t="s">
        <v>9284</v>
      </c>
      <c r="BE447" s="30"/>
      <c r="BF447" s="30"/>
      <c r="BG447" s="30"/>
      <c r="BH447" s="30"/>
      <c r="BI447" s="30"/>
      <c r="BJ447" s="30"/>
      <c r="BK447" s="30"/>
      <c r="BL447" s="30"/>
      <c r="BM447" s="30"/>
      <c r="BN447" s="30"/>
      <c r="BO447" s="30"/>
      <c r="BP447" s="30"/>
      <c r="BQ447" s="30"/>
      <c r="BR447" s="30"/>
    </row>
    <row r="448" spans="1:70" x14ac:dyDescent="0.2">
      <c r="A448" s="30" t="s">
        <v>3989</v>
      </c>
      <c r="B448" s="30" t="s">
        <v>16123</v>
      </c>
      <c r="C448" s="30" t="s">
        <v>16819</v>
      </c>
      <c r="D448" s="30"/>
      <c r="E448" s="30"/>
      <c r="F448" s="30" t="s">
        <v>16123</v>
      </c>
      <c r="G448" s="30" t="s">
        <v>16819</v>
      </c>
      <c r="H448" s="30"/>
      <c r="I448" s="30" t="s">
        <v>16124</v>
      </c>
      <c r="J448" s="30" t="s">
        <v>18527</v>
      </c>
      <c r="K448" s="30" t="s">
        <v>16819</v>
      </c>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t="s">
        <v>17001</v>
      </c>
      <c r="AO448" s="30"/>
      <c r="AP448" s="30"/>
      <c r="AQ448" s="30"/>
      <c r="AR448" s="30"/>
      <c r="AS448" s="30" t="s">
        <v>18576</v>
      </c>
      <c r="AT448" s="30">
        <v>2021</v>
      </c>
      <c r="AU448" s="30">
        <v>9</v>
      </c>
      <c r="AV448" s="30">
        <v>9</v>
      </c>
      <c r="AW448" s="30"/>
      <c r="AX448" s="30"/>
      <c r="AY448" s="30"/>
      <c r="AZ448" s="30"/>
      <c r="BA448" s="30" t="s">
        <v>7455</v>
      </c>
      <c r="BB448" s="30" t="s">
        <v>444</v>
      </c>
      <c r="BC448" s="30"/>
      <c r="BD448" s="30" t="s">
        <v>445</v>
      </c>
      <c r="BE448" s="30"/>
      <c r="BF448" s="30"/>
      <c r="BG448" s="30"/>
      <c r="BH448" s="30"/>
      <c r="BI448" s="30"/>
      <c r="BJ448" s="30"/>
      <c r="BK448" s="30"/>
      <c r="BL448" s="30"/>
      <c r="BM448" s="30"/>
      <c r="BN448" s="30"/>
      <c r="BO448" s="30"/>
      <c r="BP448" s="30"/>
      <c r="BQ448" s="30"/>
      <c r="BR448" s="30"/>
    </row>
    <row r="449" spans="1:70" x14ac:dyDescent="0.2">
      <c r="A449" s="30" t="s">
        <v>3989</v>
      </c>
      <c r="B449" s="30" t="s">
        <v>16125</v>
      </c>
      <c r="C449" s="30" t="s">
        <v>16819</v>
      </c>
      <c r="D449" s="30"/>
      <c r="E449" s="30"/>
      <c r="F449" s="30" t="s">
        <v>16125</v>
      </c>
      <c r="G449" s="30" t="s">
        <v>16819</v>
      </c>
      <c r="H449" s="30"/>
      <c r="I449" s="30" t="s">
        <v>16126</v>
      </c>
      <c r="J449" s="30" t="s">
        <v>18577</v>
      </c>
      <c r="K449" s="30" t="s">
        <v>16819</v>
      </c>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t="s">
        <v>17174</v>
      </c>
      <c r="AO449" s="30"/>
      <c r="AP449" s="30"/>
      <c r="AQ449" s="30"/>
      <c r="AR449" s="30"/>
      <c r="AS449" s="30" t="s">
        <v>18578</v>
      </c>
      <c r="AT449" s="30">
        <v>2021</v>
      </c>
      <c r="AU449" s="30">
        <v>28</v>
      </c>
      <c r="AV449" s="30">
        <v>40</v>
      </c>
      <c r="AW449" s="30"/>
      <c r="AX449" s="30"/>
      <c r="AY449" s="30"/>
      <c r="AZ449" s="30"/>
      <c r="BA449" s="30">
        <v>56043</v>
      </c>
      <c r="BB449" s="30">
        <v>56052</v>
      </c>
      <c r="BC449" s="30"/>
      <c r="BD449" s="30" t="s">
        <v>380</v>
      </c>
      <c r="BE449" s="30"/>
      <c r="BF449" s="30"/>
      <c r="BG449" s="30"/>
      <c r="BH449" s="30"/>
      <c r="BI449" s="30"/>
      <c r="BJ449" s="30"/>
      <c r="BK449" s="30"/>
      <c r="BL449" s="30"/>
      <c r="BM449" s="30"/>
      <c r="BN449" s="30"/>
      <c r="BO449" s="30"/>
      <c r="BP449" s="30"/>
      <c r="BQ449" s="30"/>
      <c r="BR449" s="30"/>
    </row>
    <row r="450" spans="1:70" x14ac:dyDescent="0.2">
      <c r="A450" s="30" t="s">
        <v>3989</v>
      </c>
      <c r="B450" s="30" t="s">
        <v>16044</v>
      </c>
      <c r="C450" s="30" t="s">
        <v>16819</v>
      </c>
      <c r="D450" s="30"/>
      <c r="E450" s="30"/>
      <c r="F450" s="30" t="s">
        <v>16044</v>
      </c>
      <c r="G450" s="30" t="s">
        <v>16819</v>
      </c>
      <c r="H450" s="30"/>
      <c r="I450" s="30" t="s">
        <v>16045</v>
      </c>
      <c r="J450" s="30" t="s">
        <v>4056</v>
      </c>
      <c r="K450" s="30" t="s">
        <v>16819</v>
      </c>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t="s">
        <v>4052</v>
      </c>
      <c r="AO450" s="30"/>
      <c r="AP450" s="30"/>
      <c r="AQ450" s="30"/>
      <c r="AR450" s="30"/>
      <c r="AS450" s="30" t="s">
        <v>18579</v>
      </c>
      <c r="AT450" s="30">
        <v>2021</v>
      </c>
      <c r="AU450" s="30">
        <v>7</v>
      </c>
      <c r="AV450" s="30">
        <v>10</v>
      </c>
      <c r="AW450" s="30"/>
      <c r="AX450" s="30"/>
      <c r="AY450" s="30"/>
      <c r="AZ450" s="30"/>
      <c r="BA450" s="30" t="s">
        <v>7455</v>
      </c>
      <c r="BB450" s="30" t="s">
        <v>12776</v>
      </c>
      <c r="BC450" s="30"/>
      <c r="BD450" s="30" t="s">
        <v>10159</v>
      </c>
      <c r="BE450" s="30"/>
      <c r="BF450" s="30"/>
      <c r="BG450" s="30"/>
      <c r="BH450" s="30"/>
      <c r="BI450" s="30"/>
      <c r="BJ450" s="30"/>
      <c r="BK450" s="30"/>
      <c r="BL450" s="30"/>
      <c r="BM450" s="30"/>
      <c r="BN450" s="30"/>
      <c r="BO450" s="30"/>
      <c r="BP450" s="30"/>
      <c r="BQ450" s="30"/>
      <c r="BR450" s="30"/>
    </row>
    <row r="451" spans="1:70" x14ac:dyDescent="0.2">
      <c r="A451" s="30" t="s">
        <v>3989</v>
      </c>
      <c r="B451" s="30" t="s">
        <v>16336</v>
      </c>
      <c r="C451" s="30" t="s">
        <v>16819</v>
      </c>
      <c r="D451" s="30"/>
      <c r="E451" s="30"/>
      <c r="F451" s="30" t="s">
        <v>16336</v>
      </c>
      <c r="G451" s="30" t="s">
        <v>16819</v>
      </c>
      <c r="H451" s="30"/>
      <c r="I451" s="30" t="s">
        <v>16337</v>
      </c>
      <c r="J451" s="30" t="s">
        <v>12787</v>
      </c>
      <c r="K451" s="30" t="s">
        <v>16819</v>
      </c>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t="s">
        <v>17167</v>
      </c>
      <c r="AO451" s="30"/>
      <c r="AP451" s="30"/>
      <c r="AQ451" s="30"/>
      <c r="AR451" s="30"/>
      <c r="AS451" s="30" t="s">
        <v>18580</v>
      </c>
      <c r="AT451" s="30">
        <v>2021</v>
      </c>
      <c r="AU451" s="30">
        <v>29</v>
      </c>
      <c r="AV451" s="30">
        <v>1</v>
      </c>
      <c r="AW451" s="30"/>
      <c r="AX451" s="30"/>
      <c r="AY451" s="30"/>
      <c r="AZ451" s="30"/>
      <c r="BA451" s="30">
        <v>145</v>
      </c>
      <c r="BB451" s="30" t="s">
        <v>7455</v>
      </c>
      <c r="BC451" s="30"/>
      <c r="BD451" s="30" t="s">
        <v>122</v>
      </c>
      <c r="BE451" s="30"/>
      <c r="BF451" s="30"/>
      <c r="BG451" s="30"/>
      <c r="BH451" s="30"/>
      <c r="BI451" s="30"/>
      <c r="BJ451" s="30"/>
      <c r="BK451" s="30"/>
      <c r="BL451" s="30"/>
      <c r="BM451" s="30"/>
      <c r="BN451" s="30"/>
      <c r="BO451" s="30"/>
      <c r="BP451" s="30"/>
      <c r="BQ451" s="30"/>
      <c r="BR451" s="30"/>
    </row>
    <row r="452" spans="1:70" x14ac:dyDescent="0.2">
      <c r="A452" s="30" t="s">
        <v>3989</v>
      </c>
      <c r="B452" s="30" t="s">
        <v>16180</v>
      </c>
      <c r="C452" s="30" t="s">
        <v>16819</v>
      </c>
      <c r="D452" s="30"/>
      <c r="E452" s="30"/>
      <c r="F452" s="30" t="s">
        <v>16180</v>
      </c>
      <c r="G452" s="30" t="s">
        <v>16819</v>
      </c>
      <c r="H452" s="30"/>
      <c r="I452" s="30" t="s">
        <v>16181</v>
      </c>
      <c r="J452" s="30" t="s">
        <v>11710</v>
      </c>
      <c r="K452" s="30" t="s">
        <v>16819</v>
      </c>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t="s">
        <v>17866</v>
      </c>
      <c r="AO452" s="30"/>
      <c r="AP452" s="30"/>
      <c r="AQ452" s="30"/>
      <c r="AR452" s="30"/>
      <c r="AS452" s="30" t="s">
        <v>18581</v>
      </c>
      <c r="AT452" s="30">
        <v>2021</v>
      </c>
      <c r="AU452" s="30" t="s">
        <v>7455</v>
      </c>
      <c r="AV452" s="30" t="s">
        <v>7455</v>
      </c>
      <c r="AW452" s="30"/>
      <c r="AX452" s="30"/>
      <c r="AY452" s="30"/>
      <c r="AZ452" s="30"/>
      <c r="BA452" s="30" t="s">
        <v>7455</v>
      </c>
      <c r="BB452" s="30" t="s">
        <v>7455</v>
      </c>
      <c r="BC452" s="30"/>
      <c r="BD452" s="30" t="s">
        <v>347</v>
      </c>
      <c r="BE452" s="30"/>
      <c r="BF452" s="30"/>
      <c r="BG452" s="30"/>
      <c r="BH452" s="30"/>
      <c r="BI452" s="30"/>
      <c r="BJ452" s="30"/>
      <c r="BK452" s="30"/>
      <c r="BL452" s="30"/>
      <c r="BM452" s="30"/>
      <c r="BN452" s="30"/>
      <c r="BO452" s="30"/>
      <c r="BP452" s="30"/>
      <c r="BQ452" s="30"/>
      <c r="BR452" s="30"/>
    </row>
    <row r="453" spans="1:70" x14ac:dyDescent="0.2">
      <c r="A453" s="30" t="s">
        <v>3989</v>
      </c>
      <c r="B453" s="30" t="s">
        <v>16090</v>
      </c>
      <c r="C453" s="30" t="s">
        <v>16819</v>
      </c>
      <c r="D453" s="30"/>
      <c r="E453" s="30"/>
      <c r="F453" s="30" t="s">
        <v>16090</v>
      </c>
      <c r="G453" s="30" t="s">
        <v>16819</v>
      </c>
      <c r="H453" s="30"/>
      <c r="I453" s="30" t="s">
        <v>16091</v>
      </c>
      <c r="J453" s="30" t="s">
        <v>18582</v>
      </c>
      <c r="K453" s="30" t="s">
        <v>16819</v>
      </c>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t="s">
        <v>18246</v>
      </c>
      <c r="AO453" s="30"/>
      <c r="AP453" s="30"/>
      <c r="AQ453" s="30"/>
      <c r="AR453" s="30"/>
      <c r="AS453" s="30" t="s">
        <v>18583</v>
      </c>
      <c r="AT453" s="30">
        <v>2021</v>
      </c>
      <c r="AU453" s="30" t="s">
        <v>7455</v>
      </c>
      <c r="AV453" s="30" t="s">
        <v>7455</v>
      </c>
      <c r="AW453" s="30"/>
      <c r="AX453" s="30"/>
      <c r="AY453" s="30"/>
      <c r="AZ453" s="30"/>
      <c r="BA453" s="30" t="s">
        <v>7455</v>
      </c>
      <c r="BB453" s="30" t="s">
        <v>7455</v>
      </c>
      <c r="BC453" s="30"/>
      <c r="BD453" s="30" t="s">
        <v>496</v>
      </c>
      <c r="BE453" s="30"/>
      <c r="BF453" s="30"/>
      <c r="BG453" s="30"/>
      <c r="BH453" s="30"/>
      <c r="BI453" s="30"/>
      <c r="BJ453" s="30"/>
      <c r="BK453" s="30"/>
      <c r="BL453" s="30"/>
      <c r="BM453" s="30"/>
      <c r="BN453" s="30"/>
      <c r="BO453" s="30"/>
      <c r="BP453" s="30"/>
      <c r="BQ453" s="30"/>
      <c r="BR453" s="30"/>
    </row>
    <row r="454" spans="1:70" x14ac:dyDescent="0.2">
      <c r="A454" s="30" t="s">
        <v>3989</v>
      </c>
      <c r="B454" s="30" t="s">
        <v>16271</v>
      </c>
      <c r="C454" s="30" t="s">
        <v>16819</v>
      </c>
      <c r="D454" s="30"/>
      <c r="E454" s="30"/>
      <c r="F454" s="30" t="s">
        <v>16271</v>
      </c>
      <c r="G454" s="30" t="s">
        <v>16819</v>
      </c>
      <c r="H454" s="30"/>
      <c r="I454" s="30" t="s">
        <v>16272</v>
      </c>
      <c r="J454" s="30" t="s">
        <v>18551</v>
      </c>
      <c r="K454" s="30" t="s">
        <v>16819</v>
      </c>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t="s">
        <v>17029</v>
      </c>
      <c r="AO454" s="30"/>
      <c r="AP454" s="30"/>
      <c r="AQ454" s="30"/>
      <c r="AR454" s="30"/>
      <c r="AS454" s="30" t="s">
        <v>18584</v>
      </c>
      <c r="AT454" s="30">
        <v>2021</v>
      </c>
      <c r="AU454" s="30" t="s">
        <v>7455</v>
      </c>
      <c r="AV454" s="30" t="s">
        <v>7455</v>
      </c>
      <c r="AW454" s="30"/>
      <c r="AX454" s="30"/>
      <c r="AY454" s="30"/>
      <c r="AZ454" s="30"/>
      <c r="BA454" s="30">
        <v>1</v>
      </c>
      <c r="BB454" s="30">
        <v>15</v>
      </c>
      <c r="BC454" s="30"/>
      <c r="BD454" s="30" t="s">
        <v>71</v>
      </c>
      <c r="BE454" s="30"/>
      <c r="BF454" s="30"/>
      <c r="BG454" s="30"/>
      <c r="BH454" s="30"/>
      <c r="BI454" s="30"/>
      <c r="BJ454" s="30"/>
      <c r="BK454" s="30"/>
      <c r="BL454" s="30"/>
      <c r="BM454" s="30"/>
      <c r="BN454" s="30"/>
      <c r="BO454" s="30"/>
      <c r="BP454" s="30"/>
      <c r="BQ454" s="30"/>
      <c r="BR454" s="30"/>
    </row>
    <row r="455" spans="1:70" x14ac:dyDescent="0.2">
      <c r="A455" s="30" t="s">
        <v>3989</v>
      </c>
      <c r="B455" s="30" t="s">
        <v>16155</v>
      </c>
      <c r="C455" s="30" t="s">
        <v>16819</v>
      </c>
      <c r="D455" s="30"/>
      <c r="E455" s="30"/>
      <c r="F455" s="30" t="s">
        <v>16155</v>
      </c>
      <c r="G455" s="30" t="s">
        <v>16819</v>
      </c>
      <c r="H455" s="30"/>
      <c r="I455" s="30" t="s">
        <v>16156</v>
      </c>
      <c r="J455" s="30" t="s">
        <v>18585</v>
      </c>
      <c r="K455" s="30" t="s">
        <v>16819</v>
      </c>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t="s">
        <v>17853</v>
      </c>
      <c r="AO455" s="30"/>
      <c r="AP455" s="30"/>
      <c r="AQ455" s="30"/>
      <c r="AR455" s="30"/>
      <c r="AS455" s="30" t="s">
        <v>18586</v>
      </c>
      <c r="AT455" s="30">
        <v>2021</v>
      </c>
      <c r="AU455" s="30">
        <v>8</v>
      </c>
      <c r="AV455" s="30">
        <v>11</v>
      </c>
      <c r="AW455" s="30"/>
      <c r="AX455" s="30"/>
      <c r="AY455" s="30"/>
      <c r="AZ455" s="30"/>
      <c r="BA455" s="30" t="s">
        <v>7455</v>
      </c>
      <c r="BB455" s="30" t="s">
        <v>7455</v>
      </c>
      <c r="BC455" s="30"/>
      <c r="BD455" s="30" t="s">
        <v>344</v>
      </c>
      <c r="BE455" s="30"/>
      <c r="BF455" s="30"/>
      <c r="BG455" s="30"/>
      <c r="BH455" s="30"/>
      <c r="BI455" s="30"/>
      <c r="BJ455" s="30"/>
      <c r="BK455" s="30"/>
      <c r="BL455" s="30"/>
      <c r="BM455" s="30"/>
      <c r="BN455" s="30"/>
      <c r="BO455" s="30"/>
      <c r="BP455" s="30"/>
      <c r="BQ455" s="30"/>
      <c r="BR455" s="30"/>
    </row>
    <row r="456" spans="1:70" x14ac:dyDescent="0.2">
      <c r="A456" s="30" t="s">
        <v>3989</v>
      </c>
      <c r="B456" s="30" t="s">
        <v>16176</v>
      </c>
      <c r="C456" s="30" t="s">
        <v>16819</v>
      </c>
      <c r="D456" s="30"/>
      <c r="E456" s="30"/>
      <c r="F456" s="30" t="s">
        <v>16176</v>
      </c>
      <c r="G456" s="30" t="s">
        <v>16819</v>
      </c>
      <c r="H456" s="30"/>
      <c r="I456" s="30" t="s">
        <v>16177</v>
      </c>
      <c r="J456" s="30" t="s">
        <v>18557</v>
      </c>
      <c r="K456" s="30" t="s">
        <v>16819</v>
      </c>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t="s">
        <v>17490</v>
      </c>
      <c r="AO456" s="30"/>
      <c r="AP456" s="30"/>
      <c r="AQ456" s="30"/>
      <c r="AR456" s="30"/>
      <c r="AS456" s="30" t="s">
        <v>18586</v>
      </c>
      <c r="AT456" s="30">
        <v>2021</v>
      </c>
      <c r="AU456" s="30">
        <v>11</v>
      </c>
      <c r="AV456" s="30">
        <v>11</v>
      </c>
      <c r="AW456" s="30"/>
      <c r="AX456" s="30"/>
      <c r="AY456" s="30"/>
      <c r="AZ456" s="30"/>
      <c r="BA456" s="30" t="s">
        <v>7455</v>
      </c>
      <c r="BB456" s="30" t="s">
        <v>7455</v>
      </c>
      <c r="BC456" s="30"/>
      <c r="BD456" s="30" t="s">
        <v>223</v>
      </c>
      <c r="BE456" s="30"/>
      <c r="BF456" s="30"/>
      <c r="BG456" s="30"/>
      <c r="BH456" s="30"/>
      <c r="BI456" s="30"/>
      <c r="BJ456" s="30"/>
      <c r="BK456" s="30"/>
      <c r="BL456" s="30"/>
      <c r="BM456" s="30"/>
      <c r="BN456" s="30"/>
      <c r="BO456" s="30"/>
      <c r="BP456" s="30"/>
      <c r="BQ456" s="30"/>
      <c r="BR456" s="30"/>
    </row>
    <row r="457" spans="1:70" x14ac:dyDescent="0.2">
      <c r="A457" s="30" t="s">
        <v>3989</v>
      </c>
      <c r="B457" s="30" t="s">
        <v>16081</v>
      </c>
      <c r="C457" s="30" t="s">
        <v>16819</v>
      </c>
      <c r="D457" s="30"/>
      <c r="E457" s="30"/>
      <c r="F457" s="30" t="s">
        <v>16081</v>
      </c>
      <c r="G457" s="30" t="s">
        <v>16819</v>
      </c>
      <c r="H457" s="30"/>
      <c r="I457" s="30" t="s">
        <v>16082</v>
      </c>
      <c r="J457" s="30" t="s">
        <v>18587</v>
      </c>
      <c r="K457" s="30" t="s">
        <v>16819</v>
      </c>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t="s">
        <v>17964</v>
      </c>
      <c r="AO457" s="30"/>
      <c r="AP457" s="30"/>
      <c r="AQ457" s="30"/>
      <c r="AR457" s="30"/>
      <c r="AS457" s="30" t="s">
        <v>18588</v>
      </c>
      <c r="AT457" s="30">
        <v>2021</v>
      </c>
      <c r="AU457" s="30">
        <v>15</v>
      </c>
      <c r="AV457" s="30" t="s">
        <v>7455</v>
      </c>
      <c r="AW457" s="30"/>
      <c r="AX457" s="30"/>
      <c r="AY457" s="30"/>
      <c r="AZ457" s="30"/>
      <c r="BA457" s="30">
        <v>100378</v>
      </c>
      <c r="BB457" s="30" t="s">
        <v>7455</v>
      </c>
      <c r="BC457" s="30"/>
      <c r="BD457" s="30" t="s">
        <v>389</v>
      </c>
      <c r="BE457" s="30"/>
      <c r="BF457" s="30"/>
      <c r="BG457" s="30"/>
      <c r="BH457" s="30"/>
      <c r="BI457" s="30"/>
      <c r="BJ457" s="30"/>
      <c r="BK457" s="30"/>
      <c r="BL457" s="30"/>
      <c r="BM457" s="30"/>
      <c r="BN457" s="30"/>
      <c r="BO457" s="30"/>
      <c r="BP457" s="30"/>
      <c r="BQ457" s="30"/>
      <c r="BR457" s="30"/>
    </row>
    <row r="458" spans="1:70" x14ac:dyDescent="0.2">
      <c r="A458" s="30" t="s">
        <v>3989</v>
      </c>
      <c r="B458" s="30" t="s">
        <v>4644</v>
      </c>
      <c r="C458" s="30" t="s">
        <v>16819</v>
      </c>
      <c r="D458" s="30"/>
      <c r="E458" s="30"/>
      <c r="F458" s="30" t="s">
        <v>4644</v>
      </c>
      <c r="G458" s="30" t="s">
        <v>16819</v>
      </c>
      <c r="H458" s="30"/>
      <c r="I458" s="30" t="s">
        <v>16148</v>
      </c>
      <c r="J458" s="30" t="s">
        <v>18384</v>
      </c>
      <c r="K458" s="30" t="s">
        <v>16819</v>
      </c>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t="s">
        <v>39</v>
      </c>
      <c r="AO458" s="30"/>
      <c r="AP458" s="30"/>
      <c r="AQ458" s="30"/>
      <c r="AR458" s="30"/>
      <c r="AS458" s="30" t="s">
        <v>18589</v>
      </c>
      <c r="AT458" s="30">
        <v>2021</v>
      </c>
      <c r="AU458" s="30">
        <v>152</v>
      </c>
      <c r="AV458" s="30" t="s">
        <v>7455</v>
      </c>
      <c r="AW458" s="30"/>
      <c r="AX458" s="30"/>
      <c r="AY458" s="30"/>
      <c r="AZ458" s="30"/>
      <c r="BA458" s="30">
        <v>111340</v>
      </c>
      <c r="BB458" s="30" t="s">
        <v>7455</v>
      </c>
      <c r="BC458" s="30"/>
      <c r="BD458" s="30" t="s">
        <v>322</v>
      </c>
      <c r="BE458" s="30"/>
      <c r="BF458" s="30"/>
      <c r="BG458" s="30"/>
      <c r="BH458" s="30"/>
      <c r="BI458" s="30"/>
      <c r="BJ458" s="30"/>
      <c r="BK458" s="30"/>
      <c r="BL458" s="30"/>
      <c r="BM458" s="30"/>
      <c r="BN458" s="30"/>
      <c r="BO458" s="30"/>
      <c r="BP458" s="30"/>
      <c r="BQ458" s="30"/>
      <c r="BR458" s="30"/>
    </row>
    <row r="459" spans="1:70" x14ac:dyDescent="0.2">
      <c r="A459" s="30" t="s">
        <v>3989</v>
      </c>
      <c r="B459" s="30" t="s">
        <v>16027</v>
      </c>
      <c r="C459" s="30" t="s">
        <v>16819</v>
      </c>
      <c r="D459" s="30"/>
      <c r="E459" s="30"/>
      <c r="F459" s="30" t="s">
        <v>16027</v>
      </c>
      <c r="G459" s="30" t="s">
        <v>16819</v>
      </c>
      <c r="H459" s="30"/>
      <c r="I459" s="30" t="s">
        <v>16028</v>
      </c>
      <c r="J459" s="30" t="s">
        <v>18590</v>
      </c>
      <c r="K459" s="30" t="s">
        <v>16819</v>
      </c>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t="s">
        <v>18591</v>
      </c>
      <c r="AO459" s="30"/>
      <c r="AP459" s="30"/>
      <c r="AQ459" s="30"/>
      <c r="AR459" s="30"/>
      <c r="AS459" s="30" t="s">
        <v>18592</v>
      </c>
      <c r="AT459" s="30">
        <v>2021</v>
      </c>
      <c r="AU459" s="30">
        <v>22</v>
      </c>
      <c r="AV459" s="30" t="s">
        <v>7455</v>
      </c>
      <c r="AW459" s="30"/>
      <c r="AX459" s="30"/>
      <c r="AY459" s="30"/>
      <c r="AZ459" s="30"/>
      <c r="BA459" s="30">
        <v>100218</v>
      </c>
      <c r="BB459" s="30" t="s">
        <v>7455</v>
      </c>
      <c r="BC459" s="30"/>
      <c r="BD459" s="30" t="s">
        <v>9582</v>
      </c>
      <c r="BE459" s="30"/>
      <c r="BF459" s="30"/>
      <c r="BG459" s="30"/>
      <c r="BH459" s="30"/>
      <c r="BI459" s="30"/>
      <c r="BJ459" s="30"/>
      <c r="BK459" s="30"/>
      <c r="BL459" s="30"/>
      <c r="BM459" s="30"/>
      <c r="BN459" s="30"/>
      <c r="BO459" s="30"/>
      <c r="BP459" s="30"/>
      <c r="BQ459" s="30"/>
      <c r="BR459" s="30"/>
    </row>
    <row r="460" spans="1:70" x14ac:dyDescent="0.2">
      <c r="A460" s="30" t="s">
        <v>3989</v>
      </c>
      <c r="B460" s="30" t="s">
        <v>16386</v>
      </c>
      <c r="C460" s="30" t="s">
        <v>16819</v>
      </c>
      <c r="D460" s="30"/>
      <c r="E460" s="30"/>
      <c r="F460" s="30" t="s">
        <v>16386</v>
      </c>
      <c r="G460" s="30" t="s">
        <v>16819</v>
      </c>
      <c r="H460" s="30"/>
      <c r="I460" s="30" t="s">
        <v>16387</v>
      </c>
      <c r="J460" s="30" t="s">
        <v>18593</v>
      </c>
      <c r="K460" s="30" t="s">
        <v>16819</v>
      </c>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t="s">
        <v>17329</v>
      </c>
      <c r="AO460" s="30"/>
      <c r="AP460" s="30"/>
      <c r="AQ460" s="30"/>
      <c r="AR460" s="30"/>
      <c r="AS460" s="30" t="s">
        <v>18588</v>
      </c>
      <c r="AT460" s="30">
        <v>2021</v>
      </c>
      <c r="AU460" s="30">
        <v>31</v>
      </c>
      <c r="AV460" s="30">
        <v>11</v>
      </c>
      <c r="AW460" s="30"/>
      <c r="AX460" s="30"/>
      <c r="AY460" s="30"/>
      <c r="AZ460" s="30"/>
      <c r="BA460" s="30">
        <v>111105</v>
      </c>
      <c r="BB460" s="30" t="s">
        <v>7455</v>
      </c>
      <c r="BC460" s="30"/>
      <c r="BD460" s="30" t="s">
        <v>172</v>
      </c>
      <c r="BE460" s="30"/>
      <c r="BF460" s="30"/>
      <c r="BG460" s="30"/>
      <c r="BH460" s="30"/>
      <c r="BI460" s="30"/>
      <c r="BJ460" s="30"/>
      <c r="BK460" s="30"/>
      <c r="BL460" s="30"/>
      <c r="BM460" s="30"/>
      <c r="BN460" s="30"/>
      <c r="BO460" s="30"/>
      <c r="BP460" s="30"/>
      <c r="BQ460" s="30"/>
      <c r="BR460" s="30"/>
    </row>
    <row r="461" spans="1:70" x14ac:dyDescent="0.2">
      <c r="A461" s="30" t="s">
        <v>3989</v>
      </c>
      <c r="B461" s="30" t="s">
        <v>16111</v>
      </c>
      <c r="C461" s="30" t="s">
        <v>16819</v>
      </c>
      <c r="D461" s="30"/>
      <c r="E461" s="30"/>
      <c r="F461" s="30" t="s">
        <v>16111</v>
      </c>
      <c r="G461" s="30" t="s">
        <v>16819</v>
      </c>
      <c r="H461" s="30"/>
      <c r="I461" s="30" t="s">
        <v>16112</v>
      </c>
      <c r="J461" s="30" t="s">
        <v>18594</v>
      </c>
      <c r="K461" s="30" t="s">
        <v>16819</v>
      </c>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t="s">
        <v>18010</v>
      </c>
      <c r="AO461" s="30"/>
      <c r="AP461" s="30"/>
      <c r="AQ461" s="30"/>
      <c r="AR461" s="30"/>
      <c r="AS461" s="30" t="s">
        <v>18595</v>
      </c>
      <c r="AT461" s="30">
        <v>2021</v>
      </c>
      <c r="AU461" s="30" t="s">
        <v>7455</v>
      </c>
      <c r="AV461" s="30" t="s">
        <v>7455</v>
      </c>
      <c r="AW461" s="30"/>
      <c r="AX461" s="30"/>
      <c r="AY461" s="30"/>
      <c r="AZ461" s="30"/>
      <c r="BA461" s="30">
        <v>1</v>
      </c>
      <c r="BB461" s="30">
        <v>10</v>
      </c>
      <c r="BC461" s="30"/>
      <c r="BD461" s="30" t="s">
        <v>407</v>
      </c>
      <c r="BE461" s="30"/>
      <c r="BF461" s="30"/>
      <c r="BG461" s="30"/>
      <c r="BH461" s="30"/>
      <c r="BI461" s="30"/>
      <c r="BJ461" s="30"/>
      <c r="BK461" s="30"/>
      <c r="BL461" s="30"/>
      <c r="BM461" s="30"/>
      <c r="BN461" s="30"/>
      <c r="BO461" s="30"/>
      <c r="BP461" s="30"/>
      <c r="BQ461" s="30"/>
      <c r="BR461" s="30"/>
    </row>
    <row r="462" spans="1:70" x14ac:dyDescent="0.2">
      <c r="A462" s="30" t="s">
        <v>3989</v>
      </c>
      <c r="B462" s="30" t="s">
        <v>16086</v>
      </c>
      <c r="C462" s="30" t="s">
        <v>16819</v>
      </c>
      <c r="D462" s="30"/>
      <c r="E462" s="30"/>
      <c r="F462" s="30" t="s">
        <v>16086</v>
      </c>
      <c r="G462" s="30" t="s">
        <v>16819</v>
      </c>
      <c r="H462" s="30"/>
      <c r="I462" s="30" t="s">
        <v>16087</v>
      </c>
      <c r="J462" s="30" t="s">
        <v>18596</v>
      </c>
      <c r="K462" s="30" t="s">
        <v>16819</v>
      </c>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t="s">
        <v>18047</v>
      </c>
      <c r="AO462" s="30"/>
      <c r="AP462" s="30"/>
      <c r="AQ462" s="30"/>
      <c r="AR462" s="30"/>
      <c r="AS462" s="30" t="s">
        <v>18597</v>
      </c>
      <c r="AT462" s="30">
        <v>2021</v>
      </c>
      <c r="AU462" s="30" t="s">
        <v>7455</v>
      </c>
      <c r="AV462" s="30" t="s">
        <v>7455</v>
      </c>
      <c r="AW462" s="30"/>
      <c r="AX462" s="30"/>
      <c r="AY462" s="30"/>
      <c r="AZ462" s="30"/>
      <c r="BA462" s="30">
        <v>1</v>
      </c>
      <c r="BB462" s="30">
        <v>13</v>
      </c>
      <c r="BC462" s="30"/>
      <c r="BD462" s="30" t="s">
        <v>418</v>
      </c>
      <c r="BE462" s="30"/>
      <c r="BF462" s="30"/>
      <c r="BG462" s="30"/>
      <c r="BH462" s="30"/>
      <c r="BI462" s="30"/>
      <c r="BJ462" s="30"/>
      <c r="BK462" s="30"/>
      <c r="BL462" s="30"/>
      <c r="BM462" s="30"/>
      <c r="BN462" s="30"/>
      <c r="BO462" s="30"/>
      <c r="BP462" s="30"/>
      <c r="BQ462" s="30"/>
      <c r="BR462" s="30"/>
    </row>
    <row r="463" spans="1:70" x14ac:dyDescent="0.2">
      <c r="A463" s="30" t="s">
        <v>3989</v>
      </c>
      <c r="B463" s="30" t="s">
        <v>15985</v>
      </c>
      <c r="C463" s="30" t="s">
        <v>16819</v>
      </c>
      <c r="D463" s="30"/>
      <c r="E463" s="30"/>
      <c r="F463" s="30" t="s">
        <v>15985</v>
      </c>
      <c r="G463" s="30" t="s">
        <v>16819</v>
      </c>
      <c r="H463" s="30"/>
      <c r="I463" s="30" t="s">
        <v>16173</v>
      </c>
      <c r="J463" s="30" t="s">
        <v>18598</v>
      </c>
      <c r="K463" s="30" t="s">
        <v>16819</v>
      </c>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t="s">
        <v>18599</v>
      </c>
      <c r="AO463" s="30"/>
      <c r="AP463" s="30"/>
      <c r="AQ463" s="30"/>
      <c r="AR463" s="30"/>
      <c r="AS463" s="30" t="s">
        <v>18600</v>
      </c>
      <c r="AT463" s="30">
        <v>2021</v>
      </c>
      <c r="AU463" s="30" t="s">
        <v>7455</v>
      </c>
      <c r="AV463" s="30" t="s">
        <v>7455</v>
      </c>
      <c r="AW463" s="30"/>
      <c r="AX463" s="30"/>
      <c r="AY463" s="30"/>
      <c r="AZ463" s="30"/>
      <c r="BA463" s="30" t="s">
        <v>7455</v>
      </c>
      <c r="BB463" s="30" t="s">
        <v>7455</v>
      </c>
      <c r="BC463" s="30"/>
      <c r="BD463" s="30" t="s">
        <v>15986</v>
      </c>
      <c r="BE463" s="30"/>
      <c r="BF463" s="30"/>
      <c r="BG463" s="30"/>
      <c r="BH463" s="30"/>
      <c r="BI463" s="30"/>
      <c r="BJ463" s="30"/>
      <c r="BK463" s="30"/>
      <c r="BL463" s="30"/>
      <c r="BM463" s="30"/>
      <c r="BN463" s="30"/>
      <c r="BO463" s="30"/>
      <c r="BP463" s="30"/>
      <c r="BQ463" s="30"/>
      <c r="BR463" s="30"/>
    </row>
    <row r="464" spans="1:70" x14ac:dyDescent="0.2">
      <c r="A464" s="30" t="s">
        <v>3989</v>
      </c>
      <c r="B464" s="30" t="s">
        <v>16062</v>
      </c>
      <c r="C464" s="30" t="s">
        <v>16819</v>
      </c>
      <c r="D464" s="30"/>
      <c r="E464" s="30"/>
      <c r="F464" s="30" t="s">
        <v>16062</v>
      </c>
      <c r="G464" s="30" t="s">
        <v>16819</v>
      </c>
      <c r="H464" s="30"/>
      <c r="I464" s="30" t="s">
        <v>16063</v>
      </c>
      <c r="J464" s="30" t="s">
        <v>18551</v>
      </c>
      <c r="K464" s="30" t="s">
        <v>16819</v>
      </c>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t="s">
        <v>17029</v>
      </c>
      <c r="AO464" s="30"/>
      <c r="AP464" s="30"/>
      <c r="AQ464" s="30"/>
      <c r="AR464" s="30"/>
      <c r="AS464" s="30" t="s">
        <v>18601</v>
      </c>
      <c r="AT464" s="30">
        <v>2021</v>
      </c>
      <c r="AU464" s="30" t="s">
        <v>7455</v>
      </c>
      <c r="AV464" s="30" t="s">
        <v>7455</v>
      </c>
      <c r="AW464" s="30"/>
      <c r="AX464" s="30"/>
      <c r="AY464" s="30"/>
      <c r="AZ464" s="30"/>
      <c r="BA464" s="30">
        <v>1</v>
      </c>
      <c r="BB464" s="30">
        <v>15</v>
      </c>
      <c r="BC464" s="30"/>
      <c r="BD464" s="30" t="s">
        <v>480</v>
      </c>
      <c r="BE464" s="30"/>
      <c r="BF464" s="30"/>
      <c r="BG464" s="30"/>
      <c r="BH464" s="30"/>
      <c r="BI464" s="30"/>
      <c r="BJ464" s="30"/>
      <c r="BK464" s="30"/>
      <c r="BL464" s="30"/>
      <c r="BM464" s="30"/>
      <c r="BN464" s="30"/>
      <c r="BO464" s="30"/>
      <c r="BP464" s="30"/>
      <c r="BQ464" s="30"/>
      <c r="BR464" s="30"/>
    </row>
    <row r="465" spans="1:70" x14ac:dyDescent="0.2">
      <c r="A465" s="30" t="s">
        <v>3989</v>
      </c>
      <c r="B465" s="30" t="s">
        <v>16300</v>
      </c>
      <c r="C465" s="30" t="s">
        <v>16819</v>
      </c>
      <c r="D465" s="30"/>
      <c r="E465" s="30"/>
      <c r="F465" s="30" t="s">
        <v>16300</v>
      </c>
      <c r="G465" s="30" t="s">
        <v>16819</v>
      </c>
      <c r="H465" s="30"/>
      <c r="I465" s="30" t="s">
        <v>16301</v>
      </c>
      <c r="J465" s="30" t="s">
        <v>18382</v>
      </c>
      <c r="K465" s="30" t="s">
        <v>16819</v>
      </c>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t="s">
        <v>17527</v>
      </c>
      <c r="AO465" s="30"/>
      <c r="AP465" s="30"/>
      <c r="AQ465" s="30"/>
      <c r="AR465" s="30"/>
      <c r="AS465" s="30" t="s">
        <v>18602</v>
      </c>
      <c r="AT465" s="30">
        <v>2021</v>
      </c>
      <c r="AU465" s="30">
        <v>21</v>
      </c>
      <c r="AV465" s="30">
        <v>22</v>
      </c>
      <c r="AW465" s="30"/>
      <c r="AX465" s="30"/>
      <c r="AY465" s="30"/>
      <c r="AZ465" s="30"/>
      <c r="BA465" s="30" t="s">
        <v>7455</v>
      </c>
      <c r="BB465" s="30" t="s">
        <v>7455</v>
      </c>
      <c r="BC465" s="30"/>
      <c r="BD465" s="30" t="s">
        <v>456</v>
      </c>
      <c r="BE465" s="30"/>
      <c r="BF465" s="30"/>
      <c r="BG465" s="30"/>
      <c r="BH465" s="30"/>
      <c r="BI465" s="30"/>
      <c r="BJ465" s="30"/>
      <c r="BK465" s="30"/>
      <c r="BL465" s="30"/>
      <c r="BM465" s="30"/>
      <c r="BN465" s="30"/>
      <c r="BO465" s="30"/>
      <c r="BP465" s="30"/>
      <c r="BQ465" s="30"/>
      <c r="BR465" s="30"/>
    </row>
    <row r="466" spans="1:70" x14ac:dyDescent="0.2">
      <c r="A466" s="30" t="s">
        <v>3989</v>
      </c>
      <c r="B466" s="30" t="s">
        <v>16233</v>
      </c>
      <c r="C466" s="30" t="s">
        <v>16819</v>
      </c>
      <c r="D466" s="30"/>
      <c r="E466" s="30"/>
      <c r="F466" s="30" t="s">
        <v>16233</v>
      </c>
      <c r="G466" s="30" t="s">
        <v>16819</v>
      </c>
      <c r="H466" s="30"/>
      <c r="I466" s="30" t="s">
        <v>16234</v>
      </c>
      <c r="J466" s="30" t="s">
        <v>18460</v>
      </c>
      <c r="K466" s="30" t="s">
        <v>16819</v>
      </c>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t="s">
        <v>16905</v>
      </c>
      <c r="AO466" s="30"/>
      <c r="AP466" s="30"/>
      <c r="AQ466" s="30"/>
      <c r="AR466" s="30"/>
      <c r="AS466" s="30" t="s">
        <v>18603</v>
      </c>
      <c r="AT466" s="30">
        <v>2021</v>
      </c>
      <c r="AU466" s="30" t="s">
        <v>7455</v>
      </c>
      <c r="AV466" s="30" t="s">
        <v>7455</v>
      </c>
      <c r="AW466" s="30"/>
      <c r="AX466" s="30"/>
      <c r="AY466" s="30"/>
      <c r="AZ466" s="30"/>
      <c r="BA466" s="30">
        <v>1</v>
      </c>
      <c r="BB466" s="30">
        <v>20</v>
      </c>
      <c r="BC466" s="30"/>
      <c r="BD466" s="30" t="s">
        <v>113</v>
      </c>
      <c r="BE466" s="30"/>
      <c r="BF466" s="30"/>
      <c r="BG466" s="30"/>
      <c r="BH466" s="30"/>
      <c r="BI466" s="30"/>
      <c r="BJ466" s="30"/>
      <c r="BK466" s="30"/>
      <c r="BL466" s="30"/>
      <c r="BM466" s="30"/>
      <c r="BN466" s="30"/>
      <c r="BO466" s="30"/>
      <c r="BP466" s="30"/>
      <c r="BQ466" s="30"/>
      <c r="BR466" s="30"/>
    </row>
    <row r="467" spans="1:70" x14ac:dyDescent="0.2">
      <c r="A467" s="30" t="s">
        <v>3989</v>
      </c>
      <c r="B467" s="30" t="s">
        <v>16188</v>
      </c>
      <c r="C467" s="30" t="s">
        <v>16819</v>
      </c>
      <c r="D467" s="30"/>
      <c r="E467" s="30"/>
      <c r="F467" s="30" t="s">
        <v>16188</v>
      </c>
      <c r="G467" s="30" t="s">
        <v>16819</v>
      </c>
      <c r="H467" s="30"/>
      <c r="I467" s="30" t="s">
        <v>16189</v>
      </c>
      <c r="J467" s="30" t="s">
        <v>18604</v>
      </c>
      <c r="K467" s="30" t="s">
        <v>16819</v>
      </c>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t="s">
        <v>17447</v>
      </c>
      <c r="AO467" s="30"/>
      <c r="AP467" s="30"/>
      <c r="AQ467" s="30"/>
      <c r="AR467" s="30"/>
      <c r="AS467" s="30" t="s">
        <v>18605</v>
      </c>
      <c r="AT467" s="30">
        <v>2021</v>
      </c>
      <c r="AU467" s="30" t="s">
        <v>7455</v>
      </c>
      <c r="AV467" s="30" t="s">
        <v>7455</v>
      </c>
      <c r="AW467" s="30"/>
      <c r="AX467" s="30"/>
      <c r="AY467" s="30"/>
      <c r="AZ467" s="30"/>
      <c r="BA467" s="30">
        <v>1</v>
      </c>
      <c r="BB467" s="30">
        <v>15</v>
      </c>
      <c r="BC467" s="30"/>
      <c r="BD467" s="30" t="s">
        <v>209</v>
      </c>
      <c r="BE467" s="30"/>
      <c r="BF467" s="30"/>
      <c r="BG467" s="30"/>
      <c r="BH467" s="30"/>
      <c r="BI467" s="30"/>
      <c r="BJ467" s="30"/>
      <c r="BK467" s="30"/>
      <c r="BL467" s="30"/>
      <c r="BM467" s="30"/>
      <c r="BN467" s="30"/>
      <c r="BO467" s="30"/>
      <c r="BP467" s="30"/>
      <c r="BQ467" s="30"/>
      <c r="BR467" s="30"/>
    </row>
    <row r="468" spans="1:70" x14ac:dyDescent="0.2">
      <c r="A468" s="30" t="s">
        <v>3989</v>
      </c>
      <c r="B468" s="30" t="s">
        <v>16286</v>
      </c>
      <c r="C468" s="30" t="s">
        <v>16819</v>
      </c>
      <c r="D468" s="30"/>
      <c r="E468" s="30"/>
      <c r="F468" s="30" t="s">
        <v>16286</v>
      </c>
      <c r="G468" s="30" t="s">
        <v>16819</v>
      </c>
      <c r="H468" s="30"/>
      <c r="I468" s="30" t="s">
        <v>16287</v>
      </c>
      <c r="J468" s="30" t="s">
        <v>18606</v>
      </c>
      <c r="K468" s="30" t="s">
        <v>16819</v>
      </c>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t="s">
        <v>16961</v>
      </c>
      <c r="AO468" s="30"/>
      <c r="AP468" s="30"/>
      <c r="AQ468" s="30"/>
      <c r="AR468" s="30"/>
      <c r="AS468" s="30" t="s">
        <v>18607</v>
      </c>
      <c r="AT468" s="30">
        <v>2021</v>
      </c>
      <c r="AU468" s="30" t="s">
        <v>7455</v>
      </c>
      <c r="AV468" s="30" t="s">
        <v>7455</v>
      </c>
      <c r="AW468" s="30"/>
      <c r="AX468" s="30"/>
      <c r="AY468" s="30"/>
      <c r="AZ468" s="30"/>
      <c r="BA468" s="30">
        <v>1</v>
      </c>
      <c r="BB468" s="30">
        <v>52</v>
      </c>
      <c r="BC468" s="30"/>
      <c r="BD468" s="30" t="s">
        <v>53</v>
      </c>
      <c r="BE468" s="30"/>
      <c r="BF468" s="30"/>
      <c r="BG468" s="30"/>
      <c r="BH468" s="30"/>
      <c r="BI468" s="30"/>
      <c r="BJ468" s="30"/>
      <c r="BK468" s="30"/>
      <c r="BL468" s="30"/>
      <c r="BM468" s="30"/>
      <c r="BN468" s="30"/>
      <c r="BO468" s="30"/>
      <c r="BP468" s="30"/>
      <c r="BQ468" s="30"/>
      <c r="BR468" s="30"/>
    </row>
    <row r="469" spans="1:70" x14ac:dyDescent="0.2">
      <c r="A469" s="30" t="s">
        <v>3989</v>
      </c>
      <c r="B469" s="30" t="s">
        <v>16298</v>
      </c>
      <c r="C469" s="30" t="s">
        <v>16819</v>
      </c>
      <c r="D469" s="30"/>
      <c r="E469" s="30"/>
      <c r="F469" s="30" t="s">
        <v>16298</v>
      </c>
      <c r="G469" s="30" t="s">
        <v>16819</v>
      </c>
      <c r="H469" s="30"/>
      <c r="I469" s="30" t="s">
        <v>16299</v>
      </c>
      <c r="J469" s="30" t="s">
        <v>18608</v>
      </c>
      <c r="K469" s="30" t="s">
        <v>16819</v>
      </c>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t="s">
        <v>17153</v>
      </c>
      <c r="AO469" s="30"/>
      <c r="AP469" s="30"/>
      <c r="AQ469" s="30"/>
      <c r="AR469" s="30"/>
      <c r="AS469" s="30" t="s">
        <v>18609</v>
      </c>
      <c r="AT469" s="30">
        <v>2021</v>
      </c>
      <c r="AU469" s="30">
        <v>13</v>
      </c>
      <c r="AV469" s="30">
        <v>12</v>
      </c>
      <c r="AW469" s="30"/>
      <c r="AX469" s="30"/>
      <c r="AY469" s="30"/>
      <c r="AZ469" s="30"/>
      <c r="BA469" s="30">
        <v>7034</v>
      </c>
      <c r="BB469" s="30">
        <v>7053</v>
      </c>
      <c r="BC469" s="30"/>
      <c r="BD469" s="30" t="s">
        <v>117</v>
      </c>
      <c r="BE469" s="30"/>
      <c r="BF469" s="30"/>
      <c r="BG469" s="30"/>
      <c r="BH469" s="30"/>
      <c r="BI469" s="30"/>
      <c r="BJ469" s="30"/>
      <c r="BK469" s="30"/>
      <c r="BL469" s="30"/>
      <c r="BM469" s="30"/>
      <c r="BN469" s="30"/>
      <c r="BO469" s="30"/>
      <c r="BP469" s="30"/>
      <c r="BQ469" s="30"/>
      <c r="BR469" s="30"/>
    </row>
    <row r="470" spans="1:70" x14ac:dyDescent="0.2">
      <c r="A470" s="30" t="s">
        <v>3989</v>
      </c>
      <c r="B470" s="30" t="s">
        <v>16211</v>
      </c>
      <c r="C470" s="30" t="s">
        <v>16819</v>
      </c>
      <c r="D470" s="30"/>
      <c r="E470" s="30"/>
      <c r="F470" s="30" t="s">
        <v>16211</v>
      </c>
      <c r="G470" s="30" t="s">
        <v>16819</v>
      </c>
      <c r="H470" s="30"/>
      <c r="I470" s="30" t="s">
        <v>16212</v>
      </c>
      <c r="J470" s="30" t="s">
        <v>4085</v>
      </c>
      <c r="K470" s="30" t="s">
        <v>16819</v>
      </c>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t="s">
        <v>126</v>
      </c>
      <c r="AO470" s="30"/>
      <c r="AP470" s="30"/>
      <c r="AQ470" s="30"/>
      <c r="AR470" s="30"/>
      <c r="AS470" s="30" t="s">
        <v>18610</v>
      </c>
      <c r="AT470" s="30">
        <v>2021</v>
      </c>
      <c r="AU470" s="30">
        <v>233</v>
      </c>
      <c r="AV470" s="30" t="s">
        <v>7455</v>
      </c>
      <c r="AW470" s="30"/>
      <c r="AX470" s="30"/>
      <c r="AY470" s="30"/>
      <c r="AZ470" s="30"/>
      <c r="BA470" s="30">
        <v>107417</v>
      </c>
      <c r="BB470" s="30" t="s">
        <v>7455</v>
      </c>
      <c r="BC470" s="30"/>
      <c r="BD470" s="30" t="s">
        <v>127</v>
      </c>
      <c r="BE470" s="30"/>
      <c r="BF470" s="30"/>
      <c r="BG470" s="30"/>
      <c r="BH470" s="30"/>
      <c r="BI470" s="30"/>
      <c r="BJ470" s="30"/>
      <c r="BK470" s="30"/>
      <c r="BL470" s="30"/>
      <c r="BM470" s="30"/>
      <c r="BN470" s="30"/>
      <c r="BO470" s="30"/>
      <c r="BP470" s="30"/>
      <c r="BQ470" s="30"/>
      <c r="BR470" s="30"/>
    </row>
    <row r="471" spans="1:70" x14ac:dyDescent="0.2">
      <c r="A471" s="30" t="s">
        <v>3989</v>
      </c>
      <c r="B471" s="30" t="s">
        <v>16203</v>
      </c>
      <c r="C471" s="30" t="s">
        <v>16819</v>
      </c>
      <c r="D471" s="30"/>
      <c r="E471" s="30"/>
      <c r="F471" s="30" t="s">
        <v>16203</v>
      </c>
      <c r="G471" s="30" t="s">
        <v>16819</v>
      </c>
      <c r="H471" s="30"/>
      <c r="I471" s="30" t="s">
        <v>16204</v>
      </c>
      <c r="J471" s="30" t="s">
        <v>18611</v>
      </c>
      <c r="K471" s="30" t="s">
        <v>16819</v>
      </c>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t="s">
        <v>423</v>
      </c>
      <c r="AO471" s="30"/>
      <c r="AP471" s="30"/>
      <c r="AQ471" s="30"/>
      <c r="AR471" s="30"/>
      <c r="AS471" s="30" t="s">
        <v>18612</v>
      </c>
      <c r="AT471" s="30">
        <v>2021</v>
      </c>
      <c r="AU471" s="30">
        <v>2</v>
      </c>
      <c r="AV471" s="30">
        <v>12</v>
      </c>
      <c r="AW471" s="30"/>
      <c r="AX471" s="30"/>
      <c r="AY471" s="30"/>
      <c r="AZ471" s="30"/>
      <c r="BA471" s="30">
        <v>100389</v>
      </c>
      <c r="BB471" s="30" t="s">
        <v>7455</v>
      </c>
      <c r="BC471" s="30"/>
      <c r="BD471" s="30" t="s">
        <v>424</v>
      </c>
      <c r="BE471" s="30"/>
      <c r="BF471" s="30"/>
      <c r="BG471" s="30"/>
      <c r="BH471" s="30"/>
      <c r="BI471" s="30"/>
      <c r="BJ471" s="30"/>
      <c r="BK471" s="30"/>
      <c r="BL471" s="30"/>
      <c r="BM471" s="30"/>
      <c r="BN471" s="30"/>
      <c r="BO471" s="30"/>
      <c r="BP471" s="30"/>
      <c r="BQ471" s="30"/>
      <c r="BR471" s="30"/>
    </row>
    <row r="472" spans="1:70" x14ac:dyDescent="0.2">
      <c r="A472" s="30" t="s">
        <v>3989</v>
      </c>
      <c r="B472" s="30" t="s">
        <v>16319</v>
      </c>
      <c r="C472" s="30" t="s">
        <v>16819</v>
      </c>
      <c r="D472" s="30"/>
      <c r="E472" s="30"/>
      <c r="F472" s="30" t="s">
        <v>16319</v>
      </c>
      <c r="G472" s="30" t="s">
        <v>16819</v>
      </c>
      <c r="H472" s="30"/>
      <c r="I472" s="30" t="s">
        <v>16320</v>
      </c>
      <c r="J472" s="30" t="s">
        <v>7157</v>
      </c>
      <c r="K472" s="30" t="s">
        <v>16819</v>
      </c>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t="s">
        <v>169</v>
      </c>
      <c r="AO472" s="30"/>
      <c r="AP472" s="30"/>
      <c r="AQ472" s="30"/>
      <c r="AR472" s="30"/>
      <c r="AS472" s="30" t="s">
        <v>18613</v>
      </c>
      <c r="AT472" s="30">
        <v>2021</v>
      </c>
      <c r="AU472" s="30">
        <v>24</v>
      </c>
      <c r="AV472" s="30">
        <v>12</v>
      </c>
      <c r="AW472" s="30"/>
      <c r="AX472" s="30"/>
      <c r="AY472" s="30"/>
      <c r="AZ472" s="30"/>
      <c r="BA472" s="30">
        <v>103523</v>
      </c>
      <c r="BB472" s="30" t="s">
        <v>7455</v>
      </c>
      <c r="BC472" s="30"/>
      <c r="BD472" s="30" t="s">
        <v>170</v>
      </c>
      <c r="BE472" s="30"/>
      <c r="BF472" s="30"/>
      <c r="BG472" s="30"/>
      <c r="BH472" s="30"/>
      <c r="BI472" s="30"/>
      <c r="BJ472" s="30"/>
      <c r="BK472" s="30"/>
      <c r="BL472" s="30"/>
      <c r="BM472" s="30"/>
      <c r="BN472" s="30"/>
      <c r="BO472" s="30"/>
      <c r="BP472" s="30"/>
      <c r="BQ472" s="30"/>
      <c r="BR472" s="30"/>
    </row>
    <row r="473" spans="1:70" x14ac:dyDescent="0.2">
      <c r="A473" s="30" t="s">
        <v>3989</v>
      </c>
      <c r="B473" s="30" t="s">
        <v>16031</v>
      </c>
      <c r="C473" s="30" t="s">
        <v>16819</v>
      </c>
      <c r="D473" s="30"/>
      <c r="E473" s="30"/>
      <c r="F473" s="30" t="s">
        <v>16031</v>
      </c>
      <c r="G473" s="30" t="s">
        <v>16819</v>
      </c>
      <c r="H473" s="30"/>
      <c r="I473" s="30" t="s">
        <v>16032</v>
      </c>
      <c r="J473" s="30" t="s">
        <v>18614</v>
      </c>
      <c r="K473" s="30" t="s">
        <v>16819</v>
      </c>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t="s">
        <v>18615</v>
      </c>
      <c r="AO473" s="30"/>
      <c r="AP473" s="30"/>
      <c r="AQ473" s="30"/>
      <c r="AR473" s="30"/>
      <c r="AS473" s="30" t="s">
        <v>18616</v>
      </c>
      <c r="AT473" s="30">
        <v>2021</v>
      </c>
      <c r="AU473" s="30" t="s">
        <v>7455</v>
      </c>
      <c r="AV473" s="30" t="s">
        <v>7455</v>
      </c>
      <c r="AW473" s="30"/>
      <c r="AX473" s="30"/>
      <c r="AY473" s="30"/>
      <c r="AZ473" s="30"/>
      <c r="BA473" s="30" t="s">
        <v>7455</v>
      </c>
      <c r="BB473" s="30" t="s">
        <v>7455</v>
      </c>
      <c r="BC473" s="30"/>
      <c r="BD473" s="30" t="s">
        <v>7821</v>
      </c>
      <c r="BE473" s="30"/>
      <c r="BF473" s="30"/>
      <c r="BG473" s="30"/>
      <c r="BH473" s="30"/>
      <c r="BI473" s="30"/>
      <c r="BJ473" s="30"/>
      <c r="BK473" s="30"/>
      <c r="BL473" s="30"/>
      <c r="BM473" s="30"/>
      <c r="BN473" s="30"/>
      <c r="BO473" s="30"/>
      <c r="BP473" s="30"/>
      <c r="BQ473" s="30"/>
      <c r="BR473" s="30"/>
    </row>
    <row r="474" spans="1:70" x14ac:dyDescent="0.2">
      <c r="A474" s="30" t="s">
        <v>3989</v>
      </c>
      <c r="B474" s="30" t="s">
        <v>16266</v>
      </c>
      <c r="C474" s="30" t="s">
        <v>16819</v>
      </c>
      <c r="D474" s="30"/>
      <c r="E474" s="30"/>
      <c r="F474" s="30" t="s">
        <v>16266</v>
      </c>
      <c r="G474" s="30" t="s">
        <v>16819</v>
      </c>
      <c r="H474" s="30"/>
      <c r="I474" s="30" t="s">
        <v>16267</v>
      </c>
      <c r="J474" s="30" t="s">
        <v>18411</v>
      </c>
      <c r="K474" s="30" t="s">
        <v>16819</v>
      </c>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t="s">
        <v>18412</v>
      </c>
      <c r="AO474" s="30"/>
      <c r="AP474" s="30"/>
      <c r="AQ474" s="30"/>
      <c r="AR474" s="30"/>
      <c r="AS474" s="30" t="s">
        <v>18617</v>
      </c>
      <c r="AT474" s="30">
        <v>2022</v>
      </c>
      <c r="AU474" s="30">
        <v>3</v>
      </c>
      <c r="AV474" s="30">
        <v>1</v>
      </c>
      <c r="AW474" s="30"/>
      <c r="AX474" s="30"/>
      <c r="AY474" s="30"/>
      <c r="AZ474" s="30"/>
      <c r="BA474" s="30">
        <v>41</v>
      </c>
      <c r="BB474" s="30" t="s">
        <v>7455</v>
      </c>
      <c r="BC474" s="30"/>
      <c r="BD474" s="30" t="s">
        <v>8156</v>
      </c>
      <c r="BE474" s="30"/>
      <c r="BF474" s="30"/>
      <c r="BG474" s="30"/>
      <c r="BH474" s="30"/>
      <c r="BI474" s="30"/>
      <c r="BJ474" s="30"/>
      <c r="BK474" s="30"/>
      <c r="BL474" s="30"/>
      <c r="BM474" s="30"/>
      <c r="BN474" s="30"/>
      <c r="BO474" s="30"/>
      <c r="BP474" s="30"/>
      <c r="BQ474" s="30"/>
      <c r="BR474" s="30"/>
    </row>
    <row r="475" spans="1:70" x14ac:dyDescent="0.2">
      <c r="A475" s="30" t="s">
        <v>3989</v>
      </c>
      <c r="B475" s="30" t="s">
        <v>16228</v>
      </c>
      <c r="C475" s="30" t="s">
        <v>16819</v>
      </c>
      <c r="D475" s="30"/>
      <c r="E475" s="30"/>
      <c r="F475" s="30" t="s">
        <v>16228</v>
      </c>
      <c r="G475" s="30" t="s">
        <v>16819</v>
      </c>
      <c r="H475" s="30"/>
      <c r="I475" s="30" t="s">
        <v>16229</v>
      </c>
      <c r="J475" s="30" t="s">
        <v>18618</v>
      </c>
      <c r="K475" s="30" t="s">
        <v>16819</v>
      </c>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t="s">
        <v>17605</v>
      </c>
      <c r="AO475" s="30"/>
      <c r="AP475" s="30"/>
      <c r="AQ475" s="30"/>
      <c r="AR475" s="30"/>
      <c r="AS475" s="30">
        <v>2022</v>
      </c>
      <c r="AT475" s="30">
        <v>2022</v>
      </c>
      <c r="AU475" s="30">
        <v>17</v>
      </c>
      <c r="AV475" s="30">
        <v>1</v>
      </c>
      <c r="AW475" s="30"/>
      <c r="AX475" s="30"/>
      <c r="AY475" s="30"/>
      <c r="AZ475" s="30"/>
      <c r="BA475" s="30" t="s">
        <v>7455</v>
      </c>
      <c r="BB475" s="30" t="s">
        <v>13229</v>
      </c>
      <c r="BC475" s="30"/>
      <c r="BD475" s="30" t="s">
        <v>10527</v>
      </c>
      <c r="BE475" s="30"/>
      <c r="BF475" s="30"/>
      <c r="BG475" s="30"/>
      <c r="BH475" s="30"/>
      <c r="BI475" s="30"/>
      <c r="BJ475" s="30"/>
      <c r="BK475" s="30"/>
      <c r="BL475" s="30"/>
      <c r="BM475" s="30"/>
      <c r="BN475" s="30"/>
      <c r="BO475" s="30"/>
      <c r="BP475" s="30"/>
      <c r="BQ475" s="30"/>
      <c r="BR475" s="30"/>
    </row>
    <row r="476" spans="1:70" x14ac:dyDescent="0.2">
      <c r="A476" s="30" t="s">
        <v>3989</v>
      </c>
      <c r="B476" s="30" t="s">
        <v>16378</v>
      </c>
      <c r="C476" s="30" t="s">
        <v>16819</v>
      </c>
      <c r="D476" s="30"/>
      <c r="E476" s="30"/>
      <c r="F476" s="30" t="s">
        <v>16378</v>
      </c>
      <c r="G476" s="30" t="s">
        <v>16819</v>
      </c>
      <c r="H476" s="30"/>
      <c r="I476" s="30" t="s">
        <v>16379</v>
      </c>
      <c r="J476" s="30" t="s">
        <v>13404</v>
      </c>
      <c r="K476" s="30" t="s">
        <v>16819</v>
      </c>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t="s">
        <v>16856</v>
      </c>
      <c r="AO476" s="30"/>
      <c r="AP476" s="30"/>
      <c r="AQ476" s="30"/>
      <c r="AR476" s="30"/>
      <c r="AS476" s="30" t="s">
        <v>18619</v>
      </c>
      <c r="AT476" s="30">
        <v>2022</v>
      </c>
      <c r="AU476" s="30">
        <v>12</v>
      </c>
      <c r="AV476" s="30">
        <v>1</v>
      </c>
      <c r="AW476" s="30"/>
      <c r="AX476" s="30"/>
      <c r="AY476" s="30"/>
      <c r="AZ476" s="30"/>
      <c r="BA476" s="30">
        <v>3030</v>
      </c>
      <c r="BB476" s="30" t="s">
        <v>7455</v>
      </c>
      <c r="BC476" s="30"/>
      <c r="BD476" s="30" t="s">
        <v>10052</v>
      </c>
      <c r="BE476" s="30"/>
      <c r="BF476" s="30"/>
      <c r="BG476" s="30"/>
      <c r="BH476" s="30"/>
      <c r="BI476" s="30"/>
      <c r="BJ476" s="30"/>
      <c r="BK476" s="30"/>
      <c r="BL476" s="30"/>
      <c r="BM476" s="30"/>
      <c r="BN476" s="30"/>
      <c r="BO476" s="30"/>
      <c r="BP476" s="30"/>
      <c r="BQ476" s="30"/>
      <c r="BR476" s="30"/>
    </row>
    <row r="477" spans="1:70" x14ac:dyDescent="0.2">
      <c r="A477" s="30" t="s">
        <v>3989</v>
      </c>
      <c r="B477" s="30" t="s">
        <v>16007</v>
      </c>
      <c r="C477" s="30" t="s">
        <v>16819</v>
      </c>
      <c r="D477" s="30"/>
      <c r="E477" s="30"/>
      <c r="F477" s="30" t="s">
        <v>16007</v>
      </c>
      <c r="G477" s="30" t="s">
        <v>16819</v>
      </c>
      <c r="H477" s="30"/>
      <c r="I477" s="30" t="s">
        <v>16035</v>
      </c>
      <c r="J477" s="30" t="s">
        <v>18620</v>
      </c>
      <c r="K477" s="30" t="s">
        <v>16819</v>
      </c>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t="s">
        <v>18621</v>
      </c>
      <c r="AO477" s="30"/>
      <c r="AP477" s="30"/>
      <c r="AQ477" s="30"/>
      <c r="AR477" s="30"/>
      <c r="AS477" s="30">
        <v>2022</v>
      </c>
      <c r="AT477" s="30">
        <v>2022</v>
      </c>
      <c r="AU477" s="30">
        <v>13</v>
      </c>
      <c r="AV477" s="30" t="s">
        <v>7455</v>
      </c>
      <c r="AW477" s="30"/>
      <c r="AX477" s="30"/>
      <c r="AY477" s="30"/>
      <c r="AZ477" s="30"/>
      <c r="BA477" s="30">
        <v>825612</v>
      </c>
      <c r="BB477" s="30" t="s">
        <v>7455</v>
      </c>
      <c r="BC477" s="30"/>
      <c r="BD477" s="30" t="s">
        <v>16008</v>
      </c>
      <c r="BE477" s="30"/>
      <c r="BF477" s="30"/>
      <c r="BG477" s="30"/>
      <c r="BH477" s="30"/>
      <c r="BI477" s="30"/>
      <c r="BJ477" s="30"/>
      <c r="BK477" s="30"/>
      <c r="BL477" s="30"/>
      <c r="BM477" s="30"/>
      <c r="BN477" s="30"/>
      <c r="BO477" s="30"/>
      <c r="BP477" s="30"/>
      <c r="BQ477" s="30"/>
      <c r="BR477" s="30"/>
    </row>
    <row r="478" spans="1:70" x14ac:dyDescent="0.2">
      <c r="A478" s="30" t="s">
        <v>3989</v>
      </c>
      <c r="B478" s="30" t="s">
        <v>15979</v>
      </c>
      <c r="C478" s="30" t="s">
        <v>16819</v>
      </c>
      <c r="D478" s="30"/>
      <c r="E478" s="30"/>
      <c r="F478" s="30" t="s">
        <v>15979</v>
      </c>
      <c r="G478" s="30" t="s">
        <v>16819</v>
      </c>
      <c r="H478" s="30"/>
      <c r="I478" s="30" t="s">
        <v>16100</v>
      </c>
      <c r="J478" s="30" t="s">
        <v>18376</v>
      </c>
      <c r="K478" s="30" t="s">
        <v>16819</v>
      </c>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t="s">
        <v>17399</v>
      </c>
      <c r="AO478" s="30"/>
      <c r="AP478" s="30"/>
      <c r="AQ478" s="30"/>
      <c r="AR478" s="30"/>
      <c r="AS478" s="30">
        <v>2022</v>
      </c>
      <c r="AT478" s="30">
        <v>2022</v>
      </c>
      <c r="AU478" s="30">
        <v>2022</v>
      </c>
      <c r="AV478" s="30" t="s">
        <v>7455</v>
      </c>
      <c r="AW478" s="30"/>
      <c r="AX478" s="30"/>
      <c r="AY478" s="30"/>
      <c r="AZ478" s="30"/>
      <c r="BA478" s="30">
        <v>8412430</v>
      </c>
      <c r="BB478" s="30" t="s">
        <v>7455</v>
      </c>
      <c r="BC478" s="30"/>
      <c r="BD478" s="30" t="s">
        <v>15980</v>
      </c>
      <c r="BE478" s="30"/>
      <c r="BF478" s="30"/>
      <c r="BG478" s="30"/>
      <c r="BH478" s="30"/>
      <c r="BI478" s="30"/>
      <c r="BJ478" s="30"/>
      <c r="BK478" s="30"/>
      <c r="BL478" s="30"/>
      <c r="BM478" s="30"/>
      <c r="BN478" s="30"/>
      <c r="BO478" s="30"/>
      <c r="BP478" s="30"/>
      <c r="BQ478" s="30"/>
      <c r="BR478" s="30"/>
    </row>
    <row r="479" spans="1:70" x14ac:dyDescent="0.2">
      <c r="A479" s="30" t="s">
        <v>3989</v>
      </c>
      <c r="B479" s="30" t="s">
        <v>16019</v>
      </c>
      <c r="C479" s="30" t="s">
        <v>16819</v>
      </c>
      <c r="D479" s="30"/>
      <c r="E479" s="30"/>
      <c r="F479" s="30" t="s">
        <v>16019</v>
      </c>
      <c r="G479" s="30" t="s">
        <v>16819</v>
      </c>
      <c r="H479" s="30"/>
      <c r="I479" s="30" t="s">
        <v>16261</v>
      </c>
      <c r="J479" s="30" t="s">
        <v>18377</v>
      </c>
      <c r="K479" s="30" t="s">
        <v>16819</v>
      </c>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t="s">
        <v>16850</v>
      </c>
      <c r="AO479" s="30"/>
      <c r="AP479" s="30"/>
      <c r="AQ479" s="30"/>
      <c r="AR479" s="30"/>
      <c r="AS479" s="30" t="s">
        <v>18622</v>
      </c>
      <c r="AT479" s="30">
        <v>2022</v>
      </c>
      <c r="AU479" s="30">
        <v>22</v>
      </c>
      <c r="AV479" s="30">
        <v>1</v>
      </c>
      <c r="AW479" s="30"/>
      <c r="AX479" s="30"/>
      <c r="AY479" s="30"/>
      <c r="AZ479" s="30"/>
      <c r="BA479" s="30">
        <v>78</v>
      </c>
      <c r="BB479" s="30" t="s">
        <v>7455</v>
      </c>
      <c r="BC479" s="30"/>
      <c r="BD479" s="30" t="s">
        <v>16020</v>
      </c>
      <c r="BE479" s="30"/>
      <c r="BF479" s="30"/>
      <c r="BG479" s="30"/>
      <c r="BH479" s="30"/>
      <c r="BI479" s="30"/>
      <c r="BJ479" s="30"/>
      <c r="BK479" s="30"/>
      <c r="BL479" s="30"/>
      <c r="BM479" s="30"/>
      <c r="BN479" s="30"/>
      <c r="BO479" s="30"/>
      <c r="BP479" s="30"/>
      <c r="BQ479" s="30"/>
      <c r="BR479" s="30"/>
    </row>
    <row r="480" spans="1:70" x14ac:dyDescent="0.2">
      <c r="A480" s="30" t="s">
        <v>3989</v>
      </c>
      <c r="B480" s="30" t="s">
        <v>15976</v>
      </c>
      <c r="C480" s="30" t="s">
        <v>16819</v>
      </c>
      <c r="D480" s="30"/>
      <c r="E480" s="30"/>
      <c r="F480" s="30" t="s">
        <v>15976</v>
      </c>
      <c r="G480" s="30" t="s">
        <v>16819</v>
      </c>
      <c r="H480" s="30"/>
      <c r="I480" s="30" t="s">
        <v>16085</v>
      </c>
      <c r="J480" s="30" t="s">
        <v>18623</v>
      </c>
      <c r="K480" s="30" t="s">
        <v>16819</v>
      </c>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t="s">
        <v>18624</v>
      </c>
      <c r="AO480" s="30"/>
      <c r="AP480" s="30"/>
      <c r="AQ480" s="30"/>
      <c r="AR480" s="30"/>
      <c r="AS480" s="30">
        <v>2022</v>
      </c>
      <c r="AT480" s="30">
        <v>2022</v>
      </c>
      <c r="AU480" s="30">
        <v>8</v>
      </c>
      <c r="AV480" s="30" t="s">
        <v>7455</v>
      </c>
      <c r="AW480" s="30"/>
      <c r="AX480" s="30"/>
      <c r="AY480" s="30"/>
      <c r="AZ480" s="30"/>
      <c r="BA480" s="30">
        <v>2.0552076221085E+16</v>
      </c>
      <c r="BB480" s="30" t="s">
        <v>7455</v>
      </c>
      <c r="BC480" s="30"/>
      <c r="BD480" s="30" t="s">
        <v>15977</v>
      </c>
      <c r="BE480" s="30"/>
      <c r="BF480" s="30"/>
      <c r="BG480" s="30"/>
      <c r="BH480" s="30"/>
      <c r="BI480" s="30"/>
      <c r="BJ480" s="30"/>
      <c r="BK480" s="30"/>
      <c r="BL480" s="30"/>
      <c r="BM480" s="30"/>
      <c r="BN480" s="30"/>
      <c r="BO480" s="30"/>
      <c r="BP480" s="30"/>
      <c r="BQ480" s="30"/>
      <c r="BR480" s="30"/>
    </row>
    <row r="481" spans="1:70" x14ac:dyDescent="0.2">
      <c r="A481" s="30" t="s">
        <v>3989</v>
      </c>
      <c r="B481" s="30" t="s">
        <v>16036</v>
      </c>
      <c r="C481" s="30" t="s">
        <v>16819</v>
      </c>
      <c r="D481" s="30"/>
      <c r="E481" s="30"/>
      <c r="F481" s="30" t="s">
        <v>16036</v>
      </c>
      <c r="G481" s="30" t="s">
        <v>16819</v>
      </c>
      <c r="H481" s="30"/>
      <c r="I481" s="30" t="s">
        <v>16037</v>
      </c>
      <c r="J481" s="30" t="s">
        <v>18625</v>
      </c>
      <c r="K481" s="30" t="s">
        <v>16819</v>
      </c>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t="s">
        <v>18626</v>
      </c>
      <c r="AO481" s="30"/>
      <c r="AP481" s="30"/>
      <c r="AQ481" s="30"/>
      <c r="AR481" s="30"/>
      <c r="AS481" s="30" t="s">
        <v>18627</v>
      </c>
      <c r="AT481" s="30">
        <v>2022</v>
      </c>
      <c r="AU481" s="30">
        <v>9</v>
      </c>
      <c r="AV481" s="30">
        <v>1</v>
      </c>
      <c r="AW481" s="30"/>
      <c r="AX481" s="30"/>
      <c r="AY481" s="30"/>
      <c r="AZ481" s="30"/>
      <c r="BA481" s="30">
        <v>3</v>
      </c>
      <c r="BB481" s="30" t="s">
        <v>7455</v>
      </c>
      <c r="BC481" s="30"/>
      <c r="BD481" s="30" t="s">
        <v>9936</v>
      </c>
      <c r="BE481" s="30"/>
      <c r="BF481" s="30"/>
      <c r="BG481" s="30"/>
      <c r="BH481" s="30"/>
      <c r="BI481" s="30"/>
      <c r="BJ481" s="30"/>
      <c r="BK481" s="30"/>
      <c r="BL481" s="30"/>
      <c r="BM481" s="30"/>
      <c r="BN481" s="30"/>
      <c r="BO481" s="30"/>
      <c r="BP481" s="30"/>
      <c r="BQ481" s="30"/>
      <c r="BR481" s="30"/>
    </row>
    <row r="482" spans="1:70" x14ac:dyDescent="0.2">
      <c r="A482" s="30" t="s">
        <v>3989</v>
      </c>
      <c r="B482" s="30" t="s">
        <v>16408</v>
      </c>
      <c r="C482" s="30" t="s">
        <v>16819</v>
      </c>
      <c r="D482" s="30"/>
      <c r="E482" s="30"/>
      <c r="F482" s="30" t="s">
        <v>16408</v>
      </c>
      <c r="G482" s="30" t="s">
        <v>16819</v>
      </c>
      <c r="H482" s="30"/>
      <c r="I482" s="30" t="s">
        <v>16409</v>
      </c>
      <c r="J482" s="30" t="s">
        <v>18628</v>
      </c>
      <c r="K482" s="30" t="s">
        <v>16819</v>
      </c>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t="s">
        <v>18220</v>
      </c>
      <c r="AO482" s="30"/>
      <c r="AP482" s="30"/>
      <c r="AQ482" s="30"/>
      <c r="AR482" s="30"/>
      <c r="AS482" s="30" t="s">
        <v>18629</v>
      </c>
      <c r="AT482" s="30">
        <v>2022</v>
      </c>
      <c r="AU482" s="30">
        <v>803</v>
      </c>
      <c r="AV482" s="30" t="s">
        <v>7455</v>
      </c>
      <c r="AW482" s="30"/>
      <c r="AX482" s="30"/>
      <c r="AY482" s="30"/>
      <c r="AZ482" s="30"/>
      <c r="BA482" s="30">
        <v>149834</v>
      </c>
      <c r="BB482" s="30" t="s">
        <v>7455</v>
      </c>
      <c r="BC482" s="30"/>
      <c r="BD482" s="30" t="s">
        <v>9842</v>
      </c>
      <c r="BE482" s="30"/>
      <c r="BF482" s="30"/>
      <c r="BG482" s="30"/>
      <c r="BH482" s="30"/>
      <c r="BI482" s="30"/>
      <c r="BJ482" s="30"/>
      <c r="BK482" s="30"/>
      <c r="BL482" s="30"/>
      <c r="BM482" s="30"/>
      <c r="BN482" s="30"/>
      <c r="BO482" s="30"/>
      <c r="BP482" s="30"/>
      <c r="BQ482" s="30"/>
      <c r="BR482" s="30"/>
    </row>
    <row r="483" spans="1:70" x14ac:dyDescent="0.2">
      <c r="A483" s="30" t="s">
        <v>3989</v>
      </c>
      <c r="B483" s="30" t="s">
        <v>16311</v>
      </c>
      <c r="C483" s="30" t="s">
        <v>16819</v>
      </c>
      <c r="D483" s="30"/>
      <c r="E483" s="30"/>
      <c r="F483" s="30" t="s">
        <v>16311</v>
      </c>
      <c r="G483" s="30" t="s">
        <v>16819</v>
      </c>
      <c r="H483" s="30"/>
      <c r="I483" s="30" t="s">
        <v>16312</v>
      </c>
      <c r="J483" s="30" t="s">
        <v>18630</v>
      </c>
      <c r="K483" s="30" t="s">
        <v>16819</v>
      </c>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t="s">
        <v>18167</v>
      </c>
      <c r="AO483" s="30"/>
      <c r="AP483" s="30"/>
      <c r="AQ483" s="30"/>
      <c r="AR483" s="30"/>
      <c r="AS483" s="30" t="s">
        <v>18631</v>
      </c>
      <c r="AT483" s="30">
        <v>2022</v>
      </c>
      <c r="AU483" s="30">
        <v>380</v>
      </c>
      <c r="AV483" s="30">
        <v>2214</v>
      </c>
      <c r="AW483" s="30"/>
      <c r="AX483" s="30"/>
      <c r="AY483" s="30"/>
      <c r="AZ483" s="30"/>
      <c r="BA483" s="30">
        <v>20210125</v>
      </c>
      <c r="BB483" s="30" t="s">
        <v>7455</v>
      </c>
      <c r="BC483" s="30"/>
      <c r="BD483" s="30" t="s">
        <v>471</v>
      </c>
      <c r="BE483" s="30"/>
      <c r="BF483" s="30"/>
      <c r="BG483" s="30"/>
      <c r="BH483" s="30"/>
      <c r="BI483" s="30"/>
      <c r="BJ483" s="30"/>
      <c r="BK483" s="30"/>
      <c r="BL483" s="30"/>
      <c r="BM483" s="30"/>
      <c r="BN483" s="30"/>
      <c r="BO483" s="30"/>
      <c r="BP483" s="30"/>
      <c r="BQ483" s="30"/>
      <c r="BR483" s="30"/>
    </row>
    <row r="484" spans="1:70" x14ac:dyDescent="0.2">
      <c r="A484" s="30" t="s">
        <v>3989</v>
      </c>
      <c r="B484" s="30" t="s">
        <v>16363</v>
      </c>
      <c r="C484" s="30" t="s">
        <v>16819</v>
      </c>
      <c r="D484" s="30"/>
      <c r="E484" s="30"/>
      <c r="F484" s="30" t="s">
        <v>16363</v>
      </c>
      <c r="G484" s="30" t="s">
        <v>16819</v>
      </c>
      <c r="H484" s="30"/>
      <c r="I484" s="30" t="s">
        <v>16364</v>
      </c>
      <c r="J484" s="30" t="s">
        <v>18366</v>
      </c>
      <c r="K484" s="30" t="s">
        <v>16819</v>
      </c>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t="s">
        <v>17053</v>
      </c>
      <c r="AO484" s="30"/>
      <c r="AP484" s="30"/>
      <c r="AQ484" s="30"/>
      <c r="AR484" s="30"/>
      <c r="AS484" s="30" t="s">
        <v>18632</v>
      </c>
      <c r="AT484" s="30">
        <v>2022</v>
      </c>
      <c r="AU484" s="30">
        <v>19</v>
      </c>
      <c r="AV484" s="30">
        <v>2</v>
      </c>
      <c r="AW484" s="30"/>
      <c r="AX484" s="30"/>
      <c r="AY484" s="30"/>
      <c r="AZ484" s="30"/>
      <c r="BA484" s="30" t="s">
        <v>7455</v>
      </c>
      <c r="BB484" s="30" t="s">
        <v>7455</v>
      </c>
      <c r="BC484" s="30"/>
      <c r="BD484" s="30" t="s">
        <v>212</v>
      </c>
      <c r="BE484" s="30"/>
      <c r="BF484" s="30"/>
      <c r="BG484" s="30"/>
      <c r="BH484" s="30"/>
      <c r="BI484" s="30"/>
      <c r="BJ484" s="30"/>
      <c r="BK484" s="30"/>
      <c r="BL484" s="30"/>
      <c r="BM484" s="30"/>
      <c r="BN484" s="30"/>
      <c r="BO484" s="30"/>
      <c r="BP484" s="30"/>
      <c r="BQ484" s="30"/>
      <c r="BR484" s="30"/>
    </row>
    <row r="485" spans="1:70" x14ac:dyDescent="0.2">
      <c r="A485" s="30" t="s">
        <v>3989</v>
      </c>
      <c r="B485" s="30" t="s">
        <v>16162</v>
      </c>
      <c r="C485" s="30" t="s">
        <v>16819</v>
      </c>
      <c r="D485" s="30"/>
      <c r="E485" s="30"/>
      <c r="F485" s="30" t="s">
        <v>16162</v>
      </c>
      <c r="G485" s="30" t="s">
        <v>16819</v>
      </c>
      <c r="H485" s="30"/>
      <c r="I485" s="30" t="s">
        <v>16163</v>
      </c>
      <c r="J485" s="30" t="s">
        <v>6092</v>
      </c>
      <c r="K485" s="30" t="s">
        <v>16819</v>
      </c>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t="s">
        <v>160</v>
      </c>
      <c r="AO485" s="30"/>
      <c r="AP485" s="30"/>
      <c r="AQ485" s="30"/>
      <c r="AR485" s="30"/>
      <c r="AS485" s="30" t="s">
        <v>18633</v>
      </c>
      <c r="AT485" s="30">
        <v>2022</v>
      </c>
      <c r="AU485" s="30">
        <v>468</v>
      </c>
      <c r="AV485" s="30" t="s">
        <v>7455</v>
      </c>
      <c r="AW485" s="30"/>
      <c r="AX485" s="30"/>
      <c r="AY485" s="30"/>
      <c r="AZ485" s="30"/>
      <c r="BA485" s="30">
        <v>335</v>
      </c>
      <c r="BB485" s="30">
        <v>344</v>
      </c>
      <c r="BC485" s="30"/>
      <c r="BD485" s="30" t="s">
        <v>161</v>
      </c>
      <c r="BE485" s="30"/>
      <c r="BF485" s="30"/>
      <c r="BG485" s="30"/>
      <c r="BH485" s="30"/>
      <c r="BI485" s="30"/>
      <c r="BJ485" s="30"/>
      <c r="BK485" s="30"/>
      <c r="BL485" s="30"/>
      <c r="BM485" s="30"/>
      <c r="BN485" s="30"/>
      <c r="BO485" s="30"/>
      <c r="BP485" s="30"/>
      <c r="BQ485" s="30"/>
      <c r="BR485" s="30"/>
    </row>
    <row r="486" spans="1:70" x14ac:dyDescent="0.2">
      <c r="A486" s="30" t="s">
        <v>3989</v>
      </c>
      <c r="B486" s="30" t="s">
        <v>16138</v>
      </c>
      <c r="C486" s="30" t="s">
        <v>16819</v>
      </c>
      <c r="D486" s="30"/>
      <c r="E486" s="30"/>
      <c r="F486" s="30" t="s">
        <v>16138</v>
      </c>
      <c r="G486" s="30" t="s">
        <v>16819</v>
      </c>
      <c r="H486" s="30"/>
      <c r="I486" s="30" t="s">
        <v>16139</v>
      </c>
      <c r="J486" s="30" t="s">
        <v>18634</v>
      </c>
      <c r="K486" s="30" t="s">
        <v>16819</v>
      </c>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t="s">
        <v>17724</v>
      </c>
      <c r="AO486" s="30"/>
      <c r="AP486" s="30"/>
      <c r="AQ486" s="30"/>
      <c r="AR486" s="30"/>
      <c r="AS486" s="30" t="s">
        <v>18635</v>
      </c>
      <c r="AT486" s="30">
        <v>2022</v>
      </c>
      <c r="AU486" s="30" t="s">
        <v>7455</v>
      </c>
      <c r="AV486" s="30" t="s">
        <v>7455</v>
      </c>
      <c r="AW486" s="30"/>
      <c r="AX486" s="30"/>
      <c r="AY486" s="30"/>
      <c r="AZ486" s="30"/>
      <c r="BA486" s="30">
        <v>1</v>
      </c>
      <c r="BB486" s="30">
        <v>20</v>
      </c>
      <c r="BC486" s="30"/>
      <c r="BD486" s="30" t="s">
        <v>300</v>
      </c>
      <c r="BE486" s="30"/>
      <c r="BF486" s="30"/>
      <c r="BG486" s="30"/>
      <c r="BH486" s="30"/>
      <c r="BI486" s="30"/>
      <c r="BJ486" s="30"/>
      <c r="BK486" s="30"/>
      <c r="BL486" s="30"/>
      <c r="BM486" s="30"/>
      <c r="BN486" s="30"/>
      <c r="BO486" s="30"/>
      <c r="BP486" s="30"/>
      <c r="BQ486" s="30"/>
      <c r="BR486" s="30"/>
    </row>
    <row r="487" spans="1:70" x14ac:dyDescent="0.2">
      <c r="A487" s="30" t="s">
        <v>3989</v>
      </c>
      <c r="B487" s="30" t="s">
        <v>16160</v>
      </c>
      <c r="C487" s="30" t="s">
        <v>16819</v>
      </c>
      <c r="D487" s="30"/>
      <c r="E487" s="30"/>
      <c r="F487" s="30" t="s">
        <v>16160</v>
      </c>
      <c r="G487" s="30" t="s">
        <v>16819</v>
      </c>
      <c r="H487" s="30"/>
      <c r="I487" s="30" t="s">
        <v>16161</v>
      </c>
      <c r="J487" s="30" t="s">
        <v>4850</v>
      </c>
      <c r="K487" s="30" t="s">
        <v>16819</v>
      </c>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t="s">
        <v>4845</v>
      </c>
      <c r="AO487" s="30"/>
      <c r="AP487" s="30"/>
      <c r="AQ487" s="30"/>
      <c r="AR487" s="30"/>
      <c r="AS487" s="30" t="s">
        <v>18636</v>
      </c>
      <c r="AT487" s="30">
        <v>2022</v>
      </c>
      <c r="AU487" s="30" t="s">
        <v>7455</v>
      </c>
      <c r="AV487" s="30" t="s">
        <v>7455</v>
      </c>
      <c r="AW487" s="30"/>
      <c r="AX487" s="30"/>
      <c r="AY487" s="30"/>
      <c r="AZ487" s="30"/>
      <c r="BA487" s="30">
        <v>113730</v>
      </c>
      <c r="BB487" s="30" t="s">
        <v>7455</v>
      </c>
      <c r="BC487" s="30"/>
      <c r="BD487" s="30" t="s">
        <v>13214</v>
      </c>
      <c r="BE487" s="30"/>
      <c r="BF487" s="30"/>
      <c r="BG487" s="30"/>
      <c r="BH487" s="30"/>
      <c r="BI487" s="30"/>
      <c r="BJ487" s="30"/>
      <c r="BK487" s="30"/>
      <c r="BL487" s="30"/>
      <c r="BM487" s="30"/>
      <c r="BN487" s="30"/>
      <c r="BO487" s="30"/>
      <c r="BP487" s="30"/>
      <c r="BQ487" s="30"/>
      <c r="BR487" s="30"/>
    </row>
    <row r="488" spans="1:70" x14ac:dyDescent="0.2">
      <c r="A488" s="30" t="s">
        <v>3989</v>
      </c>
      <c r="B488" s="30" t="s">
        <v>16096</v>
      </c>
      <c r="C488" s="30" t="s">
        <v>16819</v>
      </c>
      <c r="D488" s="30"/>
      <c r="E488" s="30"/>
      <c r="F488" s="30" t="s">
        <v>16096</v>
      </c>
      <c r="G488" s="30" t="s">
        <v>16819</v>
      </c>
      <c r="H488" s="30"/>
      <c r="I488" s="30" t="s">
        <v>16097</v>
      </c>
      <c r="J488" s="30" t="s">
        <v>6092</v>
      </c>
      <c r="K488" s="30" t="s">
        <v>16819</v>
      </c>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t="s">
        <v>160</v>
      </c>
      <c r="AO488" s="30"/>
      <c r="AP488" s="30"/>
      <c r="AQ488" s="30"/>
      <c r="AR488" s="30"/>
      <c r="AS488" s="30" t="s">
        <v>18637</v>
      </c>
      <c r="AT488" s="30">
        <v>2022</v>
      </c>
      <c r="AU488" s="30">
        <v>470</v>
      </c>
      <c r="AV488" s="30" t="s">
        <v>7455</v>
      </c>
      <c r="AW488" s="30"/>
      <c r="AX488" s="30"/>
      <c r="AY488" s="30"/>
      <c r="AZ488" s="30"/>
      <c r="BA488" s="30">
        <v>11</v>
      </c>
      <c r="BB488" s="30">
        <v>28</v>
      </c>
      <c r="BC488" s="30"/>
      <c r="BD488" s="30" t="s">
        <v>460</v>
      </c>
      <c r="BE488" s="30"/>
      <c r="BF488" s="30"/>
      <c r="BG488" s="30"/>
      <c r="BH488" s="30"/>
      <c r="BI488" s="30"/>
      <c r="BJ488" s="30"/>
      <c r="BK488" s="30"/>
      <c r="BL488" s="30"/>
      <c r="BM488" s="30"/>
      <c r="BN488" s="30"/>
      <c r="BO488" s="30"/>
      <c r="BP488" s="30"/>
      <c r="BQ488" s="30"/>
      <c r="BR488" s="30"/>
    </row>
    <row r="489" spans="1:70" x14ac:dyDescent="0.2">
      <c r="A489" s="30" t="s">
        <v>3989</v>
      </c>
      <c r="B489" s="30" t="s">
        <v>16077</v>
      </c>
      <c r="C489" s="30" t="s">
        <v>16819</v>
      </c>
      <c r="D489" s="30"/>
      <c r="E489" s="30"/>
      <c r="F489" s="30" t="s">
        <v>16077</v>
      </c>
      <c r="G489" s="30" t="s">
        <v>16819</v>
      </c>
      <c r="H489" s="30"/>
      <c r="I489" s="30" t="s">
        <v>16078</v>
      </c>
      <c r="J489" s="30" t="s">
        <v>18638</v>
      </c>
      <c r="K489" s="30" t="s">
        <v>16819</v>
      </c>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t="s">
        <v>17662</v>
      </c>
      <c r="AO489" s="30"/>
      <c r="AP489" s="30"/>
      <c r="AQ489" s="30"/>
      <c r="AR489" s="30"/>
      <c r="AS489" s="30" t="s">
        <v>18639</v>
      </c>
      <c r="AT489" s="30">
        <v>2022</v>
      </c>
      <c r="AU489" s="30" t="s">
        <v>7455</v>
      </c>
      <c r="AV489" s="30" t="s">
        <v>7455</v>
      </c>
      <c r="AW489" s="30"/>
      <c r="AX489" s="30"/>
      <c r="AY489" s="30"/>
      <c r="AZ489" s="30"/>
      <c r="BA489" s="30">
        <v>1</v>
      </c>
      <c r="BB489" s="30">
        <v>32</v>
      </c>
      <c r="BC489" s="30"/>
      <c r="BD489" s="30" t="s">
        <v>279</v>
      </c>
      <c r="BE489" s="30"/>
      <c r="BF489" s="30"/>
      <c r="BG489" s="30"/>
      <c r="BH489" s="30"/>
      <c r="BI489" s="30"/>
      <c r="BJ489" s="30"/>
      <c r="BK489" s="30"/>
      <c r="BL489" s="30"/>
      <c r="BM489" s="30"/>
      <c r="BN489" s="30"/>
      <c r="BO489" s="30"/>
      <c r="BP489" s="30"/>
      <c r="BQ489" s="30"/>
      <c r="BR489" s="30"/>
    </row>
    <row r="490" spans="1:70" x14ac:dyDescent="0.2">
      <c r="A490" s="30" t="s">
        <v>3989</v>
      </c>
      <c r="B490" s="30" t="s">
        <v>16382</v>
      </c>
      <c r="C490" s="30" t="s">
        <v>16819</v>
      </c>
      <c r="D490" s="30"/>
      <c r="E490" s="30"/>
      <c r="F490" s="30" t="s">
        <v>16382</v>
      </c>
      <c r="G490" s="30" t="s">
        <v>16819</v>
      </c>
      <c r="H490" s="30"/>
      <c r="I490" s="30" t="s">
        <v>16383</v>
      </c>
      <c r="J490" s="30" t="s">
        <v>18382</v>
      </c>
      <c r="K490" s="30" t="s">
        <v>16819</v>
      </c>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t="s">
        <v>17527</v>
      </c>
      <c r="AO490" s="30"/>
      <c r="AP490" s="30"/>
      <c r="AQ490" s="30"/>
      <c r="AR490" s="30"/>
      <c r="AS490" s="30" t="s">
        <v>18640</v>
      </c>
      <c r="AT490" s="30">
        <v>2022</v>
      </c>
      <c r="AU490" s="30">
        <v>22</v>
      </c>
      <c r="AV490" s="30">
        <v>3</v>
      </c>
      <c r="AW490" s="30"/>
      <c r="AX490" s="30"/>
      <c r="AY490" s="30"/>
      <c r="AZ490" s="30"/>
      <c r="BA490" s="30" t="s">
        <v>7455</v>
      </c>
      <c r="BB490" s="30" t="s">
        <v>7455</v>
      </c>
      <c r="BC490" s="30"/>
      <c r="BD490" s="30" t="s">
        <v>8676</v>
      </c>
      <c r="BE490" s="30"/>
      <c r="BF490" s="30"/>
      <c r="BG490" s="30"/>
      <c r="BH490" s="30"/>
      <c r="BI490" s="30"/>
      <c r="BJ490" s="30"/>
      <c r="BK490" s="30"/>
      <c r="BL490" s="30"/>
      <c r="BM490" s="30"/>
      <c r="BN490" s="30"/>
      <c r="BO490" s="30"/>
      <c r="BP490" s="30"/>
      <c r="BQ490" s="30"/>
      <c r="BR490" s="30"/>
    </row>
    <row r="491" spans="1:70" x14ac:dyDescent="0.2">
      <c r="A491" s="30" t="s">
        <v>3989</v>
      </c>
      <c r="B491" s="30" t="s">
        <v>16307</v>
      </c>
      <c r="C491" s="30" t="s">
        <v>16819</v>
      </c>
      <c r="D491" s="30"/>
      <c r="E491" s="30"/>
      <c r="F491" s="30" t="s">
        <v>16307</v>
      </c>
      <c r="G491" s="30" t="s">
        <v>16819</v>
      </c>
      <c r="H491" s="30"/>
      <c r="I491" s="30" t="s">
        <v>16308</v>
      </c>
      <c r="J491" s="30" t="s">
        <v>18641</v>
      </c>
      <c r="K491" s="30" t="s">
        <v>16819</v>
      </c>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t="s">
        <v>18642</v>
      </c>
      <c r="AO491" s="30"/>
      <c r="AP491" s="30"/>
      <c r="AQ491" s="30"/>
      <c r="AR491" s="30"/>
      <c r="AS491" s="30" t="s">
        <v>18643</v>
      </c>
      <c r="AT491" s="30">
        <v>2022</v>
      </c>
      <c r="AU491" s="30">
        <v>294</v>
      </c>
      <c r="AV491" s="30" t="s">
        <v>7455</v>
      </c>
      <c r="AW491" s="30"/>
      <c r="AX491" s="30"/>
      <c r="AY491" s="30"/>
      <c r="AZ491" s="30"/>
      <c r="BA491" s="30">
        <v>118633</v>
      </c>
      <c r="BB491" s="30" t="s">
        <v>7455</v>
      </c>
      <c r="BC491" s="30"/>
      <c r="BD491" s="30" t="s">
        <v>13355</v>
      </c>
      <c r="BE491" s="30"/>
      <c r="BF491" s="30"/>
      <c r="BG491" s="30"/>
      <c r="BH491" s="30"/>
      <c r="BI491" s="30"/>
      <c r="BJ491" s="30"/>
      <c r="BK491" s="30"/>
      <c r="BL491" s="30"/>
      <c r="BM491" s="30"/>
      <c r="BN491" s="30"/>
      <c r="BO491" s="30"/>
      <c r="BP491" s="30"/>
      <c r="BQ491" s="30"/>
      <c r="BR491" s="30"/>
    </row>
    <row r="492" spans="1:70" x14ac:dyDescent="0.2">
      <c r="A492" s="30" t="s">
        <v>3989</v>
      </c>
      <c r="B492" s="30" t="s">
        <v>16400</v>
      </c>
      <c r="C492" s="30" t="s">
        <v>16819</v>
      </c>
      <c r="D492" s="30"/>
      <c r="E492" s="30"/>
      <c r="F492" s="30" t="s">
        <v>16400</v>
      </c>
      <c r="G492" s="30" t="s">
        <v>16819</v>
      </c>
      <c r="H492" s="30"/>
      <c r="I492" s="30" t="s">
        <v>16401</v>
      </c>
      <c r="J492" s="30" t="s">
        <v>18644</v>
      </c>
      <c r="K492" s="30" t="s">
        <v>16819</v>
      </c>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t="s">
        <v>16886</v>
      </c>
      <c r="AO492" s="30"/>
      <c r="AP492" s="30"/>
      <c r="AQ492" s="30"/>
      <c r="AR492" s="30"/>
      <c r="AS492" s="30" t="s">
        <v>18645</v>
      </c>
      <c r="AT492" s="30">
        <v>2022</v>
      </c>
      <c r="AU492" s="30">
        <v>60</v>
      </c>
      <c r="AV492" s="30">
        <v>2</v>
      </c>
      <c r="AW492" s="30"/>
      <c r="AX492" s="30"/>
      <c r="AY492" s="30"/>
      <c r="AZ492" s="30"/>
      <c r="BA492" s="30">
        <v>459</v>
      </c>
      <c r="BB492" s="30">
        <v>470</v>
      </c>
      <c r="BC492" s="30"/>
      <c r="BD492" s="30" t="s">
        <v>32</v>
      </c>
      <c r="BE492" s="30"/>
      <c r="BF492" s="30"/>
      <c r="BG492" s="30"/>
      <c r="BH492" s="30"/>
      <c r="BI492" s="30"/>
      <c r="BJ492" s="30"/>
      <c r="BK492" s="30"/>
      <c r="BL492" s="30"/>
      <c r="BM492" s="30"/>
      <c r="BN492" s="30"/>
      <c r="BO492" s="30"/>
      <c r="BP492" s="30"/>
      <c r="BQ492" s="30"/>
      <c r="BR492" s="30"/>
    </row>
    <row r="493" spans="1:70" x14ac:dyDescent="0.2">
      <c r="A493" s="30" t="s">
        <v>3989</v>
      </c>
      <c r="B493" s="30" t="s">
        <v>16244</v>
      </c>
      <c r="C493" s="30" t="s">
        <v>16819</v>
      </c>
      <c r="D493" s="30"/>
      <c r="E493" s="30"/>
      <c r="F493" s="30" t="s">
        <v>16244</v>
      </c>
      <c r="G493" s="30" t="s">
        <v>16819</v>
      </c>
      <c r="H493" s="30"/>
      <c r="I493" s="30" t="s">
        <v>16245</v>
      </c>
      <c r="J493" s="30" t="s">
        <v>18646</v>
      </c>
      <c r="K493" s="30" t="s">
        <v>16819</v>
      </c>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t="s">
        <v>17095</v>
      </c>
      <c r="AO493" s="30"/>
      <c r="AP493" s="30"/>
      <c r="AQ493" s="30"/>
      <c r="AR493" s="30"/>
      <c r="AS493" s="30" t="s">
        <v>18647</v>
      </c>
      <c r="AT493" s="30">
        <v>2022</v>
      </c>
      <c r="AU493" s="30" t="s">
        <v>7455</v>
      </c>
      <c r="AV493" s="30" t="s">
        <v>7455</v>
      </c>
      <c r="AW493" s="30"/>
      <c r="AX493" s="30"/>
      <c r="AY493" s="30"/>
      <c r="AZ493" s="30"/>
      <c r="BA493" s="30">
        <v>1</v>
      </c>
      <c r="BB493" s="30">
        <v>15</v>
      </c>
      <c r="BC493" s="30"/>
      <c r="BD493" s="30" t="s">
        <v>96</v>
      </c>
      <c r="BE493" s="30"/>
      <c r="BF493" s="30"/>
      <c r="BG493" s="30"/>
      <c r="BH493" s="30"/>
      <c r="BI493" s="30"/>
      <c r="BJ493" s="30"/>
      <c r="BK493" s="30"/>
      <c r="BL493" s="30"/>
      <c r="BM493" s="30"/>
      <c r="BN493" s="30"/>
      <c r="BO493" s="30"/>
      <c r="BP493" s="30"/>
      <c r="BQ493" s="30"/>
      <c r="BR493" s="30"/>
    </row>
    <row r="494" spans="1:70" x14ac:dyDescent="0.2">
      <c r="A494" s="30" t="s">
        <v>3989</v>
      </c>
      <c r="B494" s="30" t="s">
        <v>16259</v>
      </c>
      <c r="C494" s="30" t="s">
        <v>16819</v>
      </c>
      <c r="D494" s="30"/>
      <c r="E494" s="30"/>
      <c r="F494" s="30" t="s">
        <v>16259</v>
      </c>
      <c r="G494" s="30" t="s">
        <v>16819</v>
      </c>
      <c r="H494" s="30"/>
      <c r="I494" s="30" t="s">
        <v>16260</v>
      </c>
      <c r="J494" s="30" t="s">
        <v>18648</v>
      </c>
      <c r="K494" s="30" t="s">
        <v>16819</v>
      </c>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t="s">
        <v>17434</v>
      </c>
      <c r="AO494" s="30"/>
      <c r="AP494" s="30"/>
      <c r="AQ494" s="30"/>
      <c r="AR494" s="30"/>
      <c r="AS494" s="30" t="s">
        <v>18647</v>
      </c>
      <c r="AT494" s="30">
        <v>2022</v>
      </c>
      <c r="AU494" s="30" t="s">
        <v>7455</v>
      </c>
      <c r="AV494" s="30" t="s">
        <v>7455</v>
      </c>
      <c r="AW494" s="30"/>
      <c r="AX494" s="30"/>
      <c r="AY494" s="30"/>
      <c r="AZ494" s="30"/>
      <c r="BA494" s="30">
        <v>1</v>
      </c>
      <c r="BB494" s="30">
        <v>12</v>
      </c>
      <c r="BC494" s="30"/>
      <c r="BD494" s="30" t="s">
        <v>205</v>
      </c>
      <c r="BE494" s="30"/>
      <c r="BF494" s="30"/>
      <c r="BG494" s="30"/>
      <c r="BH494" s="30"/>
      <c r="BI494" s="30"/>
      <c r="BJ494" s="30"/>
      <c r="BK494" s="30"/>
      <c r="BL494" s="30"/>
      <c r="BM494" s="30"/>
      <c r="BN494" s="30"/>
      <c r="BO494" s="30"/>
      <c r="BP494" s="30"/>
      <c r="BQ494" s="30"/>
      <c r="BR494" s="30"/>
    </row>
    <row r="495" spans="1:70" x14ac:dyDescent="0.2">
      <c r="A495" s="30" t="s">
        <v>3989</v>
      </c>
      <c r="B495" s="30" t="s">
        <v>16302</v>
      </c>
      <c r="C495" s="30" t="s">
        <v>16819</v>
      </c>
      <c r="D495" s="30"/>
      <c r="E495" s="30"/>
      <c r="F495" s="30" t="s">
        <v>16302</v>
      </c>
      <c r="G495" s="30" t="s">
        <v>16819</v>
      </c>
      <c r="H495" s="30"/>
      <c r="I495" s="30" t="s">
        <v>16303</v>
      </c>
      <c r="J495" s="30" t="s">
        <v>18551</v>
      </c>
      <c r="K495" s="30" t="s">
        <v>16819</v>
      </c>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t="s">
        <v>17029</v>
      </c>
      <c r="AO495" s="30"/>
      <c r="AP495" s="30"/>
      <c r="AQ495" s="30"/>
      <c r="AR495" s="30"/>
      <c r="AS495" s="30" t="s">
        <v>18649</v>
      </c>
      <c r="AT495" s="30">
        <v>2022</v>
      </c>
      <c r="AU495" s="30" t="s">
        <v>7455</v>
      </c>
      <c r="AV495" s="30" t="s">
        <v>7455</v>
      </c>
      <c r="AW495" s="30"/>
      <c r="AX495" s="30"/>
      <c r="AY495" s="30"/>
      <c r="AZ495" s="30"/>
      <c r="BA495" s="30">
        <v>1</v>
      </c>
      <c r="BB495" s="30">
        <v>13</v>
      </c>
      <c r="BC495" s="30"/>
      <c r="BD495" s="30" t="s">
        <v>219</v>
      </c>
      <c r="BE495" s="30"/>
      <c r="BF495" s="30"/>
      <c r="BG495" s="30"/>
      <c r="BH495" s="30"/>
      <c r="BI495" s="30"/>
      <c r="BJ495" s="30"/>
      <c r="BK495" s="30"/>
      <c r="BL495" s="30"/>
      <c r="BM495" s="30"/>
      <c r="BN495" s="30"/>
      <c r="BO495" s="30"/>
      <c r="BP495" s="30"/>
      <c r="BQ495" s="30"/>
      <c r="BR495" s="30"/>
    </row>
    <row r="496" spans="1:70" x14ac:dyDescent="0.2">
      <c r="A496" s="30" t="s">
        <v>3989</v>
      </c>
      <c r="B496" s="30" t="s">
        <v>16186</v>
      </c>
      <c r="C496" s="30" t="s">
        <v>16819</v>
      </c>
      <c r="D496" s="30"/>
      <c r="E496" s="30"/>
      <c r="F496" s="30" t="s">
        <v>16186</v>
      </c>
      <c r="G496" s="30" t="s">
        <v>16819</v>
      </c>
      <c r="H496" s="30"/>
      <c r="I496" s="30" t="s">
        <v>16187</v>
      </c>
      <c r="J496" s="30" t="s">
        <v>18386</v>
      </c>
      <c r="K496" s="30" t="s">
        <v>16819</v>
      </c>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t="s">
        <v>7455</v>
      </c>
      <c r="AO496" s="30"/>
      <c r="AP496" s="30"/>
      <c r="AQ496" s="30"/>
      <c r="AR496" s="30"/>
      <c r="AS496" s="30" t="s">
        <v>18650</v>
      </c>
      <c r="AT496" s="30">
        <v>2022</v>
      </c>
      <c r="AU496" s="30" t="s">
        <v>7455</v>
      </c>
      <c r="AV496" s="30" t="s">
        <v>7455</v>
      </c>
      <c r="AW496" s="30"/>
      <c r="AX496" s="30"/>
      <c r="AY496" s="30"/>
      <c r="AZ496" s="30"/>
      <c r="BA496" s="30" t="s">
        <v>7455</v>
      </c>
      <c r="BB496" s="30" t="s">
        <v>7455</v>
      </c>
      <c r="BC496" s="30"/>
      <c r="BD496" s="30" t="s">
        <v>8036</v>
      </c>
      <c r="BE496" s="30"/>
      <c r="BF496" s="30"/>
      <c r="BG496" s="30"/>
      <c r="BH496" s="30"/>
      <c r="BI496" s="30"/>
      <c r="BJ496" s="30"/>
      <c r="BK496" s="30"/>
      <c r="BL496" s="30"/>
      <c r="BM496" s="30"/>
      <c r="BN496" s="30"/>
      <c r="BO496" s="30"/>
      <c r="BP496" s="30"/>
      <c r="BQ496" s="30"/>
      <c r="BR496" s="30"/>
    </row>
    <row r="497" spans="1:70" x14ac:dyDescent="0.2">
      <c r="A497" s="30" t="s">
        <v>3989</v>
      </c>
      <c r="B497" s="30" t="s">
        <v>16016</v>
      </c>
      <c r="C497" s="30" t="s">
        <v>16819</v>
      </c>
      <c r="D497" s="30"/>
      <c r="E497" s="30"/>
      <c r="F497" s="30" t="s">
        <v>16016</v>
      </c>
      <c r="G497" s="30" t="s">
        <v>16819</v>
      </c>
      <c r="H497" s="30"/>
      <c r="I497" s="30" t="s">
        <v>16329</v>
      </c>
      <c r="J497" s="30" t="s">
        <v>8642</v>
      </c>
      <c r="K497" s="30" t="s">
        <v>16819</v>
      </c>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t="s">
        <v>18388</v>
      </c>
      <c r="AO497" s="30"/>
      <c r="AP497" s="30"/>
      <c r="AQ497" s="30"/>
      <c r="AR497" s="30"/>
      <c r="AS497" s="30" t="s">
        <v>18651</v>
      </c>
      <c r="AT497" s="30">
        <v>2022</v>
      </c>
      <c r="AU497" s="30" t="s">
        <v>7455</v>
      </c>
      <c r="AV497" s="30" t="s">
        <v>7455</v>
      </c>
      <c r="AW497" s="30"/>
      <c r="AX497" s="30"/>
      <c r="AY497" s="30"/>
      <c r="AZ497" s="30"/>
      <c r="BA497" s="30" t="s">
        <v>7455</v>
      </c>
      <c r="BB497" s="30" t="s">
        <v>7455</v>
      </c>
      <c r="BC497" s="30"/>
      <c r="BD497" s="30" t="s">
        <v>7455</v>
      </c>
      <c r="BE497" s="30"/>
      <c r="BF497" s="30"/>
      <c r="BG497" s="30"/>
      <c r="BH497" s="30"/>
      <c r="BI497" s="30"/>
      <c r="BJ497" s="30"/>
      <c r="BK497" s="30"/>
      <c r="BL497" s="30"/>
      <c r="BM497" s="30"/>
      <c r="BN497" s="30"/>
      <c r="BO497" s="30"/>
      <c r="BP497" s="30"/>
      <c r="BQ497" s="30"/>
      <c r="BR497" s="30"/>
    </row>
    <row r="498" spans="1:70" x14ac:dyDescent="0.2">
      <c r="A498" s="30" t="s">
        <v>3989</v>
      </c>
      <c r="B498" s="30" t="s">
        <v>16071</v>
      </c>
      <c r="C498" s="30" t="s">
        <v>16819</v>
      </c>
      <c r="D498" s="30"/>
      <c r="E498" s="30"/>
      <c r="F498" s="30" t="s">
        <v>16071</v>
      </c>
      <c r="G498" s="30" t="s">
        <v>16819</v>
      </c>
      <c r="H498" s="30"/>
      <c r="I498" s="30" t="s">
        <v>16072</v>
      </c>
      <c r="J498" s="30" t="s">
        <v>12295</v>
      </c>
      <c r="K498" s="30" t="s">
        <v>16819</v>
      </c>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t="s">
        <v>18409</v>
      </c>
      <c r="AO498" s="30"/>
      <c r="AP498" s="30"/>
      <c r="AQ498" s="30"/>
      <c r="AR498" s="30"/>
      <c r="AS498" s="30" t="s">
        <v>18652</v>
      </c>
      <c r="AT498" s="30">
        <v>2022</v>
      </c>
      <c r="AU498" s="30" t="s">
        <v>7455</v>
      </c>
      <c r="AV498" s="30" t="s">
        <v>7455</v>
      </c>
      <c r="AW498" s="30"/>
      <c r="AX498" s="30"/>
      <c r="AY498" s="30"/>
      <c r="AZ498" s="30"/>
      <c r="BA498" s="30" t="s">
        <v>7455</v>
      </c>
      <c r="BB498" s="30" t="s">
        <v>7455</v>
      </c>
      <c r="BC498" s="30"/>
      <c r="BD498" s="30" t="s">
        <v>9173</v>
      </c>
      <c r="BE498" s="30"/>
      <c r="BF498" s="30"/>
      <c r="BG498" s="30"/>
      <c r="BH498" s="30"/>
      <c r="BI498" s="30"/>
      <c r="BJ498" s="30"/>
      <c r="BK498" s="30"/>
      <c r="BL498" s="30"/>
      <c r="BM498" s="30"/>
      <c r="BN498" s="30"/>
      <c r="BO498" s="30"/>
      <c r="BP498" s="30"/>
      <c r="BQ498" s="30"/>
      <c r="BR498" s="30"/>
    </row>
    <row r="499" spans="1:70" x14ac:dyDescent="0.2">
      <c r="A499" s="30" t="s">
        <v>3989</v>
      </c>
      <c r="B499" s="30" t="s">
        <v>16327</v>
      </c>
      <c r="C499" s="30" t="s">
        <v>16819</v>
      </c>
      <c r="D499" s="30"/>
      <c r="E499" s="30"/>
      <c r="F499" s="30" t="s">
        <v>16327</v>
      </c>
      <c r="G499" s="30" t="s">
        <v>16819</v>
      </c>
      <c r="H499" s="30"/>
      <c r="I499" s="30" t="s">
        <v>16328</v>
      </c>
      <c r="J499" s="30" t="s">
        <v>18407</v>
      </c>
      <c r="K499" s="30" t="s">
        <v>16819</v>
      </c>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t="s">
        <v>7455</v>
      </c>
      <c r="AO499" s="30"/>
      <c r="AP499" s="30"/>
      <c r="AQ499" s="30"/>
      <c r="AR499" s="30"/>
      <c r="AS499" s="30" t="s">
        <v>18653</v>
      </c>
      <c r="AT499" s="30">
        <v>2022</v>
      </c>
      <c r="AU499" s="30" t="s">
        <v>7455</v>
      </c>
      <c r="AV499" s="30" t="s">
        <v>7455</v>
      </c>
      <c r="AW499" s="30"/>
      <c r="AX499" s="30"/>
      <c r="AY499" s="30"/>
      <c r="AZ499" s="30"/>
      <c r="BA499" s="30" t="s">
        <v>7455</v>
      </c>
      <c r="BB499" s="30" t="s">
        <v>7455</v>
      </c>
      <c r="BC499" s="30"/>
      <c r="BD499" s="30" t="s">
        <v>8196</v>
      </c>
      <c r="BE499" s="30"/>
      <c r="BF499" s="30"/>
      <c r="BG499" s="30"/>
      <c r="BH499" s="30"/>
      <c r="BI499" s="30"/>
      <c r="BJ499" s="30"/>
      <c r="BK499" s="30"/>
      <c r="BL499" s="30"/>
      <c r="BM499" s="30"/>
      <c r="BN499" s="30"/>
      <c r="BO499" s="30"/>
      <c r="BP499" s="30"/>
      <c r="BQ499" s="30"/>
      <c r="BR499" s="30"/>
    </row>
    <row r="500" spans="1:70" x14ac:dyDescent="0.2">
      <c r="A500" s="30" t="s">
        <v>3989</v>
      </c>
      <c r="B500" s="30" t="s">
        <v>16246</v>
      </c>
      <c r="C500" s="30" t="s">
        <v>16819</v>
      </c>
      <c r="D500" s="30"/>
      <c r="E500" s="30"/>
      <c r="F500" s="30" t="s">
        <v>16246</v>
      </c>
      <c r="G500" s="30" t="s">
        <v>16819</v>
      </c>
      <c r="H500" s="30"/>
      <c r="I500" s="30" t="s">
        <v>16247</v>
      </c>
      <c r="J500" s="30" t="s">
        <v>18654</v>
      </c>
      <c r="K500" s="30" t="s">
        <v>16819</v>
      </c>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t="s">
        <v>17107</v>
      </c>
      <c r="AO500" s="30"/>
      <c r="AP500" s="30"/>
      <c r="AQ500" s="30"/>
      <c r="AR500" s="30"/>
      <c r="AS500" s="30" t="s">
        <v>18655</v>
      </c>
      <c r="AT500" s="30">
        <v>2022</v>
      </c>
      <c r="AU500" s="30" t="s">
        <v>7455</v>
      </c>
      <c r="AV500" s="30" t="s">
        <v>7455</v>
      </c>
      <c r="AW500" s="30"/>
      <c r="AX500" s="30"/>
      <c r="AY500" s="30"/>
      <c r="AZ500" s="30"/>
      <c r="BA500" s="30" t="s">
        <v>7455</v>
      </c>
      <c r="BB500" s="30" t="s">
        <v>7455</v>
      </c>
      <c r="BC500" s="30"/>
      <c r="BD500" s="30" t="s">
        <v>98</v>
      </c>
      <c r="BE500" s="30"/>
      <c r="BF500" s="30"/>
      <c r="BG500" s="30"/>
      <c r="BH500" s="30"/>
      <c r="BI500" s="30"/>
      <c r="BJ500" s="30"/>
      <c r="BK500" s="30"/>
      <c r="BL500" s="30"/>
      <c r="BM500" s="30"/>
      <c r="BN500" s="30"/>
      <c r="BO500" s="30"/>
      <c r="BP500" s="30"/>
      <c r="BQ500" s="30"/>
      <c r="BR500" s="30"/>
    </row>
    <row r="501" spans="1:70" x14ac:dyDescent="0.2">
      <c r="A501" s="30" t="s">
        <v>3989</v>
      </c>
      <c r="B501" s="30" t="s">
        <v>16016</v>
      </c>
      <c r="C501" s="30" t="s">
        <v>16819</v>
      </c>
      <c r="D501" s="30"/>
      <c r="E501" s="30"/>
      <c r="F501" s="30" t="s">
        <v>16016</v>
      </c>
      <c r="G501" s="30" t="s">
        <v>16819</v>
      </c>
      <c r="H501" s="30"/>
      <c r="I501" s="30" t="s">
        <v>16329</v>
      </c>
      <c r="J501" s="30" t="s">
        <v>18531</v>
      </c>
      <c r="K501" s="30" t="s">
        <v>16819</v>
      </c>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t="s">
        <v>7455</v>
      </c>
      <c r="AO501" s="30"/>
      <c r="AP501" s="30"/>
      <c r="AQ501" s="30"/>
      <c r="AR501" s="30"/>
      <c r="AS501" s="30" t="s">
        <v>18656</v>
      </c>
      <c r="AT501" s="30">
        <v>2022</v>
      </c>
      <c r="AU501" s="30" t="s">
        <v>7455</v>
      </c>
      <c r="AV501" s="30" t="s">
        <v>7455</v>
      </c>
      <c r="AW501" s="30"/>
      <c r="AX501" s="30"/>
      <c r="AY501" s="30"/>
      <c r="AZ501" s="30"/>
      <c r="BA501" s="30" t="s">
        <v>7455</v>
      </c>
      <c r="BB501" s="30" t="s">
        <v>7455</v>
      </c>
      <c r="BC501" s="30"/>
      <c r="BD501" s="30" t="s">
        <v>16429</v>
      </c>
      <c r="BE501" s="30"/>
      <c r="BF501" s="30"/>
      <c r="BG501" s="30"/>
      <c r="BH501" s="30"/>
      <c r="BI501" s="30"/>
      <c r="BJ501" s="30"/>
      <c r="BK501" s="30"/>
      <c r="BL501" s="30"/>
      <c r="BM501" s="30"/>
      <c r="BN501" s="30"/>
      <c r="BO501" s="30"/>
      <c r="BP501" s="30"/>
      <c r="BQ501" s="30"/>
      <c r="BR501" s="30"/>
    </row>
    <row r="502" spans="1:70" x14ac:dyDescent="0.2">
      <c r="A502" s="30" t="s">
        <v>3989</v>
      </c>
      <c r="B502" s="30" t="s">
        <v>16004</v>
      </c>
      <c r="C502" s="30" t="s">
        <v>16819</v>
      </c>
      <c r="D502" s="30"/>
      <c r="E502" s="30"/>
      <c r="F502" s="30" t="s">
        <v>16004</v>
      </c>
      <c r="G502" s="30" t="s">
        <v>16819</v>
      </c>
      <c r="H502" s="30"/>
      <c r="I502" s="30" t="s">
        <v>16421</v>
      </c>
      <c r="J502" s="30" t="s">
        <v>18469</v>
      </c>
      <c r="K502" s="30" t="s">
        <v>16819</v>
      </c>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t="s">
        <v>16970</v>
      </c>
      <c r="AO502" s="30"/>
      <c r="AP502" s="30"/>
      <c r="AQ502" s="30"/>
      <c r="AR502" s="30"/>
      <c r="AS502" s="30" t="s">
        <v>18657</v>
      </c>
      <c r="AT502" s="30">
        <v>2022</v>
      </c>
      <c r="AU502" s="30">
        <v>144</v>
      </c>
      <c r="AV502" s="30" t="s">
        <v>7455</v>
      </c>
      <c r="AW502" s="30"/>
      <c r="AX502" s="30"/>
      <c r="AY502" s="30"/>
      <c r="AZ502" s="30"/>
      <c r="BA502" s="30">
        <v>105342</v>
      </c>
      <c r="BB502" s="30" t="s">
        <v>7455</v>
      </c>
      <c r="BC502" s="30"/>
      <c r="BD502" s="30" t="s">
        <v>16005</v>
      </c>
      <c r="BE502" s="30"/>
      <c r="BF502" s="30"/>
      <c r="BG502" s="30"/>
      <c r="BH502" s="30"/>
      <c r="BI502" s="30"/>
      <c r="BJ502" s="30"/>
      <c r="BK502" s="30"/>
      <c r="BL502" s="30"/>
      <c r="BM502" s="30"/>
      <c r="BN502" s="30"/>
      <c r="BO502" s="30"/>
      <c r="BP502" s="30"/>
      <c r="BQ502" s="30"/>
      <c r="BR502" s="30"/>
    </row>
    <row r="503" spans="1:70" x14ac:dyDescent="0.2">
      <c r="A503" s="30" t="s">
        <v>3989</v>
      </c>
      <c r="B503" s="30" t="s">
        <v>16010</v>
      </c>
      <c r="C503" s="30" t="s">
        <v>16819</v>
      </c>
      <c r="D503" s="30"/>
      <c r="E503" s="30"/>
      <c r="F503" s="30" t="s">
        <v>16010</v>
      </c>
      <c r="G503" s="30" t="s">
        <v>16819</v>
      </c>
      <c r="H503" s="30"/>
      <c r="I503" s="30" t="s">
        <v>16154</v>
      </c>
      <c r="J503" s="30" t="s">
        <v>18658</v>
      </c>
      <c r="K503" s="30" t="s">
        <v>16819</v>
      </c>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t="s">
        <v>18659</v>
      </c>
      <c r="AO503" s="30"/>
      <c r="AP503" s="30"/>
      <c r="AQ503" s="30"/>
      <c r="AR503" s="30"/>
      <c r="AS503" s="30" t="s">
        <v>18660</v>
      </c>
      <c r="AT503" s="30">
        <v>2022</v>
      </c>
      <c r="AU503" s="30">
        <v>10</v>
      </c>
      <c r="AV503" s="30">
        <v>3</v>
      </c>
      <c r="AW503" s="30"/>
      <c r="AX503" s="30"/>
      <c r="AY503" s="30"/>
      <c r="AZ503" s="30"/>
      <c r="BA503" s="30" t="s">
        <v>7455</v>
      </c>
      <c r="BB503" s="30" t="s">
        <v>7455</v>
      </c>
      <c r="BC503" s="30"/>
      <c r="BD503" s="30" t="s">
        <v>16011</v>
      </c>
      <c r="BE503" s="30"/>
      <c r="BF503" s="30"/>
      <c r="BG503" s="30"/>
      <c r="BH503" s="30"/>
      <c r="BI503" s="30"/>
      <c r="BJ503" s="30"/>
      <c r="BK503" s="30"/>
      <c r="BL503" s="30"/>
      <c r="BM503" s="30"/>
      <c r="BN503" s="30"/>
      <c r="BO503" s="30"/>
      <c r="BP503" s="30"/>
      <c r="BQ503" s="30"/>
      <c r="BR503" s="30"/>
    </row>
    <row r="504" spans="1:70" x14ac:dyDescent="0.2">
      <c r="A504" s="30" t="s">
        <v>3989</v>
      </c>
      <c r="B504" s="30" t="s">
        <v>16380</v>
      </c>
      <c r="C504" s="30" t="s">
        <v>16819</v>
      </c>
      <c r="D504" s="30"/>
      <c r="E504" s="30"/>
      <c r="F504" s="30" t="s">
        <v>16380</v>
      </c>
      <c r="G504" s="30" t="s">
        <v>16819</v>
      </c>
      <c r="H504" s="30"/>
      <c r="I504" s="30" t="s">
        <v>16381</v>
      </c>
      <c r="J504" s="30" t="s">
        <v>18577</v>
      </c>
      <c r="K504" s="30" t="s">
        <v>16819</v>
      </c>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t="s">
        <v>17174</v>
      </c>
      <c r="AO504" s="30"/>
      <c r="AP504" s="30"/>
      <c r="AQ504" s="30"/>
      <c r="AR504" s="30"/>
      <c r="AS504" s="30" t="s">
        <v>18661</v>
      </c>
      <c r="AT504" s="30">
        <v>2022</v>
      </c>
      <c r="AU504" s="30">
        <v>29</v>
      </c>
      <c r="AV504" s="30">
        <v>12</v>
      </c>
      <c r="AW504" s="30"/>
      <c r="AX504" s="30"/>
      <c r="AY504" s="30"/>
      <c r="AZ504" s="30"/>
      <c r="BA504" s="30">
        <v>18271</v>
      </c>
      <c r="BB504" s="30">
        <v>18281</v>
      </c>
      <c r="BC504" s="30"/>
      <c r="BD504" s="30" t="s">
        <v>124</v>
      </c>
      <c r="BE504" s="30"/>
      <c r="BF504" s="30"/>
      <c r="BG504" s="30"/>
      <c r="BH504" s="30"/>
      <c r="BI504" s="30"/>
      <c r="BJ504" s="30"/>
      <c r="BK504" s="30"/>
      <c r="BL504" s="30"/>
      <c r="BM504" s="30"/>
      <c r="BN504" s="30"/>
      <c r="BO504" s="30"/>
      <c r="BP504" s="30"/>
      <c r="BQ504" s="30"/>
      <c r="BR504" s="30"/>
    </row>
    <row r="505" spans="1:70" x14ac:dyDescent="0.2">
      <c r="A505" s="30" t="s">
        <v>3989</v>
      </c>
      <c r="B505" s="30" t="s">
        <v>16192</v>
      </c>
      <c r="C505" s="30" t="s">
        <v>16819</v>
      </c>
      <c r="D505" s="30"/>
      <c r="E505" s="30"/>
      <c r="F505" s="30" t="s">
        <v>16192</v>
      </c>
      <c r="G505" s="30" t="s">
        <v>16819</v>
      </c>
      <c r="H505" s="30"/>
      <c r="I505" s="30" t="s">
        <v>16193</v>
      </c>
      <c r="J505" s="30" t="s">
        <v>4174</v>
      </c>
      <c r="K505" s="30" t="s">
        <v>16819</v>
      </c>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t="s">
        <v>4171</v>
      </c>
      <c r="AO505" s="30"/>
      <c r="AP505" s="30"/>
      <c r="AQ505" s="30"/>
      <c r="AR505" s="30"/>
      <c r="AS505" s="30" t="s">
        <v>18662</v>
      </c>
      <c r="AT505" s="30">
        <v>2022</v>
      </c>
      <c r="AU505" s="30">
        <v>7</v>
      </c>
      <c r="AV505" s="30">
        <v>1</v>
      </c>
      <c r="AW505" s="30"/>
      <c r="AX505" s="30"/>
      <c r="AY505" s="30"/>
      <c r="AZ505" s="30"/>
      <c r="BA505" s="30">
        <v>170</v>
      </c>
      <c r="BB505" s="30">
        <v>183</v>
      </c>
      <c r="BC505" s="30"/>
      <c r="BD505" s="30" t="s">
        <v>9782</v>
      </c>
      <c r="BE505" s="30"/>
      <c r="BF505" s="30"/>
      <c r="BG505" s="30"/>
      <c r="BH505" s="30"/>
      <c r="BI505" s="30"/>
      <c r="BJ505" s="30"/>
      <c r="BK505" s="30"/>
      <c r="BL505" s="30"/>
      <c r="BM505" s="30"/>
      <c r="BN505" s="30"/>
      <c r="BO505" s="30"/>
      <c r="BP505" s="30"/>
      <c r="BQ505" s="30"/>
      <c r="BR505" s="30"/>
    </row>
    <row r="506" spans="1:70" x14ac:dyDescent="0.2">
      <c r="A506" s="30" t="s">
        <v>3989</v>
      </c>
      <c r="B506" s="30" t="s">
        <v>16023</v>
      </c>
      <c r="C506" s="30" t="s">
        <v>16819</v>
      </c>
      <c r="D506" s="30"/>
      <c r="E506" s="30"/>
      <c r="F506" s="30" t="s">
        <v>16023</v>
      </c>
      <c r="G506" s="30" t="s">
        <v>16819</v>
      </c>
      <c r="H506" s="30"/>
      <c r="I506" s="30" t="s">
        <v>16024</v>
      </c>
      <c r="J506" s="30" t="s">
        <v>18663</v>
      </c>
      <c r="K506" s="30" t="s">
        <v>16819</v>
      </c>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t="s">
        <v>18664</v>
      </c>
      <c r="AO506" s="30"/>
      <c r="AP506" s="30"/>
      <c r="AQ506" s="30"/>
      <c r="AR506" s="30"/>
      <c r="AS506" s="30" t="s">
        <v>18665</v>
      </c>
      <c r="AT506" s="30">
        <v>2022</v>
      </c>
      <c r="AU506" s="30">
        <v>272</v>
      </c>
      <c r="AV506" s="30" t="s">
        <v>7455</v>
      </c>
      <c r="AW506" s="30"/>
      <c r="AX506" s="30"/>
      <c r="AY506" s="30"/>
      <c r="AZ506" s="30"/>
      <c r="BA506" s="30">
        <v>118944</v>
      </c>
      <c r="BB506" s="30" t="s">
        <v>7455</v>
      </c>
      <c r="BC506" s="30"/>
      <c r="BD506" s="30" t="s">
        <v>13429</v>
      </c>
      <c r="BE506" s="30"/>
      <c r="BF506" s="30"/>
      <c r="BG506" s="30"/>
      <c r="BH506" s="30"/>
      <c r="BI506" s="30"/>
      <c r="BJ506" s="30"/>
      <c r="BK506" s="30"/>
      <c r="BL506" s="30"/>
      <c r="BM506" s="30"/>
      <c r="BN506" s="30"/>
      <c r="BO506" s="30"/>
      <c r="BP506" s="30"/>
      <c r="BQ506" s="30"/>
      <c r="BR506" s="30"/>
    </row>
    <row r="507" spans="1:70" x14ac:dyDescent="0.2">
      <c r="A507" s="30" t="s">
        <v>3989</v>
      </c>
      <c r="B507" s="30" t="s">
        <v>16201</v>
      </c>
      <c r="C507" s="30" t="s">
        <v>16819</v>
      </c>
      <c r="D507" s="30"/>
      <c r="E507" s="30"/>
      <c r="F507" s="30" t="s">
        <v>16201</v>
      </c>
      <c r="G507" s="30" t="s">
        <v>16819</v>
      </c>
      <c r="H507" s="30"/>
      <c r="I507" s="30" t="s">
        <v>16202</v>
      </c>
      <c r="J507" s="30" t="s">
        <v>4555</v>
      </c>
      <c r="K507" s="30" t="s">
        <v>16819</v>
      </c>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t="s">
        <v>4550</v>
      </c>
      <c r="AO507" s="30"/>
      <c r="AP507" s="30"/>
      <c r="AQ507" s="30"/>
      <c r="AR507" s="30"/>
      <c r="AS507" s="30" t="s">
        <v>18666</v>
      </c>
      <c r="AT507" s="30">
        <v>2022</v>
      </c>
      <c r="AU507" s="30">
        <v>80</v>
      </c>
      <c r="AV507" s="30" t="s">
        <v>7455</v>
      </c>
      <c r="AW507" s="30"/>
      <c r="AX507" s="30"/>
      <c r="AY507" s="30"/>
      <c r="AZ507" s="30"/>
      <c r="BA507" s="30">
        <v>101249</v>
      </c>
      <c r="BB507" s="30" t="s">
        <v>7455</v>
      </c>
      <c r="BC507" s="30"/>
      <c r="BD507" s="30" t="s">
        <v>9318</v>
      </c>
      <c r="BE507" s="30"/>
      <c r="BF507" s="30"/>
      <c r="BG507" s="30"/>
      <c r="BH507" s="30"/>
      <c r="BI507" s="30"/>
      <c r="BJ507" s="30"/>
      <c r="BK507" s="30"/>
      <c r="BL507" s="30"/>
      <c r="BM507" s="30"/>
      <c r="BN507" s="30"/>
      <c r="BO507" s="30"/>
      <c r="BP507" s="30"/>
      <c r="BQ507" s="30"/>
      <c r="BR507" s="30"/>
    </row>
    <row r="508" spans="1:70" x14ac:dyDescent="0.2">
      <c r="A508" s="30" t="s">
        <v>3989</v>
      </c>
      <c r="B508" s="30" t="s">
        <v>15998</v>
      </c>
      <c r="C508" s="30" t="s">
        <v>16819</v>
      </c>
      <c r="D508" s="30"/>
      <c r="E508" s="30"/>
      <c r="F508" s="30" t="s">
        <v>15998</v>
      </c>
      <c r="G508" s="30" t="s">
        <v>16819</v>
      </c>
      <c r="H508" s="30"/>
      <c r="I508" s="30" t="s">
        <v>16153</v>
      </c>
      <c r="J508" s="30" t="s">
        <v>18667</v>
      </c>
      <c r="K508" s="30" t="s">
        <v>16819</v>
      </c>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t="s">
        <v>18668</v>
      </c>
      <c r="AO508" s="30"/>
      <c r="AP508" s="30"/>
      <c r="AQ508" s="30"/>
      <c r="AR508" s="30"/>
      <c r="AS508" s="30" t="s">
        <v>18669</v>
      </c>
      <c r="AT508" s="30">
        <v>2022</v>
      </c>
      <c r="AU508" s="30" t="s">
        <v>7455</v>
      </c>
      <c r="AV508" s="30" t="s">
        <v>7455</v>
      </c>
      <c r="AW508" s="30"/>
      <c r="AX508" s="30"/>
      <c r="AY508" s="30"/>
      <c r="AZ508" s="30"/>
      <c r="BA508" s="30" t="s">
        <v>7455</v>
      </c>
      <c r="BB508" s="30" t="s">
        <v>7455</v>
      </c>
      <c r="BC508" s="30"/>
      <c r="BD508" s="30" t="s">
        <v>15999</v>
      </c>
      <c r="BE508" s="30"/>
      <c r="BF508" s="30"/>
      <c r="BG508" s="30"/>
      <c r="BH508" s="30"/>
      <c r="BI508" s="30"/>
      <c r="BJ508" s="30"/>
      <c r="BK508" s="30"/>
      <c r="BL508" s="30"/>
      <c r="BM508" s="30"/>
      <c r="BN508" s="30"/>
      <c r="BO508" s="30"/>
      <c r="BP508" s="30"/>
      <c r="BQ508" s="30"/>
      <c r="BR508" s="30"/>
    </row>
    <row r="509" spans="1:70" x14ac:dyDescent="0.2">
      <c r="A509" s="32"/>
      <c r="B509" s="31"/>
    </row>
    <row r="510" spans="1:70" x14ac:dyDescent="0.2">
      <c r="A510" s="32"/>
      <c r="B510" s="31"/>
    </row>
    <row r="511" spans="1:70" x14ac:dyDescent="0.2">
      <c r="A511" s="32"/>
      <c r="B511" s="31"/>
    </row>
    <row r="512" spans="1:70" x14ac:dyDescent="0.2">
      <c r="A512" s="32"/>
      <c r="B512" s="31"/>
    </row>
    <row r="513" spans="1:2" x14ac:dyDescent="0.2">
      <c r="A513" s="32"/>
      <c r="B513" s="31"/>
    </row>
    <row r="514" spans="1:2" x14ac:dyDescent="0.2">
      <c r="A514" s="32"/>
      <c r="B514"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B2F8-4031-425C-A5BD-6786E41201EE}">
  <dimension ref="A1:K2790"/>
  <sheetViews>
    <sheetView workbookViewId="0">
      <pane ySplit="4" topLeftCell="A561" activePane="bottomLeft" state="frozen"/>
      <selection pane="bottomLeft" activeCell="B561" sqref="B561"/>
    </sheetView>
  </sheetViews>
  <sheetFormatPr defaultColWidth="9.140625" defaultRowHeight="15" x14ac:dyDescent="0.25"/>
  <cols>
    <col min="1" max="1" width="63.7109375" style="7" customWidth="1"/>
    <col min="2" max="2" width="35.5703125" style="7" customWidth="1"/>
    <col min="3" max="3" width="28.85546875" style="7" bestFit="1" customWidth="1"/>
  </cols>
  <sheetData>
    <row r="1" spans="1:11" x14ac:dyDescent="0.25">
      <c r="E1" s="19" t="s">
        <v>15851</v>
      </c>
      <c r="F1" s="19" t="s">
        <v>15853</v>
      </c>
      <c r="G1" s="19" t="s">
        <v>16</v>
      </c>
      <c r="H1" s="19" t="s">
        <v>15854</v>
      </c>
      <c r="I1" s="19" t="s">
        <v>15852</v>
      </c>
    </row>
    <row r="2" spans="1:11" x14ac:dyDescent="0.25">
      <c r="E2" s="19">
        <f t="shared" ref="E2:H2" si="0">E4-E3</f>
        <v>19</v>
      </c>
      <c r="F2" s="19">
        <f t="shared" si="0"/>
        <v>26</v>
      </c>
      <c r="G2" s="19">
        <f t="shared" si="0"/>
        <v>133</v>
      </c>
      <c r="H2" s="19">
        <f t="shared" si="0"/>
        <v>295</v>
      </c>
      <c r="I2" s="19">
        <f>I4-I3</f>
        <v>480</v>
      </c>
      <c r="J2" s="19">
        <f>SUBTOTAL(9,E2:I2)</f>
        <v>953</v>
      </c>
    </row>
    <row r="3" spans="1:11" x14ac:dyDescent="0.25">
      <c r="E3" s="19">
        <f>COUNTIF($D:$D,E1)</f>
        <v>442</v>
      </c>
      <c r="F3" s="19">
        <f>COUNTIF($D:$D,F1)</f>
        <v>452</v>
      </c>
      <c r="G3" s="19">
        <f>COUNTIF($D:$D,G1)</f>
        <v>321</v>
      </c>
      <c r="H3" s="19">
        <f>COUNTIF($D:$D,H1)</f>
        <v>551</v>
      </c>
      <c r="I3" s="19">
        <f>COUNTIF($D:$D,I1)</f>
        <v>513</v>
      </c>
      <c r="J3" s="19">
        <f>SUBTOTAL(9,E3:I3)</f>
        <v>2279</v>
      </c>
    </row>
    <row r="4" spans="1:11" x14ac:dyDescent="0.25">
      <c r="A4" s="7" t="s">
        <v>15423</v>
      </c>
      <c r="B4" s="7" t="s">
        <v>0</v>
      </c>
      <c r="C4" s="7" t="s">
        <v>15420</v>
      </c>
      <c r="E4" s="16">
        <f>SUM(E5:E4713)</f>
        <v>461</v>
      </c>
      <c r="F4" s="16">
        <f>SUM(F5:F4713)</f>
        <v>478</v>
      </c>
      <c r="G4" s="16">
        <f>SUM(G5:G4713)</f>
        <v>454</v>
      </c>
      <c r="H4" s="16">
        <f>SUM(H5:H4713)</f>
        <v>846</v>
      </c>
      <c r="I4" s="16">
        <f>SUM(I5:I4713)</f>
        <v>993</v>
      </c>
      <c r="J4" s="16"/>
    </row>
    <row r="5" spans="1:11" x14ac:dyDescent="0.25">
      <c r="A5" s="9" t="s">
        <v>8232</v>
      </c>
      <c r="B5" s="9" t="s">
        <v>15383</v>
      </c>
      <c r="C5" s="9" t="s">
        <v>8226</v>
      </c>
      <c r="D5" s="9" t="s">
        <v>15851</v>
      </c>
      <c r="E5">
        <f>COUNTIF('A-Springer Link'!A:A,A5)</f>
        <v>1</v>
      </c>
      <c r="F5">
        <f>COUNTIF('B-ScienceDirect'!D:D,A5)</f>
        <v>0</v>
      </c>
      <c r="G5">
        <f>COUNTIF('C-IEEEXplore'!A:A,A5)</f>
        <v>0</v>
      </c>
      <c r="H5">
        <f>COUNTIF('D-PubMed'!B:B,A5)</f>
        <v>1</v>
      </c>
      <c r="I5">
        <f>COUNTIF('E-Scopus'!C:C,A5)</f>
        <v>0</v>
      </c>
      <c r="J5" t="b">
        <f t="shared" ref="J5:J68" si="1">OR(F5:I5)</f>
        <v>1</v>
      </c>
      <c r="K5" s="15"/>
    </row>
    <row r="6" spans="1:11" x14ac:dyDescent="0.25">
      <c r="A6" s="9" t="s">
        <v>13598</v>
      </c>
      <c r="B6" s="9" t="s">
        <v>13595</v>
      </c>
      <c r="C6" s="9" t="s">
        <v>13596</v>
      </c>
      <c r="D6" s="9" t="s">
        <v>15851</v>
      </c>
      <c r="E6">
        <f>COUNTIF('A-Springer Link'!A:A,A6)</f>
        <v>1</v>
      </c>
      <c r="F6">
        <f>COUNTIF('B-ScienceDirect'!D:D,A6)</f>
        <v>0</v>
      </c>
      <c r="G6">
        <f>COUNTIF('C-IEEEXplore'!A:A,A6)</f>
        <v>0</v>
      </c>
      <c r="H6">
        <f>COUNTIF('D-PubMed'!B:B,A6)</f>
        <v>0</v>
      </c>
      <c r="I6">
        <f>COUNTIF('E-Scopus'!C:C,A6)</f>
        <v>0</v>
      </c>
      <c r="J6" t="b">
        <f t="shared" si="1"/>
        <v>0</v>
      </c>
      <c r="K6" s="15"/>
    </row>
    <row r="7" spans="1:11" x14ac:dyDescent="0.25">
      <c r="A7" s="9" t="s">
        <v>14820</v>
      </c>
      <c r="B7" s="9" t="s">
        <v>14818</v>
      </c>
      <c r="C7" s="9" t="s">
        <v>14819</v>
      </c>
      <c r="D7" s="9" t="s">
        <v>15851</v>
      </c>
      <c r="E7">
        <f>COUNTIF('A-Springer Link'!A:A,A7)</f>
        <v>1</v>
      </c>
      <c r="F7">
        <f>COUNTIF('B-ScienceDirect'!D:D,A7)</f>
        <v>0</v>
      </c>
      <c r="G7">
        <f>COUNTIF('C-IEEEXplore'!A:A,A7)</f>
        <v>0</v>
      </c>
      <c r="H7">
        <f>COUNTIF('D-PubMed'!B:B,A7)</f>
        <v>0</v>
      </c>
      <c r="I7">
        <f>COUNTIF('E-Scopus'!C:C,A7)</f>
        <v>0</v>
      </c>
      <c r="J7" t="b">
        <f t="shared" si="1"/>
        <v>0</v>
      </c>
      <c r="K7" s="15"/>
    </row>
    <row r="8" spans="1:11" x14ac:dyDescent="0.25">
      <c r="A8" s="9" t="s">
        <v>15263</v>
      </c>
      <c r="B8" s="9" t="s">
        <v>15261</v>
      </c>
      <c r="C8" s="9" t="s">
        <v>15262</v>
      </c>
      <c r="D8" s="9" t="s">
        <v>15851</v>
      </c>
      <c r="E8">
        <f>COUNTIF('A-Springer Link'!A:A,A8)</f>
        <v>1</v>
      </c>
      <c r="F8">
        <f>COUNTIF('B-ScienceDirect'!D:D,A8)</f>
        <v>0</v>
      </c>
      <c r="G8">
        <f>COUNTIF('C-IEEEXplore'!A:A,A8)</f>
        <v>0</v>
      </c>
      <c r="H8">
        <f>COUNTIF('D-PubMed'!B:B,A8)</f>
        <v>0</v>
      </c>
      <c r="I8">
        <f>COUNTIF('E-Scopus'!C:C,A8)</f>
        <v>0</v>
      </c>
      <c r="J8" t="b">
        <f t="shared" si="1"/>
        <v>0</v>
      </c>
      <c r="K8" s="15"/>
    </row>
    <row r="9" spans="1:11" x14ac:dyDescent="0.25">
      <c r="A9" s="9" t="s">
        <v>14077</v>
      </c>
      <c r="B9" s="9" t="s">
        <v>14075</v>
      </c>
      <c r="C9" s="9" t="s">
        <v>14076</v>
      </c>
      <c r="D9" s="9" t="s">
        <v>15851</v>
      </c>
      <c r="E9">
        <f>COUNTIF('A-Springer Link'!A:A,A9)</f>
        <v>1</v>
      </c>
      <c r="F9">
        <f>COUNTIF('B-ScienceDirect'!D:D,A9)</f>
        <v>0</v>
      </c>
      <c r="G9">
        <f>COUNTIF('C-IEEEXplore'!A:A,A9)</f>
        <v>0</v>
      </c>
      <c r="H9">
        <f>COUNTIF('D-PubMed'!B:B,A9)</f>
        <v>0</v>
      </c>
      <c r="I9">
        <f>COUNTIF('E-Scopus'!C:C,A9)</f>
        <v>0</v>
      </c>
      <c r="J9" t="b">
        <f t="shared" si="1"/>
        <v>0</v>
      </c>
      <c r="K9" s="15"/>
    </row>
    <row r="10" spans="1:11" x14ac:dyDescent="0.25">
      <c r="A10" s="9" t="s">
        <v>13992</v>
      </c>
      <c r="B10" s="9" t="s">
        <v>13989</v>
      </c>
      <c r="C10" s="9" t="s">
        <v>13990</v>
      </c>
      <c r="D10" s="9" t="s">
        <v>15851</v>
      </c>
      <c r="E10">
        <f>COUNTIF('A-Springer Link'!A:A,A10)</f>
        <v>1</v>
      </c>
      <c r="F10">
        <f>COUNTIF('B-ScienceDirect'!D:D,A10)</f>
        <v>0</v>
      </c>
      <c r="G10">
        <f>COUNTIF('C-IEEEXplore'!A:A,A10)</f>
        <v>0</v>
      </c>
      <c r="H10">
        <f>COUNTIF('D-PubMed'!B:B,A10)</f>
        <v>0</v>
      </c>
      <c r="I10">
        <f>COUNTIF('E-Scopus'!C:C,A10)</f>
        <v>0</v>
      </c>
      <c r="J10" t="b">
        <f t="shared" si="1"/>
        <v>0</v>
      </c>
      <c r="K10" s="15"/>
    </row>
    <row r="11" spans="1:11" x14ac:dyDescent="0.25">
      <c r="A11" s="9" t="s">
        <v>15411</v>
      </c>
      <c r="B11" s="9" t="s">
        <v>15408</v>
      </c>
      <c r="C11" s="9" t="s">
        <v>15409</v>
      </c>
      <c r="D11" s="9" t="s">
        <v>15851</v>
      </c>
      <c r="E11">
        <f>COUNTIF('A-Springer Link'!A:A,A11)</f>
        <v>1</v>
      </c>
      <c r="F11">
        <f>COUNTIF('B-ScienceDirect'!D:D,A11)</f>
        <v>0</v>
      </c>
      <c r="G11">
        <f>COUNTIF('C-IEEEXplore'!A:A,A11)</f>
        <v>0</v>
      </c>
      <c r="H11">
        <f>COUNTIF('D-PubMed'!B:B,A11)</f>
        <v>0</v>
      </c>
      <c r="I11">
        <f>COUNTIF('E-Scopus'!C:C,A11)</f>
        <v>0</v>
      </c>
      <c r="J11" t="b">
        <f t="shared" si="1"/>
        <v>0</v>
      </c>
    </row>
    <row r="12" spans="1:11" x14ac:dyDescent="0.25">
      <c r="A12" s="9" t="s">
        <v>15302</v>
      </c>
      <c r="B12" s="9" t="s">
        <v>15299</v>
      </c>
      <c r="C12" s="9" t="s">
        <v>15300</v>
      </c>
      <c r="D12" s="9" t="s">
        <v>15851</v>
      </c>
      <c r="E12">
        <f>COUNTIF('A-Springer Link'!A:A,A12)</f>
        <v>1</v>
      </c>
      <c r="F12">
        <f>COUNTIF('B-ScienceDirect'!D:D,A12)</f>
        <v>0</v>
      </c>
      <c r="G12">
        <f>COUNTIF('C-IEEEXplore'!A:A,A12)</f>
        <v>0</v>
      </c>
      <c r="H12">
        <f>COUNTIF('D-PubMed'!B:B,A12)</f>
        <v>0</v>
      </c>
      <c r="I12">
        <f>COUNTIF('E-Scopus'!C:C,A12)</f>
        <v>0</v>
      </c>
      <c r="J12" t="b">
        <f t="shared" si="1"/>
        <v>0</v>
      </c>
    </row>
    <row r="13" spans="1:11" x14ac:dyDescent="0.25">
      <c r="A13" s="9" t="s">
        <v>14037</v>
      </c>
      <c r="B13" s="9" t="s">
        <v>14035</v>
      </c>
      <c r="C13" s="9" t="s">
        <v>14036</v>
      </c>
      <c r="D13" s="9" t="s">
        <v>15851</v>
      </c>
      <c r="E13">
        <f>COUNTIF('A-Springer Link'!A:A,A13)</f>
        <v>1</v>
      </c>
      <c r="F13">
        <f>COUNTIF('B-ScienceDirect'!D:D,A13)</f>
        <v>0</v>
      </c>
      <c r="G13">
        <f>COUNTIF('C-IEEEXplore'!A:A,A13)</f>
        <v>0</v>
      </c>
      <c r="H13">
        <f>COUNTIF('D-PubMed'!B:B,A13)</f>
        <v>0</v>
      </c>
      <c r="I13">
        <f>COUNTIF('E-Scopus'!C:C,A13)</f>
        <v>0</v>
      </c>
      <c r="J13" t="b">
        <f t="shared" si="1"/>
        <v>0</v>
      </c>
    </row>
    <row r="14" spans="1:11" x14ac:dyDescent="0.25">
      <c r="A14" s="9" t="s">
        <v>13776</v>
      </c>
      <c r="B14" s="9" t="s">
        <v>13773</v>
      </c>
      <c r="C14" s="9" t="s">
        <v>13774</v>
      </c>
      <c r="D14" s="9" t="s">
        <v>15851</v>
      </c>
      <c r="E14">
        <f>COUNTIF('A-Springer Link'!A:A,A14)</f>
        <v>1</v>
      </c>
      <c r="F14">
        <f>COUNTIF('B-ScienceDirect'!D:D,A14)</f>
        <v>0</v>
      </c>
      <c r="G14">
        <f>COUNTIF('C-IEEEXplore'!A:A,A14)</f>
        <v>0</v>
      </c>
      <c r="H14">
        <f>COUNTIF('D-PubMed'!B:B,A14)</f>
        <v>0</v>
      </c>
      <c r="I14">
        <f>COUNTIF('E-Scopus'!C:C,A14)</f>
        <v>0</v>
      </c>
      <c r="J14" t="b">
        <f t="shared" si="1"/>
        <v>0</v>
      </c>
    </row>
    <row r="15" spans="1:11" x14ac:dyDescent="0.25">
      <c r="A15" s="9" t="s">
        <v>14195</v>
      </c>
      <c r="B15" s="9" t="s">
        <v>14193</v>
      </c>
      <c r="C15" s="9" t="s">
        <v>14194</v>
      </c>
      <c r="D15" s="9" t="s">
        <v>15851</v>
      </c>
      <c r="E15">
        <f>COUNTIF('A-Springer Link'!A:A,A15)</f>
        <v>1</v>
      </c>
      <c r="F15">
        <f>COUNTIF('B-ScienceDirect'!D:D,A15)</f>
        <v>0</v>
      </c>
      <c r="G15">
        <f>COUNTIF('C-IEEEXplore'!A:A,A15)</f>
        <v>0</v>
      </c>
      <c r="H15">
        <f>COUNTIF('D-PubMed'!B:B,A15)</f>
        <v>0</v>
      </c>
      <c r="I15">
        <f>COUNTIF('E-Scopus'!C:C,A15)</f>
        <v>0</v>
      </c>
      <c r="J15" t="b">
        <f t="shared" si="1"/>
        <v>0</v>
      </c>
    </row>
    <row r="16" spans="1:11" x14ac:dyDescent="0.25">
      <c r="A16" s="9" t="s">
        <v>14029</v>
      </c>
      <c r="B16" s="9" t="s">
        <v>14026</v>
      </c>
      <c r="C16" s="9" t="s">
        <v>14027</v>
      </c>
      <c r="D16" s="9" t="s">
        <v>15851</v>
      </c>
      <c r="E16">
        <f>COUNTIF('A-Springer Link'!A:A,A16)</f>
        <v>1</v>
      </c>
      <c r="F16">
        <f>COUNTIF('B-ScienceDirect'!D:D,A16)</f>
        <v>0</v>
      </c>
      <c r="G16">
        <f>COUNTIF('C-IEEEXplore'!A:A,A16)</f>
        <v>0</v>
      </c>
      <c r="H16">
        <f>COUNTIF('D-PubMed'!B:B,A16)</f>
        <v>0</v>
      </c>
      <c r="I16">
        <f>COUNTIF('E-Scopus'!C:C,A16)</f>
        <v>0</v>
      </c>
      <c r="J16" t="b">
        <f t="shared" si="1"/>
        <v>0</v>
      </c>
    </row>
    <row r="17" spans="1:10" x14ac:dyDescent="0.25">
      <c r="A17" s="9" t="s">
        <v>14711</v>
      </c>
      <c r="B17" s="9" t="s">
        <v>14708</v>
      </c>
      <c r="C17" s="9" t="s">
        <v>14709</v>
      </c>
      <c r="D17" s="9" t="s">
        <v>15851</v>
      </c>
      <c r="E17">
        <f>COUNTIF('A-Springer Link'!A:A,A17)</f>
        <v>1</v>
      </c>
      <c r="F17">
        <f>COUNTIF('B-ScienceDirect'!D:D,A17)</f>
        <v>0</v>
      </c>
      <c r="G17">
        <f>COUNTIF('C-IEEEXplore'!A:A,A17)</f>
        <v>0</v>
      </c>
      <c r="H17">
        <f>COUNTIF('D-PubMed'!B:B,A17)</f>
        <v>0</v>
      </c>
      <c r="I17">
        <f>COUNTIF('E-Scopus'!C:C,A17)</f>
        <v>0</v>
      </c>
      <c r="J17" t="b">
        <f t="shared" si="1"/>
        <v>0</v>
      </c>
    </row>
    <row r="18" spans="1:10" x14ac:dyDescent="0.25">
      <c r="A18" s="9" t="s">
        <v>14561</v>
      </c>
      <c r="B18" s="9" t="s">
        <v>14559</v>
      </c>
      <c r="C18" s="9" t="s">
        <v>14560</v>
      </c>
      <c r="D18" s="9" t="s">
        <v>15851</v>
      </c>
      <c r="E18">
        <f>COUNTIF('A-Springer Link'!A:A,A18)</f>
        <v>1</v>
      </c>
      <c r="F18">
        <f>COUNTIF('B-ScienceDirect'!D:D,A18)</f>
        <v>0</v>
      </c>
      <c r="G18">
        <f>COUNTIF('C-IEEEXplore'!A:A,A18)</f>
        <v>0</v>
      </c>
      <c r="H18">
        <f>COUNTIF('D-PubMed'!B:B,A18)</f>
        <v>0</v>
      </c>
      <c r="I18">
        <f>COUNTIF('E-Scopus'!C:C,A18)</f>
        <v>0</v>
      </c>
      <c r="J18" t="b">
        <f t="shared" si="1"/>
        <v>0</v>
      </c>
    </row>
    <row r="19" spans="1:10" x14ac:dyDescent="0.25">
      <c r="A19" s="9" t="s">
        <v>15280</v>
      </c>
      <c r="B19" s="9" t="s">
        <v>15278</v>
      </c>
      <c r="C19" s="9" t="s">
        <v>15279</v>
      </c>
      <c r="D19" s="9" t="s">
        <v>15851</v>
      </c>
      <c r="E19">
        <f>COUNTIF('A-Springer Link'!A:A,A19)</f>
        <v>1</v>
      </c>
      <c r="F19">
        <f>COUNTIF('B-ScienceDirect'!D:D,A19)</f>
        <v>0</v>
      </c>
      <c r="G19">
        <f>COUNTIF('C-IEEEXplore'!A:A,A19)</f>
        <v>0</v>
      </c>
      <c r="H19">
        <f>COUNTIF('D-PubMed'!B:B,A19)</f>
        <v>0</v>
      </c>
      <c r="I19">
        <f>COUNTIF('E-Scopus'!C:C,A19)</f>
        <v>0</v>
      </c>
      <c r="J19" t="b">
        <f t="shared" si="1"/>
        <v>0</v>
      </c>
    </row>
    <row r="20" spans="1:10" x14ac:dyDescent="0.25">
      <c r="A20" s="9" t="s">
        <v>13872</v>
      </c>
      <c r="B20" s="9" t="s">
        <v>13870</v>
      </c>
      <c r="C20" s="9" t="s">
        <v>13871</v>
      </c>
      <c r="D20" s="9" t="s">
        <v>15851</v>
      </c>
      <c r="E20">
        <f>COUNTIF('A-Springer Link'!A:A,A20)</f>
        <v>1</v>
      </c>
      <c r="F20">
        <f>COUNTIF('B-ScienceDirect'!D:D,A20)</f>
        <v>0</v>
      </c>
      <c r="G20">
        <f>COUNTIF('C-IEEEXplore'!A:A,A20)</f>
        <v>0</v>
      </c>
      <c r="H20">
        <f>COUNTIF('D-PubMed'!B:B,A20)</f>
        <v>0</v>
      </c>
      <c r="I20">
        <f>COUNTIF('E-Scopus'!C:C,A20)</f>
        <v>0</v>
      </c>
      <c r="J20" t="b">
        <f t="shared" si="1"/>
        <v>0</v>
      </c>
    </row>
    <row r="21" spans="1:10" x14ac:dyDescent="0.25">
      <c r="A21" s="9" t="s">
        <v>14244</v>
      </c>
      <c r="B21" s="9" t="s">
        <v>14242</v>
      </c>
      <c r="C21" s="9" t="s">
        <v>14243</v>
      </c>
      <c r="D21" s="9" t="s">
        <v>15851</v>
      </c>
      <c r="E21">
        <f>COUNTIF('A-Springer Link'!A:A,A21)</f>
        <v>1</v>
      </c>
      <c r="F21">
        <f>COUNTIF('B-ScienceDirect'!D:D,A21)</f>
        <v>0</v>
      </c>
      <c r="G21">
        <f>COUNTIF('C-IEEEXplore'!A:A,A21)</f>
        <v>0</v>
      </c>
      <c r="H21">
        <f>COUNTIF('D-PubMed'!B:B,A21)</f>
        <v>0</v>
      </c>
      <c r="I21">
        <f>COUNTIF('E-Scopus'!C:C,A21)</f>
        <v>0</v>
      </c>
      <c r="J21" t="b">
        <f t="shared" si="1"/>
        <v>0</v>
      </c>
    </row>
    <row r="22" spans="1:10" x14ac:dyDescent="0.25">
      <c r="A22" s="9" t="s">
        <v>13746</v>
      </c>
      <c r="B22" s="9" t="s">
        <v>13744</v>
      </c>
      <c r="C22" s="9" t="s">
        <v>13745</v>
      </c>
      <c r="D22" s="9" t="s">
        <v>15851</v>
      </c>
      <c r="E22">
        <f>COUNTIF('A-Springer Link'!A:A,A22)</f>
        <v>1</v>
      </c>
      <c r="F22">
        <f>COUNTIF('B-ScienceDirect'!D:D,A22)</f>
        <v>0</v>
      </c>
      <c r="G22">
        <f>COUNTIF('C-IEEEXplore'!A:A,A22)</f>
        <v>0</v>
      </c>
      <c r="H22">
        <f>COUNTIF('D-PubMed'!B:B,A22)</f>
        <v>0</v>
      </c>
      <c r="I22">
        <f>COUNTIF('E-Scopus'!C:C,A22)</f>
        <v>0</v>
      </c>
      <c r="J22" t="b">
        <f t="shared" si="1"/>
        <v>0</v>
      </c>
    </row>
    <row r="23" spans="1:10" x14ac:dyDescent="0.25">
      <c r="A23" s="9" t="s">
        <v>13828</v>
      </c>
      <c r="B23" s="9" t="s">
        <v>13825</v>
      </c>
      <c r="C23" s="9" t="s">
        <v>13826</v>
      </c>
      <c r="D23" s="9" t="s">
        <v>15851</v>
      </c>
      <c r="E23">
        <f>COUNTIF('A-Springer Link'!A:A,A23)</f>
        <v>1</v>
      </c>
      <c r="F23">
        <f>COUNTIF('B-ScienceDirect'!D:D,A23)</f>
        <v>0</v>
      </c>
      <c r="G23">
        <f>COUNTIF('C-IEEEXplore'!A:A,A23)</f>
        <v>0</v>
      </c>
      <c r="H23">
        <f>COUNTIF('D-PubMed'!B:B,A23)</f>
        <v>0</v>
      </c>
      <c r="I23">
        <f>COUNTIF('E-Scopus'!C:C,A23)</f>
        <v>0</v>
      </c>
      <c r="J23" t="b">
        <f t="shared" si="1"/>
        <v>0</v>
      </c>
    </row>
    <row r="24" spans="1:10" x14ac:dyDescent="0.25">
      <c r="A24" s="9" t="s">
        <v>14282</v>
      </c>
      <c r="B24" s="9" t="s">
        <v>14279</v>
      </c>
      <c r="C24" s="9" t="s">
        <v>14280</v>
      </c>
      <c r="D24" s="9" t="s">
        <v>15851</v>
      </c>
      <c r="E24">
        <f>COUNTIF('A-Springer Link'!A:A,A24)</f>
        <v>1</v>
      </c>
      <c r="F24">
        <f>COUNTIF('B-ScienceDirect'!D:D,A24)</f>
        <v>0</v>
      </c>
      <c r="G24">
        <f>COUNTIF('C-IEEEXplore'!A:A,A24)</f>
        <v>0</v>
      </c>
      <c r="H24">
        <f>COUNTIF('D-PubMed'!B:B,A24)</f>
        <v>0</v>
      </c>
      <c r="I24">
        <f>COUNTIF('E-Scopus'!C:C,A24)</f>
        <v>0</v>
      </c>
      <c r="J24" t="b">
        <f t="shared" si="1"/>
        <v>0</v>
      </c>
    </row>
    <row r="25" spans="1:10" x14ac:dyDescent="0.25">
      <c r="A25" s="9" t="s">
        <v>13658</v>
      </c>
      <c r="B25" s="9" t="s">
        <v>13656</v>
      </c>
      <c r="C25" s="9" t="s">
        <v>13657</v>
      </c>
      <c r="D25" s="9" t="s">
        <v>15851</v>
      </c>
      <c r="E25">
        <f>COUNTIF('A-Springer Link'!A:A,A25)</f>
        <v>1</v>
      </c>
      <c r="F25">
        <f>COUNTIF('B-ScienceDirect'!D:D,A25)</f>
        <v>0</v>
      </c>
      <c r="G25">
        <f>COUNTIF('C-IEEEXplore'!A:A,A25)</f>
        <v>0</v>
      </c>
      <c r="H25">
        <f>COUNTIF('D-PubMed'!B:B,A25)</f>
        <v>0</v>
      </c>
      <c r="I25">
        <f>COUNTIF('E-Scopus'!C:C,A25)</f>
        <v>0</v>
      </c>
      <c r="J25" t="b">
        <f t="shared" si="1"/>
        <v>0</v>
      </c>
    </row>
    <row r="26" spans="1:10" x14ac:dyDescent="0.25">
      <c r="A26" s="9" t="s">
        <v>14177</v>
      </c>
      <c r="B26" s="9" t="s">
        <v>14174</v>
      </c>
      <c r="C26" s="9" t="s">
        <v>14175</v>
      </c>
      <c r="D26" s="9" t="s">
        <v>15851</v>
      </c>
      <c r="E26">
        <f>COUNTIF('A-Springer Link'!A:A,A26)</f>
        <v>1</v>
      </c>
      <c r="F26">
        <f>COUNTIF('B-ScienceDirect'!D:D,A26)</f>
        <v>0</v>
      </c>
      <c r="G26">
        <f>COUNTIF('C-IEEEXplore'!A:A,A26)</f>
        <v>0</v>
      </c>
      <c r="H26">
        <f>COUNTIF('D-PubMed'!B:B,A26)</f>
        <v>0</v>
      </c>
      <c r="I26">
        <f>COUNTIF('E-Scopus'!C:C,A26)</f>
        <v>0</v>
      </c>
      <c r="J26" t="b">
        <f t="shared" si="1"/>
        <v>0</v>
      </c>
    </row>
    <row r="27" spans="1:10" x14ac:dyDescent="0.25">
      <c r="A27" s="9" t="s">
        <v>14565</v>
      </c>
      <c r="B27" s="9" t="s">
        <v>14563</v>
      </c>
      <c r="C27" s="9" t="s">
        <v>14564</v>
      </c>
      <c r="D27" s="9" t="s">
        <v>15851</v>
      </c>
      <c r="E27">
        <f>COUNTIF('A-Springer Link'!A:A,A27)</f>
        <v>1</v>
      </c>
      <c r="F27">
        <f>COUNTIF('B-ScienceDirect'!D:D,A27)</f>
        <v>0</v>
      </c>
      <c r="G27">
        <f>COUNTIF('C-IEEEXplore'!A:A,A27)</f>
        <v>0</v>
      </c>
      <c r="H27">
        <f>COUNTIF('D-PubMed'!B:B,A27)</f>
        <v>0</v>
      </c>
      <c r="I27">
        <f>COUNTIF('E-Scopus'!C:C,A27)</f>
        <v>0</v>
      </c>
      <c r="J27" t="b">
        <f t="shared" si="1"/>
        <v>0</v>
      </c>
    </row>
    <row r="28" spans="1:10" x14ac:dyDescent="0.25">
      <c r="A28" s="9" t="s">
        <v>13545</v>
      </c>
      <c r="B28" s="9" t="s">
        <v>13543</v>
      </c>
      <c r="C28" s="9" t="s">
        <v>13544</v>
      </c>
      <c r="D28" s="9" t="s">
        <v>15851</v>
      </c>
      <c r="E28">
        <f>COUNTIF('A-Springer Link'!A:A,A28)</f>
        <v>1</v>
      </c>
      <c r="F28">
        <f>COUNTIF('B-ScienceDirect'!D:D,A28)</f>
        <v>0</v>
      </c>
      <c r="G28">
        <f>COUNTIF('C-IEEEXplore'!A:A,A28)</f>
        <v>0</v>
      </c>
      <c r="H28">
        <f>COUNTIF('D-PubMed'!B:B,A28)</f>
        <v>0</v>
      </c>
      <c r="I28">
        <f>COUNTIF('E-Scopus'!C:C,A28)</f>
        <v>0</v>
      </c>
      <c r="J28" t="b">
        <f t="shared" si="1"/>
        <v>0</v>
      </c>
    </row>
    <row r="29" spans="1:10" x14ac:dyDescent="0.25">
      <c r="A29" s="9" t="s">
        <v>14616</v>
      </c>
      <c r="B29" s="9" t="s">
        <v>14614</v>
      </c>
      <c r="C29" s="9" t="s">
        <v>14615</v>
      </c>
      <c r="D29" s="9" t="s">
        <v>15851</v>
      </c>
      <c r="E29">
        <f>COUNTIF('A-Springer Link'!A:A,A29)</f>
        <v>1</v>
      </c>
      <c r="F29">
        <f>COUNTIF('B-ScienceDirect'!D:D,A29)</f>
        <v>0</v>
      </c>
      <c r="G29">
        <f>COUNTIF('C-IEEEXplore'!A:A,A29)</f>
        <v>0</v>
      </c>
      <c r="H29">
        <f>COUNTIF('D-PubMed'!B:B,A29)</f>
        <v>0</v>
      </c>
      <c r="I29">
        <f>COUNTIF('E-Scopus'!C:C,A29)</f>
        <v>0</v>
      </c>
      <c r="J29" t="b">
        <f t="shared" si="1"/>
        <v>0</v>
      </c>
    </row>
    <row r="30" spans="1:10" x14ac:dyDescent="0.25">
      <c r="A30" s="9" t="s">
        <v>14942</v>
      </c>
      <c r="B30" s="9" t="s">
        <v>14940</v>
      </c>
      <c r="C30" s="9" t="s">
        <v>14941</v>
      </c>
      <c r="D30" s="9" t="s">
        <v>15851</v>
      </c>
      <c r="E30">
        <f>COUNTIF('A-Springer Link'!A:A,A30)</f>
        <v>1</v>
      </c>
      <c r="F30">
        <f>COUNTIF('B-ScienceDirect'!D:D,A30)</f>
        <v>0</v>
      </c>
      <c r="G30">
        <f>COUNTIF('C-IEEEXplore'!A:A,A30)</f>
        <v>0</v>
      </c>
      <c r="H30">
        <f>COUNTIF('D-PubMed'!B:B,A30)</f>
        <v>0</v>
      </c>
      <c r="I30">
        <f>COUNTIF('E-Scopus'!C:C,A30)</f>
        <v>0</v>
      </c>
      <c r="J30" t="b">
        <f t="shared" si="1"/>
        <v>0</v>
      </c>
    </row>
    <row r="31" spans="1:10" x14ac:dyDescent="0.25">
      <c r="A31" s="9" t="s">
        <v>14249</v>
      </c>
      <c r="B31" s="9" t="s">
        <v>14246</v>
      </c>
      <c r="C31" s="9" t="s">
        <v>14247</v>
      </c>
      <c r="D31" s="9" t="s">
        <v>15851</v>
      </c>
      <c r="E31">
        <f>COUNTIF('A-Springer Link'!A:A,A31)</f>
        <v>1</v>
      </c>
      <c r="F31">
        <f>COUNTIF('B-ScienceDirect'!D:D,A31)</f>
        <v>0</v>
      </c>
      <c r="G31">
        <f>COUNTIF('C-IEEEXplore'!A:A,A31)</f>
        <v>0</v>
      </c>
      <c r="H31">
        <f>COUNTIF('D-PubMed'!B:B,A31)</f>
        <v>0</v>
      </c>
      <c r="I31">
        <f>COUNTIF('E-Scopus'!C:C,A31)</f>
        <v>0</v>
      </c>
      <c r="J31" t="b">
        <f t="shared" si="1"/>
        <v>0</v>
      </c>
    </row>
    <row r="32" spans="1:10" x14ac:dyDescent="0.25">
      <c r="A32" s="9" t="s">
        <v>14596</v>
      </c>
      <c r="B32" s="9" t="s">
        <v>14593</v>
      </c>
      <c r="C32" s="9" t="s">
        <v>14594</v>
      </c>
      <c r="D32" s="9" t="s">
        <v>15851</v>
      </c>
      <c r="E32">
        <f>COUNTIF('A-Springer Link'!A:A,A32)</f>
        <v>1</v>
      </c>
      <c r="F32">
        <f>COUNTIF('B-ScienceDirect'!D:D,A32)</f>
        <v>0</v>
      </c>
      <c r="G32">
        <f>COUNTIF('C-IEEEXplore'!A:A,A32)</f>
        <v>0</v>
      </c>
      <c r="H32">
        <f>COUNTIF('D-PubMed'!B:B,A32)</f>
        <v>0</v>
      </c>
      <c r="I32">
        <f>COUNTIF('E-Scopus'!C:C,A32)</f>
        <v>0</v>
      </c>
      <c r="J32" t="b">
        <f t="shared" si="1"/>
        <v>0</v>
      </c>
    </row>
    <row r="33" spans="1:10" x14ac:dyDescent="0.25">
      <c r="A33" s="9" t="s">
        <v>15209</v>
      </c>
      <c r="B33" s="9" t="s">
        <v>15206</v>
      </c>
      <c r="C33" s="9" t="s">
        <v>15207</v>
      </c>
      <c r="D33" s="9" t="s">
        <v>15851</v>
      </c>
      <c r="E33">
        <f>COUNTIF('A-Springer Link'!A:A,A33)</f>
        <v>1</v>
      </c>
      <c r="F33">
        <f>COUNTIF('B-ScienceDirect'!D:D,A33)</f>
        <v>0</v>
      </c>
      <c r="G33">
        <f>COUNTIF('C-IEEEXplore'!A:A,A33)</f>
        <v>0</v>
      </c>
      <c r="H33">
        <f>COUNTIF('D-PubMed'!B:B,A33)</f>
        <v>0</v>
      </c>
      <c r="I33">
        <f>COUNTIF('E-Scopus'!C:C,A33)</f>
        <v>0</v>
      </c>
      <c r="J33" t="b">
        <f t="shared" si="1"/>
        <v>0</v>
      </c>
    </row>
    <row r="34" spans="1:10" x14ac:dyDescent="0.25">
      <c r="A34" s="9" t="s">
        <v>15169</v>
      </c>
      <c r="B34" s="9" t="s">
        <v>15166</v>
      </c>
      <c r="C34" s="9" t="s">
        <v>15167</v>
      </c>
      <c r="D34" s="9" t="s">
        <v>15851</v>
      </c>
      <c r="E34">
        <f>COUNTIF('A-Springer Link'!A:A,A34)</f>
        <v>1</v>
      </c>
      <c r="F34">
        <f>COUNTIF('B-ScienceDirect'!D:D,A34)</f>
        <v>0</v>
      </c>
      <c r="G34">
        <f>COUNTIF('C-IEEEXplore'!A:A,A34)</f>
        <v>0</v>
      </c>
      <c r="H34">
        <f>COUNTIF('D-PubMed'!B:B,A34)</f>
        <v>0</v>
      </c>
      <c r="I34">
        <f>COUNTIF('E-Scopus'!C:C,A34)</f>
        <v>0</v>
      </c>
      <c r="J34" t="b">
        <f t="shared" si="1"/>
        <v>0</v>
      </c>
    </row>
    <row r="35" spans="1:10" x14ac:dyDescent="0.25">
      <c r="A35" s="9" t="s">
        <v>13850</v>
      </c>
      <c r="B35" s="9" t="s">
        <v>13847</v>
      </c>
      <c r="C35" s="9" t="s">
        <v>13848</v>
      </c>
      <c r="D35" s="9" t="s">
        <v>15851</v>
      </c>
      <c r="E35">
        <f>COUNTIF('A-Springer Link'!A:A,A35)</f>
        <v>1</v>
      </c>
      <c r="F35">
        <f>COUNTIF('B-ScienceDirect'!D:D,A35)</f>
        <v>0</v>
      </c>
      <c r="G35">
        <f>COUNTIF('C-IEEEXplore'!A:A,A35)</f>
        <v>0</v>
      </c>
      <c r="H35">
        <f>COUNTIF('D-PubMed'!B:B,A35)</f>
        <v>0</v>
      </c>
      <c r="I35">
        <f>COUNTIF('E-Scopus'!C:C,A35)</f>
        <v>0</v>
      </c>
      <c r="J35" t="b">
        <f t="shared" si="1"/>
        <v>0</v>
      </c>
    </row>
    <row r="36" spans="1:10" x14ac:dyDescent="0.25">
      <c r="A36" s="9" t="s">
        <v>13583</v>
      </c>
      <c r="B36" s="9" t="s">
        <v>13580</v>
      </c>
      <c r="C36" s="9" t="s">
        <v>13581</v>
      </c>
      <c r="D36" s="9" t="s">
        <v>15851</v>
      </c>
      <c r="E36">
        <f>COUNTIF('A-Springer Link'!A:A,A36)</f>
        <v>1</v>
      </c>
      <c r="F36">
        <f>COUNTIF('B-ScienceDirect'!D:D,A36)</f>
        <v>0</v>
      </c>
      <c r="G36">
        <f>COUNTIF('C-IEEEXplore'!A:A,A36)</f>
        <v>0</v>
      </c>
      <c r="H36">
        <f>COUNTIF('D-PubMed'!B:B,A36)</f>
        <v>0</v>
      </c>
      <c r="I36">
        <f>COUNTIF('E-Scopus'!C:C,A36)</f>
        <v>0</v>
      </c>
      <c r="J36" t="b">
        <f t="shared" si="1"/>
        <v>0</v>
      </c>
    </row>
    <row r="37" spans="1:10" x14ac:dyDescent="0.25">
      <c r="A37" s="9" t="s">
        <v>13750</v>
      </c>
      <c r="B37" s="9" t="s">
        <v>13748</v>
      </c>
      <c r="C37" s="9" t="s">
        <v>13749</v>
      </c>
      <c r="D37" s="9" t="s">
        <v>15851</v>
      </c>
      <c r="E37">
        <f>COUNTIF('A-Springer Link'!A:A,A37)</f>
        <v>1</v>
      </c>
      <c r="F37">
        <f>COUNTIF('B-ScienceDirect'!D:D,A37)</f>
        <v>0</v>
      </c>
      <c r="G37">
        <f>COUNTIF('C-IEEEXplore'!A:A,A37)</f>
        <v>0</v>
      </c>
      <c r="H37">
        <f>COUNTIF('D-PubMed'!B:B,A37)</f>
        <v>0</v>
      </c>
      <c r="I37">
        <f>COUNTIF('E-Scopus'!C:C,A37)</f>
        <v>0</v>
      </c>
      <c r="J37" t="b">
        <f t="shared" si="1"/>
        <v>0</v>
      </c>
    </row>
    <row r="38" spans="1:10" x14ac:dyDescent="0.25">
      <c r="A38" s="9" t="s">
        <v>15023</v>
      </c>
      <c r="B38" s="9" t="s">
        <v>15021</v>
      </c>
      <c r="C38" s="9" t="s">
        <v>15022</v>
      </c>
      <c r="D38" s="9" t="s">
        <v>15851</v>
      </c>
      <c r="E38">
        <f>COUNTIF('A-Springer Link'!A:A,A38)</f>
        <v>1</v>
      </c>
      <c r="F38">
        <f>COUNTIF('B-ScienceDirect'!D:D,A38)</f>
        <v>0</v>
      </c>
      <c r="G38">
        <f>COUNTIF('C-IEEEXplore'!A:A,A38)</f>
        <v>0</v>
      </c>
      <c r="H38">
        <f>COUNTIF('D-PubMed'!B:B,A38)</f>
        <v>0</v>
      </c>
      <c r="I38">
        <f>COUNTIF('E-Scopus'!C:C,A38)</f>
        <v>0</v>
      </c>
      <c r="J38" t="b">
        <f t="shared" si="1"/>
        <v>0</v>
      </c>
    </row>
    <row r="39" spans="1:10" x14ac:dyDescent="0.25">
      <c r="A39" s="9" t="s">
        <v>14359</v>
      </c>
      <c r="B39" s="9" t="s">
        <v>14356</v>
      </c>
      <c r="C39" s="9" t="s">
        <v>14357</v>
      </c>
      <c r="D39" s="9" t="s">
        <v>15851</v>
      </c>
      <c r="E39">
        <f>COUNTIF('A-Springer Link'!A:A,A39)</f>
        <v>1</v>
      </c>
      <c r="F39">
        <f>COUNTIF('B-ScienceDirect'!D:D,A39)</f>
        <v>0</v>
      </c>
      <c r="G39">
        <f>COUNTIF('C-IEEEXplore'!A:A,A39)</f>
        <v>0</v>
      </c>
      <c r="H39">
        <f>COUNTIF('D-PubMed'!B:B,A39)</f>
        <v>0</v>
      </c>
      <c r="I39">
        <f>COUNTIF('E-Scopus'!C:C,A39)</f>
        <v>0</v>
      </c>
      <c r="J39" t="b">
        <f t="shared" si="1"/>
        <v>0</v>
      </c>
    </row>
    <row r="40" spans="1:10" x14ac:dyDescent="0.25">
      <c r="A40" s="9" t="s">
        <v>13636</v>
      </c>
      <c r="B40" s="9" t="s">
        <v>13633</v>
      </c>
      <c r="C40" s="9" t="s">
        <v>13634</v>
      </c>
      <c r="D40" s="9" t="s">
        <v>15851</v>
      </c>
      <c r="E40">
        <f>COUNTIF('A-Springer Link'!A:A,A40)</f>
        <v>1</v>
      </c>
      <c r="F40">
        <f>COUNTIF('B-ScienceDirect'!D:D,A40)</f>
        <v>0</v>
      </c>
      <c r="G40">
        <f>COUNTIF('C-IEEEXplore'!A:A,A40)</f>
        <v>0</v>
      </c>
      <c r="H40">
        <f>COUNTIF('D-PubMed'!B:B,A40)</f>
        <v>0</v>
      </c>
      <c r="I40">
        <f>COUNTIF('E-Scopus'!C:C,A40)</f>
        <v>0</v>
      </c>
      <c r="J40" t="b">
        <f t="shared" si="1"/>
        <v>0</v>
      </c>
    </row>
    <row r="41" spans="1:10" x14ac:dyDescent="0.25">
      <c r="A41" s="9" t="s">
        <v>14977</v>
      </c>
      <c r="B41" s="9" t="s">
        <v>14974</v>
      </c>
      <c r="C41" s="9" t="s">
        <v>14975</v>
      </c>
      <c r="D41" s="9" t="s">
        <v>15851</v>
      </c>
      <c r="E41">
        <f>COUNTIF('A-Springer Link'!A:A,A41)</f>
        <v>1</v>
      </c>
      <c r="F41">
        <f>COUNTIF('B-ScienceDirect'!D:D,A41)</f>
        <v>0</v>
      </c>
      <c r="G41">
        <f>COUNTIF('C-IEEEXplore'!A:A,A41)</f>
        <v>0</v>
      </c>
      <c r="H41">
        <f>COUNTIF('D-PubMed'!B:B,A41)</f>
        <v>0</v>
      </c>
      <c r="I41">
        <f>COUNTIF('E-Scopus'!C:C,A41)</f>
        <v>0</v>
      </c>
      <c r="J41" t="b">
        <f t="shared" si="1"/>
        <v>0</v>
      </c>
    </row>
    <row r="42" spans="1:10" x14ac:dyDescent="0.25">
      <c r="A42" s="9" t="s">
        <v>14015</v>
      </c>
      <c r="B42" s="9" t="s">
        <v>14012</v>
      </c>
      <c r="C42" s="9" t="s">
        <v>14013</v>
      </c>
      <c r="D42" s="9" t="s">
        <v>15851</v>
      </c>
      <c r="E42">
        <f>COUNTIF('A-Springer Link'!A:A,A42)</f>
        <v>1</v>
      </c>
      <c r="F42">
        <f>COUNTIF('B-ScienceDirect'!D:D,A42)</f>
        <v>0</v>
      </c>
      <c r="G42">
        <f>COUNTIF('C-IEEEXplore'!A:A,A42)</f>
        <v>0</v>
      </c>
      <c r="H42">
        <f>COUNTIF('D-PubMed'!B:B,A42)</f>
        <v>0</v>
      </c>
      <c r="I42">
        <f>COUNTIF('E-Scopus'!C:C,A42)</f>
        <v>0</v>
      </c>
      <c r="J42" t="b">
        <f t="shared" si="1"/>
        <v>0</v>
      </c>
    </row>
    <row r="43" spans="1:10" x14ac:dyDescent="0.25">
      <c r="A43" s="9" t="s">
        <v>14924</v>
      </c>
      <c r="B43" s="9" t="s">
        <v>14921</v>
      </c>
      <c r="C43" s="9" t="s">
        <v>14922</v>
      </c>
      <c r="D43" s="9" t="s">
        <v>15851</v>
      </c>
      <c r="E43">
        <f>COUNTIF('A-Springer Link'!A:A,A43)</f>
        <v>1</v>
      </c>
      <c r="F43">
        <f>COUNTIF('B-ScienceDirect'!D:D,A43)</f>
        <v>0</v>
      </c>
      <c r="G43">
        <f>COUNTIF('C-IEEEXplore'!A:A,A43)</f>
        <v>0</v>
      </c>
      <c r="H43">
        <f>COUNTIF('D-PubMed'!B:B,A43)</f>
        <v>0</v>
      </c>
      <c r="I43">
        <f>COUNTIF('E-Scopus'!C:C,A43)</f>
        <v>0</v>
      </c>
      <c r="J43" t="b">
        <f t="shared" si="1"/>
        <v>0</v>
      </c>
    </row>
    <row r="44" spans="1:10" x14ac:dyDescent="0.25">
      <c r="A44" s="9" t="s">
        <v>15039</v>
      </c>
      <c r="B44" s="9" t="s">
        <v>15037</v>
      </c>
      <c r="C44" s="9" t="s">
        <v>15038</v>
      </c>
      <c r="D44" s="9" t="s">
        <v>15851</v>
      </c>
      <c r="E44">
        <f>COUNTIF('A-Springer Link'!A:A,A44)</f>
        <v>1</v>
      </c>
      <c r="F44">
        <f>COUNTIF('B-ScienceDirect'!D:D,A44)</f>
        <v>0</v>
      </c>
      <c r="G44">
        <f>COUNTIF('C-IEEEXplore'!A:A,A44)</f>
        <v>0</v>
      </c>
      <c r="H44">
        <f>COUNTIF('D-PubMed'!B:B,A44)</f>
        <v>0</v>
      </c>
      <c r="I44">
        <f>COUNTIF('E-Scopus'!C:C,A44)</f>
        <v>0</v>
      </c>
      <c r="J44" t="b">
        <f t="shared" si="1"/>
        <v>0</v>
      </c>
    </row>
    <row r="45" spans="1:10" x14ac:dyDescent="0.25">
      <c r="A45" s="9" t="s">
        <v>14309</v>
      </c>
      <c r="B45" s="9" t="s">
        <v>14306</v>
      </c>
      <c r="C45" s="9" t="s">
        <v>14307</v>
      </c>
      <c r="D45" s="9" t="s">
        <v>15851</v>
      </c>
      <c r="E45">
        <f>COUNTIF('A-Springer Link'!A:A,A45)</f>
        <v>1</v>
      </c>
      <c r="F45">
        <f>COUNTIF('B-ScienceDirect'!D:D,A45)</f>
        <v>0</v>
      </c>
      <c r="G45">
        <f>COUNTIF('C-IEEEXplore'!A:A,A45)</f>
        <v>0</v>
      </c>
      <c r="H45">
        <f>COUNTIF('D-PubMed'!B:B,A45)</f>
        <v>0</v>
      </c>
      <c r="I45">
        <f>COUNTIF('E-Scopus'!C:C,A45)</f>
        <v>0</v>
      </c>
      <c r="J45" t="b">
        <f t="shared" si="1"/>
        <v>0</v>
      </c>
    </row>
    <row r="46" spans="1:10" x14ac:dyDescent="0.25">
      <c r="A46" s="9" t="s">
        <v>13527</v>
      </c>
      <c r="B46" s="9" t="s">
        <v>13525</v>
      </c>
      <c r="C46" s="9" t="s">
        <v>13526</v>
      </c>
      <c r="D46" s="9" t="s">
        <v>15851</v>
      </c>
      <c r="E46">
        <f>COUNTIF('A-Springer Link'!A:A,A46)</f>
        <v>1</v>
      </c>
      <c r="F46">
        <f>COUNTIF('B-ScienceDirect'!D:D,A46)</f>
        <v>0</v>
      </c>
      <c r="G46">
        <f>COUNTIF('C-IEEEXplore'!A:A,A46)</f>
        <v>0</v>
      </c>
      <c r="H46">
        <f>COUNTIF('D-PubMed'!B:B,A46)</f>
        <v>0</v>
      </c>
      <c r="I46">
        <f>COUNTIF('E-Scopus'!C:C,A46)</f>
        <v>0</v>
      </c>
      <c r="J46" t="b">
        <f t="shared" si="1"/>
        <v>0</v>
      </c>
    </row>
    <row r="47" spans="1:10" x14ac:dyDescent="0.25">
      <c r="A47" s="9" t="s">
        <v>15307</v>
      </c>
      <c r="B47" s="9" t="s">
        <v>15304</v>
      </c>
      <c r="C47" s="9" t="s">
        <v>15305</v>
      </c>
      <c r="D47" s="9" t="s">
        <v>15851</v>
      </c>
      <c r="E47">
        <f>COUNTIF('A-Springer Link'!A:A,A47)</f>
        <v>1</v>
      </c>
      <c r="F47">
        <f>COUNTIF('B-ScienceDirect'!D:D,A47)</f>
        <v>0</v>
      </c>
      <c r="G47">
        <f>COUNTIF('C-IEEEXplore'!A:A,A47)</f>
        <v>0</v>
      </c>
      <c r="H47">
        <f>COUNTIF('D-PubMed'!B:B,A47)</f>
        <v>0</v>
      </c>
      <c r="I47">
        <f>COUNTIF('E-Scopus'!C:C,A47)</f>
        <v>0</v>
      </c>
      <c r="J47" t="b">
        <f t="shared" si="1"/>
        <v>0</v>
      </c>
    </row>
    <row r="48" spans="1:10" x14ac:dyDescent="0.25">
      <c r="A48" s="9" t="s">
        <v>14456</v>
      </c>
      <c r="B48" s="9" t="s">
        <v>14454</v>
      </c>
      <c r="C48" s="9" t="s">
        <v>14455</v>
      </c>
      <c r="D48" s="9" t="s">
        <v>15851</v>
      </c>
      <c r="E48">
        <f>COUNTIF('A-Springer Link'!A:A,A48)</f>
        <v>1</v>
      </c>
      <c r="F48">
        <f>COUNTIF('B-ScienceDirect'!D:D,A48)</f>
        <v>0</v>
      </c>
      <c r="G48">
        <f>COUNTIF('C-IEEEXplore'!A:A,A48)</f>
        <v>0</v>
      </c>
      <c r="H48">
        <f>COUNTIF('D-PubMed'!B:B,A48)</f>
        <v>0</v>
      </c>
      <c r="I48">
        <f>COUNTIF('E-Scopus'!C:C,A48)</f>
        <v>0</v>
      </c>
      <c r="J48" t="b">
        <f t="shared" si="1"/>
        <v>0</v>
      </c>
    </row>
    <row r="49" spans="1:10" x14ac:dyDescent="0.25">
      <c r="A49" s="9" t="s">
        <v>14330</v>
      </c>
      <c r="B49" s="9" t="s">
        <v>14328</v>
      </c>
      <c r="C49" s="9" t="s">
        <v>14329</v>
      </c>
      <c r="D49" s="9" t="s">
        <v>15851</v>
      </c>
      <c r="E49">
        <f>COUNTIF('A-Springer Link'!A:A,A49)</f>
        <v>1</v>
      </c>
      <c r="F49">
        <f>COUNTIF('B-ScienceDirect'!D:D,A49)</f>
        <v>0</v>
      </c>
      <c r="G49">
        <f>COUNTIF('C-IEEEXplore'!A:A,A49)</f>
        <v>0</v>
      </c>
      <c r="H49">
        <f>COUNTIF('D-PubMed'!B:B,A49)</f>
        <v>0</v>
      </c>
      <c r="I49">
        <f>COUNTIF('E-Scopus'!C:C,A49)</f>
        <v>0</v>
      </c>
      <c r="J49" t="b">
        <f t="shared" si="1"/>
        <v>0</v>
      </c>
    </row>
    <row r="50" spans="1:10" x14ac:dyDescent="0.25">
      <c r="A50" s="9" t="s">
        <v>14421</v>
      </c>
      <c r="B50" s="9" t="s">
        <v>14419</v>
      </c>
      <c r="C50" s="9" t="s">
        <v>14420</v>
      </c>
      <c r="D50" s="9" t="s">
        <v>15851</v>
      </c>
      <c r="E50">
        <f>COUNTIF('A-Springer Link'!A:A,A50)</f>
        <v>1</v>
      </c>
      <c r="F50">
        <f>COUNTIF('B-ScienceDirect'!D:D,A50)</f>
        <v>0</v>
      </c>
      <c r="G50">
        <f>COUNTIF('C-IEEEXplore'!A:A,A50)</f>
        <v>0</v>
      </c>
      <c r="H50">
        <f>COUNTIF('D-PubMed'!B:B,A50)</f>
        <v>0</v>
      </c>
      <c r="I50">
        <f>COUNTIF('E-Scopus'!C:C,A50)</f>
        <v>0</v>
      </c>
      <c r="J50" t="b">
        <f t="shared" si="1"/>
        <v>0</v>
      </c>
    </row>
    <row r="51" spans="1:10" x14ac:dyDescent="0.25">
      <c r="A51" s="9" t="s">
        <v>13729</v>
      </c>
      <c r="B51" s="9" t="s">
        <v>13727</v>
      </c>
      <c r="C51" s="9" t="s">
        <v>13728</v>
      </c>
      <c r="D51" s="9" t="s">
        <v>15851</v>
      </c>
      <c r="E51">
        <f>COUNTIF('A-Springer Link'!A:A,A51)</f>
        <v>1</v>
      </c>
      <c r="F51">
        <f>COUNTIF('B-ScienceDirect'!D:D,A51)</f>
        <v>0</v>
      </c>
      <c r="G51">
        <f>COUNTIF('C-IEEEXplore'!A:A,A51)</f>
        <v>0</v>
      </c>
      <c r="H51">
        <f>COUNTIF('D-PubMed'!B:B,A51)</f>
        <v>0</v>
      </c>
      <c r="I51">
        <f>COUNTIF('E-Scopus'!C:C,A51)</f>
        <v>0</v>
      </c>
      <c r="J51" t="b">
        <f t="shared" si="1"/>
        <v>0</v>
      </c>
    </row>
    <row r="52" spans="1:10" x14ac:dyDescent="0.25">
      <c r="A52" s="9" t="s">
        <v>14662</v>
      </c>
      <c r="B52" s="9" t="s">
        <v>14659</v>
      </c>
      <c r="C52" s="9" t="s">
        <v>14660</v>
      </c>
      <c r="D52" s="9" t="s">
        <v>15851</v>
      </c>
      <c r="E52">
        <f>COUNTIF('A-Springer Link'!A:A,A52)</f>
        <v>1</v>
      </c>
      <c r="F52">
        <f>COUNTIF('B-ScienceDirect'!D:D,A52)</f>
        <v>0</v>
      </c>
      <c r="G52">
        <f>COUNTIF('C-IEEEXplore'!A:A,A52)</f>
        <v>0</v>
      </c>
      <c r="H52">
        <f>COUNTIF('D-PubMed'!B:B,A52)</f>
        <v>0</v>
      </c>
      <c r="I52">
        <f>COUNTIF('E-Scopus'!C:C,A52)</f>
        <v>0</v>
      </c>
      <c r="J52" t="b">
        <f t="shared" si="1"/>
        <v>0</v>
      </c>
    </row>
    <row r="53" spans="1:10" x14ac:dyDescent="0.25">
      <c r="A53" s="9" t="s">
        <v>15183</v>
      </c>
      <c r="B53" s="9" t="s">
        <v>15180</v>
      </c>
      <c r="C53" s="9" t="s">
        <v>15181</v>
      </c>
      <c r="D53" s="9" t="s">
        <v>15851</v>
      </c>
      <c r="E53">
        <f>COUNTIF('A-Springer Link'!A:A,A53)</f>
        <v>1</v>
      </c>
      <c r="F53">
        <f>COUNTIF('B-ScienceDirect'!D:D,A53)</f>
        <v>0</v>
      </c>
      <c r="G53">
        <f>COUNTIF('C-IEEEXplore'!A:A,A53)</f>
        <v>0</v>
      </c>
      <c r="H53">
        <f>COUNTIF('D-PubMed'!B:B,A53)</f>
        <v>0</v>
      </c>
      <c r="I53">
        <f>COUNTIF('E-Scopus'!C:C,A53)</f>
        <v>0</v>
      </c>
      <c r="J53" t="b">
        <f t="shared" si="1"/>
        <v>0</v>
      </c>
    </row>
    <row r="54" spans="1:10" x14ac:dyDescent="0.25">
      <c r="A54" s="9" t="s">
        <v>13553</v>
      </c>
      <c r="B54" s="9" t="s">
        <v>13551</v>
      </c>
      <c r="C54" s="9" t="s">
        <v>13552</v>
      </c>
      <c r="D54" s="9" t="s">
        <v>15851</v>
      </c>
      <c r="E54">
        <f>COUNTIF('A-Springer Link'!A:A,A54)</f>
        <v>1</v>
      </c>
      <c r="F54">
        <f>COUNTIF('B-ScienceDirect'!D:D,A54)</f>
        <v>0</v>
      </c>
      <c r="G54">
        <f>COUNTIF('C-IEEEXplore'!A:A,A54)</f>
        <v>0</v>
      </c>
      <c r="H54">
        <f>COUNTIF('D-PubMed'!B:B,A54)</f>
        <v>0</v>
      </c>
      <c r="I54">
        <f>COUNTIF('E-Scopus'!C:C,A54)</f>
        <v>0</v>
      </c>
      <c r="J54" t="b">
        <f t="shared" si="1"/>
        <v>0</v>
      </c>
    </row>
    <row r="55" spans="1:10" x14ac:dyDescent="0.25">
      <c r="A55" s="9" t="s">
        <v>15159</v>
      </c>
      <c r="B55" s="9" t="s">
        <v>15156</v>
      </c>
      <c r="C55" s="9" t="s">
        <v>15157</v>
      </c>
      <c r="D55" s="9" t="s">
        <v>15851</v>
      </c>
      <c r="E55">
        <f>COUNTIF('A-Springer Link'!A:A,A55)</f>
        <v>1</v>
      </c>
      <c r="F55">
        <f>COUNTIF('B-ScienceDirect'!D:D,A55)</f>
        <v>0</v>
      </c>
      <c r="G55">
        <f>COUNTIF('C-IEEEXplore'!A:A,A55)</f>
        <v>0</v>
      </c>
      <c r="H55">
        <f>COUNTIF('D-PubMed'!B:B,A55)</f>
        <v>0</v>
      </c>
      <c r="I55">
        <f>COUNTIF('E-Scopus'!C:C,A55)</f>
        <v>0</v>
      </c>
      <c r="J55" t="b">
        <f t="shared" si="1"/>
        <v>0</v>
      </c>
    </row>
    <row r="56" spans="1:10" x14ac:dyDescent="0.25">
      <c r="A56" s="9" t="s">
        <v>15319</v>
      </c>
      <c r="B56" s="9" t="s">
        <v>15317</v>
      </c>
      <c r="C56" s="9" t="s">
        <v>15318</v>
      </c>
      <c r="D56" s="9" t="s">
        <v>15851</v>
      </c>
      <c r="E56">
        <f>COUNTIF('A-Springer Link'!A:A,A56)</f>
        <v>1</v>
      </c>
      <c r="F56">
        <f>COUNTIF('B-ScienceDirect'!D:D,A56)</f>
        <v>0</v>
      </c>
      <c r="G56">
        <f>COUNTIF('C-IEEEXplore'!A:A,A56)</f>
        <v>0</v>
      </c>
      <c r="H56">
        <f>COUNTIF('D-PubMed'!B:B,A56)</f>
        <v>0</v>
      </c>
      <c r="I56">
        <f>COUNTIF('E-Scopus'!C:C,A56)</f>
        <v>0</v>
      </c>
      <c r="J56" t="b">
        <f t="shared" si="1"/>
        <v>0</v>
      </c>
    </row>
    <row r="57" spans="1:10" x14ac:dyDescent="0.25">
      <c r="A57" s="9" t="s">
        <v>14069</v>
      </c>
      <c r="B57" s="9" t="s">
        <v>14067</v>
      </c>
      <c r="C57" s="9" t="s">
        <v>14068</v>
      </c>
      <c r="D57" s="9" t="s">
        <v>15851</v>
      </c>
      <c r="E57">
        <f>COUNTIF('A-Springer Link'!A:A,A57)</f>
        <v>1</v>
      </c>
      <c r="F57">
        <f>COUNTIF('B-ScienceDirect'!D:D,A57)</f>
        <v>0</v>
      </c>
      <c r="G57">
        <f>COUNTIF('C-IEEEXplore'!A:A,A57)</f>
        <v>0</v>
      </c>
      <c r="H57">
        <f>COUNTIF('D-PubMed'!B:B,A57)</f>
        <v>0</v>
      </c>
      <c r="I57">
        <f>COUNTIF('E-Scopus'!C:C,A57)</f>
        <v>0</v>
      </c>
      <c r="J57" t="b">
        <f t="shared" si="1"/>
        <v>0</v>
      </c>
    </row>
    <row r="58" spans="1:10" x14ac:dyDescent="0.25">
      <c r="A58" s="9" t="s">
        <v>14685</v>
      </c>
      <c r="B58" s="9" t="s">
        <v>14683</v>
      </c>
      <c r="C58" s="9" t="s">
        <v>14684</v>
      </c>
      <c r="D58" s="9" t="s">
        <v>15851</v>
      </c>
      <c r="E58">
        <f>COUNTIF('A-Springer Link'!A:A,A58)</f>
        <v>1</v>
      </c>
      <c r="F58">
        <f>COUNTIF('B-ScienceDirect'!D:D,A58)</f>
        <v>0</v>
      </c>
      <c r="G58">
        <f>COUNTIF('C-IEEEXplore'!A:A,A58)</f>
        <v>0</v>
      </c>
      <c r="H58">
        <f>COUNTIF('D-PubMed'!B:B,A58)</f>
        <v>0</v>
      </c>
      <c r="I58">
        <f>COUNTIF('E-Scopus'!C:C,A58)</f>
        <v>0</v>
      </c>
      <c r="J58" t="b">
        <f t="shared" si="1"/>
        <v>0</v>
      </c>
    </row>
    <row r="59" spans="1:10" x14ac:dyDescent="0.25">
      <c r="A59" s="9" t="s">
        <v>13864</v>
      </c>
      <c r="B59" s="9" t="s">
        <v>13861</v>
      </c>
      <c r="C59" s="9" t="s">
        <v>13862</v>
      </c>
      <c r="D59" s="9" t="s">
        <v>15851</v>
      </c>
      <c r="E59">
        <f>COUNTIF('A-Springer Link'!A:A,A59)</f>
        <v>1</v>
      </c>
      <c r="F59">
        <f>COUNTIF('B-ScienceDirect'!D:D,A59)</f>
        <v>0</v>
      </c>
      <c r="G59">
        <f>COUNTIF('C-IEEEXplore'!A:A,A59)</f>
        <v>0</v>
      </c>
      <c r="H59">
        <f>COUNTIF('D-PubMed'!B:B,A59)</f>
        <v>0</v>
      </c>
      <c r="I59">
        <f>COUNTIF('E-Scopus'!C:C,A59)</f>
        <v>0</v>
      </c>
      <c r="J59" t="b">
        <f t="shared" si="1"/>
        <v>0</v>
      </c>
    </row>
    <row r="60" spans="1:10" x14ac:dyDescent="0.25">
      <c r="A60" s="9" t="s">
        <v>14600</v>
      </c>
      <c r="B60" s="9" t="s">
        <v>14598</v>
      </c>
      <c r="C60" s="9" t="s">
        <v>14599</v>
      </c>
      <c r="D60" s="9" t="s">
        <v>15851</v>
      </c>
      <c r="E60">
        <f>COUNTIF('A-Springer Link'!A:A,A60)</f>
        <v>1</v>
      </c>
      <c r="F60">
        <f>COUNTIF('B-ScienceDirect'!D:D,A60)</f>
        <v>0</v>
      </c>
      <c r="G60">
        <f>COUNTIF('C-IEEEXplore'!A:A,A60)</f>
        <v>0</v>
      </c>
      <c r="H60">
        <f>COUNTIF('D-PubMed'!B:B,A60)</f>
        <v>0</v>
      </c>
      <c r="I60">
        <f>COUNTIF('E-Scopus'!C:C,A60)</f>
        <v>0</v>
      </c>
      <c r="J60" t="b">
        <f t="shared" si="1"/>
        <v>0</v>
      </c>
    </row>
    <row r="61" spans="1:10" x14ac:dyDescent="0.25">
      <c r="A61" s="9" t="s">
        <v>14915</v>
      </c>
      <c r="B61" s="9" t="s">
        <v>14912</v>
      </c>
      <c r="C61" s="9" t="s">
        <v>14913</v>
      </c>
      <c r="D61" s="9" t="s">
        <v>15851</v>
      </c>
      <c r="E61">
        <f>COUNTIF('A-Springer Link'!A:A,A61)</f>
        <v>1</v>
      </c>
      <c r="F61">
        <f>COUNTIF('B-ScienceDirect'!D:D,A61)</f>
        <v>0</v>
      </c>
      <c r="G61">
        <f>COUNTIF('C-IEEEXplore'!A:A,A61)</f>
        <v>0</v>
      </c>
      <c r="H61">
        <f>COUNTIF('D-PubMed'!B:B,A61)</f>
        <v>0</v>
      </c>
      <c r="I61">
        <f>COUNTIF('E-Scopus'!C:C,A61)</f>
        <v>0</v>
      </c>
      <c r="J61" t="b">
        <f t="shared" si="1"/>
        <v>0</v>
      </c>
    </row>
    <row r="62" spans="1:10" x14ac:dyDescent="0.25">
      <c r="A62" s="9" t="s">
        <v>14107</v>
      </c>
      <c r="B62" s="9" t="s">
        <v>14104</v>
      </c>
      <c r="C62" s="9" t="s">
        <v>14105</v>
      </c>
      <c r="D62" s="9" t="s">
        <v>15851</v>
      </c>
      <c r="E62">
        <f>COUNTIF('A-Springer Link'!A:A,A62)</f>
        <v>1</v>
      </c>
      <c r="F62">
        <f>COUNTIF('B-ScienceDirect'!D:D,A62)</f>
        <v>0</v>
      </c>
      <c r="G62">
        <f>COUNTIF('C-IEEEXplore'!A:A,A62)</f>
        <v>0</v>
      </c>
      <c r="H62">
        <f>COUNTIF('D-PubMed'!B:B,A62)</f>
        <v>0</v>
      </c>
      <c r="I62">
        <f>COUNTIF('E-Scopus'!C:C,A62)</f>
        <v>0</v>
      </c>
      <c r="J62" t="b">
        <f t="shared" si="1"/>
        <v>0</v>
      </c>
    </row>
    <row r="63" spans="1:10" x14ac:dyDescent="0.25">
      <c r="A63" s="9" t="s">
        <v>15375</v>
      </c>
      <c r="B63" s="9" t="s">
        <v>15372</v>
      </c>
      <c r="C63" s="9" t="s">
        <v>15373</v>
      </c>
      <c r="D63" s="9" t="s">
        <v>15851</v>
      </c>
      <c r="E63">
        <f>COUNTIF('A-Springer Link'!A:A,A63)</f>
        <v>1</v>
      </c>
      <c r="F63">
        <f>COUNTIF('B-ScienceDirect'!D:D,A63)</f>
        <v>0</v>
      </c>
      <c r="G63">
        <f>COUNTIF('C-IEEEXplore'!A:A,A63)</f>
        <v>0</v>
      </c>
      <c r="H63">
        <f>COUNTIF('D-PubMed'!B:B,A63)</f>
        <v>0</v>
      </c>
      <c r="I63">
        <f>COUNTIF('E-Scopus'!C:C,A63)</f>
        <v>0</v>
      </c>
      <c r="J63" t="b">
        <f t="shared" si="1"/>
        <v>0</v>
      </c>
    </row>
    <row r="64" spans="1:10" x14ac:dyDescent="0.25">
      <c r="A64" s="9" t="s">
        <v>13951</v>
      </c>
      <c r="B64" s="9" t="s">
        <v>13948</v>
      </c>
      <c r="C64" s="9" t="s">
        <v>13949</v>
      </c>
      <c r="D64" s="9" t="s">
        <v>15851</v>
      </c>
      <c r="E64">
        <f>COUNTIF('A-Springer Link'!A:A,A64)</f>
        <v>1</v>
      </c>
      <c r="F64">
        <f>COUNTIF('B-ScienceDirect'!D:D,A64)</f>
        <v>0</v>
      </c>
      <c r="G64">
        <f>COUNTIF('C-IEEEXplore'!A:A,A64)</f>
        <v>0</v>
      </c>
      <c r="H64">
        <f>COUNTIF('D-PubMed'!B:B,A64)</f>
        <v>0</v>
      </c>
      <c r="I64">
        <f>COUNTIF('E-Scopus'!C:C,A64)</f>
        <v>0</v>
      </c>
      <c r="J64" t="b">
        <f t="shared" si="1"/>
        <v>0</v>
      </c>
    </row>
    <row r="65" spans="1:10" x14ac:dyDescent="0.25">
      <c r="A65" s="9" t="s">
        <v>14902</v>
      </c>
      <c r="B65" s="9" t="s">
        <v>14899</v>
      </c>
      <c r="C65" s="9" t="s">
        <v>14900</v>
      </c>
      <c r="D65" s="9" t="s">
        <v>15851</v>
      </c>
      <c r="E65">
        <f>COUNTIF('A-Springer Link'!A:A,A65)</f>
        <v>1</v>
      </c>
      <c r="F65">
        <f>COUNTIF('B-ScienceDirect'!D:D,A65)</f>
        <v>0</v>
      </c>
      <c r="G65">
        <f>COUNTIF('C-IEEEXplore'!A:A,A65)</f>
        <v>0</v>
      </c>
      <c r="H65">
        <f>COUNTIF('D-PubMed'!B:B,A65)</f>
        <v>0</v>
      </c>
      <c r="I65">
        <f>COUNTIF('E-Scopus'!C:C,A65)</f>
        <v>0</v>
      </c>
      <c r="J65" t="b">
        <f t="shared" si="1"/>
        <v>0</v>
      </c>
    </row>
    <row r="66" spans="1:10" x14ac:dyDescent="0.25">
      <c r="A66" s="9" t="s">
        <v>14591</v>
      </c>
      <c r="B66" s="9" t="s">
        <v>14588</v>
      </c>
      <c r="C66" s="9" t="s">
        <v>14589</v>
      </c>
      <c r="D66" s="9" t="s">
        <v>15851</v>
      </c>
      <c r="E66">
        <f>COUNTIF('A-Springer Link'!A:A,A66)</f>
        <v>1</v>
      </c>
      <c r="F66">
        <f>COUNTIF('B-ScienceDirect'!D:D,A66)</f>
        <v>0</v>
      </c>
      <c r="G66">
        <f>COUNTIF('C-IEEEXplore'!A:A,A66)</f>
        <v>0</v>
      </c>
      <c r="H66">
        <f>COUNTIF('D-PubMed'!B:B,A66)</f>
        <v>0</v>
      </c>
      <c r="I66">
        <f>COUNTIF('E-Scopus'!C:C,A66)</f>
        <v>0</v>
      </c>
      <c r="J66" t="b">
        <f t="shared" si="1"/>
        <v>0</v>
      </c>
    </row>
    <row r="67" spans="1:10" x14ac:dyDescent="0.25">
      <c r="A67" s="9" t="s">
        <v>14052</v>
      </c>
      <c r="B67" s="9" t="s">
        <v>14049</v>
      </c>
      <c r="C67" s="9" t="s">
        <v>14050</v>
      </c>
      <c r="D67" s="9" t="s">
        <v>15851</v>
      </c>
      <c r="E67">
        <f>COUNTIF('A-Springer Link'!A:A,A67)</f>
        <v>1</v>
      </c>
      <c r="F67">
        <f>COUNTIF('B-ScienceDirect'!D:D,A67)</f>
        <v>0</v>
      </c>
      <c r="G67">
        <f>COUNTIF('C-IEEEXplore'!A:A,A67)</f>
        <v>0</v>
      </c>
      <c r="H67">
        <f>COUNTIF('D-PubMed'!B:B,A67)</f>
        <v>0</v>
      </c>
      <c r="I67">
        <f>COUNTIF('E-Scopus'!C:C,A67)</f>
        <v>0</v>
      </c>
      <c r="J67" t="b">
        <f t="shared" si="1"/>
        <v>0</v>
      </c>
    </row>
    <row r="68" spans="1:10" x14ac:dyDescent="0.25">
      <c r="A68" s="9" t="s">
        <v>15331</v>
      </c>
      <c r="B68" s="9" t="s">
        <v>15329</v>
      </c>
      <c r="C68" s="9" t="s">
        <v>15330</v>
      </c>
      <c r="D68" s="9" t="s">
        <v>15851</v>
      </c>
      <c r="E68">
        <f>COUNTIF('A-Springer Link'!A:A,A68)</f>
        <v>1</v>
      </c>
      <c r="F68">
        <f>COUNTIF('B-ScienceDirect'!D:D,A68)</f>
        <v>0</v>
      </c>
      <c r="G68">
        <f>COUNTIF('C-IEEEXplore'!A:A,A68)</f>
        <v>0</v>
      </c>
      <c r="H68">
        <f>COUNTIF('D-PubMed'!B:B,A68)</f>
        <v>0</v>
      </c>
      <c r="I68">
        <f>COUNTIF('E-Scopus'!C:C,A68)</f>
        <v>0</v>
      </c>
      <c r="J68" t="b">
        <f t="shared" si="1"/>
        <v>0</v>
      </c>
    </row>
    <row r="69" spans="1:10" x14ac:dyDescent="0.25">
      <c r="A69" s="9" t="s">
        <v>13960</v>
      </c>
      <c r="B69" s="9" t="s">
        <v>13957</v>
      </c>
      <c r="C69" s="9" t="s">
        <v>13958</v>
      </c>
      <c r="D69" s="9" t="s">
        <v>15851</v>
      </c>
      <c r="E69">
        <f>COUNTIF('A-Springer Link'!A:A,A69)</f>
        <v>1</v>
      </c>
      <c r="F69">
        <f>COUNTIF('B-ScienceDirect'!D:D,A69)</f>
        <v>0</v>
      </c>
      <c r="G69">
        <f>COUNTIF('C-IEEEXplore'!A:A,A69)</f>
        <v>0</v>
      </c>
      <c r="H69">
        <f>COUNTIF('D-PubMed'!B:B,A69)</f>
        <v>0</v>
      </c>
      <c r="I69">
        <f>COUNTIF('E-Scopus'!C:C,A69)</f>
        <v>0</v>
      </c>
      <c r="J69" t="b">
        <f t="shared" ref="J69:J132" si="2">OR(F69:I69)</f>
        <v>0</v>
      </c>
    </row>
    <row r="70" spans="1:10" x14ac:dyDescent="0.25">
      <c r="A70" s="9" t="s">
        <v>15204</v>
      </c>
      <c r="B70" s="9" t="s">
        <v>15201</v>
      </c>
      <c r="C70" s="9" t="s">
        <v>15202</v>
      </c>
      <c r="D70" s="9" t="s">
        <v>15851</v>
      </c>
      <c r="E70">
        <f>COUNTIF('A-Springer Link'!A:A,A70)</f>
        <v>1</v>
      </c>
      <c r="F70">
        <f>COUNTIF('B-ScienceDirect'!D:D,A70)</f>
        <v>0</v>
      </c>
      <c r="G70">
        <f>COUNTIF('C-IEEEXplore'!A:A,A70)</f>
        <v>0</v>
      </c>
      <c r="H70">
        <f>COUNTIF('D-PubMed'!B:B,A70)</f>
        <v>0</v>
      </c>
      <c r="I70">
        <f>COUNTIF('E-Scopus'!C:C,A70)</f>
        <v>0</v>
      </c>
      <c r="J70" t="b">
        <f t="shared" si="2"/>
        <v>0</v>
      </c>
    </row>
    <row r="71" spans="1:10" x14ac:dyDescent="0.25">
      <c r="A71" s="9" t="s">
        <v>15356</v>
      </c>
      <c r="B71" s="9" t="s">
        <v>15354</v>
      </c>
      <c r="C71" s="9" t="s">
        <v>15355</v>
      </c>
      <c r="D71" s="9" t="s">
        <v>15851</v>
      </c>
      <c r="E71">
        <f>COUNTIF('A-Springer Link'!A:A,A71)</f>
        <v>1</v>
      </c>
      <c r="F71">
        <f>COUNTIF('B-ScienceDirect'!D:D,A71)</f>
        <v>0</v>
      </c>
      <c r="G71">
        <f>COUNTIF('C-IEEEXplore'!A:A,A71)</f>
        <v>0</v>
      </c>
      <c r="H71">
        <f>COUNTIF('D-PubMed'!B:B,A71)</f>
        <v>0</v>
      </c>
      <c r="I71">
        <f>COUNTIF('E-Scopus'!C:C,A71)</f>
        <v>0</v>
      </c>
      <c r="J71" t="b">
        <f t="shared" si="2"/>
        <v>0</v>
      </c>
    </row>
    <row r="72" spans="1:10" x14ac:dyDescent="0.25">
      <c r="A72" s="9" t="s">
        <v>14870</v>
      </c>
      <c r="B72" s="9" t="s">
        <v>14868</v>
      </c>
      <c r="C72" s="9" t="s">
        <v>14869</v>
      </c>
      <c r="D72" s="9" t="s">
        <v>15851</v>
      </c>
      <c r="E72">
        <f>COUNTIF('A-Springer Link'!A:A,A72)</f>
        <v>1</v>
      </c>
      <c r="F72">
        <f>COUNTIF('B-ScienceDirect'!D:D,A72)</f>
        <v>0</v>
      </c>
      <c r="G72">
        <f>COUNTIF('C-IEEEXplore'!A:A,A72)</f>
        <v>0</v>
      </c>
      <c r="H72">
        <f>COUNTIF('D-PubMed'!B:B,A72)</f>
        <v>0</v>
      </c>
      <c r="I72">
        <f>COUNTIF('E-Scopus'!C:C,A72)</f>
        <v>0</v>
      </c>
      <c r="J72" t="b">
        <f t="shared" si="2"/>
        <v>0</v>
      </c>
    </row>
    <row r="73" spans="1:10" x14ac:dyDescent="0.25">
      <c r="A73" s="9" t="s">
        <v>14272</v>
      </c>
      <c r="B73" s="9" t="s">
        <v>14269</v>
      </c>
      <c r="C73" s="9" t="s">
        <v>14270</v>
      </c>
      <c r="D73" s="9" t="s">
        <v>15851</v>
      </c>
      <c r="E73">
        <f>COUNTIF('A-Springer Link'!A:A,A73)</f>
        <v>1</v>
      </c>
      <c r="F73">
        <f>COUNTIF('B-ScienceDirect'!D:D,A73)</f>
        <v>0</v>
      </c>
      <c r="G73">
        <f>COUNTIF('C-IEEEXplore'!A:A,A73)</f>
        <v>0</v>
      </c>
      <c r="H73">
        <f>COUNTIF('D-PubMed'!B:B,A73)</f>
        <v>0</v>
      </c>
      <c r="I73">
        <f>COUNTIF('E-Scopus'!C:C,A73)</f>
        <v>0</v>
      </c>
      <c r="J73" t="b">
        <f t="shared" si="2"/>
        <v>0</v>
      </c>
    </row>
    <row r="74" spans="1:10" x14ac:dyDescent="0.25">
      <c r="A74" s="9" t="s">
        <v>13974</v>
      </c>
      <c r="B74" s="9" t="s">
        <v>13971</v>
      </c>
      <c r="C74" s="9" t="s">
        <v>13972</v>
      </c>
      <c r="D74" s="9" t="s">
        <v>15851</v>
      </c>
      <c r="E74">
        <f>COUNTIF('A-Springer Link'!A:A,A74)</f>
        <v>1</v>
      </c>
      <c r="F74">
        <f>COUNTIF('B-ScienceDirect'!D:D,A74)</f>
        <v>0</v>
      </c>
      <c r="G74">
        <f>COUNTIF('C-IEEEXplore'!A:A,A74)</f>
        <v>0</v>
      </c>
      <c r="H74">
        <f>COUNTIF('D-PubMed'!B:B,A74)</f>
        <v>0</v>
      </c>
      <c r="I74">
        <f>COUNTIF('E-Scopus'!C:C,A74)</f>
        <v>0</v>
      </c>
      <c r="J74" t="b">
        <f t="shared" si="2"/>
        <v>0</v>
      </c>
    </row>
    <row r="75" spans="1:10" x14ac:dyDescent="0.25">
      <c r="A75" s="9" t="s">
        <v>14767</v>
      </c>
      <c r="B75" s="9" t="s">
        <v>14764</v>
      </c>
      <c r="C75" s="9" t="s">
        <v>14765</v>
      </c>
      <c r="D75" s="9" t="s">
        <v>15851</v>
      </c>
      <c r="E75">
        <f>COUNTIF('A-Springer Link'!A:A,A75)</f>
        <v>1</v>
      </c>
      <c r="F75">
        <f>COUNTIF('B-ScienceDirect'!D:D,A75)</f>
        <v>0</v>
      </c>
      <c r="G75">
        <f>COUNTIF('C-IEEEXplore'!A:A,A75)</f>
        <v>0</v>
      </c>
      <c r="H75">
        <f>COUNTIF('D-PubMed'!B:B,A75)</f>
        <v>0</v>
      </c>
      <c r="I75">
        <f>COUNTIF('E-Scopus'!C:C,A75)</f>
        <v>0</v>
      </c>
      <c r="J75" t="b">
        <f t="shared" si="2"/>
        <v>0</v>
      </c>
    </row>
    <row r="76" spans="1:10" x14ac:dyDescent="0.25">
      <c r="A76" s="9" t="s">
        <v>14694</v>
      </c>
      <c r="B76" s="9" t="s">
        <v>14691</v>
      </c>
      <c r="C76" s="9" t="s">
        <v>14692</v>
      </c>
      <c r="D76" s="9" t="s">
        <v>15851</v>
      </c>
      <c r="E76">
        <f>COUNTIF('A-Springer Link'!A:A,A76)</f>
        <v>1</v>
      </c>
      <c r="F76">
        <f>COUNTIF('B-ScienceDirect'!D:D,A76)</f>
        <v>0</v>
      </c>
      <c r="G76">
        <f>COUNTIF('C-IEEEXplore'!A:A,A76)</f>
        <v>0</v>
      </c>
      <c r="H76">
        <f>COUNTIF('D-PubMed'!B:B,A76)</f>
        <v>0</v>
      </c>
      <c r="I76">
        <f>COUNTIF('E-Scopus'!C:C,A76)</f>
        <v>0</v>
      </c>
      <c r="J76" t="b">
        <f t="shared" si="2"/>
        <v>0</v>
      </c>
    </row>
    <row r="77" spans="1:10" x14ac:dyDescent="0.25">
      <c r="A77" s="9" t="s">
        <v>13515</v>
      </c>
      <c r="B77" s="9" t="s">
        <v>13513</v>
      </c>
      <c r="C77" s="9" t="s">
        <v>13514</v>
      </c>
      <c r="D77" s="9" t="s">
        <v>15851</v>
      </c>
      <c r="E77">
        <f>COUNTIF('A-Springer Link'!A:A,A77)</f>
        <v>1</v>
      </c>
      <c r="F77">
        <f>COUNTIF('B-ScienceDirect'!D:D,A77)</f>
        <v>0</v>
      </c>
      <c r="G77">
        <f>COUNTIF('C-IEEEXplore'!A:A,A77)</f>
        <v>0</v>
      </c>
      <c r="H77">
        <f>COUNTIF('D-PubMed'!B:B,A77)</f>
        <v>0</v>
      </c>
      <c r="I77">
        <f>COUNTIF('E-Scopus'!C:C,A77)</f>
        <v>0</v>
      </c>
      <c r="J77" t="b">
        <f t="shared" si="2"/>
        <v>0</v>
      </c>
    </row>
    <row r="78" spans="1:10" x14ac:dyDescent="0.25">
      <c r="A78" s="9" t="s">
        <v>15397</v>
      </c>
      <c r="B78" s="9" t="s">
        <v>15396</v>
      </c>
      <c r="C78" s="9" t="s">
        <v>11416</v>
      </c>
      <c r="D78" s="9" t="s">
        <v>15851</v>
      </c>
      <c r="E78">
        <f>COUNTIF('A-Springer Link'!A:A,A78)</f>
        <v>1</v>
      </c>
      <c r="F78">
        <f>COUNTIF('B-ScienceDirect'!D:D,A78)</f>
        <v>0</v>
      </c>
      <c r="G78">
        <f>COUNTIF('C-IEEEXplore'!A:A,A78)</f>
        <v>0</v>
      </c>
      <c r="H78">
        <f>COUNTIF('D-PubMed'!B:B,A78)</f>
        <v>0</v>
      </c>
      <c r="I78">
        <f>COUNTIF('E-Scopus'!C:C,A78)</f>
        <v>1</v>
      </c>
      <c r="J78" t="b">
        <f t="shared" si="2"/>
        <v>1</v>
      </c>
    </row>
    <row r="79" spans="1:10" x14ac:dyDescent="0.25">
      <c r="A79" s="9" t="s">
        <v>14186</v>
      </c>
      <c r="B79" s="9" t="s">
        <v>14183</v>
      </c>
      <c r="C79" s="9" t="s">
        <v>14184</v>
      </c>
      <c r="D79" s="9" t="s">
        <v>15851</v>
      </c>
      <c r="E79">
        <f>COUNTIF('A-Springer Link'!A:A,A79)</f>
        <v>1</v>
      </c>
      <c r="F79">
        <f>COUNTIF('B-ScienceDirect'!D:D,A79)</f>
        <v>0</v>
      </c>
      <c r="G79">
        <f>COUNTIF('C-IEEEXplore'!A:A,A79)</f>
        <v>0</v>
      </c>
      <c r="H79">
        <f>COUNTIF('D-PubMed'!B:B,A79)</f>
        <v>0</v>
      </c>
      <c r="I79">
        <f>COUNTIF('E-Scopus'!C:C,A79)</f>
        <v>0</v>
      </c>
      <c r="J79" t="b">
        <f t="shared" si="2"/>
        <v>0</v>
      </c>
    </row>
    <row r="80" spans="1:10" x14ac:dyDescent="0.25">
      <c r="A80" s="9" t="s">
        <v>14138</v>
      </c>
      <c r="B80" s="9" t="s">
        <v>14136</v>
      </c>
      <c r="C80" s="9" t="s">
        <v>14137</v>
      </c>
      <c r="D80" s="9" t="s">
        <v>15851</v>
      </c>
      <c r="E80">
        <f>COUNTIF('A-Springer Link'!A:A,A80)</f>
        <v>1</v>
      </c>
      <c r="F80">
        <f>COUNTIF('B-ScienceDirect'!D:D,A80)</f>
        <v>0</v>
      </c>
      <c r="G80">
        <f>COUNTIF('C-IEEEXplore'!A:A,A80)</f>
        <v>0</v>
      </c>
      <c r="H80">
        <f>COUNTIF('D-PubMed'!B:B,A80)</f>
        <v>0</v>
      </c>
      <c r="I80">
        <f>COUNTIF('E-Scopus'!C:C,A80)</f>
        <v>0</v>
      </c>
      <c r="J80" t="b">
        <f t="shared" si="2"/>
        <v>0</v>
      </c>
    </row>
    <row r="81" spans="1:10" x14ac:dyDescent="0.25">
      <c r="A81" s="9" t="s">
        <v>13789</v>
      </c>
      <c r="B81" s="9" t="s">
        <v>13787</v>
      </c>
      <c r="C81" s="9" t="s">
        <v>13788</v>
      </c>
      <c r="D81" s="9" t="s">
        <v>15851</v>
      </c>
      <c r="E81">
        <f>COUNTIF('A-Springer Link'!A:A,A81)</f>
        <v>1</v>
      </c>
      <c r="F81">
        <f>COUNTIF('B-ScienceDirect'!D:D,A81)</f>
        <v>0</v>
      </c>
      <c r="G81">
        <f>COUNTIF('C-IEEEXplore'!A:A,A81)</f>
        <v>0</v>
      </c>
      <c r="H81">
        <f>COUNTIF('D-PubMed'!B:B,A81)</f>
        <v>0</v>
      </c>
      <c r="I81">
        <f>COUNTIF('E-Scopus'!C:C,A81)</f>
        <v>0</v>
      </c>
      <c r="J81" t="b">
        <f t="shared" si="2"/>
        <v>0</v>
      </c>
    </row>
    <row r="82" spans="1:10" x14ac:dyDescent="0.25">
      <c r="A82" s="9" t="s">
        <v>15110</v>
      </c>
      <c r="B82" s="9" t="s">
        <v>15108</v>
      </c>
      <c r="C82" s="9" t="s">
        <v>15109</v>
      </c>
      <c r="D82" s="9" t="s">
        <v>15851</v>
      </c>
      <c r="E82">
        <f>COUNTIF('A-Springer Link'!A:A,A82)</f>
        <v>1</v>
      </c>
      <c r="F82">
        <f>COUNTIF('B-ScienceDirect'!D:D,A82)</f>
        <v>0</v>
      </c>
      <c r="G82">
        <f>COUNTIF('C-IEEEXplore'!A:A,A82)</f>
        <v>0</v>
      </c>
      <c r="H82">
        <f>COUNTIF('D-PubMed'!B:B,A82)</f>
        <v>0</v>
      </c>
      <c r="I82">
        <f>COUNTIF('E-Scopus'!C:C,A82)</f>
        <v>0</v>
      </c>
      <c r="J82" t="b">
        <f t="shared" si="2"/>
        <v>0</v>
      </c>
    </row>
    <row r="83" spans="1:10" x14ac:dyDescent="0.25">
      <c r="A83" s="9" t="s">
        <v>14799</v>
      </c>
      <c r="B83" s="9" t="s">
        <v>14796</v>
      </c>
      <c r="C83" s="9" t="s">
        <v>14797</v>
      </c>
      <c r="D83" s="9" t="s">
        <v>15851</v>
      </c>
      <c r="E83">
        <f>COUNTIF('A-Springer Link'!A:A,A83)</f>
        <v>1</v>
      </c>
      <c r="F83">
        <f>COUNTIF('B-ScienceDirect'!D:D,A83)</f>
        <v>0</v>
      </c>
      <c r="G83">
        <f>COUNTIF('C-IEEEXplore'!A:A,A83)</f>
        <v>0</v>
      </c>
      <c r="H83">
        <f>COUNTIF('D-PubMed'!B:B,A83)</f>
        <v>0</v>
      </c>
      <c r="I83">
        <f>COUNTIF('E-Scopus'!C:C,A83)</f>
        <v>0</v>
      </c>
      <c r="J83" t="b">
        <f t="shared" si="2"/>
        <v>0</v>
      </c>
    </row>
    <row r="84" spans="1:10" x14ac:dyDescent="0.25">
      <c r="A84" s="9" t="s">
        <v>14657</v>
      </c>
      <c r="B84" s="9" t="s">
        <v>14655</v>
      </c>
      <c r="C84" s="9" t="s">
        <v>14656</v>
      </c>
      <c r="D84" s="9" t="s">
        <v>15851</v>
      </c>
      <c r="E84">
        <f>COUNTIF('A-Springer Link'!A:A,A84)</f>
        <v>1</v>
      </c>
      <c r="F84">
        <f>COUNTIF('B-ScienceDirect'!D:D,A84)</f>
        <v>0</v>
      </c>
      <c r="G84">
        <f>COUNTIF('C-IEEEXplore'!A:A,A84)</f>
        <v>0</v>
      </c>
      <c r="H84">
        <f>COUNTIF('D-PubMed'!B:B,A84)</f>
        <v>0</v>
      </c>
      <c r="I84">
        <f>COUNTIF('E-Scopus'!C:C,A84)</f>
        <v>0</v>
      </c>
      <c r="J84" t="b">
        <f t="shared" si="2"/>
        <v>0</v>
      </c>
    </row>
    <row r="85" spans="1:10" x14ac:dyDescent="0.25">
      <c r="A85" s="9" t="s">
        <v>13574</v>
      </c>
      <c r="B85" s="9" t="s">
        <v>13572</v>
      </c>
      <c r="C85" s="9" t="s">
        <v>13573</v>
      </c>
      <c r="D85" s="9" t="s">
        <v>15851</v>
      </c>
      <c r="E85">
        <f>COUNTIF('A-Springer Link'!A:A,A85)</f>
        <v>1</v>
      </c>
      <c r="F85">
        <f>COUNTIF('B-ScienceDirect'!D:D,A85)</f>
        <v>0</v>
      </c>
      <c r="G85">
        <f>COUNTIF('C-IEEEXplore'!A:A,A85)</f>
        <v>0</v>
      </c>
      <c r="H85">
        <f>COUNTIF('D-PubMed'!B:B,A85)</f>
        <v>0</v>
      </c>
      <c r="I85">
        <f>COUNTIF('E-Scopus'!C:C,A85)</f>
        <v>0</v>
      </c>
      <c r="J85" t="b">
        <f t="shared" si="2"/>
        <v>0</v>
      </c>
    </row>
    <row r="86" spans="1:10" x14ac:dyDescent="0.25">
      <c r="A86" s="9" t="s">
        <v>13622</v>
      </c>
      <c r="B86" s="9" t="s">
        <v>13619</v>
      </c>
      <c r="C86" s="9" t="s">
        <v>13620</v>
      </c>
      <c r="D86" s="9" t="s">
        <v>15851</v>
      </c>
      <c r="E86">
        <f>COUNTIF('A-Springer Link'!A:A,A86)</f>
        <v>1</v>
      </c>
      <c r="F86">
        <f>COUNTIF('B-ScienceDirect'!D:D,A86)</f>
        <v>0</v>
      </c>
      <c r="G86">
        <f>COUNTIF('C-IEEEXplore'!A:A,A86)</f>
        <v>0</v>
      </c>
      <c r="H86">
        <f>COUNTIF('D-PubMed'!B:B,A86)</f>
        <v>0</v>
      </c>
      <c r="I86">
        <f>COUNTIF('E-Scopus'!C:C,A86)</f>
        <v>0</v>
      </c>
      <c r="J86" t="b">
        <f t="shared" si="2"/>
        <v>0</v>
      </c>
    </row>
    <row r="87" spans="1:10" x14ac:dyDescent="0.25">
      <c r="A87" s="9" t="s">
        <v>14689</v>
      </c>
      <c r="B87" s="9" t="s">
        <v>14687</v>
      </c>
      <c r="C87" s="9" t="s">
        <v>14688</v>
      </c>
      <c r="D87" s="9" t="s">
        <v>15851</v>
      </c>
      <c r="E87">
        <f>COUNTIF('A-Springer Link'!A:A,A87)</f>
        <v>1</v>
      </c>
      <c r="F87">
        <f>COUNTIF('B-ScienceDirect'!D:D,A87)</f>
        <v>0</v>
      </c>
      <c r="G87">
        <f>COUNTIF('C-IEEEXplore'!A:A,A87)</f>
        <v>0</v>
      </c>
      <c r="H87">
        <f>COUNTIF('D-PubMed'!B:B,A87)</f>
        <v>0</v>
      </c>
      <c r="I87">
        <f>COUNTIF('E-Scopus'!C:C,A87)</f>
        <v>0</v>
      </c>
      <c r="J87" t="b">
        <f t="shared" si="2"/>
        <v>0</v>
      </c>
    </row>
    <row r="88" spans="1:10" x14ac:dyDescent="0.25">
      <c r="A88" s="9" t="s">
        <v>15352</v>
      </c>
      <c r="B88" s="9" t="s">
        <v>15349</v>
      </c>
      <c r="C88" s="9" t="s">
        <v>15350</v>
      </c>
      <c r="D88" s="9" t="s">
        <v>15851</v>
      </c>
      <c r="E88">
        <f>COUNTIF('A-Springer Link'!A:A,A88)</f>
        <v>1</v>
      </c>
      <c r="F88">
        <f>COUNTIF('B-ScienceDirect'!D:D,A88)</f>
        <v>0</v>
      </c>
      <c r="G88">
        <f>COUNTIF('C-IEEEXplore'!A:A,A88)</f>
        <v>0</v>
      </c>
      <c r="H88">
        <f>COUNTIF('D-PubMed'!B:B,A88)</f>
        <v>0</v>
      </c>
      <c r="I88">
        <f>COUNTIF('E-Scopus'!C:C,A88)</f>
        <v>0</v>
      </c>
      <c r="J88" t="b">
        <f t="shared" si="2"/>
        <v>0</v>
      </c>
    </row>
    <row r="89" spans="1:10" x14ac:dyDescent="0.25">
      <c r="A89" s="9" t="s">
        <v>13511</v>
      </c>
      <c r="B89" s="9" t="s">
        <v>13509</v>
      </c>
      <c r="C89" s="9" t="s">
        <v>13510</v>
      </c>
      <c r="D89" s="9" t="s">
        <v>15851</v>
      </c>
      <c r="E89">
        <f>COUNTIF('A-Springer Link'!A:A,A89)</f>
        <v>1</v>
      </c>
      <c r="F89">
        <f>COUNTIF('B-ScienceDirect'!D:D,A89)</f>
        <v>0</v>
      </c>
      <c r="G89">
        <f>COUNTIF('C-IEEEXplore'!A:A,A89)</f>
        <v>0</v>
      </c>
      <c r="H89">
        <f>COUNTIF('D-PubMed'!B:B,A89)</f>
        <v>0</v>
      </c>
      <c r="I89">
        <f>COUNTIF('E-Scopus'!C:C,A89)</f>
        <v>0</v>
      </c>
      <c r="J89" t="b">
        <f t="shared" si="2"/>
        <v>0</v>
      </c>
    </row>
    <row r="90" spans="1:10" x14ac:dyDescent="0.25">
      <c r="A90" s="9" t="s">
        <v>13494</v>
      </c>
      <c r="B90" s="9" t="s">
        <v>13491</v>
      </c>
      <c r="C90" s="9" t="s">
        <v>13492</v>
      </c>
      <c r="D90" s="9" t="s">
        <v>15851</v>
      </c>
      <c r="E90">
        <f>COUNTIF('A-Springer Link'!A:A,A90)</f>
        <v>1</v>
      </c>
      <c r="F90">
        <f>COUNTIF('B-ScienceDirect'!D:D,A90)</f>
        <v>0</v>
      </c>
      <c r="G90">
        <f>COUNTIF('C-IEEEXplore'!A:A,A90)</f>
        <v>0</v>
      </c>
      <c r="H90">
        <f>COUNTIF('D-PubMed'!B:B,A90)</f>
        <v>0</v>
      </c>
      <c r="I90">
        <f>COUNTIF('E-Scopus'!C:C,A90)</f>
        <v>0</v>
      </c>
      <c r="J90" t="b">
        <f t="shared" si="2"/>
        <v>0</v>
      </c>
    </row>
    <row r="91" spans="1:10" x14ac:dyDescent="0.25">
      <c r="A91" s="9" t="s">
        <v>14001</v>
      </c>
      <c r="B91" s="9" t="s">
        <v>13998</v>
      </c>
      <c r="C91" s="9" t="s">
        <v>13999</v>
      </c>
      <c r="D91" s="9" t="s">
        <v>15851</v>
      </c>
      <c r="E91">
        <f>COUNTIF('A-Springer Link'!A:A,A91)</f>
        <v>1</v>
      </c>
      <c r="F91">
        <f>COUNTIF('B-ScienceDirect'!D:D,A91)</f>
        <v>0</v>
      </c>
      <c r="G91">
        <f>COUNTIF('C-IEEEXplore'!A:A,A91)</f>
        <v>0</v>
      </c>
      <c r="H91">
        <f>COUNTIF('D-PubMed'!B:B,A91)</f>
        <v>0</v>
      </c>
      <c r="I91">
        <f>COUNTIF('E-Scopus'!C:C,A91)</f>
        <v>0</v>
      </c>
      <c r="J91" t="b">
        <f t="shared" si="2"/>
        <v>0</v>
      </c>
    </row>
    <row r="92" spans="1:10" x14ac:dyDescent="0.25">
      <c r="A92" s="9" t="s">
        <v>14620</v>
      </c>
      <c r="B92" s="9" t="s">
        <v>14618</v>
      </c>
      <c r="C92" s="9" t="s">
        <v>14619</v>
      </c>
      <c r="D92" s="9" t="s">
        <v>15851</v>
      </c>
      <c r="E92">
        <f>COUNTIF('A-Springer Link'!A:A,A92)</f>
        <v>1</v>
      </c>
      <c r="F92">
        <f>COUNTIF('B-ScienceDirect'!D:D,A92)</f>
        <v>0</v>
      </c>
      <c r="G92">
        <f>COUNTIF('C-IEEEXplore'!A:A,A92)</f>
        <v>0</v>
      </c>
      <c r="H92">
        <f>COUNTIF('D-PubMed'!B:B,A92)</f>
        <v>0</v>
      </c>
      <c r="I92">
        <f>COUNTIF('E-Scopus'!C:C,A92)</f>
        <v>0</v>
      </c>
      <c r="J92" t="b">
        <f t="shared" si="2"/>
        <v>0</v>
      </c>
    </row>
    <row r="93" spans="1:10" x14ac:dyDescent="0.25">
      <c r="A93" s="9" t="s">
        <v>14061</v>
      </c>
      <c r="B93" s="9" t="s">
        <v>14059</v>
      </c>
      <c r="C93" s="9" t="s">
        <v>14060</v>
      </c>
      <c r="D93" s="9" t="s">
        <v>15851</v>
      </c>
      <c r="E93">
        <f>COUNTIF('A-Springer Link'!A:A,A93)</f>
        <v>1</v>
      </c>
      <c r="F93">
        <f>COUNTIF('B-ScienceDirect'!D:D,A93)</f>
        <v>0</v>
      </c>
      <c r="G93">
        <f>COUNTIF('C-IEEEXplore'!A:A,A93)</f>
        <v>0</v>
      </c>
      <c r="H93">
        <f>COUNTIF('D-PubMed'!B:B,A93)</f>
        <v>0</v>
      </c>
      <c r="I93">
        <f>COUNTIF('E-Scopus'!C:C,A93)</f>
        <v>0</v>
      </c>
      <c r="J93" t="b">
        <f t="shared" si="2"/>
        <v>0</v>
      </c>
    </row>
    <row r="94" spans="1:10" x14ac:dyDescent="0.25">
      <c r="A94" s="9" t="s">
        <v>14702</v>
      </c>
      <c r="B94" s="9" t="s">
        <v>14487</v>
      </c>
      <c r="C94" s="9" t="s">
        <v>14701</v>
      </c>
      <c r="D94" s="9" t="s">
        <v>15851</v>
      </c>
      <c r="E94">
        <f>COUNTIF('A-Springer Link'!A:A,A94)</f>
        <v>1</v>
      </c>
      <c r="F94">
        <f>COUNTIF('B-ScienceDirect'!D:D,A94)</f>
        <v>0</v>
      </c>
      <c r="G94">
        <f>COUNTIF('C-IEEEXplore'!A:A,A94)</f>
        <v>0</v>
      </c>
      <c r="H94">
        <f>COUNTIF('D-PubMed'!B:B,A94)</f>
        <v>0</v>
      </c>
      <c r="I94">
        <f>COUNTIF('E-Scopus'!C:C,A94)</f>
        <v>0</v>
      </c>
      <c r="J94" t="b">
        <f t="shared" si="2"/>
        <v>0</v>
      </c>
    </row>
    <row r="95" spans="1:10" x14ac:dyDescent="0.25">
      <c r="A95" s="9" t="s">
        <v>15243</v>
      </c>
      <c r="B95" s="9" t="s">
        <v>15240</v>
      </c>
      <c r="C95" s="9" t="s">
        <v>15241</v>
      </c>
      <c r="D95" s="9" t="s">
        <v>15851</v>
      </c>
      <c r="E95">
        <f>COUNTIF('A-Springer Link'!A:A,A95)</f>
        <v>1</v>
      </c>
      <c r="F95">
        <f>COUNTIF('B-ScienceDirect'!D:D,A95)</f>
        <v>0</v>
      </c>
      <c r="G95">
        <f>COUNTIF('C-IEEEXplore'!A:A,A95)</f>
        <v>0</v>
      </c>
      <c r="H95">
        <f>COUNTIF('D-PubMed'!B:B,A95)</f>
        <v>0</v>
      </c>
      <c r="I95">
        <f>COUNTIF('E-Scopus'!C:C,A95)</f>
        <v>0</v>
      </c>
      <c r="J95" t="b">
        <f t="shared" si="2"/>
        <v>0</v>
      </c>
    </row>
    <row r="96" spans="1:10" x14ac:dyDescent="0.25">
      <c r="A96" s="9" t="s">
        <v>14789</v>
      </c>
      <c r="B96" s="9" t="s">
        <v>14786</v>
      </c>
      <c r="C96" s="9" t="s">
        <v>14787</v>
      </c>
      <c r="D96" s="9" t="s">
        <v>15851</v>
      </c>
      <c r="E96">
        <f>COUNTIF('A-Springer Link'!A:A,A96)</f>
        <v>1</v>
      </c>
      <c r="F96">
        <f>COUNTIF('B-ScienceDirect'!D:D,A96)</f>
        <v>0</v>
      </c>
      <c r="G96">
        <f>COUNTIF('C-IEEEXplore'!A:A,A96)</f>
        <v>0</v>
      </c>
      <c r="H96">
        <f>COUNTIF('D-PubMed'!B:B,A96)</f>
        <v>0</v>
      </c>
      <c r="I96">
        <f>COUNTIF('E-Scopus'!C:C,A96)</f>
        <v>0</v>
      </c>
      <c r="J96" t="b">
        <f t="shared" si="2"/>
        <v>0</v>
      </c>
    </row>
    <row r="97" spans="1:10" x14ac:dyDescent="0.25">
      <c r="A97" s="9" t="s">
        <v>14968</v>
      </c>
      <c r="B97" s="9" t="s">
        <v>14965</v>
      </c>
      <c r="C97" s="9" t="s">
        <v>14966</v>
      </c>
      <c r="D97" s="9" t="s">
        <v>15851</v>
      </c>
      <c r="E97">
        <f>COUNTIF('A-Springer Link'!A:A,A97)</f>
        <v>1</v>
      </c>
      <c r="F97">
        <f>COUNTIF('B-ScienceDirect'!D:D,A97)</f>
        <v>0</v>
      </c>
      <c r="G97">
        <f>COUNTIF('C-IEEEXplore'!A:A,A97)</f>
        <v>0</v>
      </c>
      <c r="H97">
        <f>COUNTIF('D-PubMed'!B:B,A97)</f>
        <v>0</v>
      </c>
      <c r="I97">
        <f>COUNTIF('E-Scopus'!C:C,A97)</f>
        <v>0</v>
      </c>
      <c r="J97" t="b">
        <f t="shared" si="2"/>
        <v>0</v>
      </c>
    </row>
    <row r="98" spans="1:10" x14ac:dyDescent="0.25">
      <c r="A98" s="9" t="s">
        <v>14425</v>
      </c>
      <c r="B98" s="9" t="s">
        <v>14423</v>
      </c>
      <c r="C98" s="9" t="s">
        <v>14424</v>
      </c>
      <c r="D98" s="9" t="s">
        <v>15851</v>
      </c>
      <c r="E98">
        <f>COUNTIF('A-Springer Link'!A:A,A98)</f>
        <v>1</v>
      </c>
      <c r="F98">
        <f>COUNTIF('B-ScienceDirect'!D:D,A98)</f>
        <v>0</v>
      </c>
      <c r="G98">
        <f>COUNTIF('C-IEEEXplore'!A:A,A98)</f>
        <v>0</v>
      </c>
      <c r="H98">
        <f>COUNTIF('D-PubMed'!B:B,A98)</f>
        <v>0</v>
      </c>
      <c r="I98">
        <f>COUNTIF('E-Scopus'!C:C,A98)</f>
        <v>0</v>
      </c>
      <c r="J98" t="b">
        <f t="shared" si="2"/>
        <v>0</v>
      </c>
    </row>
    <row r="99" spans="1:10" x14ac:dyDescent="0.25">
      <c r="A99" s="9" t="s">
        <v>15276</v>
      </c>
      <c r="B99" s="9" t="s">
        <v>15273</v>
      </c>
      <c r="C99" s="9" t="s">
        <v>15274</v>
      </c>
      <c r="D99" s="9" t="s">
        <v>15851</v>
      </c>
      <c r="E99">
        <f>COUNTIF('A-Springer Link'!A:A,A99)</f>
        <v>1</v>
      </c>
      <c r="F99">
        <f>COUNTIF('B-ScienceDirect'!D:D,A99)</f>
        <v>0</v>
      </c>
      <c r="G99">
        <f>COUNTIF('C-IEEEXplore'!A:A,A99)</f>
        <v>0</v>
      </c>
      <c r="H99">
        <f>COUNTIF('D-PubMed'!B:B,A99)</f>
        <v>0</v>
      </c>
      <c r="I99">
        <f>COUNTIF('E-Scopus'!C:C,A99)</f>
        <v>0</v>
      </c>
      <c r="J99" t="b">
        <f t="shared" si="2"/>
        <v>0</v>
      </c>
    </row>
    <row r="100" spans="1:10" x14ac:dyDescent="0.25">
      <c r="A100" s="9" t="s">
        <v>13686</v>
      </c>
      <c r="B100" s="9" t="s">
        <v>13683</v>
      </c>
      <c r="C100" s="9" t="s">
        <v>13684</v>
      </c>
      <c r="D100" s="9" t="s">
        <v>15851</v>
      </c>
      <c r="E100">
        <f>COUNTIF('A-Springer Link'!A:A,A100)</f>
        <v>1</v>
      </c>
      <c r="F100">
        <f>COUNTIF('B-ScienceDirect'!D:D,A100)</f>
        <v>0</v>
      </c>
      <c r="G100">
        <f>COUNTIF('C-IEEEXplore'!A:A,A100)</f>
        <v>0</v>
      </c>
      <c r="H100">
        <f>COUNTIF('D-PubMed'!B:B,A100)</f>
        <v>0</v>
      </c>
      <c r="I100">
        <f>COUNTIF('E-Scopus'!C:C,A100)</f>
        <v>0</v>
      </c>
      <c r="J100" t="b">
        <f t="shared" si="2"/>
        <v>0</v>
      </c>
    </row>
    <row r="101" spans="1:10" x14ac:dyDescent="0.25">
      <c r="A101" s="9" t="s">
        <v>13503</v>
      </c>
      <c r="B101" s="9" t="s">
        <v>13501</v>
      </c>
      <c r="C101" s="9" t="s">
        <v>13502</v>
      </c>
      <c r="D101" s="9" t="s">
        <v>15851</v>
      </c>
      <c r="E101">
        <f>COUNTIF('A-Springer Link'!A:A,A101)</f>
        <v>1</v>
      </c>
      <c r="F101">
        <f>COUNTIF('B-ScienceDirect'!D:D,A101)</f>
        <v>0</v>
      </c>
      <c r="G101">
        <f>COUNTIF('C-IEEEXplore'!A:A,A101)</f>
        <v>0</v>
      </c>
      <c r="H101">
        <f>COUNTIF('D-PubMed'!B:B,A101)</f>
        <v>0</v>
      </c>
      <c r="I101">
        <f>COUNTIF('E-Scopus'!C:C,A101)</f>
        <v>0</v>
      </c>
      <c r="J101" t="b">
        <f t="shared" si="2"/>
        <v>0</v>
      </c>
    </row>
    <row r="102" spans="1:10" x14ac:dyDescent="0.25">
      <c r="A102" s="9" t="s">
        <v>13671</v>
      </c>
      <c r="B102" s="9" t="s">
        <v>13669</v>
      </c>
      <c r="C102" s="9" t="s">
        <v>13670</v>
      </c>
      <c r="D102" s="9" t="s">
        <v>15851</v>
      </c>
      <c r="E102">
        <f>COUNTIF('A-Springer Link'!A:A,A102)</f>
        <v>1</v>
      </c>
      <c r="F102">
        <f>COUNTIF('B-ScienceDirect'!D:D,A102)</f>
        <v>0</v>
      </c>
      <c r="G102">
        <f>COUNTIF('C-IEEEXplore'!A:A,A102)</f>
        <v>0</v>
      </c>
      <c r="H102">
        <f>COUNTIF('D-PubMed'!B:B,A102)</f>
        <v>0</v>
      </c>
      <c r="I102">
        <f>COUNTIF('E-Scopus'!C:C,A102)</f>
        <v>0</v>
      </c>
      <c r="J102" t="b">
        <f t="shared" si="2"/>
        <v>0</v>
      </c>
    </row>
    <row r="103" spans="1:10" x14ac:dyDescent="0.25">
      <c r="A103" s="9" t="s">
        <v>14502</v>
      </c>
      <c r="B103" s="9" t="s">
        <v>14500</v>
      </c>
      <c r="C103" s="9" t="s">
        <v>14501</v>
      </c>
      <c r="D103" s="9" t="s">
        <v>15851</v>
      </c>
      <c r="E103">
        <f>COUNTIF('A-Springer Link'!A:A,A103)</f>
        <v>1</v>
      </c>
      <c r="F103">
        <f>COUNTIF('B-ScienceDirect'!D:D,A103)</f>
        <v>0</v>
      </c>
      <c r="G103">
        <f>COUNTIF('C-IEEEXplore'!A:A,A103)</f>
        <v>0</v>
      </c>
      <c r="H103">
        <f>COUNTIF('D-PubMed'!B:B,A103)</f>
        <v>0</v>
      </c>
      <c r="I103">
        <f>COUNTIF('E-Scopus'!C:C,A103)</f>
        <v>0</v>
      </c>
      <c r="J103" t="b">
        <f t="shared" si="2"/>
        <v>0</v>
      </c>
    </row>
    <row r="104" spans="1:10" x14ac:dyDescent="0.25">
      <c r="A104" s="9" t="s">
        <v>14645</v>
      </c>
      <c r="B104" s="9" t="s">
        <v>14642</v>
      </c>
      <c r="C104" s="9" t="s">
        <v>14643</v>
      </c>
      <c r="D104" s="9" t="s">
        <v>15851</v>
      </c>
      <c r="E104">
        <f>COUNTIF('A-Springer Link'!A:A,A104)</f>
        <v>1</v>
      </c>
      <c r="F104">
        <f>COUNTIF('B-ScienceDirect'!D:D,A104)</f>
        <v>0</v>
      </c>
      <c r="G104">
        <f>COUNTIF('C-IEEEXplore'!A:A,A104)</f>
        <v>0</v>
      </c>
      <c r="H104">
        <f>COUNTIF('D-PubMed'!B:B,A104)</f>
        <v>0</v>
      </c>
      <c r="I104">
        <f>COUNTIF('E-Scopus'!C:C,A104)</f>
        <v>0</v>
      </c>
      <c r="J104" t="b">
        <f t="shared" si="2"/>
        <v>0</v>
      </c>
    </row>
    <row r="105" spans="1:10" x14ac:dyDescent="0.25">
      <c r="A105" s="9" t="s">
        <v>13965</v>
      </c>
      <c r="B105" s="9" t="s">
        <v>13962</v>
      </c>
      <c r="C105" s="9" t="s">
        <v>13963</v>
      </c>
      <c r="D105" s="9" t="s">
        <v>15851</v>
      </c>
      <c r="E105">
        <f>COUNTIF('A-Springer Link'!A:A,A105)</f>
        <v>1</v>
      </c>
      <c r="F105">
        <f>COUNTIF('B-ScienceDirect'!D:D,A105)</f>
        <v>0</v>
      </c>
      <c r="G105">
        <f>COUNTIF('C-IEEEXplore'!A:A,A105)</f>
        <v>0</v>
      </c>
      <c r="H105">
        <f>COUNTIF('D-PubMed'!B:B,A105)</f>
        <v>0</v>
      </c>
      <c r="I105">
        <f>COUNTIF('E-Scopus'!C:C,A105)</f>
        <v>0</v>
      </c>
      <c r="J105" t="b">
        <f t="shared" si="2"/>
        <v>0</v>
      </c>
    </row>
    <row r="106" spans="1:10" x14ac:dyDescent="0.25">
      <c r="A106" s="9" t="s">
        <v>14124</v>
      </c>
      <c r="B106" s="9" t="s">
        <v>14122</v>
      </c>
      <c r="C106" s="9" t="s">
        <v>14123</v>
      </c>
      <c r="D106" s="9" t="s">
        <v>15851</v>
      </c>
      <c r="E106">
        <f>COUNTIF('A-Springer Link'!A:A,A106)</f>
        <v>1</v>
      </c>
      <c r="F106">
        <f>COUNTIF('B-ScienceDirect'!D:D,A106)</f>
        <v>0</v>
      </c>
      <c r="G106">
        <f>COUNTIF('C-IEEEXplore'!A:A,A106)</f>
        <v>0</v>
      </c>
      <c r="H106">
        <f>COUNTIF('D-PubMed'!B:B,A106)</f>
        <v>0</v>
      </c>
      <c r="I106">
        <f>COUNTIF('E-Scopus'!C:C,A106)</f>
        <v>0</v>
      </c>
      <c r="J106" t="b">
        <f t="shared" si="2"/>
        <v>0</v>
      </c>
    </row>
    <row r="107" spans="1:10" x14ac:dyDescent="0.25">
      <c r="A107" s="9" t="s">
        <v>13808</v>
      </c>
      <c r="B107" s="9" t="s">
        <v>13805</v>
      </c>
      <c r="C107" s="9" t="s">
        <v>13806</v>
      </c>
      <c r="D107" s="9" t="s">
        <v>15851</v>
      </c>
      <c r="E107">
        <f>COUNTIF('A-Springer Link'!A:A,A107)</f>
        <v>1</v>
      </c>
      <c r="F107">
        <f>COUNTIF('B-ScienceDirect'!D:D,A107)</f>
        <v>0</v>
      </c>
      <c r="G107">
        <f>COUNTIF('C-IEEEXplore'!A:A,A107)</f>
        <v>0</v>
      </c>
      <c r="H107">
        <f>COUNTIF('D-PubMed'!B:B,A107)</f>
        <v>0</v>
      </c>
      <c r="I107">
        <f>COUNTIF('E-Scopus'!C:C,A107)</f>
        <v>0</v>
      </c>
      <c r="J107" t="b">
        <f t="shared" si="2"/>
        <v>0</v>
      </c>
    </row>
    <row r="108" spans="1:10" x14ac:dyDescent="0.25">
      <c r="A108" s="9" t="s">
        <v>13507</v>
      </c>
      <c r="B108" s="9" t="s">
        <v>13505</v>
      </c>
      <c r="C108" s="9" t="s">
        <v>13506</v>
      </c>
      <c r="D108" s="9" t="s">
        <v>15851</v>
      </c>
      <c r="E108">
        <f>COUNTIF('A-Springer Link'!A:A,A108)</f>
        <v>1</v>
      </c>
      <c r="F108">
        <f>COUNTIF('B-ScienceDirect'!D:D,A108)</f>
        <v>0</v>
      </c>
      <c r="G108">
        <f>COUNTIF('C-IEEEXplore'!A:A,A108)</f>
        <v>0</v>
      </c>
      <c r="H108">
        <f>COUNTIF('D-PubMed'!B:B,A108)</f>
        <v>0</v>
      </c>
      <c r="I108">
        <f>COUNTIF('E-Scopus'!C:C,A108)</f>
        <v>0</v>
      </c>
      <c r="J108" t="b">
        <f t="shared" si="2"/>
        <v>0</v>
      </c>
    </row>
    <row r="109" spans="1:10" x14ac:dyDescent="0.25">
      <c r="A109" s="9" t="s">
        <v>14835</v>
      </c>
      <c r="B109" s="9" t="s">
        <v>14832</v>
      </c>
      <c r="C109" s="9" t="s">
        <v>14833</v>
      </c>
      <c r="D109" s="9" t="s">
        <v>15851</v>
      </c>
      <c r="E109">
        <f>COUNTIF('A-Springer Link'!A:A,A109)</f>
        <v>1</v>
      </c>
      <c r="F109">
        <f>COUNTIF('B-ScienceDirect'!D:D,A109)</f>
        <v>0</v>
      </c>
      <c r="G109">
        <f>COUNTIF('C-IEEEXplore'!A:A,A109)</f>
        <v>0</v>
      </c>
      <c r="H109">
        <f>COUNTIF('D-PubMed'!B:B,A109)</f>
        <v>0</v>
      </c>
      <c r="I109">
        <f>COUNTIF('E-Scopus'!C:C,A109)</f>
        <v>0</v>
      </c>
      <c r="J109" t="b">
        <f t="shared" si="2"/>
        <v>0</v>
      </c>
    </row>
    <row r="110" spans="1:10" x14ac:dyDescent="0.25">
      <c r="A110" s="9" t="s">
        <v>14073</v>
      </c>
      <c r="B110" s="9" t="s">
        <v>14071</v>
      </c>
      <c r="C110" s="9" t="s">
        <v>14072</v>
      </c>
      <c r="D110" s="9" t="s">
        <v>15851</v>
      </c>
      <c r="E110">
        <f>COUNTIF('A-Springer Link'!A:A,A110)</f>
        <v>1</v>
      </c>
      <c r="F110">
        <f>COUNTIF('B-ScienceDirect'!D:D,A110)</f>
        <v>0</v>
      </c>
      <c r="G110">
        <f>COUNTIF('C-IEEEXplore'!A:A,A110)</f>
        <v>0</v>
      </c>
      <c r="H110">
        <f>COUNTIF('D-PubMed'!B:B,A110)</f>
        <v>0</v>
      </c>
      <c r="I110">
        <f>COUNTIF('E-Scopus'!C:C,A110)</f>
        <v>0</v>
      </c>
      <c r="J110" t="b">
        <f t="shared" si="2"/>
        <v>0</v>
      </c>
    </row>
    <row r="111" spans="1:10" x14ac:dyDescent="0.25">
      <c r="A111" s="9" t="s">
        <v>14803</v>
      </c>
      <c r="B111" s="9" t="s">
        <v>14801</v>
      </c>
      <c r="C111" s="9" t="s">
        <v>14802</v>
      </c>
      <c r="D111" s="9" t="s">
        <v>15851</v>
      </c>
      <c r="E111">
        <f>COUNTIF('A-Springer Link'!A:A,A111)</f>
        <v>1</v>
      </c>
      <c r="F111">
        <f>COUNTIF('B-ScienceDirect'!D:D,A111)</f>
        <v>0</v>
      </c>
      <c r="G111">
        <f>COUNTIF('C-IEEEXplore'!A:A,A111)</f>
        <v>0</v>
      </c>
      <c r="H111">
        <f>COUNTIF('D-PubMed'!B:B,A111)</f>
        <v>0</v>
      </c>
      <c r="I111">
        <f>COUNTIF('E-Scopus'!C:C,A111)</f>
        <v>0</v>
      </c>
      <c r="J111" t="b">
        <f t="shared" si="2"/>
        <v>0</v>
      </c>
    </row>
    <row r="112" spans="1:10" x14ac:dyDescent="0.25">
      <c r="A112" s="9" t="s">
        <v>14762</v>
      </c>
      <c r="B112" s="9" t="s">
        <v>14760</v>
      </c>
      <c r="C112" s="9" t="s">
        <v>14761</v>
      </c>
      <c r="D112" s="9" t="s">
        <v>15851</v>
      </c>
      <c r="E112">
        <f>COUNTIF('A-Springer Link'!A:A,A112)</f>
        <v>1</v>
      </c>
      <c r="F112">
        <f>COUNTIF('B-ScienceDirect'!D:D,A112)</f>
        <v>0</v>
      </c>
      <c r="G112">
        <f>COUNTIF('C-IEEEXplore'!A:A,A112)</f>
        <v>0</v>
      </c>
      <c r="H112">
        <f>COUNTIF('D-PubMed'!B:B,A112)</f>
        <v>0</v>
      </c>
      <c r="I112">
        <f>COUNTIF('E-Scopus'!C:C,A112)</f>
        <v>0</v>
      </c>
      <c r="J112" t="b">
        <f t="shared" si="2"/>
        <v>0</v>
      </c>
    </row>
    <row r="113" spans="1:10" x14ac:dyDescent="0.25">
      <c r="A113" s="9" t="s">
        <v>14473</v>
      </c>
      <c r="B113" s="9" t="s">
        <v>14471</v>
      </c>
      <c r="C113" s="9" t="s">
        <v>14472</v>
      </c>
      <c r="D113" s="9" t="s">
        <v>15851</v>
      </c>
      <c r="E113">
        <f>COUNTIF('A-Springer Link'!A:A,A113)</f>
        <v>1</v>
      </c>
      <c r="F113">
        <f>COUNTIF('B-ScienceDirect'!D:D,A113)</f>
        <v>0</v>
      </c>
      <c r="G113">
        <f>COUNTIF('C-IEEEXplore'!A:A,A113)</f>
        <v>0</v>
      </c>
      <c r="H113">
        <f>COUNTIF('D-PubMed'!B:B,A113)</f>
        <v>0</v>
      </c>
      <c r="I113">
        <f>COUNTIF('E-Scopus'!C:C,A113)</f>
        <v>0</v>
      </c>
      <c r="J113" t="b">
        <f t="shared" si="2"/>
        <v>0</v>
      </c>
    </row>
    <row r="114" spans="1:10" x14ac:dyDescent="0.25">
      <c r="A114" s="9" t="s">
        <v>14203</v>
      </c>
      <c r="B114" s="9" t="s">
        <v>14201</v>
      </c>
      <c r="C114" s="9" t="s">
        <v>14202</v>
      </c>
      <c r="D114" s="9" t="s">
        <v>15851</v>
      </c>
      <c r="E114">
        <f>COUNTIF('A-Springer Link'!A:A,A114)</f>
        <v>1</v>
      </c>
      <c r="F114">
        <f>COUNTIF('B-ScienceDirect'!D:D,A114)</f>
        <v>0</v>
      </c>
      <c r="G114">
        <f>COUNTIF('C-IEEEXplore'!A:A,A114)</f>
        <v>0</v>
      </c>
      <c r="H114">
        <f>COUNTIF('D-PubMed'!B:B,A114)</f>
        <v>0</v>
      </c>
      <c r="I114">
        <f>COUNTIF('E-Scopus'!C:C,A114)</f>
        <v>0</v>
      </c>
      <c r="J114" t="b">
        <f t="shared" si="2"/>
        <v>0</v>
      </c>
    </row>
    <row r="115" spans="1:10" x14ac:dyDescent="0.25">
      <c r="A115" s="9" t="s">
        <v>14120</v>
      </c>
      <c r="B115" s="9" t="s">
        <v>14118</v>
      </c>
      <c r="C115" s="9" t="s">
        <v>14119</v>
      </c>
      <c r="D115" s="9" t="s">
        <v>15851</v>
      </c>
      <c r="E115">
        <f>COUNTIF('A-Springer Link'!A:A,A115)</f>
        <v>1</v>
      </c>
      <c r="F115">
        <f>COUNTIF('B-ScienceDirect'!D:D,A115)</f>
        <v>0</v>
      </c>
      <c r="G115">
        <f>COUNTIF('C-IEEEXplore'!A:A,A115)</f>
        <v>0</v>
      </c>
      <c r="H115">
        <f>COUNTIF('D-PubMed'!B:B,A115)</f>
        <v>0</v>
      </c>
      <c r="I115">
        <f>COUNTIF('E-Scopus'!C:C,A115)</f>
        <v>0</v>
      </c>
      <c r="J115" t="b">
        <f t="shared" si="2"/>
        <v>0</v>
      </c>
    </row>
    <row r="116" spans="1:10" x14ac:dyDescent="0.25">
      <c r="A116" s="9" t="s">
        <v>13738</v>
      </c>
      <c r="B116" s="9" t="s">
        <v>13736</v>
      </c>
      <c r="C116" s="9" t="s">
        <v>13737</v>
      </c>
      <c r="D116" s="9" t="s">
        <v>15851</v>
      </c>
      <c r="E116">
        <f>COUNTIF('A-Springer Link'!A:A,A116)</f>
        <v>1</v>
      </c>
      <c r="F116">
        <f>COUNTIF('B-ScienceDirect'!D:D,A116)</f>
        <v>0</v>
      </c>
      <c r="G116">
        <f>COUNTIF('C-IEEEXplore'!A:A,A116)</f>
        <v>0</v>
      </c>
      <c r="H116">
        <f>COUNTIF('D-PubMed'!B:B,A116)</f>
        <v>0</v>
      </c>
      <c r="I116">
        <f>COUNTIF('E-Scopus'!C:C,A116)</f>
        <v>0</v>
      </c>
      <c r="J116" t="b">
        <f t="shared" si="2"/>
        <v>0</v>
      </c>
    </row>
    <row r="117" spans="1:10" x14ac:dyDescent="0.25">
      <c r="A117" s="9" t="s">
        <v>13942</v>
      </c>
      <c r="B117" s="9" t="s">
        <v>13939</v>
      </c>
      <c r="C117" s="9" t="s">
        <v>13940</v>
      </c>
      <c r="D117" s="9" t="s">
        <v>15851</v>
      </c>
      <c r="E117">
        <f>COUNTIF('A-Springer Link'!A:A,A117)</f>
        <v>1</v>
      </c>
      <c r="F117">
        <f>COUNTIF('B-ScienceDirect'!D:D,A117)</f>
        <v>0</v>
      </c>
      <c r="G117">
        <f>COUNTIF('C-IEEEXplore'!A:A,A117)</f>
        <v>0</v>
      </c>
      <c r="H117">
        <f>COUNTIF('D-PubMed'!B:B,A117)</f>
        <v>0</v>
      </c>
      <c r="I117">
        <f>COUNTIF('E-Scopus'!C:C,A117)</f>
        <v>0</v>
      </c>
      <c r="J117" t="b">
        <f t="shared" si="2"/>
        <v>0</v>
      </c>
    </row>
    <row r="118" spans="1:10" x14ac:dyDescent="0.25">
      <c r="A118" s="9" t="s">
        <v>13541</v>
      </c>
      <c r="B118" s="9" t="s">
        <v>13538</v>
      </c>
      <c r="C118" s="9" t="s">
        <v>13539</v>
      </c>
      <c r="D118" s="9" t="s">
        <v>15851</v>
      </c>
      <c r="E118">
        <f>COUNTIF('A-Springer Link'!A:A,A118)</f>
        <v>1</v>
      </c>
      <c r="F118">
        <f>COUNTIF('B-ScienceDirect'!D:D,A118)</f>
        <v>0</v>
      </c>
      <c r="G118">
        <f>COUNTIF('C-IEEEXplore'!A:A,A118)</f>
        <v>0</v>
      </c>
      <c r="H118">
        <f>COUNTIF('D-PubMed'!B:B,A118)</f>
        <v>0</v>
      </c>
      <c r="I118">
        <f>COUNTIF('E-Scopus'!C:C,A118)</f>
        <v>0</v>
      </c>
      <c r="J118" t="b">
        <f t="shared" si="2"/>
        <v>0</v>
      </c>
    </row>
    <row r="119" spans="1:10" x14ac:dyDescent="0.25">
      <c r="A119" s="9" t="s">
        <v>14608</v>
      </c>
      <c r="B119" s="9" t="s">
        <v>14606</v>
      </c>
      <c r="C119" s="9" t="s">
        <v>14607</v>
      </c>
      <c r="D119" s="9" t="s">
        <v>15851</v>
      </c>
      <c r="E119">
        <f>COUNTIF('A-Springer Link'!A:A,A119)</f>
        <v>1</v>
      </c>
      <c r="F119">
        <f>COUNTIF('B-ScienceDirect'!D:D,A119)</f>
        <v>0</v>
      </c>
      <c r="G119">
        <f>COUNTIF('C-IEEEXplore'!A:A,A119)</f>
        <v>0</v>
      </c>
      <c r="H119">
        <f>COUNTIF('D-PubMed'!B:B,A119)</f>
        <v>0</v>
      </c>
      <c r="I119">
        <f>COUNTIF('E-Scopus'!C:C,A119)</f>
        <v>0</v>
      </c>
      <c r="J119" t="b">
        <f t="shared" si="2"/>
        <v>0</v>
      </c>
    </row>
    <row r="120" spans="1:10" x14ac:dyDescent="0.25">
      <c r="A120" s="9" t="s">
        <v>15250</v>
      </c>
      <c r="B120" s="9" t="s">
        <v>15248</v>
      </c>
      <c r="C120" s="9" t="s">
        <v>15249</v>
      </c>
      <c r="D120" s="9" t="s">
        <v>15851</v>
      </c>
      <c r="E120">
        <f>COUNTIF('A-Springer Link'!A:A,A120)</f>
        <v>1</v>
      </c>
      <c r="F120">
        <f>COUNTIF('B-ScienceDirect'!D:D,A120)</f>
        <v>0</v>
      </c>
      <c r="G120">
        <f>COUNTIF('C-IEEEXplore'!A:A,A120)</f>
        <v>0</v>
      </c>
      <c r="H120">
        <f>COUNTIF('D-PubMed'!B:B,A120)</f>
        <v>0</v>
      </c>
      <c r="I120">
        <f>COUNTIF('E-Scopus'!C:C,A120)</f>
        <v>0</v>
      </c>
      <c r="J120" t="b">
        <f t="shared" si="2"/>
        <v>0</v>
      </c>
    </row>
    <row r="121" spans="1:10" x14ac:dyDescent="0.25">
      <c r="A121" s="9" t="s">
        <v>15406</v>
      </c>
      <c r="B121" s="9" t="s">
        <v>15403</v>
      </c>
      <c r="C121" s="9" t="s">
        <v>15404</v>
      </c>
      <c r="D121" s="9" t="s">
        <v>15851</v>
      </c>
      <c r="E121">
        <f>COUNTIF('A-Springer Link'!A:A,A121)</f>
        <v>1</v>
      </c>
      <c r="F121">
        <f>COUNTIF('B-ScienceDirect'!D:D,A121)</f>
        <v>0</v>
      </c>
      <c r="G121">
        <f>COUNTIF('C-IEEEXplore'!A:A,A121)</f>
        <v>0</v>
      </c>
      <c r="H121">
        <f>COUNTIF('D-PubMed'!B:B,A121)</f>
        <v>0</v>
      </c>
      <c r="I121">
        <f>COUNTIF('E-Scopus'!C:C,A121)</f>
        <v>0</v>
      </c>
      <c r="J121" t="b">
        <f t="shared" si="2"/>
        <v>0</v>
      </c>
    </row>
    <row r="122" spans="1:10" x14ac:dyDescent="0.25">
      <c r="A122" s="9" t="s">
        <v>15366</v>
      </c>
      <c r="B122" s="9" t="s">
        <v>15363</v>
      </c>
      <c r="C122" s="9" t="s">
        <v>15364</v>
      </c>
      <c r="D122" s="9" t="s">
        <v>15851</v>
      </c>
      <c r="E122">
        <f>COUNTIF('A-Springer Link'!A:A,A122)</f>
        <v>1</v>
      </c>
      <c r="F122">
        <f>COUNTIF('B-ScienceDirect'!D:D,A122)</f>
        <v>0</v>
      </c>
      <c r="G122">
        <f>COUNTIF('C-IEEEXplore'!A:A,A122)</f>
        <v>0</v>
      </c>
      <c r="H122">
        <f>COUNTIF('D-PubMed'!B:B,A122)</f>
        <v>0</v>
      </c>
      <c r="I122">
        <f>COUNTIF('E-Scopus'!C:C,A122)</f>
        <v>0</v>
      </c>
      <c r="J122" t="b">
        <f t="shared" si="2"/>
        <v>0</v>
      </c>
    </row>
    <row r="123" spans="1:10" x14ac:dyDescent="0.25">
      <c r="A123" s="9" t="s">
        <v>14240</v>
      </c>
      <c r="B123" s="9" t="s">
        <v>14238</v>
      </c>
      <c r="C123" s="9" t="s">
        <v>14239</v>
      </c>
      <c r="D123" s="9" t="s">
        <v>15851</v>
      </c>
      <c r="E123">
        <f>COUNTIF('A-Springer Link'!A:A,A123)</f>
        <v>1</v>
      </c>
      <c r="F123">
        <f>COUNTIF('B-ScienceDirect'!D:D,A123)</f>
        <v>0</v>
      </c>
      <c r="G123">
        <f>COUNTIF('C-IEEEXplore'!A:A,A123)</f>
        <v>0</v>
      </c>
      <c r="H123">
        <f>COUNTIF('D-PubMed'!B:B,A123)</f>
        <v>0</v>
      </c>
      <c r="I123">
        <f>COUNTIF('E-Scopus'!C:C,A123)</f>
        <v>0</v>
      </c>
      <c r="J123" t="b">
        <f t="shared" si="2"/>
        <v>0</v>
      </c>
    </row>
    <row r="124" spans="1:10" x14ac:dyDescent="0.25">
      <c r="A124" s="9" t="s">
        <v>14875</v>
      </c>
      <c r="B124" s="9" t="s">
        <v>14872</v>
      </c>
      <c r="C124" s="9" t="s">
        <v>14873</v>
      </c>
      <c r="D124" s="9" t="s">
        <v>15851</v>
      </c>
      <c r="E124">
        <f>COUNTIF('A-Springer Link'!A:A,A124)</f>
        <v>1</v>
      </c>
      <c r="F124">
        <f>COUNTIF('B-ScienceDirect'!D:D,A124)</f>
        <v>0</v>
      </c>
      <c r="G124">
        <f>COUNTIF('C-IEEEXplore'!A:A,A124)</f>
        <v>0</v>
      </c>
      <c r="H124">
        <f>COUNTIF('D-PubMed'!B:B,A124)</f>
        <v>0</v>
      </c>
      <c r="I124">
        <f>COUNTIF('E-Scopus'!C:C,A124)</f>
        <v>0</v>
      </c>
      <c r="J124" t="b">
        <f t="shared" si="2"/>
        <v>0</v>
      </c>
    </row>
    <row r="125" spans="1:10" x14ac:dyDescent="0.25">
      <c r="A125" s="9" t="s">
        <v>13754</v>
      </c>
      <c r="B125" s="9" t="s">
        <v>13752</v>
      </c>
      <c r="C125" s="9" t="s">
        <v>13753</v>
      </c>
      <c r="D125" s="9" t="s">
        <v>15851</v>
      </c>
      <c r="E125">
        <f>COUNTIF('A-Springer Link'!A:A,A125)</f>
        <v>1</v>
      </c>
      <c r="F125">
        <f>COUNTIF('B-ScienceDirect'!D:D,A125)</f>
        <v>0</v>
      </c>
      <c r="G125">
        <f>COUNTIF('C-IEEEXplore'!A:A,A125)</f>
        <v>0</v>
      </c>
      <c r="H125">
        <f>COUNTIF('D-PubMed'!B:B,A125)</f>
        <v>0</v>
      </c>
      <c r="I125">
        <f>COUNTIF('E-Scopus'!C:C,A125)</f>
        <v>0</v>
      </c>
      <c r="J125" t="b">
        <f t="shared" si="2"/>
        <v>0</v>
      </c>
    </row>
    <row r="126" spans="1:10" x14ac:dyDescent="0.25">
      <c r="A126" s="9" t="s">
        <v>15344</v>
      </c>
      <c r="B126" s="9" t="s">
        <v>15342</v>
      </c>
      <c r="C126" s="9" t="s">
        <v>15343</v>
      </c>
      <c r="D126" s="9" t="s">
        <v>15851</v>
      </c>
      <c r="E126">
        <f>COUNTIF('A-Springer Link'!A:A,A126)</f>
        <v>1</v>
      </c>
      <c r="F126">
        <f>COUNTIF('B-ScienceDirect'!D:D,A126)</f>
        <v>0</v>
      </c>
      <c r="G126">
        <f>COUNTIF('C-IEEEXplore'!A:A,A126)</f>
        <v>0</v>
      </c>
      <c r="H126">
        <f>COUNTIF('D-PubMed'!B:B,A126)</f>
        <v>0</v>
      </c>
      <c r="I126">
        <f>COUNTIF('E-Scopus'!C:C,A126)</f>
        <v>0</v>
      </c>
      <c r="J126" t="b">
        <f t="shared" si="2"/>
        <v>0</v>
      </c>
    </row>
    <row r="127" spans="1:10" x14ac:dyDescent="0.25">
      <c r="A127" s="9" t="s">
        <v>9492</v>
      </c>
      <c r="B127" s="9" t="s">
        <v>15185</v>
      </c>
      <c r="C127" s="9" t="s">
        <v>9487</v>
      </c>
      <c r="D127" s="9" t="s">
        <v>15851</v>
      </c>
      <c r="E127">
        <f>COUNTIF('A-Springer Link'!A:A,A127)</f>
        <v>1</v>
      </c>
      <c r="F127">
        <f>COUNTIF('B-ScienceDirect'!D:D,A127)</f>
        <v>0</v>
      </c>
      <c r="G127">
        <f>COUNTIF('C-IEEEXplore'!A:A,A127)</f>
        <v>0</v>
      </c>
      <c r="H127">
        <f>COUNTIF('D-PubMed'!B:B,A127)</f>
        <v>1</v>
      </c>
      <c r="I127">
        <f>COUNTIF('E-Scopus'!C:C,A127)</f>
        <v>0</v>
      </c>
      <c r="J127" t="b">
        <f t="shared" si="2"/>
        <v>1</v>
      </c>
    </row>
    <row r="128" spans="1:10" x14ac:dyDescent="0.25">
      <c r="A128" s="9" t="s">
        <v>14995</v>
      </c>
      <c r="B128" s="9" t="s">
        <v>14992</v>
      </c>
      <c r="C128" s="9" t="s">
        <v>14993</v>
      </c>
      <c r="D128" s="9" t="s">
        <v>15851</v>
      </c>
      <c r="E128">
        <f>COUNTIF('A-Springer Link'!A:A,A128)</f>
        <v>1</v>
      </c>
      <c r="F128">
        <f>COUNTIF('B-ScienceDirect'!D:D,A128)</f>
        <v>0</v>
      </c>
      <c r="G128">
        <f>COUNTIF('C-IEEEXplore'!A:A,A128)</f>
        <v>0</v>
      </c>
      <c r="H128">
        <f>COUNTIF('D-PubMed'!B:B,A128)</f>
        <v>0</v>
      </c>
      <c r="I128">
        <f>COUNTIF('E-Scopus'!C:C,A128)</f>
        <v>0</v>
      </c>
      <c r="J128" t="b">
        <f t="shared" si="2"/>
        <v>0</v>
      </c>
    </row>
    <row r="129" spans="1:10" x14ac:dyDescent="0.25">
      <c r="A129" s="9" t="s">
        <v>14379</v>
      </c>
      <c r="B129" s="9" t="s">
        <v>14377</v>
      </c>
      <c r="C129" s="9" t="s">
        <v>14378</v>
      </c>
      <c r="D129" s="9" t="s">
        <v>15851</v>
      </c>
      <c r="E129">
        <f>COUNTIF('A-Springer Link'!A:A,A129)</f>
        <v>1</v>
      </c>
      <c r="F129">
        <f>COUNTIF('B-ScienceDirect'!D:D,A129)</f>
        <v>0</v>
      </c>
      <c r="G129">
        <f>COUNTIF('C-IEEEXplore'!A:A,A129)</f>
        <v>0</v>
      </c>
      <c r="H129">
        <f>COUNTIF('D-PubMed'!B:B,A129)</f>
        <v>0</v>
      </c>
      <c r="I129">
        <f>COUNTIF('E-Scopus'!C:C,A129)</f>
        <v>0</v>
      </c>
      <c r="J129" t="b">
        <f t="shared" si="2"/>
        <v>0</v>
      </c>
    </row>
    <row r="130" spans="1:10" x14ac:dyDescent="0.25">
      <c r="A130" s="9" t="s">
        <v>13785</v>
      </c>
      <c r="B130" s="9" t="s">
        <v>13783</v>
      </c>
      <c r="C130" s="9" t="s">
        <v>13784</v>
      </c>
      <c r="D130" s="9" t="s">
        <v>15851</v>
      </c>
      <c r="E130">
        <f>COUNTIF('A-Springer Link'!A:A,A130)</f>
        <v>1</v>
      </c>
      <c r="F130">
        <f>COUNTIF('B-ScienceDirect'!D:D,A130)</f>
        <v>0</v>
      </c>
      <c r="G130">
        <f>COUNTIF('C-IEEEXplore'!A:A,A130)</f>
        <v>0</v>
      </c>
      <c r="H130">
        <f>COUNTIF('D-PubMed'!B:B,A130)</f>
        <v>0</v>
      </c>
      <c r="I130">
        <f>COUNTIF('E-Scopus'!C:C,A130)</f>
        <v>0</v>
      </c>
      <c r="J130" t="b">
        <f t="shared" si="2"/>
        <v>0</v>
      </c>
    </row>
    <row r="131" spans="1:10" x14ac:dyDescent="0.25">
      <c r="A131" s="9" t="s">
        <v>15062</v>
      </c>
      <c r="B131" s="9" t="s">
        <v>15059</v>
      </c>
      <c r="C131" s="9" t="s">
        <v>15060</v>
      </c>
      <c r="D131" s="9" t="s">
        <v>15851</v>
      </c>
      <c r="E131">
        <f>COUNTIF('A-Springer Link'!A:A,A131)</f>
        <v>1</v>
      </c>
      <c r="F131">
        <f>COUNTIF('B-ScienceDirect'!D:D,A131)</f>
        <v>0</v>
      </c>
      <c r="G131">
        <f>COUNTIF('C-IEEEXplore'!A:A,A131)</f>
        <v>0</v>
      </c>
      <c r="H131">
        <f>COUNTIF('D-PubMed'!B:B,A131)</f>
        <v>0</v>
      </c>
      <c r="I131">
        <f>COUNTIF('E-Scopus'!C:C,A131)</f>
        <v>0</v>
      </c>
      <c r="J131" t="b">
        <f t="shared" si="2"/>
        <v>0</v>
      </c>
    </row>
    <row r="132" spans="1:10" x14ac:dyDescent="0.25">
      <c r="A132" s="9" t="s">
        <v>15194</v>
      </c>
      <c r="B132" s="9" t="s">
        <v>15192</v>
      </c>
      <c r="C132" s="9" t="s">
        <v>15193</v>
      </c>
      <c r="D132" s="9" t="s">
        <v>15851</v>
      </c>
      <c r="E132">
        <f>COUNTIF('A-Springer Link'!A:A,A132)</f>
        <v>1</v>
      </c>
      <c r="F132">
        <f>COUNTIF('B-ScienceDirect'!D:D,A132)</f>
        <v>0</v>
      </c>
      <c r="G132">
        <f>COUNTIF('C-IEEEXplore'!A:A,A132)</f>
        <v>0</v>
      </c>
      <c r="H132">
        <f>COUNTIF('D-PubMed'!B:B,A132)</f>
        <v>0</v>
      </c>
      <c r="I132">
        <f>COUNTIF('E-Scopus'!C:C,A132)</f>
        <v>0</v>
      </c>
      <c r="J132" t="b">
        <f t="shared" si="2"/>
        <v>0</v>
      </c>
    </row>
    <row r="133" spans="1:10" x14ac:dyDescent="0.25">
      <c r="A133" s="9" t="s">
        <v>15130</v>
      </c>
      <c r="B133" s="9" t="s">
        <v>15127</v>
      </c>
      <c r="C133" s="9" t="s">
        <v>15128</v>
      </c>
      <c r="D133" s="9" t="s">
        <v>15851</v>
      </c>
      <c r="E133">
        <f>COUNTIF('A-Springer Link'!A:A,A133)</f>
        <v>1</v>
      </c>
      <c r="F133">
        <f>COUNTIF('B-ScienceDirect'!D:D,A133)</f>
        <v>0</v>
      </c>
      <c r="G133">
        <f>COUNTIF('C-IEEEXplore'!A:A,A133)</f>
        <v>0</v>
      </c>
      <c r="H133">
        <f>COUNTIF('D-PubMed'!B:B,A133)</f>
        <v>0</v>
      </c>
      <c r="I133">
        <f>COUNTIF('E-Scopus'!C:C,A133)</f>
        <v>0</v>
      </c>
      <c r="J133" t="b">
        <f t="shared" ref="J133:J196" si="3">OR(F133:I133)</f>
        <v>0</v>
      </c>
    </row>
    <row r="134" spans="1:10" x14ac:dyDescent="0.25">
      <c r="A134" s="9" t="s">
        <v>14938</v>
      </c>
      <c r="B134" s="9" t="s">
        <v>14935</v>
      </c>
      <c r="C134" s="9" t="s">
        <v>14936</v>
      </c>
      <c r="D134" s="9" t="s">
        <v>15851</v>
      </c>
      <c r="E134">
        <f>COUNTIF('A-Springer Link'!A:A,A134)</f>
        <v>1</v>
      </c>
      <c r="F134">
        <f>COUNTIF('B-ScienceDirect'!D:D,A134)</f>
        <v>0</v>
      </c>
      <c r="G134">
        <f>COUNTIF('C-IEEEXplore'!A:A,A134)</f>
        <v>0</v>
      </c>
      <c r="H134">
        <f>COUNTIF('D-PubMed'!B:B,A134)</f>
        <v>0</v>
      </c>
      <c r="I134">
        <f>COUNTIF('E-Scopus'!C:C,A134)</f>
        <v>0</v>
      </c>
      <c r="J134" t="b">
        <f t="shared" si="3"/>
        <v>0</v>
      </c>
    </row>
    <row r="135" spans="1:10" x14ac:dyDescent="0.25">
      <c r="A135" s="9" t="s">
        <v>14399</v>
      </c>
      <c r="B135" s="9" t="s">
        <v>14397</v>
      </c>
      <c r="C135" s="9" t="s">
        <v>14398</v>
      </c>
      <c r="D135" s="9" t="s">
        <v>15851</v>
      </c>
      <c r="E135">
        <f>COUNTIF('A-Springer Link'!A:A,A135)</f>
        <v>1</v>
      </c>
      <c r="F135">
        <f>COUNTIF('B-ScienceDirect'!D:D,A135)</f>
        <v>0</v>
      </c>
      <c r="G135">
        <f>COUNTIF('C-IEEEXplore'!A:A,A135)</f>
        <v>0</v>
      </c>
      <c r="H135">
        <f>COUNTIF('D-PubMed'!B:B,A135)</f>
        <v>0</v>
      </c>
      <c r="I135">
        <f>COUNTIF('E-Scopus'!C:C,A135)</f>
        <v>0</v>
      </c>
      <c r="J135" t="b">
        <f t="shared" si="3"/>
        <v>0</v>
      </c>
    </row>
    <row r="136" spans="1:10" x14ac:dyDescent="0.25">
      <c r="A136" s="9" t="s">
        <v>13104</v>
      </c>
      <c r="B136" s="9" t="s">
        <v>15211</v>
      </c>
      <c r="C136" s="9" t="s">
        <v>13103</v>
      </c>
      <c r="D136" s="9" t="s">
        <v>15851</v>
      </c>
      <c r="E136">
        <f>COUNTIF('A-Springer Link'!A:A,A136)</f>
        <v>1</v>
      </c>
      <c r="F136">
        <f>COUNTIF('B-ScienceDirect'!D:D,A136)</f>
        <v>0</v>
      </c>
      <c r="G136">
        <f>COUNTIF('C-IEEEXplore'!A:A,A136)</f>
        <v>0</v>
      </c>
      <c r="H136">
        <f>COUNTIF('D-PubMed'!B:B,A136)</f>
        <v>0</v>
      </c>
      <c r="I136">
        <f>COUNTIF('E-Scopus'!C:C,A136)</f>
        <v>1</v>
      </c>
      <c r="J136" t="b">
        <f t="shared" si="3"/>
        <v>1</v>
      </c>
    </row>
    <row r="137" spans="1:10" x14ac:dyDescent="0.25">
      <c r="A137" s="9" t="s">
        <v>13705</v>
      </c>
      <c r="B137" s="9" t="s">
        <v>13703</v>
      </c>
      <c r="C137" s="9" t="s">
        <v>13704</v>
      </c>
      <c r="D137" s="9" t="s">
        <v>15851</v>
      </c>
      <c r="E137">
        <f>COUNTIF('A-Springer Link'!A:A,A137)</f>
        <v>1</v>
      </c>
      <c r="F137">
        <f>COUNTIF('B-ScienceDirect'!D:D,A137)</f>
        <v>0</v>
      </c>
      <c r="G137">
        <f>COUNTIF('C-IEEEXplore'!A:A,A137)</f>
        <v>0</v>
      </c>
      <c r="H137">
        <f>COUNTIF('D-PubMed'!B:B,A137)</f>
        <v>0</v>
      </c>
      <c r="I137">
        <f>COUNTIF('E-Scopus'!C:C,A137)</f>
        <v>0</v>
      </c>
      <c r="J137" t="b">
        <f t="shared" si="3"/>
        <v>0</v>
      </c>
    </row>
    <row r="138" spans="1:10" x14ac:dyDescent="0.25">
      <c r="A138" s="9" t="s">
        <v>14552</v>
      </c>
      <c r="B138" s="9" t="s">
        <v>14549</v>
      </c>
      <c r="C138" s="9" t="s">
        <v>14550</v>
      </c>
      <c r="D138" s="9" t="s">
        <v>15851</v>
      </c>
      <c r="E138">
        <f>COUNTIF('A-Springer Link'!A:A,A138)</f>
        <v>1</v>
      </c>
      <c r="F138">
        <f>COUNTIF('B-ScienceDirect'!D:D,A138)</f>
        <v>0</v>
      </c>
      <c r="G138">
        <f>COUNTIF('C-IEEEXplore'!A:A,A138)</f>
        <v>0</v>
      </c>
      <c r="H138">
        <f>COUNTIF('D-PubMed'!B:B,A138)</f>
        <v>0</v>
      </c>
      <c r="I138">
        <f>COUNTIF('E-Scopus'!C:C,A138)</f>
        <v>0</v>
      </c>
      <c r="J138" t="b">
        <f t="shared" si="3"/>
        <v>0</v>
      </c>
    </row>
    <row r="139" spans="1:10" x14ac:dyDescent="0.25">
      <c r="A139" s="9" t="s">
        <v>15370</v>
      </c>
      <c r="B139" s="9" t="s">
        <v>15368</v>
      </c>
      <c r="C139" s="9" t="s">
        <v>15369</v>
      </c>
      <c r="D139" s="9" t="s">
        <v>15851</v>
      </c>
      <c r="E139">
        <f>COUNTIF('A-Springer Link'!A:A,A139)</f>
        <v>1</v>
      </c>
      <c r="F139">
        <f>COUNTIF('B-ScienceDirect'!D:D,A139)</f>
        <v>0</v>
      </c>
      <c r="G139">
        <f>COUNTIF('C-IEEEXplore'!A:A,A139)</f>
        <v>0</v>
      </c>
      <c r="H139">
        <f>COUNTIF('D-PubMed'!B:B,A139)</f>
        <v>0</v>
      </c>
      <c r="I139">
        <f>COUNTIF('E-Scopus'!C:C,A139)</f>
        <v>0</v>
      </c>
      <c r="J139" t="b">
        <f t="shared" si="3"/>
        <v>0</v>
      </c>
    </row>
    <row r="140" spans="1:10" x14ac:dyDescent="0.25">
      <c r="A140" s="9" t="s">
        <v>13646</v>
      </c>
      <c r="B140" s="9" t="s">
        <v>13643</v>
      </c>
      <c r="C140" s="9" t="s">
        <v>13644</v>
      </c>
      <c r="D140" s="9" t="s">
        <v>15851</v>
      </c>
      <c r="E140">
        <f>COUNTIF('A-Springer Link'!A:A,A140)</f>
        <v>1</v>
      </c>
      <c r="F140">
        <f>COUNTIF('B-ScienceDirect'!D:D,A140)</f>
        <v>0</v>
      </c>
      <c r="G140">
        <f>COUNTIF('C-IEEEXplore'!A:A,A140)</f>
        <v>0</v>
      </c>
      <c r="H140">
        <f>COUNTIF('D-PubMed'!B:B,A140)</f>
        <v>0</v>
      </c>
      <c r="I140">
        <f>COUNTIF('E-Scopus'!C:C,A140)</f>
        <v>0</v>
      </c>
      <c r="J140" t="b">
        <f t="shared" si="3"/>
        <v>0</v>
      </c>
    </row>
    <row r="141" spans="1:10" x14ac:dyDescent="0.25">
      <c r="A141" s="9" t="s">
        <v>13983</v>
      </c>
      <c r="B141" s="9" t="s">
        <v>13981</v>
      </c>
      <c r="C141" s="9" t="s">
        <v>13982</v>
      </c>
      <c r="D141" s="9" t="s">
        <v>15851</v>
      </c>
      <c r="E141">
        <f>COUNTIF('A-Springer Link'!A:A,A141)</f>
        <v>1</v>
      </c>
      <c r="F141">
        <f>COUNTIF('B-ScienceDirect'!D:D,A141)</f>
        <v>0</v>
      </c>
      <c r="G141">
        <f>COUNTIF('C-IEEEXplore'!A:A,A141)</f>
        <v>0</v>
      </c>
      <c r="H141">
        <f>COUNTIF('D-PubMed'!B:B,A141)</f>
        <v>0</v>
      </c>
      <c r="I141">
        <f>COUNTIF('E-Scopus'!C:C,A141)</f>
        <v>0</v>
      </c>
      <c r="J141" t="b">
        <f t="shared" si="3"/>
        <v>0</v>
      </c>
    </row>
    <row r="142" spans="1:10" x14ac:dyDescent="0.25">
      <c r="A142" s="9" t="s">
        <v>14469</v>
      </c>
      <c r="B142" s="9" t="s">
        <v>14467</v>
      </c>
      <c r="C142" s="9" t="s">
        <v>14468</v>
      </c>
      <c r="D142" s="9" t="s">
        <v>15851</v>
      </c>
      <c r="E142">
        <f>COUNTIF('A-Springer Link'!A:A,A142)</f>
        <v>1</v>
      </c>
      <c r="F142">
        <f>COUNTIF('B-ScienceDirect'!D:D,A142)</f>
        <v>0</v>
      </c>
      <c r="G142">
        <f>COUNTIF('C-IEEEXplore'!A:A,A142)</f>
        <v>0</v>
      </c>
      <c r="H142">
        <f>COUNTIF('D-PubMed'!B:B,A142)</f>
        <v>0</v>
      </c>
      <c r="I142">
        <f>COUNTIF('E-Scopus'!C:C,A142)</f>
        <v>0</v>
      </c>
      <c r="J142" t="b">
        <f t="shared" si="3"/>
        <v>0</v>
      </c>
    </row>
    <row r="143" spans="1:10" x14ac:dyDescent="0.25">
      <c r="A143" s="9" t="s">
        <v>15323</v>
      </c>
      <c r="B143" s="9" t="s">
        <v>15321</v>
      </c>
      <c r="C143" s="9" t="s">
        <v>15322</v>
      </c>
      <c r="D143" s="9" t="s">
        <v>15851</v>
      </c>
      <c r="E143">
        <f>COUNTIF('A-Springer Link'!A:A,A143)</f>
        <v>1</v>
      </c>
      <c r="F143">
        <f>COUNTIF('B-ScienceDirect'!D:D,A143)</f>
        <v>0</v>
      </c>
      <c r="G143">
        <f>COUNTIF('C-IEEEXplore'!A:A,A143)</f>
        <v>0</v>
      </c>
      <c r="H143">
        <f>COUNTIF('D-PubMed'!B:B,A143)</f>
        <v>0</v>
      </c>
      <c r="I143">
        <f>COUNTIF('E-Scopus'!C:C,A143)</f>
        <v>0</v>
      </c>
      <c r="J143" t="b">
        <f t="shared" si="3"/>
        <v>0</v>
      </c>
    </row>
    <row r="144" spans="1:10" x14ac:dyDescent="0.25">
      <c r="A144" s="9" t="s">
        <v>13696</v>
      </c>
      <c r="B144" s="9" t="s">
        <v>13693</v>
      </c>
      <c r="C144" s="9" t="s">
        <v>13694</v>
      </c>
      <c r="D144" s="9" t="s">
        <v>15851</v>
      </c>
      <c r="E144">
        <f>COUNTIF('A-Springer Link'!A:A,A144)</f>
        <v>1</v>
      </c>
      <c r="F144">
        <f>COUNTIF('B-ScienceDirect'!D:D,A144)</f>
        <v>0</v>
      </c>
      <c r="G144">
        <f>COUNTIF('C-IEEEXplore'!A:A,A144)</f>
        <v>0</v>
      </c>
      <c r="H144">
        <f>COUNTIF('D-PubMed'!B:B,A144)</f>
        <v>0</v>
      </c>
      <c r="I144">
        <f>COUNTIF('E-Scopus'!C:C,A144)</f>
        <v>0</v>
      </c>
      <c r="J144" t="b">
        <f t="shared" si="3"/>
        <v>0</v>
      </c>
    </row>
    <row r="145" spans="1:10" x14ac:dyDescent="0.25">
      <c r="A145" s="9" t="s">
        <v>14906</v>
      </c>
      <c r="B145" s="9" t="s">
        <v>14904</v>
      </c>
      <c r="C145" s="9" t="s">
        <v>14905</v>
      </c>
      <c r="D145" s="9" t="s">
        <v>15851</v>
      </c>
      <c r="E145">
        <f>COUNTIF('A-Springer Link'!A:A,A145)</f>
        <v>1</v>
      </c>
      <c r="F145">
        <f>COUNTIF('B-ScienceDirect'!D:D,A145)</f>
        <v>0</v>
      </c>
      <c r="G145">
        <f>COUNTIF('C-IEEEXplore'!A:A,A145)</f>
        <v>0</v>
      </c>
      <c r="H145">
        <f>COUNTIF('D-PubMed'!B:B,A145)</f>
        <v>0</v>
      </c>
      <c r="I145">
        <f>COUNTIF('E-Scopus'!C:C,A145)</f>
        <v>0</v>
      </c>
      <c r="J145" t="b">
        <f t="shared" si="3"/>
        <v>0</v>
      </c>
    </row>
    <row r="146" spans="1:10" x14ac:dyDescent="0.25">
      <c r="A146" s="9" t="s">
        <v>13859</v>
      </c>
      <c r="B146" s="9" t="s">
        <v>13856</v>
      </c>
      <c r="C146" s="9" t="s">
        <v>13857</v>
      </c>
      <c r="D146" s="9" t="s">
        <v>15851</v>
      </c>
      <c r="E146">
        <f>COUNTIF('A-Springer Link'!A:A,A146)</f>
        <v>1</v>
      </c>
      <c r="F146">
        <f>COUNTIF('B-ScienceDirect'!D:D,A146)</f>
        <v>0</v>
      </c>
      <c r="G146">
        <f>COUNTIF('C-IEEEXplore'!A:A,A146)</f>
        <v>0</v>
      </c>
      <c r="H146">
        <f>COUNTIF('D-PubMed'!B:B,A146)</f>
        <v>0</v>
      </c>
      <c r="I146">
        <f>COUNTIF('E-Scopus'!C:C,A146)</f>
        <v>0</v>
      </c>
      <c r="J146" t="b">
        <f t="shared" si="3"/>
        <v>0</v>
      </c>
    </row>
    <row r="147" spans="1:10" x14ac:dyDescent="0.25">
      <c r="A147" s="9" t="s">
        <v>14094</v>
      </c>
      <c r="B147" s="9" t="s">
        <v>14092</v>
      </c>
      <c r="C147" s="9" t="s">
        <v>14093</v>
      </c>
      <c r="D147" s="9" t="s">
        <v>15851</v>
      </c>
      <c r="E147">
        <f>COUNTIF('A-Springer Link'!A:A,A147)</f>
        <v>1</v>
      </c>
      <c r="F147">
        <f>COUNTIF('B-ScienceDirect'!D:D,A147)</f>
        <v>0</v>
      </c>
      <c r="G147">
        <f>COUNTIF('C-IEEEXplore'!A:A,A147)</f>
        <v>0</v>
      </c>
      <c r="H147">
        <f>COUNTIF('D-PubMed'!B:B,A147)</f>
        <v>0</v>
      </c>
      <c r="I147">
        <f>COUNTIF('E-Scopus'!C:C,A147)</f>
        <v>0</v>
      </c>
      <c r="J147" t="b">
        <f t="shared" si="3"/>
        <v>0</v>
      </c>
    </row>
    <row r="148" spans="1:10" x14ac:dyDescent="0.25">
      <c r="A148" s="9" t="s">
        <v>14417</v>
      </c>
      <c r="B148" s="9" t="s">
        <v>14415</v>
      </c>
      <c r="C148" s="9" t="s">
        <v>14416</v>
      </c>
      <c r="D148" s="9" t="s">
        <v>15851</v>
      </c>
      <c r="E148">
        <f>COUNTIF('A-Springer Link'!A:A,A148)</f>
        <v>1</v>
      </c>
      <c r="F148">
        <f>COUNTIF('B-ScienceDirect'!D:D,A148)</f>
        <v>0</v>
      </c>
      <c r="G148">
        <f>COUNTIF('C-IEEEXplore'!A:A,A148)</f>
        <v>0</v>
      </c>
      <c r="H148">
        <f>COUNTIF('D-PubMed'!B:B,A148)</f>
        <v>0</v>
      </c>
      <c r="I148">
        <f>COUNTIF('E-Scopus'!C:C,A148)</f>
        <v>0</v>
      </c>
      <c r="J148" t="b">
        <f t="shared" si="3"/>
        <v>0</v>
      </c>
    </row>
    <row r="149" spans="1:10" x14ac:dyDescent="0.25">
      <c r="A149" s="9" t="s">
        <v>15035</v>
      </c>
      <c r="B149" s="9" t="s">
        <v>15033</v>
      </c>
      <c r="C149" s="9" t="s">
        <v>15034</v>
      </c>
      <c r="D149" s="9" t="s">
        <v>15851</v>
      </c>
      <c r="E149">
        <f>COUNTIF('A-Springer Link'!A:A,A149)</f>
        <v>1</v>
      </c>
      <c r="F149">
        <f>COUNTIF('B-ScienceDirect'!D:D,A149)</f>
        <v>0</v>
      </c>
      <c r="G149">
        <f>COUNTIF('C-IEEEXplore'!A:A,A149)</f>
        <v>0</v>
      </c>
      <c r="H149">
        <f>COUNTIF('D-PubMed'!B:B,A149)</f>
        <v>0</v>
      </c>
      <c r="I149">
        <f>COUNTIF('E-Scopus'!C:C,A149)</f>
        <v>0</v>
      </c>
      <c r="J149" t="b">
        <f t="shared" si="3"/>
        <v>0</v>
      </c>
    </row>
    <row r="150" spans="1:10" x14ac:dyDescent="0.25">
      <c r="A150" s="9" t="s">
        <v>14807</v>
      </c>
      <c r="B150" s="9" t="s">
        <v>14805</v>
      </c>
      <c r="C150" s="9" t="s">
        <v>14806</v>
      </c>
      <c r="D150" s="9" t="s">
        <v>15851</v>
      </c>
      <c r="E150">
        <f>COUNTIF('A-Springer Link'!A:A,A150)</f>
        <v>1</v>
      </c>
      <c r="F150">
        <f>COUNTIF('B-ScienceDirect'!D:D,A150)</f>
        <v>0</v>
      </c>
      <c r="G150">
        <f>COUNTIF('C-IEEEXplore'!A:A,A150)</f>
        <v>0</v>
      </c>
      <c r="H150">
        <f>COUNTIF('D-PubMed'!B:B,A150)</f>
        <v>0</v>
      </c>
      <c r="I150">
        <f>COUNTIF('E-Scopus'!C:C,A150)</f>
        <v>0</v>
      </c>
      <c r="J150" t="b">
        <f t="shared" si="3"/>
        <v>0</v>
      </c>
    </row>
    <row r="151" spans="1:10" x14ac:dyDescent="0.25">
      <c r="A151" s="9" t="s">
        <v>13832</v>
      </c>
      <c r="B151" s="9" t="s">
        <v>13830</v>
      </c>
      <c r="C151" s="9" t="s">
        <v>13831</v>
      </c>
      <c r="D151" s="9" t="s">
        <v>15851</v>
      </c>
      <c r="E151">
        <f>COUNTIF('A-Springer Link'!A:A,A151)</f>
        <v>1</v>
      </c>
      <c r="F151">
        <f>COUNTIF('B-ScienceDirect'!D:D,A151)</f>
        <v>0</v>
      </c>
      <c r="G151">
        <f>COUNTIF('C-IEEEXplore'!A:A,A151)</f>
        <v>0</v>
      </c>
      <c r="H151">
        <f>COUNTIF('D-PubMed'!B:B,A151)</f>
        <v>0</v>
      </c>
      <c r="I151">
        <f>COUNTIF('E-Scopus'!C:C,A151)</f>
        <v>0</v>
      </c>
      <c r="J151" t="b">
        <f t="shared" si="3"/>
        <v>0</v>
      </c>
    </row>
    <row r="152" spans="1:10" x14ac:dyDescent="0.25">
      <c r="A152" s="9" t="s">
        <v>14498</v>
      </c>
      <c r="B152" s="9" t="s">
        <v>14495</v>
      </c>
      <c r="C152" s="9" t="s">
        <v>14496</v>
      </c>
      <c r="D152" s="9" t="s">
        <v>15851</v>
      </c>
      <c r="E152">
        <f>COUNTIF('A-Springer Link'!A:A,A152)</f>
        <v>1</v>
      </c>
      <c r="F152">
        <f>COUNTIF('B-ScienceDirect'!D:D,A152)</f>
        <v>0</v>
      </c>
      <c r="G152">
        <f>COUNTIF('C-IEEEXplore'!A:A,A152)</f>
        <v>0</v>
      </c>
      <c r="H152">
        <f>COUNTIF('D-PubMed'!B:B,A152)</f>
        <v>0</v>
      </c>
      <c r="I152">
        <f>COUNTIF('E-Scopus'!C:C,A152)</f>
        <v>0</v>
      </c>
      <c r="J152" t="b">
        <f t="shared" si="3"/>
        <v>0</v>
      </c>
    </row>
    <row r="153" spans="1:10" x14ac:dyDescent="0.25">
      <c r="A153" s="9" t="s">
        <v>14720</v>
      </c>
      <c r="B153" s="9" t="s">
        <v>14718</v>
      </c>
      <c r="C153" s="9" t="s">
        <v>14719</v>
      </c>
      <c r="D153" s="9" t="s">
        <v>15851</v>
      </c>
      <c r="E153">
        <f>COUNTIF('A-Springer Link'!A:A,A153)</f>
        <v>1</v>
      </c>
      <c r="F153">
        <f>COUNTIF('B-ScienceDirect'!D:D,A153)</f>
        <v>0</v>
      </c>
      <c r="G153">
        <f>COUNTIF('C-IEEEXplore'!A:A,A153)</f>
        <v>0</v>
      </c>
      <c r="H153">
        <f>COUNTIF('D-PubMed'!B:B,A153)</f>
        <v>0</v>
      </c>
      <c r="I153">
        <f>COUNTIF('E-Scopus'!C:C,A153)</f>
        <v>0</v>
      </c>
      <c r="J153" t="b">
        <f t="shared" si="3"/>
        <v>0</v>
      </c>
    </row>
    <row r="154" spans="1:10" x14ac:dyDescent="0.25">
      <c r="A154" s="9" t="s">
        <v>14857</v>
      </c>
      <c r="B154" s="9" t="s">
        <v>14854</v>
      </c>
      <c r="C154" s="9" t="s">
        <v>14855</v>
      </c>
      <c r="D154" s="9" t="s">
        <v>15851</v>
      </c>
      <c r="E154">
        <f>COUNTIF('A-Springer Link'!A:A,A154)</f>
        <v>1</v>
      </c>
      <c r="F154">
        <f>COUNTIF('B-ScienceDirect'!D:D,A154)</f>
        <v>0</v>
      </c>
      <c r="G154">
        <f>COUNTIF('C-IEEEXplore'!A:A,A154)</f>
        <v>0</v>
      </c>
      <c r="H154">
        <f>COUNTIF('D-PubMed'!B:B,A154)</f>
        <v>0</v>
      </c>
      <c r="I154">
        <f>COUNTIF('E-Scopus'!C:C,A154)</f>
        <v>0</v>
      </c>
      <c r="J154" t="b">
        <f t="shared" si="3"/>
        <v>0</v>
      </c>
    </row>
    <row r="155" spans="1:10" x14ac:dyDescent="0.25">
      <c r="A155" s="9" t="s">
        <v>13578</v>
      </c>
      <c r="B155" s="9" t="s">
        <v>13576</v>
      </c>
      <c r="C155" s="9" t="s">
        <v>13577</v>
      </c>
      <c r="D155" s="9" t="s">
        <v>15851</v>
      </c>
      <c r="E155">
        <f>COUNTIF('A-Springer Link'!A:A,A155)</f>
        <v>1</v>
      </c>
      <c r="F155">
        <f>COUNTIF('B-ScienceDirect'!D:D,A155)</f>
        <v>0</v>
      </c>
      <c r="G155">
        <f>COUNTIF('C-IEEEXplore'!A:A,A155)</f>
        <v>0</v>
      </c>
      <c r="H155">
        <f>COUNTIF('D-PubMed'!B:B,A155)</f>
        <v>0</v>
      </c>
      <c r="I155">
        <f>COUNTIF('E-Scopus'!C:C,A155)</f>
        <v>0</v>
      </c>
      <c r="J155" t="b">
        <f t="shared" si="3"/>
        <v>0</v>
      </c>
    </row>
    <row r="156" spans="1:10" x14ac:dyDescent="0.25">
      <c r="A156" s="9" t="s">
        <v>14515</v>
      </c>
      <c r="B156" s="9" t="s">
        <v>14513</v>
      </c>
      <c r="C156" s="9" t="s">
        <v>14514</v>
      </c>
      <c r="D156" s="9" t="s">
        <v>15851</v>
      </c>
      <c r="E156">
        <f>COUNTIF('A-Springer Link'!A:A,A156)</f>
        <v>1</v>
      </c>
      <c r="F156">
        <f>COUNTIF('B-ScienceDirect'!D:D,A156)</f>
        <v>0</v>
      </c>
      <c r="G156">
        <f>COUNTIF('C-IEEEXplore'!A:A,A156)</f>
        <v>0</v>
      </c>
      <c r="H156">
        <f>COUNTIF('D-PubMed'!B:B,A156)</f>
        <v>0</v>
      </c>
      <c r="I156">
        <f>COUNTIF('E-Scopus'!C:C,A156)</f>
        <v>0</v>
      </c>
      <c r="J156" t="b">
        <f t="shared" si="3"/>
        <v>0</v>
      </c>
    </row>
    <row r="157" spans="1:10" x14ac:dyDescent="0.25">
      <c r="A157" s="9" t="s">
        <v>14699</v>
      </c>
      <c r="B157" s="9" t="s">
        <v>14696</v>
      </c>
      <c r="C157" s="9" t="s">
        <v>14697</v>
      </c>
      <c r="D157" s="9" t="s">
        <v>15851</v>
      </c>
      <c r="E157">
        <f>COUNTIF('A-Springer Link'!A:A,A157)</f>
        <v>1</v>
      </c>
      <c r="F157">
        <f>COUNTIF('B-ScienceDirect'!D:D,A157)</f>
        <v>0</v>
      </c>
      <c r="G157">
        <f>COUNTIF('C-IEEEXplore'!A:A,A157)</f>
        <v>0</v>
      </c>
      <c r="H157">
        <f>COUNTIF('D-PubMed'!B:B,A157)</f>
        <v>0</v>
      </c>
      <c r="I157">
        <f>COUNTIF('E-Scopus'!C:C,A157)</f>
        <v>0</v>
      </c>
      <c r="J157" t="b">
        <f t="shared" si="3"/>
        <v>0</v>
      </c>
    </row>
    <row r="158" spans="1:10" x14ac:dyDescent="0.25">
      <c r="A158" s="9" t="s">
        <v>15267</v>
      </c>
      <c r="B158" s="9" t="s">
        <v>15265</v>
      </c>
      <c r="C158" s="9" t="s">
        <v>15266</v>
      </c>
      <c r="D158" s="9" t="s">
        <v>15851</v>
      </c>
      <c r="E158">
        <f>COUNTIF('A-Springer Link'!A:A,A158)</f>
        <v>1</v>
      </c>
      <c r="F158">
        <f>COUNTIF('B-ScienceDirect'!D:D,A158)</f>
        <v>0</v>
      </c>
      <c r="G158">
        <f>COUNTIF('C-IEEEXplore'!A:A,A158)</f>
        <v>0</v>
      </c>
      <c r="H158">
        <f>COUNTIF('D-PubMed'!B:B,A158)</f>
        <v>0</v>
      </c>
      <c r="I158">
        <f>COUNTIF('E-Scopus'!C:C,A158)</f>
        <v>0</v>
      </c>
      <c r="J158" t="b">
        <f t="shared" si="3"/>
        <v>0</v>
      </c>
    </row>
    <row r="159" spans="1:10" x14ac:dyDescent="0.25">
      <c r="A159" s="9" t="s">
        <v>14134</v>
      </c>
      <c r="B159" s="9" t="s">
        <v>14131</v>
      </c>
      <c r="C159" s="9" t="s">
        <v>14132</v>
      </c>
      <c r="D159" s="9" t="s">
        <v>15851</v>
      </c>
      <c r="E159">
        <f>COUNTIF('A-Springer Link'!A:A,A159)</f>
        <v>1</v>
      </c>
      <c r="F159">
        <f>COUNTIF('B-ScienceDirect'!D:D,A159)</f>
        <v>0</v>
      </c>
      <c r="G159">
        <f>COUNTIF('C-IEEEXplore'!A:A,A159)</f>
        <v>0</v>
      </c>
      <c r="H159">
        <f>COUNTIF('D-PubMed'!B:B,A159)</f>
        <v>0</v>
      </c>
      <c r="I159">
        <f>COUNTIF('E-Scopus'!C:C,A159)</f>
        <v>0</v>
      </c>
      <c r="J159" t="b">
        <f t="shared" si="3"/>
        <v>0</v>
      </c>
    </row>
    <row r="160" spans="1:10" x14ac:dyDescent="0.25">
      <c r="A160" s="9" t="s">
        <v>14413</v>
      </c>
      <c r="B160" s="9" t="s">
        <v>14411</v>
      </c>
      <c r="C160" s="9" t="s">
        <v>14412</v>
      </c>
      <c r="D160" s="9" t="s">
        <v>15851</v>
      </c>
      <c r="E160">
        <f>COUNTIF('A-Springer Link'!A:A,A160)</f>
        <v>1</v>
      </c>
      <c r="F160">
        <f>COUNTIF('B-ScienceDirect'!D:D,A160)</f>
        <v>0</v>
      </c>
      <c r="G160">
        <f>COUNTIF('C-IEEEXplore'!A:A,A160)</f>
        <v>0</v>
      </c>
      <c r="H160">
        <f>COUNTIF('D-PubMed'!B:B,A160)</f>
        <v>0</v>
      </c>
      <c r="I160">
        <f>COUNTIF('E-Scopus'!C:C,A160)</f>
        <v>0</v>
      </c>
      <c r="J160" t="b">
        <f t="shared" si="3"/>
        <v>0</v>
      </c>
    </row>
    <row r="161" spans="1:10" x14ac:dyDescent="0.25">
      <c r="A161" s="9" t="s">
        <v>15053</v>
      </c>
      <c r="B161" s="9" t="s">
        <v>15051</v>
      </c>
      <c r="C161" s="9" t="s">
        <v>15052</v>
      </c>
      <c r="D161" s="9" t="s">
        <v>15851</v>
      </c>
      <c r="E161">
        <f>COUNTIF('A-Springer Link'!A:A,A161)</f>
        <v>1</v>
      </c>
      <c r="F161">
        <f>COUNTIF('B-ScienceDirect'!D:D,A161)</f>
        <v>0</v>
      </c>
      <c r="G161">
        <f>COUNTIF('C-IEEEXplore'!A:A,A161)</f>
        <v>0</v>
      </c>
      <c r="H161">
        <f>COUNTIF('D-PubMed'!B:B,A161)</f>
        <v>0</v>
      </c>
      <c r="I161">
        <f>COUNTIF('E-Scopus'!C:C,A161)</f>
        <v>0</v>
      </c>
      <c r="J161" t="b">
        <f t="shared" si="3"/>
        <v>0</v>
      </c>
    </row>
    <row r="162" spans="1:10" x14ac:dyDescent="0.25">
      <c r="A162" s="9" t="s">
        <v>14375</v>
      </c>
      <c r="B162" s="9" t="s">
        <v>14373</v>
      </c>
      <c r="C162" s="9" t="s">
        <v>14374</v>
      </c>
      <c r="D162" s="9" t="s">
        <v>15851</v>
      </c>
      <c r="E162">
        <f>COUNTIF('A-Springer Link'!A:A,A162)</f>
        <v>1</v>
      </c>
      <c r="F162">
        <f>COUNTIF('B-ScienceDirect'!D:D,A162)</f>
        <v>0</v>
      </c>
      <c r="G162">
        <f>COUNTIF('C-IEEEXplore'!A:A,A162)</f>
        <v>0</v>
      </c>
      <c r="H162">
        <f>COUNTIF('D-PubMed'!B:B,A162)</f>
        <v>0</v>
      </c>
      <c r="I162">
        <f>COUNTIF('E-Scopus'!C:C,A162)</f>
        <v>0</v>
      </c>
      <c r="J162" t="b">
        <f t="shared" si="3"/>
        <v>0</v>
      </c>
    </row>
    <row r="163" spans="1:10" x14ac:dyDescent="0.25">
      <c r="A163" s="9" t="s">
        <v>13836</v>
      </c>
      <c r="B163" s="9" t="s">
        <v>13834</v>
      </c>
      <c r="C163" s="9" t="s">
        <v>13835</v>
      </c>
      <c r="D163" s="9" t="s">
        <v>15851</v>
      </c>
      <c r="E163">
        <f>COUNTIF('A-Springer Link'!A:A,A163)</f>
        <v>1</v>
      </c>
      <c r="F163">
        <f>COUNTIF('B-ScienceDirect'!D:D,A163)</f>
        <v>0</v>
      </c>
      <c r="G163">
        <f>COUNTIF('C-IEEEXplore'!A:A,A163)</f>
        <v>0</v>
      </c>
      <c r="H163">
        <f>COUNTIF('D-PubMed'!B:B,A163)</f>
        <v>0</v>
      </c>
      <c r="I163">
        <f>COUNTIF('E-Scopus'!C:C,A163)</f>
        <v>0</v>
      </c>
      <c r="J163" t="b">
        <f t="shared" si="3"/>
        <v>0</v>
      </c>
    </row>
    <row r="164" spans="1:10" x14ac:dyDescent="0.25">
      <c r="A164" s="9" t="s">
        <v>14794</v>
      </c>
      <c r="B164" s="9" t="s">
        <v>14791</v>
      </c>
      <c r="C164" s="9" t="s">
        <v>14792</v>
      </c>
      <c r="D164" s="9" t="s">
        <v>15851</v>
      </c>
      <c r="E164">
        <f>COUNTIF('A-Springer Link'!A:A,A164)</f>
        <v>1</v>
      </c>
      <c r="F164">
        <f>COUNTIF('B-ScienceDirect'!D:D,A164)</f>
        <v>0</v>
      </c>
      <c r="G164">
        <f>COUNTIF('C-IEEEXplore'!A:A,A164)</f>
        <v>0</v>
      </c>
      <c r="H164">
        <f>COUNTIF('D-PubMed'!B:B,A164)</f>
        <v>0</v>
      </c>
      <c r="I164">
        <f>COUNTIF('E-Scopus'!C:C,A164)</f>
        <v>0</v>
      </c>
      <c r="J164" t="b">
        <f t="shared" si="3"/>
        <v>0</v>
      </c>
    </row>
    <row r="165" spans="1:10" x14ac:dyDescent="0.25">
      <c r="A165" s="9" t="s">
        <v>14098</v>
      </c>
      <c r="B165" s="9" t="s">
        <v>14096</v>
      </c>
      <c r="C165" s="9" t="s">
        <v>14097</v>
      </c>
      <c r="D165" s="9" t="s">
        <v>15851</v>
      </c>
      <c r="E165">
        <f>COUNTIF('A-Springer Link'!A:A,A165)</f>
        <v>1</v>
      </c>
      <c r="F165">
        <f>COUNTIF('B-ScienceDirect'!D:D,A165)</f>
        <v>0</v>
      </c>
      <c r="G165">
        <f>COUNTIF('C-IEEEXplore'!A:A,A165)</f>
        <v>0</v>
      </c>
      <c r="H165">
        <f>COUNTIF('D-PubMed'!B:B,A165)</f>
        <v>0</v>
      </c>
      <c r="I165">
        <f>COUNTIF('E-Scopus'!C:C,A165)</f>
        <v>0</v>
      </c>
      <c r="J165" t="b">
        <f t="shared" si="3"/>
        <v>0</v>
      </c>
    </row>
    <row r="166" spans="1:10" x14ac:dyDescent="0.25">
      <c r="A166" s="9" t="s">
        <v>14519</v>
      </c>
      <c r="B166" s="9" t="s">
        <v>14517</v>
      </c>
      <c r="C166" s="9" t="s">
        <v>14518</v>
      </c>
      <c r="D166" s="9" t="s">
        <v>15851</v>
      </c>
      <c r="E166">
        <f>COUNTIF('A-Springer Link'!A:A,A166)</f>
        <v>1</v>
      </c>
      <c r="F166">
        <f>COUNTIF('B-ScienceDirect'!D:D,A166)</f>
        <v>0</v>
      </c>
      <c r="G166">
        <f>COUNTIF('C-IEEEXplore'!A:A,A166)</f>
        <v>0</v>
      </c>
      <c r="H166">
        <f>COUNTIF('D-PubMed'!B:B,A166)</f>
        <v>0</v>
      </c>
      <c r="I166">
        <f>COUNTIF('E-Scopus'!C:C,A166)</f>
        <v>0</v>
      </c>
      <c r="J166" t="b">
        <f t="shared" si="3"/>
        <v>0</v>
      </c>
    </row>
    <row r="167" spans="1:10" x14ac:dyDescent="0.25">
      <c r="A167" s="9" t="s">
        <v>14959</v>
      </c>
      <c r="B167" s="9" t="s">
        <v>14957</v>
      </c>
      <c r="C167" s="9" t="s">
        <v>14958</v>
      </c>
      <c r="D167" s="9" t="s">
        <v>15851</v>
      </c>
      <c r="E167">
        <f>COUNTIF('A-Springer Link'!A:A,A167)</f>
        <v>1</v>
      </c>
      <c r="F167">
        <f>COUNTIF('B-ScienceDirect'!D:D,A167)</f>
        <v>0</v>
      </c>
      <c r="G167">
        <f>COUNTIF('C-IEEEXplore'!A:A,A167)</f>
        <v>0</v>
      </c>
      <c r="H167">
        <f>COUNTIF('D-PubMed'!B:B,A167)</f>
        <v>0</v>
      </c>
      <c r="I167">
        <f>COUNTIF('E-Scopus'!C:C,A167)</f>
        <v>0</v>
      </c>
      <c r="J167" t="b">
        <f t="shared" si="3"/>
        <v>0</v>
      </c>
    </row>
    <row r="168" spans="1:10" x14ac:dyDescent="0.25">
      <c r="A168" s="9" t="s">
        <v>14387</v>
      </c>
      <c r="B168" s="9" t="s">
        <v>14385</v>
      </c>
      <c r="C168" s="9" t="s">
        <v>14386</v>
      </c>
      <c r="D168" s="9" t="s">
        <v>15851</v>
      </c>
      <c r="E168">
        <f>COUNTIF('A-Springer Link'!A:A,A168)</f>
        <v>1</v>
      </c>
      <c r="F168">
        <f>COUNTIF('B-ScienceDirect'!D:D,A168)</f>
        <v>0</v>
      </c>
      <c r="G168">
        <f>COUNTIF('C-IEEEXplore'!A:A,A168)</f>
        <v>0</v>
      </c>
      <c r="H168">
        <f>COUNTIF('D-PubMed'!B:B,A168)</f>
        <v>0</v>
      </c>
      <c r="I168">
        <f>COUNTIF('E-Scopus'!C:C,A168)</f>
        <v>0</v>
      </c>
      <c r="J168" t="b">
        <f t="shared" si="3"/>
        <v>0</v>
      </c>
    </row>
    <row r="169" spans="1:10" x14ac:dyDescent="0.25">
      <c r="A169" s="9" t="s">
        <v>13536</v>
      </c>
      <c r="B169" s="9" t="s">
        <v>13533</v>
      </c>
      <c r="C169" s="9" t="s">
        <v>13534</v>
      </c>
      <c r="D169" s="9" t="s">
        <v>15851</v>
      </c>
      <c r="E169">
        <f>COUNTIF('A-Springer Link'!A:A,A169)</f>
        <v>1</v>
      </c>
      <c r="F169">
        <f>COUNTIF('B-ScienceDirect'!D:D,A169)</f>
        <v>0</v>
      </c>
      <c r="G169">
        <f>COUNTIF('C-IEEEXplore'!A:A,A169)</f>
        <v>0</v>
      </c>
      <c r="H169">
        <f>COUNTIF('D-PubMed'!B:B,A169)</f>
        <v>0</v>
      </c>
      <c r="I169">
        <f>COUNTIF('E-Scopus'!C:C,A169)</f>
        <v>0</v>
      </c>
      <c r="J169" t="b">
        <f t="shared" si="3"/>
        <v>0</v>
      </c>
    </row>
    <row r="170" spans="1:10" x14ac:dyDescent="0.25">
      <c r="A170" s="9" t="s">
        <v>15081</v>
      </c>
      <c r="B170" s="9"/>
      <c r="C170" s="9" t="s">
        <v>15080</v>
      </c>
      <c r="D170" s="9" t="s">
        <v>15851</v>
      </c>
      <c r="E170">
        <f>COUNTIF('A-Springer Link'!A:A,A170)</f>
        <v>1</v>
      </c>
      <c r="F170">
        <f>COUNTIF('B-ScienceDirect'!D:D,A170)</f>
        <v>0</v>
      </c>
      <c r="G170">
        <f>COUNTIF('C-IEEEXplore'!A:A,A170)</f>
        <v>0</v>
      </c>
      <c r="H170">
        <f>COUNTIF('D-PubMed'!B:B,A170)</f>
        <v>0</v>
      </c>
      <c r="I170">
        <f>COUNTIF('E-Scopus'!C:C,A170)</f>
        <v>0</v>
      </c>
      <c r="J170" t="b">
        <f t="shared" si="3"/>
        <v>0</v>
      </c>
    </row>
    <row r="171" spans="1:10" x14ac:dyDescent="0.25">
      <c r="A171" s="9" t="s">
        <v>13912</v>
      </c>
      <c r="B171" s="9" t="s">
        <v>13910</v>
      </c>
      <c r="C171" s="9" t="s">
        <v>13911</v>
      </c>
      <c r="D171" s="9" t="s">
        <v>15851</v>
      </c>
      <c r="E171">
        <f>COUNTIF('A-Springer Link'!A:A,A171)</f>
        <v>1</v>
      </c>
      <c r="F171">
        <f>COUNTIF('B-ScienceDirect'!D:D,A171)</f>
        <v>0</v>
      </c>
      <c r="G171">
        <f>COUNTIF('C-IEEEXplore'!A:A,A171)</f>
        <v>0</v>
      </c>
      <c r="H171">
        <f>COUNTIF('D-PubMed'!B:B,A171)</f>
        <v>0</v>
      </c>
      <c r="I171">
        <f>COUNTIF('E-Scopus'!C:C,A171)</f>
        <v>0</v>
      </c>
      <c r="J171" t="b">
        <f t="shared" si="3"/>
        <v>0</v>
      </c>
    </row>
    <row r="172" spans="1:10" x14ac:dyDescent="0.25">
      <c r="A172" s="9" t="s">
        <v>13937</v>
      </c>
      <c r="B172" s="9" t="s">
        <v>13934</v>
      </c>
      <c r="C172" s="9" t="s">
        <v>13935</v>
      </c>
      <c r="D172" s="9" t="s">
        <v>15851</v>
      </c>
      <c r="E172">
        <f>COUNTIF('A-Springer Link'!A:A,A172)</f>
        <v>1</v>
      </c>
      <c r="F172">
        <f>COUNTIF('B-ScienceDirect'!D:D,A172)</f>
        <v>0</v>
      </c>
      <c r="G172">
        <f>COUNTIF('C-IEEEXplore'!A:A,A172)</f>
        <v>0</v>
      </c>
      <c r="H172">
        <f>COUNTIF('D-PubMed'!B:B,A172)</f>
        <v>0</v>
      </c>
      <c r="I172">
        <f>COUNTIF('E-Scopus'!C:C,A172)</f>
        <v>0</v>
      </c>
      <c r="J172" t="b">
        <f t="shared" si="3"/>
        <v>0</v>
      </c>
    </row>
    <row r="173" spans="1:10" x14ac:dyDescent="0.25">
      <c r="A173" s="9" t="s">
        <v>14142</v>
      </c>
      <c r="B173" s="9" t="s">
        <v>14140</v>
      </c>
      <c r="C173" s="9" t="s">
        <v>14141</v>
      </c>
      <c r="D173" s="9" t="s">
        <v>15851</v>
      </c>
      <c r="E173">
        <f>COUNTIF('A-Springer Link'!A:A,A173)</f>
        <v>1</v>
      </c>
      <c r="F173">
        <f>COUNTIF('B-ScienceDirect'!D:D,A173)</f>
        <v>0</v>
      </c>
      <c r="G173">
        <f>COUNTIF('C-IEEEXplore'!A:A,A173)</f>
        <v>0</v>
      </c>
      <c r="H173">
        <f>COUNTIF('D-PubMed'!B:B,A173)</f>
        <v>0</v>
      </c>
      <c r="I173">
        <f>COUNTIF('E-Scopus'!C:C,A173)</f>
        <v>0</v>
      </c>
      <c r="J173" t="b">
        <f t="shared" si="3"/>
        <v>0</v>
      </c>
    </row>
    <row r="174" spans="1:10" x14ac:dyDescent="0.25">
      <c r="A174" s="9" t="s">
        <v>15011</v>
      </c>
      <c r="B174" s="9" t="s">
        <v>15009</v>
      </c>
      <c r="C174" s="9" t="s">
        <v>15010</v>
      </c>
      <c r="D174" s="9" t="s">
        <v>15851</v>
      </c>
      <c r="E174">
        <f>COUNTIF('A-Springer Link'!A:A,A174)</f>
        <v>1</v>
      </c>
      <c r="F174">
        <f>COUNTIF('B-ScienceDirect'!D:D,A174)</f>
        <v>0</v>
      </c>
      <c r="G174">
        <f>COUNTIF('C-IEEEXplore'!A:A,A174)</f>
        <v>0</v>
      </c>
      <c r="H174">
        <f>COUNTIF('D-PubMed'!B:B,A174)</f>
        <v>0</v>
      </c>
      <c r="I174">
        <f>COUNTIF('E-Scopus'!C:C,A174)</f>
        <v>0</v>
      </c>
      <c r="J174" t="b">
        <f t="shared" si="3"/>
        <v>0</v>
      </c>
    </row>
    <row r="175" spans="1:10" x14ac:dyDescent="0.25">
      <c r="A175" s="9" t="s">
        <v>14884</v>
      </c>
      <c r="B175" s="9" t="s">
        <v>14881</v>
      </c>
      <c r="C175" s="9" t="s">
        <v>14882</v>
      </c>
      <c r="D175" s="9" t="s">
        <v>15851</v>
      </c>
      <c r="E175">
        <f>COUNTIF('A-Springer Link'!A:A,A175)</f>
        <v>1</v>
      </c>
      <c r="F175">
        <f>COUNTIF('B-ScienceDirect'!D:D,A175)</f>
        <v>0</v>
      </c>
      <c r="G175">
        <f>COUNTIF('C-IEEEXplore'!A:A,A175)</f>
        <v>0</v>
      </c>
      <c r="H175">
        <f>COUNTIF('D-PubMed'!B:B,A175)</f>
        <v>0</v>
      </c>
      <c r="I175">
        <f>COUNTIF('E-Scopus'!C:C,A175)</f>
        <v>0</v>
      </c>
      <c r="J175" t="b">
        <f t="shared" si="3"/>
        <v>0</v>
      </c>
    </row>
    <row r="176" spans="1:10" x14ac:dyDescent="0.25">
      <c r="A176" s="9" t="s">
        <v>14649</v>
      </c>
      <c r="B176" s="9" t="s">
        <v>14647</v>
      </c>
      <c r="C176" s="9" t="s">
        <v>14648</v>
      </c>
      <c r="D176" s="9" t="s">
        <v>15851</v>
      </c>
      <c r="E176">
        <f>COUNTIF('A-Springer Link'!A:A,A176)</f>
        <v>1</v>
      </c>
      <c r="F176">
        <f>COUNTIF('B-ScienceDirect'!D:D,A176)</f>
        <v>0</v>
      </c>
      <c r="G176">
        <f>COUNTIF('C-IEEEXplore'!A:A,A176)</f>
        <v>0</v>
      </c>
      <c r="H176">
        <f>COUNTIF('D-PubMed'!B:B,A176)</f>
        <v>0</v>
      </c>
      <c r="I176">
        <f>COUNTIF('E-Scopus'!C:C,A176)</f>
        <v>0</v>
      </c>
      <c r="J176" t="b">
        <f t="shared" si="3"/>
        <v>0</v>
      </c>
    </row>
    <row r="177" spans="1:10" x14ac:dyDescent="0.25">
      <c r="A177" s="9" t="s">
        <v>13608</v>
      </c>
      <c r="B177" s="9" t="s">
        <v>13605</v>
      </c>
      <c r="C177" s="9" t="s">
        <v>13606</v>
      </c>
      <c r="D177" s="9" t="s">
        <v>15851</v>
      </c>
      <c r="E177">
        <f>COUNTIF('A-Springer Link'!A:A,A177)</f>
        <v>1</v>
      </c>
      <c r="F177">
        <f>COUNTIF('B-ScienceDirect'!D:D,A177)</f>
        <v>0</v>
      </c>
      <c r="G177">
        <f>COUNTIF('C-IEEEXplore'!A:A,A177)</f>
        <v>0</v>
      </c>
      <c r="H177">
        <f>COUNTIF('D-PubMed'!B:B,A177)</f>
        <v>0</v>
      </c>
      <c r="I177">
        <f>COUNTIF('E-Scopus'!C:C,A177)</f>
        <v>0</v>
      </c>
      <c r="J177" t="b">
        <f t="shared" si="3"/>
        <v>0</v>
      </c>
    </row>
    <row r="178" spans="1:10" x14ac:dyDescent="0.25">
      <c r="A178" s="9" t="s">
        <v>13641</v>
      </c>
      <c r="B178" s="9" t="s">
        <v>13638</v>
      </c>
      <c r="C178" s="9" t="s">
        <v>13639</v>
      </c>
      <c r="D178" s="9" t="s">
        <v>15851</v>
      </c>
      <c r="E178">
        <f>COUNTIF('A-Springer Link'!A:A,A178)</f>
        <v>1</v>
      </c>
      <c r="F178">
        <f>COUNTIF('B-ScienceDirect'!D:D,A178)</f>
        <v>0</v>
      </c>
      <c r="G178">
        <f>COUNTIF('C-IEEEXplore'!A:A,A178)</f>
        <v>0</v>
      </c>
      <c r="H178">
        <f>COUNTIF('D-PubMed'!B:B,A178)</f>
        <v>0</v>
      </c>
      <c r="I178">
        <f>COUNTIF('E-Scopus'!C:C,A178)</f>
        <v>0</v>
      </c>
      <c r="J178" t="b">
        <f t="shared" si="3"/>
        <v>0</v>
      </c>
    </row>
    <row r="179" spans="1:10" x14ac:dyDescent="0.25">
      <c r="A179" s="9" t="s">
        <v>15178</v>
      </c>
      <c r="B179" s="9" t="s">
        <v>15175</v>
      </c>
      <c r="C179" s="9" t="s">
        <v>15176</v>
      </c>
      <c r="D179" s="9" t="s">
        <v>15851</v>
      </c>
      <c r="E179">
        <f>COUNTIF('A-Springer Link'!A:A,A179)</f>
        <v>1</v>
      </c>
      <c r="F179">
        <f>COUNTIF('B-ScienceDirect'!D:D,A179)</f>
        <v>0</v>
      </c>
      <c r="G179">
        <f>COUNTIF('C-IEEEXplore'!A:A,A179)</f>
        <v>0</v>
      </c>
      <c r="H179">
        <f>COUNTIF('D-PubMed'!B:B,A179)</f>
        <v>0</v>
      </c>
      <c r="I179">
        <f>COUNTIF('E-Scopus'!C:C,A179)</f>
        <v>0</v>
      </c>
      <c r="J179" t="b">
        <f t="shared" si="3"/>
        <v>0</v>
      </c>
    </row>
    <row r="180" spans="1:10" x14ac:dyDescent="0.25">
      <c r="A180" s="9" t="s">
        <v>13758</v>
      </c>
      <c r="B180" s="9" t="s">
        <v>13756</v>
      </c>
      <c r="C180" s="9" t="s">
        <v>13757</v>
      </c>
      <c r="D180" s="9" t="s">
        <v>15851</v>
      </c>
      <c r="E180">
        <f>COUNTIF('A-Springer Link'!A:A,A180)</f>
        <v>1</v>
      </c>
      <c r="F180">
        <f>COUNTIF('B-ScienceDirect'!D:D,A180)</f>
        <v>0</v>
      </c>
      <c r="G180">
        <f>COUNTIF('C-IEEEXplore'!A:A,A180)</f>
        <v>0</v>
      </c>
      <c r="H180">
        <f>COUNTIF('D-PubMed'!B:B,A180)</f>
        <v>0</v>
      </c>
      <c r="I180">
        <f>COUNTIF('E-Scopus'!C:C,A180)</f>
        <v>0</v>
      </c>
      <c r="J180" t="b">
        <f t="shared" si="3"/>
        <v>0</v>
      </c>
    </row>
    <row r="181" spans="1:10" x14ac:dyDescent="0.25">
      <c r="A181" s="9" t="s">
        <v>14570</v>
      </c>
      <c r="B181" s="9" t="s">
        <v>14567</v>
      </c>
      <c r="C181" s="9" t="s">
        <v>14568</v>
      </c>
      <c r="D181" s="9" t="s">
        <v>15851</v>
      </c>
      <c r="E181">
        <f>COUNTIF('A-Springer Link'!A:A,A181)</f>
        <v>1</v>
      </c>
      <c r="F181">
        <f>COUNTIF('B-ScienceDirect'!D:D,A181)</f>
        <v>0</v>
      </c>
      <c r="G181">
        <f>COUNTIF('C-IEEEXplore'!A:A,A181)</f>
        <v>0</v>
      </c>
      <c r="H181">
        <f>COUNTIF('D-PubMed'!B:B,A181)</f>
        <v>0</v>
      </c>
      <c r="I181">
        <f>COUNTIF('E-Scopus'!C:C,A181)</f>
        <v>0</v>
      </c>
      <c r="J181" t="b">
        <f t="shared" si="3"/>
        <v>0</v>
      </c>
    </row>
    <row r="182" spans="1:10" x14ac:dyDescent="0.25">
      <c r="A182" s="9" t="s">
        <v>13734</v>
      </c>
      <c r="B182" s="9" t="s">
        <v>13731</v>
      </c>
      <c r="C182" s="9" t="s">
        <v>13732</v>
      </c>
      <c r="D182" s="9" t="s">
        <v>15851</v>
      </c>
      <c r="E182">
        <f>COUNTIF('A-Springer Link'!A:A,A182)</f>
        <v>1</v>
      </c>
      <c r="F182">
        <f>COUNTIF('B-ScienceDirect'!D:D,A182)</f>
        <v>0</v>
      </c>
      <c r="G182">
        <f>COUNTIF('C-IEEEXplore'!A:A,A182)</f>
        <v>0</v>
      </c>
      <c r="H182">
        <f>COUNTIF('D-PubMed'!B:B,A182)</f>
        <v>0</v>
      </c>
      <c r="I182">
        <f>COUNTIF('E-Scopus'!C:C,A182)</f>
        <v>0</v>
      </c>
      <c r="J182" t="b">
        <f t="shared" si="3"/>
        <v>0</v>
      </c>
    </row>
    <row r="183" spans="1:10" x14ac:dyDescent="0.25">
      <c r="A183" s="9" t="s">
        <v>15234</v>
      </c>
      <c r="B183" s="9" t="s">
        <v>15231</v>
      </c>
      <c r="C183" s="9" t="s">
        <v>15232</v>
      </c>
      <c r="D183" s="9" t="s">
        <v>15851</v>
      </c>
      <c r="E183">
        <f>COUNTIF('A-Springer Link'!A:A,A183)</f>
        <v>1</v>
      </c>
      <c r="F183">
        <f>COUNTIF('B-ScienceDirect'!D:D,A183)</f>
        <v>0</v>
      </c>
      <c r="G183">
        <f>COUNTIF('C-IEEEXplore'!A:A,A183)</f>
        <v>0</v>
      </c>
      <c r="H183">
        <f>COUNTIF('D-PubMed'!B:B,A183)</f>
        <v>0</v>
      </c>
      <c r="I183">
        <f>COUNTIF('E-Scopus'!C:C,A183)</f>
        <v>0</v>
      </c>
      <c r="J183" t="b">
        <f t="shared" si="3"/>
        <v>0</v>
      </c>
    </row>
    <row r="184" spans="1:10" x14ac:dyDescent="0.25">
      <c r="A184" s="9" t="s">
        <v>15361</v>
      </c>
      <c r="B184" s="9" t="s">
        <v>15358</v>
      </c>
      <c r="C184" s="9" t="s">
        <v>15359</v>
      </c>
      <c r="D184" s="9" t="s">
        <v>15851</v>
      </c>
      <c r="E184">
        <f>COUNTIF('A-Springer Link'!A:A,A184)</f>
        <v>1</v>
      </c>
      <c r="F184">
        <f>COUNTIF('B-ScienceDirect'!D:D,A184)</f>
        <v>0</v>
      </c>
      <c r="G184">
        <f>COUNTIF('C-IEEEXplore'!A:A,A184)</f>
        <v>0</v>
      </c>
      <c r="H184">
        <f>COUNTIF('D-PubMed'!B:B,A184)</f>
        <v>0</v>
      </c>
      <c r="I184">
        <f>COUNTIF('E-Scopus'!C:C,A184)</f>
        <v>0</v>
      </c>
      <c r="J184" t="b">
        <f t="shared" si="3"/>
        <v>0</v>
      </c>
    </row>
    <row r="185" spans="1:10" x14ac:dyDescent="0.25">
      <c r="A185" s="9" t="s">
        <v>13927</v>
      </c>
      <c r="B185" s="9" t="s">
        <v>13924</v>
      </c>
      <c r="C185" s="9" t="s">
        <v>13925</v>
      </c>
      <c r="D185" s="9" t="s">
        <v>15851</v>
      </c>
      <c r="E185">
        <f>COUNTIF('A-Springer Link'!A:A,A185)</f>
        <v>1</v>
      </c>
      <c r="F185">
        <f>COUNTIF('B-ScienceDirect'!D:D,A185)</f>
        <v>0</v>
      </c>
      <c r="G185">
        <f>COUNTIF('C-IEEEXplore'!A:A,A185)</f>
        <v>0</v>
      </c>
      <c r="H185">
        <f>COUNTIF('D-PubMed'!B:B,A185)</f>
        <v>0</v>
      </c>
      <c r="I185">
        <f>COUNTIF('E-Scopus'!C:C,A185)</f>
        <v>0</v>
      </c>
      <c r="J185" t="b">
        <f t="shared" si="3"/>
        <v>0</v>
      </c>
    </row>
    <row r="186" spans="1:10" x14ac:dyDescent="0.25">
      <c r="A186" s="9" t="s">
        <v>13691</v>
      </c>
      <c r="B186" s="9" t="s">
        <v>13688</v>
      </c>
      <c r="C186" s="9" t="s">
        <v>13689</v>
      </c>
      <c r="D186" s="9" t="s">
        <v>15851</v>
      </c>
      <c r="E186">
        <f>COUNTIF('A-Springer Link'!A:A,A186)</f>
        <v>1</v>
      </c>
      <c r="F186">
        <f>COUNTIF('B-ScienceDirect'!D:D,A186)</f>
        <v>0</v>
      </c>
      <c r="G186">
        <f>COUNTIF('C-IEEEXplore'!A:A,A186)</f>
        <v>0</v>
      </c>
      <c r="H186">
        <f>COUNTIF('D-PubMed'!B:B,A186)</f>
        <v>0</v>
      </c>
      <c r="I186">
        <f>COUNTIF('E-Scopus'!C:C,A186)</f>
        <v>0</v>
      </c>
      <c r="J186" t="b">
        <f t="shared" si="3"/>
        <v>0</v>
      </c>
    </row>
    <row r="187" spans="1:10" x14ac:dyDescent="0.25">
      <c r="A187" s="9" t="s">
        <v>14636</v>
      </c>
      <c r="B187" s="9" t="s">
        <v>14634</v>
      </c>
      <c r="C187" s="9" t="s">
        <v>14635</v>
      </c>
      <c r="D187" s="9" t="s">
        <v>15851</v>
      </c>
      <c r="E187">
        <f>COUNTIF('A-Springer Link'!A:A,A187)</f>
        <v>1</v>
      </c>
      <c r="F187">
        <f>COUNTIF('B-ScienceDirect'!D:D,A187)</f>
        <v>0</v>
      </c>
      <c r="G187">
        <f>COUNTIF('C-IEEEXplore'!A:A,A187)</f>
        <v>0</v>
      </c>
      <c r="H187">
        <f>COUNTIF('D-PubMed'!B:B,A187)</f>
        <v>0</v>
      </c>
      <c r="I187">
        <f>COUNTIF('E-Scopus'!C:C,A187)</f>
        <v>0</v>
      </c>
      <c r="J187" t="b">
        <f t="shared" si="3"/>
        <v>0</v>
      </c>
    </row>
    <row r="188" spans="1:10" x14ac:dyDescent="0.25">
      <c r="A188" s="9" t="s">
        <v>14371</v>
      </c>
      <c r="B188" s="9" t="s">
        <v>14369</v>
      </c>
      <c r="C188" s="9" t="s">
        <v>14370</v>
      </c>
      <c r="D188" s="9" t="s">
        <v>15851</v>
      </c>
      <c r="E188">
        <f>COUNTIF('A-Springer Link'!A:A,A188)</f>
        <v>1</v>
      </c>
      <c r="F188">
        <f>COUNTIF('B-ScienceDirect'!D:D,A188)</f>
        <v>0</v>
      </c>
      <c r="G188">
        <f>COUNTIF('C-IEEEXplore'!A:A,A188)</f>
        <v>0</v>
      </c>
      <c r="H188">
        <f>COUNTIF('D-PubMed'!B:B,A188)</f>
        <v>0</v>
      </c>
      <c r="I188">
        <f>COUNTIF('E-Scopus'!C:C,A188)</f>
        <v>0</v>
      </c>
      <c r="J188" t="b">
        <f t="shared" si="3"/>
        <v>0</v>
      </c>
    </row>
    <row r="189" spans="1:10" x14ac:dyDescent="0.25">
      <c r="A189" s="9" t="s">
        <v>14485</v>
      </c>
      <c r="B189" s="9" t="s">
        <v>14483</v>
      </c>
      <c r="C189" s="9" t="s">
        <v>14484</v>
      </c>
      <c r="D189" s="9" t="s">
        <v>15851</v>
      </c>
      <c r="E189">
        <f>COUNTIF('A-Springer Link'!A:A,A189)</f>
        <v>1</v>
      </c>
      <c r="F189">
        <f>COUNTIF('B-ScienceDirect'!D:D,A189)</f>
        <v>0</v>
      </c>
      <c r="G189">
        <f>COUNTIF('C-IEEEXplore'!A:A,A189)</f>
        <v>0</v>
      </c>
      <c r="H189">
        <f>COUNTIF('D-PubMed'!B:B,A189)</f>
        <v>0</v>
      </c>
      <c r="I189">
        <f>COUNTIF('E-Scopus'!C:C,A189)</f>
        <v>0</v>
      </c>
      <c r="J189" t="b">
        <f t="shared" si="3"/>
        <v>0</v>
      </c>
    </row>
    <row r="190" spans="1:10" x14ac:dyDescent="0.25">
      <c r="A190" s="9" t="s">
        <v>14724</v>
      </c>
      <c r="B190" s="9" t="s">
        <v>14722</v>
      </c>
      <c r="C190" s="9" t="s">
        <v>14723</v>
      </c>
      <c r="D190" s="9" t="s">
        <v>15851</v>
      </c>
      <c r="E190">
        <f>COUNTIF('A-Springer Link'!A:A,A190)</f>
        <v>1</v>
      </c>
      <c r="F190">
        <f>COUNTIF('B-ScienceDirect'!D:D,A190)</f>
        <v>0</v>
      </c>
      <c r="G190">
        <f>COUNTIF('C-IEEEXplore'!A:A,A190)</f>
        <v>0</v>
      </c>
      <c r="H190">
        <f>COUNTIF('D-PubMed'!B:B,A190)</f>
        <v>0</v>
      </c>
      <c r="I190">
        <f>COUNTIF('E-Scopus'!C:C,A190)</f>
        <v>0</v>
      </c>
      <c r="J190" t="b">
        <f t="shared" si="3"/>
        <v>0</v>
      </c>
    </row>
    <row r="191" spans="1:10" x14ac:dyDescent="0.25">
      <c r="A191" s="9" t="s">
        <v>14236</v>
      </c>
      <c r="B191" s="9" t="s">
        <v>14233</v>
      </c>
      <c r="C191" s="9" t="s">
        <v>14234</v>
      </c>
      <c r="D191" s="9" t="s">
        <v>15851</v>
      </c>
      <c r="E191">
        <f>COUNTIF('A-Springer Link'!A:A,A191)</f>
        <v>1</v>
      </c>
      <c r="F191">
        <f>COUNTIF('B-ScienceDirect'!D:D,A191)</f>
        <v>0</v>
      </c>
      <c r="G191">
        <f>COUNTIF('C-IEEEXplore'!A:A,A191)</f>
        <v>0</v>
      </c>
      <c r="H191">
        <f>COUNTIF('D-PubMed'!B:B,A191)</f>
        <v>0</v>
      </c>
      <c r="I191">
        <f>COUNTIF('E-Scopus'!C:C,A191)</f>
        <v>0</v>
      </c>
      <c r="J191" t="b">
        <f t="shared" si="3"/>
        <v>0</v>
      </c>
    </row>
    <row r="192" spans="1:10" x14ac:dyDescent="0.25">
      <c r="A192" s="9" t="s">
        <v>14706</v>
      </c>
      <c r="B192" s="9" t="s">
        <v>14704</v>
      </c>
      <c r="C192" s="9" t="s">
        <v>14705</v>
      </c>
      <c r="D192" s="9" t="s">
        <v>15851</v>
      </c>
      <c r="E192">
        <f>COUNTIF('A-Springer Link'!A:A,A192)</f>
        <v>1</v>
      </c>
      <c r="F192">
        <f>COUNTIF('B-ScienceDirect'!D:D,A192)</f>
        <v>0</v>
      </c>
      <c r="G192">
        <f>COUNTIF('C-IEEEXplore'!A:A,A192)</f>
        <v>0</v>
      </c>
      <c r="H192">
        <f>COUNTIF('D-PubMed'!B:B,A192)</f>
        <v>0</v>
      </c>
      <c r="I192">
        <f>COUNTIF('E-Scopus'!C:C,A192)</f>
        <v>0</v>
      </c>
      <c r="J192" t="b">
        <f t="shared" si="3"/>
        <v>0</v>
      </c>
    </row>
    <row r="193" spans="1:10" x14ac:dyDescent="0.25">
      <c r="A193" s="9" t="s">
        <v>14866</v>
      </c>
      <c r="B193" s="9" t="s">
        <v>14864</v>
      </c>
      <c r="C193" s="9" t="s">
        <v>14865</v>
      </c>
      <c r="D193" s="9" t="s">
        <v>15851</v>
      </c>
      <c r="E193">
        <f>COUNTIF('A-Springer Link'!A:A,A193)</f>
        <v>1</v>
      </c>
      <c r="F193">
        <f>COUNTIF('B-ScienceDirect'!D:D,A193)</f>
        <v>0</v>
      </c>
      <c r="G193">
        <f>COUNTIF('C-IEEEXplore'!A:A,A193)</f>
        <v>0</v>
      </c>
      <c r="H193">
        <f>COUNTIF('D-PubMed'!B:B,A193)</f>
        <v>0</v>
      </c>
      <c r="I193">
        <f>COUNTIF('E-Scopus'!C:C,A193)</f>
        <v>0</v>
      </c>
      <c r="J193" t="b">
        <f t="shared" si="3"/>
        <v>0</v>
      </c>
    </row>
    <row r="194" spans="1:10" x14ac:dyDescent="0.25">
      <c r="A194" s="9" t="s">
        <v>13969</v>
      </c>
      <c r="B194" s="9" t="s">
        <v>13967</v>
      </c>
      <c r="C194" s="9" t="s">
        <v>13968</v>
      </c>
      <c r="D194" s="9" t="s">
        <v>15851</v>
      </c>
      <c r="E194">
        <f>COUNTIF('A-Springer Link'!A:A,A194)</f>
        <v>1</v>
      </c>
      <c r="F194">
        <f>COUNTIF('B-ScienceDirect'!D:D,A194)</f>
        <v>0</v>
      </c>
      <c r="G194">
        <f>COUNTIF('C-IEEEXplore'!A:A,A194)</f>
        <v>0</v>
      </c>
      <c r="H194">
        <f>COUNTIF('D-PubMed'!B:B,A194)</f>
        <v>0</v>
      </c>
      <c r="I194">
        <f>COUNTIF('E-Scopus'!C:C,A194)</f>
        <v>0</v>
      </c>
      <c r="J194" t="b">
        <f t="shared" si="3"/>
        <v>0</v>
      </c>
    </row>
    <row r="195" spans="1:10" x14ac:dyDescent="0.25">
      <c r="A195" s="9" t="s">
        <v>13566</v>
      </c>
      <c r="B195" s="9" t="s">
        <v>13563</v>
      </c>
      <c r="C195" s="9" t="s">
        <v>13564</v>
      </c>
      <c r="D195" s="9" t="s">
        <v>15851</v>
      </c>
      <c r="E195">
        <f>COUNTIF('A-Springer Link'!A:A,A195)</f>
        <v>1</v>
      </c>
      <c r="F195">
        <f>COUNTIF('B-ScienceDirect'!D:D,A195)</f>
        <v>0</v>
      </c>
      <c r="G195">
        <f>COUNTIF('C-IEEEXplore'!A:A,A195)</f>
        <v>0</v>
      </c>
      <c r="H195">
        <f>COUNTIF('D-PubMed'!B:B,A195)</f>
        <v>0</v>
      </c>
      <c r="I195">
        <f>COUNTIF('E-Scopus'!C:C,A195)</f>
        <v>0</v>
      </c>
      <c r="J195" t="b">
        <f t="shared" si="3"/>
        <v>0</v>
      </c>
    </row>
    <row r="196" spans="1:10" x14ac:dyDescent="0.25">
      <c r="A196" s="9" t="s">
        <v>15070</v>
      </c>
      <c r="B196" s="9" t="s">
        <v>15068</v>
      </c>
      <c r="C196" s="9" t="s">
        <v>15069</v>
      </c>
      <c r="D196" s="9" t="s">
        <v>15851</v>
      </c>
      <c r="E196">
        <f>COUNTIF('A-Springer Link'!A:A,A196)</f>
        <v>1</v>
      </c>
      <c r="F196">
        <f>COUNTIF('B-ScienceDirect'!D:D,A196)</f>
        <v>0</v>
      </c>
      <c r="G196">
        <f>COUNTIF('C-IEEEXplore'!A:A,A196)</f>
        <v>0</v>
      </c>
      <c r="H196">
        <f>COUNTIF('D-PubMed'!B:B,A196)</f>
        <v>0</v>
      </c>
      <c r="I196">
        <f>COUNTIF('E-Scopus'!C:C,A196)</f>
        <v>0</v>
      </c>
      <c r="J196" t="b">
        <f t="shared" si="3"/>
        <v>0</v>
      </c>
    </row>
    <row r="197" spans="1:10" x14ac:dyDescent="0.25">
      <c r="A197" s="9" t="s">
        <v>14527</v>
      </c>
      <c r="B197" s="9" t="s">
        <v>14525</v>
      </c>
      <c r="C197" s="9" t="s">
        <v>14526</v>
      </c>
      <c r="D197" s="9" t="s">
        <v>15851</v>
      </c>
      <c r="E197">
        <f>COUNTIF('A-Springer Link'!A:A,A197)</f>
        <v>1</v>
      </c>
      <c r="F197">
        <f>COUNTIF('B-ScienceDirect'!D:D,A197)</f>
        <v>0</v>
      </c>
      <c r="G197">
        <f>COUNTIF('C-IEEEXplore'!A:A,A197)</f>
        <v>0</v>
      </c>
      <c r="H197">
        <f>COUNTIF('D-PubMed'!B:B,A197)</f>
        <v>0</v>
      </c>
      <c r="I197">
        <f>COUNTIF('E-Scopus'!C:C,A197)</f>
        <v>0</v>
      </c>
      <c r="J197" t="b">
        <f t="shared" ref="J197:J260" si="4">OR(F197:I197)</f>
        <v>0</v>
      </c>
    </row>
    <row r="198" spans="1:10" x14ac:dyDescent="0.25">
      <c r="A198" s="9" t="s">
        <v>13654</v>
      </c>
      <c r="B198" s="9" t="s">
        <v>13652</v>
      </c>
      <c r="C198" s="9" t="s">
        <v>13653</v>
      </c>
      <c r="D198" s="9" t="s">
        <v>15851</v>
      </c>
      <c r="E198">
        <f>COUNTIF('A-Springer Link'!A:A,A198)</f>
        <v>1</v>
      </c>
      <c r="F198">
        <f>COUNTIF('B-ScienceDirect'!D:D,A198)</f>
        <v>0</v>
      </c>
      <c r="G198">
        <f>COUNTIF('C-IEEEXplore'!A:A,A198)</f>
        <v>0</v>
      </c>
      <c r="H198">
        <f>COUNTIF('D-PubMed'!B:B,A198)</f>
        <v>0</v>
      </c>
      <c r="I198">
        <f>COUNTIF('E-Scopus'!C:C,A198)</f>
        <v>0</v>
      </c>
      <c r="J198" t="b">
        <f t="shared" si="4"/>
        <v>0</v>
      </c>
    </row>
    <row r="199" spans="1:10" x14ac:dyDescent="0.25">
      <c r="A199" s="9" t="s">
        <v>14928</v>
      </c>
      <c r="B199" s="9" t="s">
        <v>14926</v>
      </c>
      <c r="C199" s="9" t="s">
        <v>14927</v>
      </c>
      <c r="D199" s="9" t="s">
        <v>15851</v>
      </c>
      <c r="E199">
        <f>COUNTIF('A-Springer Link'!A:A,A199)</f>
        <v>1</v>
      </c>
      <c r="F199">
        <f>COUNTIF('B-ScienceDirect'!D:D,A199)</f>
        <v>0</v>
      </c>
      <c r="G199">
        <f>COUNTIF('C-IEEEXplore'!A:A,A199)</f>
        <v>0</v>
      </c>
      <c r="H199">
        <f>COUNTIF('D-PubMed'!B:B,A199)</f>
        <v>0</v>
      </c>
      <c r="I199">
        <f>COUNTIF('E-Scopus'!C:C,A199)</f>
        <v>0</v>
      </c>
      <c r="J199" t="b">
        <f t="shared" si="4"/>
        <v>0</v>
      </c>
    </row>
    <row r="200" spans="1:10" x14ac:dyDescent="0.25">
      <c r="A200" s="9" t="s">
        <v>13676</v>
      </c>
      <c r="B200" s="9" t="s">
        <v>13673</v>
      </c>
      <c r="C200" s="9" t="s">
        <v>13674</v>
      </c>
      <c r="D200" s="9" t="s">
        <v>15851</v>
      </c>
      <c r="E200">
        <f>COUNTIF('A-Springer Link'!A:A,A200)</f>
        <v>1</v>
      </c>
      <c r="F200">
        <f>COUNTIF('B-ScienceDirect'!D:D,A200)</f>
        <v>0</v>
      </c>
      <c r="G200">
        <f>COUNTIF('C-IEEEXplore'!A:A,A200)</f>
        <v>0</v>
      </c>
      <c r="H200">
        <f>COUNTIF('D-PubMed'!B:B,A200)</f>
        <v>0</v>
      </c>
      <c r="I200">
        <f>COUNTIF('E-Scopus'!C:C,A200)</f>
        <v>0</v>
      </c>
      <c r="J200" t="b">
        <f t="shared" si="4"/>
        <v>0</v>
      </c>
    </row>
    <row r="201" spans="1:10" x14ac:dyDescent="0.25">
      <c r="A201" s="9" t="s">
        <v>13955</v>
      </c>
      <c r="B201" s="9" t="s">
        <v>13953</v>
      </c>
      <c r="C201" s="9" t="s">
        <v>13954</v>
      </c>
      <c r="D201" s="9" t="s">
        <v>15851</v>
      </c>
      <c r="E201">
        <f>COUNTIF('A-Springer Link'!A:A,A201)</f>
        <v>1</v>
      </c>
      <c r="F201">
        <f>COUNTIF('B-ScienceDirect'!D:D,A201)</f>
        <v>0</v>
      </c>
      <c r="G201">
        <f>COUNTIF('C-IEEEXplore'!A:A,A201)</f>
        <v>0</v>
      </c>
      <c r="H201">
        <f>COUNTIF('D-PubMed'!B:B,A201)</f>
        <v>0</v>
      </c>
      <c r="I201">
        <f>COUNTIF('E-Scopus'!C:C,A201)</f>
        <v>0</v>
      </c>
      <c r="J201" t="b">
        <f t="shared" si="4"/>
        <v>0</v>
      </c>
    </row>
    <row r="202" spans="1:10" x14ac:dyDescent="0.25">
      <c r="A202" s="9" t="s">
        <v>14946</v>
      </c>
      <c r="B202" s="9" t="s">
        <v>14944</v>
      </c>
      <c r="C202" s="9" t="s">
        <v>14945</v>
      </c>
      <c r="D202" s="9" t="s">
        <v>15851</v>
      </c>
      <c r="E202">
        <f>COUNTIF('A-Springer Link'!A:A,A202)</f>
        <v>1</v>
      </c>
      <c r="F202">
        <f>COUNTIF('B-ScienceDirect'!D:D,A202)</f>
        <v>0</v>
      </c>
      <c r="G202">
        <f>COUNTIF('C-IEEEXplore'!A:A,A202)</f>
        <v>0</v>
      </c>
      <c r="H202">
        <f>COUNTIF('D-PubMed'!B:B,A202)</f>
        <v>0</v>
      </c>
      <c r="I202">
        <f>COUNTIF('E-Scopus'!C:C,A202)</f>
        <v>0</v>
      </c>
      <c r="J202" t="b">
        <f t="shared" si="4"/>
        <v>0</v>
      </c>
    </row>
    <row r="203" spans="1:10" x14ac:dyDescent="0.25">
      <c r="A203" s="9" t="s">
        <v>14910</v>
      </c>
      <c r="B203" s="9" t="s">
        <v>14908</v>
      </c>
      <c r="C203" s="9" t="s">
        <v>14909</v>
      </c>
      <c r="D203" s="9" t="s">
        <v>15851</v>
      </c>
      <c r="E203">
        <f>COUNTIF('A-Springer Link'!A:A,A203)</f>
        <v>1</v>
      </c>
      <c r="F203">
        <f>COUNTIF('B-ScienceDirect'!D:D,A203)</f>
        <v>0</v>
      </c>
      <c r="G203">
        <f>COUNTIF('C-IEEEXplore'!A:A,A203)</f>
        <v>0</v>
      </c>
      <c r="H203">
        <f>COUNTIF('D-PubMed'!B:B,A203)</f>
        <v>0</v>
      </c>
      <c r="I203">
        <f>COUNTIF('E-Scopus'!C:C,A203)</f>
        <v>0</v>
      </c>
      <c r="J203" t="b">
        <f t="shared" si="4"/>
        <v>0</v>
      </c>
    </row>
    <row r="204" spans="1:10" x14ac:dyDescent="0.25">
      <c r="A204" s="9" t="s">
        <v>14339</v>
      </c>
      <c r="B204" s="9" t="s">
        <v>14337</v>
      </c>
      <c r="C204" s="9" t="s">
        <v>14338</v>
      </c>
      <c r="D204" s="9" t="s">
        <v>15851</v>
      </c>
      <c r="E204">
        <f>COUNTIF('A-Springer Link'!A:A,A204)</f>
        <v>1</v>
      </c>
      <c r="F204">
        <f>COUNTIF('B-ScienceDirect'!D:D,A204)</f>
        <v>0</v>
      </c>
      <c r="G204">
        <f>COUNTIF('C-IEEEXplore'!A:A,A204)</f>
        <v>0</v>
      </c>
      <c r="H204">
        <f>COUNTIF('D-PubMed'!B:B,A204)</f>
        <v>0</v>
      </c>
      <c r="I204">
        <f>COUNTIF('E-Scopus'!C:C,A204)</f>
        <v>0</v>
      </c>
      <c r="J204" t="b">
        <f t="shared" si="4"/>
        <v>0</v>
      </c>
    </row>
    <row r="205" spans="1:10" x14ac:dyDescent="0.25">
      <c r="A205" s="9" t="s">
        <v>14653</v>
      </c>
      <c r="B205" s="9" t="s">
        <v>14651</v>
      </c>
      <c r="C205" s="9" t="s">
        <v>14652</v>
      </c>
      <c r="D205" s="9" t="s">
        <v>15851</v>
      </c>
      <c r="E205">
        <f>COUNTIF('A-Springer Link'!A:A,A205)</f>
        <v>1</v>
      </c>
      <c r="F205">
        <f>COUNTIF('B-ScienceDirect'!D:D,A205)</f>
        <v>0</v>
      </c>
      <c r="G205">
        <f>COUNTIF('C-IEEEXplore'!A:A,A205)</f>
        <v>0</v>
      </c>
      <c r="H205">
        <f>COUNTIF('D-PubMed'!B:B,A205)</f>
        <v>0</v>
      </c>
      <c r="I205">
        <f>COUNTIF('E-Scopus'!C:C,A205)</f>
        <v>0</v>
      </c>
      <c r="J205" t="b">
        <f t="shared" si="4"/>
        <v>0</v>
      </c>
    </row>
    <row r="206" spans="1:10" x14ac:dyDescent="0.25">
      <c r="A206" s="9" t="s">
        <v>15154</v>
      </c>
      <c r="B206" s="9" t="s">
        <v>15152</v>
      </c>
      <c r="C206" s="9" t="s">
        <v>15153</v>
      </c>
      <c r="D206" s="9" t="s">
        <v>15851</v>
      </c>
      <c r="E206">
        <f>COUNTIF('A-Springer Link'!A:A,A206)</f>
        <v>1</v>
      </c>
      <c r="F206">
        <f>COUNTIF('B-ScienceDirect'!D:D,A206)</f>
        <v>0</v>
      </c>
      <c r="G206">
        <f>COUNTIF('C-IEEEXplore'!A:A,A206)</f>
        <v>0</v>
      </c>
      <c r="H206">
        <f>COUNTIF('D-PubMed'!B:B,A206)</f>
        <v>0</v>
      </c>
      <c r="I206">
        <f>COUNTIF('E-Scopus'!C:C,A206)</f>
        <v>0</v>
      </c>
      <c r="J206" t="b">
        <f t="shared" si="4"/>
        <v>0</v>
      </c>
    </row>
    <row r="207" spans="1:10" x14ac:dyDescent="0.25">
      <c r="A207" s="9" t="s">
        <v>14290</v>
      </c>
      <c r="B207" s="9" t="s">
        <v>14288</v>
      </c>
      <c r="C207" s="9" t="s">
        <v>14289</v>
      </c>
      <c r="D207" s="9" t="s">
        <v>15851</v>
      </c>
      <c r="E207">
        <f>COUNTIF('A-Springer Link'!A:A,A207)</f>
        <v>1</v>
      </c>
      <c r="F207">
        <f>COUNTIF('B-ScienceDirect'!D:D,A207)</f>
        <v>0</v>
      </c>
      <c r="G207">
        <f>COUNTIF('C-IEEEXplore'!A:A,A207)</f>
        <v>0</v>
      </c>
      <c r="H207">
        <f>COUNTIF('D-PubMed'!B:B,A207)</f>
        <v>0</v>
      </c>
      <c r="I207">
        <f>COUNTIF('E-Scopus'!C:C,A207)</f>
        <v>0</v>
      </c>
      <c r="J207" t="b">
        <f t="shared" si="4"/>
        <v>0</v>
      </c>
    </row>
    <row r="208" spans="1:10" x14ac:dyDescent="0.25">
      <c r="A208" s="9" t="s">
        <v>14335</v>
      </c>
      <c r="B208" s="9" t="s">
        <v>14332</v>
      </c>
      <c r="C208" s="9" t="s">
        <v>14333</v>
      </c>
      <c r="D208" s="9" t="s">
        <v>15851</v>
      </c>
      <c r="E208">
        <f>COUNTIF('A-Springer Link'!A:A,A208)</f>
        <v>1</v>
      </c>
      <c r="F208">
        <f>COUNTIF('B-ScienceDirect'!D:D,A208)</f>
        <v>0</v>
      </c>
      <c r="G208">
        <f>COUNTIF('C-IEEEXplore'!A:A,A208)</f>
        <v>0</v>
      </c>
      <c r="H208">
        <f>COUNTIF('D-PubMed'!B:B,A208)</f>
        <v>0</v>
      </c>
      <c r="I208">
        <f>COUNTIF('E-Scopus'!C:C,A208)</f>
        <v>0</v>
      </c>
      <c r="J208" t="b">
        <f t="shared" si="4"/>
        <v>0</v>
      </c>
    </row>
    <row r="209" spans="1:10" x14ac:dyDescent="0.25">
      <c r="A209" s="9" t="s">
        <v>15340</v>
      </c>
      <c r="B209" s="9" t="s">
        <v>15338</v>
      </c>
      <c r="C209" s="9" t="s">
        <v>15339</v>
      </c>
      <c r="D209" s="9" t="s">
        <v>15851</v>
      </c>
      <c r="E209">
        <f>COUNTIF('A-Springer Link'!A:A,A209)</f>
        <v>1</v>
      </c>
      <c r="F209">
        <f>COUNTIF('B-ScienceDirect'!D:D,A209)</f>
        <v>0</v>
      </c>
      <c r="G209">
        <f>COUNTIF('C-IEEEXplore'!A:A,A209)</f>
        <v>0</v>
      </c>
      <c r="H209">
        <f>COUNTIF('D-PubMed'!B:B,A209)</f>
        <v>0</v>
      </c>
      <c r="I209">
        <f>COUNTIF('E-Scopus'!C:C,A209)</f>
        <v>0</v>
      </c>
      <c r="J209" t="b">
        <f t="shared" si="4"/>
        <v>0</v>
      </c>
    </row>
    <row r="210" spans="1:10" x14ac:dyDescent="0.25">
      <c r="A210" s="9" t="s">
        <v>15311</v>
      </c>
      <c r="B210" s="9" t="s">
        <v>15309</v>
      </c>
      <c r="C210" s="9" t="s">
        <v>15310</v>
      </c>
      <c r="D210" s="9" t="s">
        <v>15851</v>
      </c>
      <c r="E210">
        <f>COUNTIF('A-Springer Link'!A:A,A210)</f>
        <v>1</v>
      </c>
      <c r="F210">
        <f>COUNTIF('B-ScienceDirect'!D:D,A210)</f>
        <v>0</v>
      </c>
      <c r="G210">
        <f>COUNTIF('C-IEEEXplore'!A:A,A210)</f>
        <v>0</v>
      </c>
      <c r="H210">
        <f>COUNTIF('D-PubMed'!B:B,A210)</f>
        <v>0</v>
      </c>
      <c r="I210">
        <f>COUNTIF('E-Scopus'!C:C,A210)</f>
        <v>0</v>
      </c>
      <c r="J210" t="b">
        <f t="shared" si="4"/>
        <v>0</v>
      </c>
    </row>
    <row r="211" spans="1:10" x14ac:dyDescent="0.25">
      <c r="A211" s="9" t="s">
        <v>15381</v>
      </c>
      <c r="B211" s="9" t="s">
        <v>15379</v>
      </c>
      <c r="C211" s="9" t="s">
        <v>15380</v>
      </c>
      <c r="D211" s="9" t="s">
        <v>15851</v>
      </c>
      <c r="E211">
        <f>COUNTIF('A-Springer Link'!A:A,A211)</f>
        <v>1</v>
      </c>
      <c r="F211">
        <f>COUNTIF('B-ScienceDirect'!D:D,A211)</f>
        <v>0</v>
      </c>
      <c r="G211">
        <f>COUNTIF('C-IEEEXplore'!A:A,A211)</f>
        <v>0</v>
      </c>
      <c r="H211">
        <f>COUNTIF('D-PubMed'!B:B,A211)</f>
        <v>0</v>
      </c>
      <c r="I211">
        <f>COUNTIF('E-Scopus'!C:C,A211)</f>
        <v>0</v>
      </c>
      <c r="J211" t="b">
        <f t="shared" si="4"/>
        <v>0</v>
      </c>
    </row>
    <row r="212" spans="1:10" x14ac:dyDescent="0.25">
      <c r="A212" s="9" t="s">
        <v>15284</v>
      </c>
      <c r="B212" s="9" t="s">
        <v>15282</v>
      </c>
      <c r="C212" s="9" t="s">
        <v>15283</v>
      </c>
      <c r="D212" s="9" t="s">
        <v>15851</v>
      </c>
      <c r="E212">
        <f>COUNTIF('A-Springer Link'!A:A,A212)</f>
        <v>1</v>
      </c>
      <c r="F212">
        <f>COUNTIF('B-ScienceDirect'!D:D,A212)</f>
        <v>0</v>
      </c>
      <c r="G212">
        <f>COUNTIF('C-IEEEXplore'!A:A,A212)</f>
        <v>0</v>
      </c>
      <c r="H212">
        <f>COUNTIF('D-PubMed'!B:B,A212)</f>
        <v>0</v>
      </c>
      <c r="I212">
        <f>COUNTIF('E-Scopus'!C:C,A212)</f>
        <v>0</v>
      </c>
      <c r="J212" t="b">
        <f t="shared" si="4"/>
        <v>0</v>
      </c>
    </row>
    <row r="213" spans="1:10" x14ac:dyDescent="0.25">
      <c r="A213" s="9" t="s">
        <v>15315</v>
      </c>
      <c r="B213" s="9" t="s">
        <v>15313</v>
      </c>
      <c r="C213" s="9" t="s">
        <v>15314</v>
      </c>
      <c r="D213" s="9" t="s">
        <v>15851</v>
      </c>
      <c r="E213">
        <f>COUNTIF('A-Springer Link'!A:A,A213)</f>
        <v>1</v>
      </c>
      <c r="F213">
        <f>COUNTIF('B-ScienceDirect'!D:D,A213)</f>
        <v>0</v>
      </c>
      <c r="G213">
        <f>COUNTIF('C-IEEEXplore'!A:A,A213)</f>
        <v>0</v>
      </c>
      <c r="H213">
        <f>COUNTIF('D-PubMed'!B:B,A213)</f>
        <v>0</v>
      </c>
      <c r="I213">
        <f>COUNTIF('E-Scopus'!C:C,A213)</f>
        <v>0</v>
      </c>
      <c r="J213" t="b">
        <f t="shared" si="4"/>
        <v>0</v>
      </c>
    </row>
    <row r="214" spans="1:10" x14ac:dyDescent="0.25">
      <c r="A214" s="9" t="s">
        <v>15216</v>
      </c>
      <c r="B214" s="9" t="s">
        <v>15213</v>
      </c>
      <c r="C214" s="9" t="s">
        <v>15214</v>
      </c>
      <c r="D214" s="9" t="s">
        <v>15851</v>
      </c>
      <c r="E214">
        <f>COUNTIF('A-Springer Link'!A:A,A214)</f>
        <v>1</v>
      </c>
      <c r="F214">
        <f>COUNTIF('B-ScienceDirect'!D:D,A214)</f>
        <v>0</v>
      </c>
      <c r="G214">
        <f>COUNTIF('C-IEEEXplore'!A:A,A214)</f>
        <v>0</v>
      </c>
      <c r="H214">
        <f>COUNTIF('D-PubMed'!B:B,A214)</f>
        <v>0</v>
      </c>
      <c r="I214">
        <f>COUNTIF('E-Scopus'!C:C,A214)</f>
        <v>0</v>
      </c>
      <c r="J214" t="b">
        <f t="shared" si="4"/>
        <v>0</v>
      </c>
    </row>
    <row r="215" spans="1:10" x14ac:dyDescent="0.25">
      <c r="A215" s="9" t="s">
        <v>260</v>
      </c>
      <c r="B215" s="9" t="s">
        <v>15257</v>
      </c>
      <c r="C215" s="9" t="s">
        <v>262</v>
      </c>
      <c r="D215" s="9" t="s">
        <v>15851</v>
      </c>
      <c r="E215">
        <f>COUNTIF('A-Springer Link'!A:A,A215)</f>
        <v>1</v>
      </c>
      <c r="F215">
        <f>COUNTIF('B-ScienceDirect'!D:D,A215)</f>
        <v>0</v>
      </c>
      <c r="G215">
        <f>COUNTIF('C-IEEEXplore'!A:A,A215)</f>
        <v>0</v>
      </c>
      <c r="H215">
        <f>COUNTIF('D-PubMed'!B:B,A215)</f>
        <v>0</v>
      </c>
      <c r="I215">
        <f>COUNTIF('E-Scopus'!C:C,A215)</f>
        <v>1</v>
      </c>
      <c r="J215" t="b">
        <f t="shared" si="4"/>
        <v>1</v>
      </c>
    </row>
    <row r="216" spans="1:10" x14ac:dyDescent="0.25">
      <c r="A216" s="9" t="s">
        <v>14033</v>
      </c>
      <c r="B216" s="9" t="s">
        <v>14031</v>
      </c>
      <c r="C216" s="9" t="s">
        <v>14032</v>
      </c>
      <c r="D216" s="9" t="s">
        <v>15851</v>
      </c>
      <c r="E216">
        <f>COUNTIF('A-Springer Link'!A:A,A216)</f>
        <v>1</v>
      </c>
      <c r="F216">
        <f>COUNTIF('B-ScienceDirect'!D:D,A216)</f>
        <v>0</v>
      </c>
      <c r="G216">
        <f>COUNTIF('C-IEEEXplore'!A:A,A216)</f>
        <v>0</v>
      </c>
      <c r="H216">
        <f>COUNTIF('D-PubMed'!B:B,A216)</f>
        <v>0</v>
      </c>
      <c r="I216">
        <f>COUNTIF('E-Scopus'!C:C,A216)</f>
        <v>0</v>
      </c>
      <c r="J216" t="b">
        <f t="shared" si="4"/>
        <v>0</v>
      </c>
    </row>
    <row r="217" spans="1:10" x14ac:dyDescent="0.25">
      <c r="A217" s="9" t="s">
        <v>13917</v>
      </c>
      <c r="B217" s="9" t="s">
        <v>13914</v>
      </c>
      <c r="C217" s="9" t="s">
        <v>13915</v>
      </c>
      <c r="D217" s="9" t="s">
        <v>15851</v>
      </c>
      <c r="E217">
        <f>COUNTIF('A-Springer Link'!A:A,A217)</f>
        <v>1</v>
      </c>
      <c r="F217">
        <f>COUNTIF('B-ScienceDirect'!D:D,A217)</f>
        <v>0</v>
      </c>
      <c r="G217">
        <f>COUNTIF('C-IEEEXplore'!A:A,A217)</f>
        <v>0</v>
      </c>
      <c r="H217">
        <f>COUNTIF('D-PubMed'!B:B,A217)</f>
        <v>0</v>
      </c>
      <c r="I217">
        <f>COUNTIF('E-Scopus'!C:C,A217)</f>
        <v>0</v>
      </c>
      <c r="J217" t="b">
        <f t="shared" si="4"/>
        <v>0</v>
      </c>
    </row>
    <row r="218" spans="1:10" x14ac:dyDescent="0.25">
      <c r="A218" s="9" t="s">
        <v>14667</v>
      </c>
      <c r="B218" s="9" t="s">
        <v>14664</v>
      </c>
      <c r="C218" s="9" t="s">
        <v>14665</v>
      </c>
      <c r="D218" s="9" t="s">
        <v>15851</v>
      </c>
      <c r="E218">
        <f>COUNTIF('A-Springer Link'!A:A,A218)</f>
        <v>1</v>
      </c>
      <c r="F218">
        <f>COUNTIF('B-ScienceDirect'!D:D,A218)</f>
        <v>0</v>
      </c>
      <c r="G218">
        <f>COUNTIF('C-IEEEXplore'!A:A,A218)</f>
        <v>0</v>
      </c>
      <c r="H218">
        <f>COUNTIF('D-PubMed'!B:B,A218)</f>
        <v>0</v>
      </c>
      <c r="I218">
        <f>COUNTIF('E-Scopus'!C:C,A218)</f>
        <v>0</v>
      </c>
      <c r="J218" t="b">
        <f t="shared" si="4"/>
        <v>0</v>
      </c>
    </row>
    <row r="219" spans="1:10" x14ac:dyDescent="0.25">
      <c r="A219" s="9" t="s">
        <v>14772</v>
      </c>
      <c r="B219" s="9" t="s">
        <v>14769</v>
      </c>
      <c r="C219" s="9" t="s">
        <v>14770</v>
      </c>
      <c r="D219" s="9" t="s">
        <v>15851</v>
      </c>
      <c r="E219">
        <f>COUNTIF('A-Springer Link'!A:A,A219)</f>
        <v>1</v>
      </c>
      <c r="F219">
        <f>COUNTIF('B-ScienceDirect'!D:D,A219)</f>
        <v>0</v>
      </c>
      <c r="G219">
        <f>COUNTIF('C-IEEEXplore'!A:A,A219)</f>
        <v>0</v>
      </c>
      <c r="H219">
        <f>COUNTIF('D-PubMed'!B:B,A219)</f>
        <v>0</v>
      </c>
      <c r="I219">
        <f>COUNTIF('E-Scopus'!C:C,A219)</f>
        <v>0</v>
      </c>
      <c r="J219" t="b">
        <f t="shared" si="4"/>
        <v>0</v>
      </c>
    </row>
    <row r="220" spans="1:10" x14ac:dyDescent="0.25">
      <c r="A220" s="9" t="s">
        <v>15347</v>
      </c>
      <c r="B220" s="9" t="s">
        <v>15309</v>
      </c>
      <c r="C220" s="9" t="s">
        <v>15346</v>
      </c>
      <c r="D220" s="9" t="s">
        <v>15851</v>
      </c>
      <c r="E220">
        <f>COUNTIF('A-Springer Link'!A:A,A220)</f>
        <v>1</v>
      </c>
      <c r="F220">
        <f>COUNTIF('B-ScienceDirect'!D:D,A220)</f>
        <v>0</v>
      </c>
      <c r="G220">
        <f>COUNTIF('C-IEEEXplore'!A:A,A220)</f>
        <v>0</v>
      </c>
      <c r="H220">
        <f>COUNTIF('D-PubMed'!B:B,A220)</f>
        <v>0</v>
      </c>
      <c r="I220">
        <f>COUNTIF('E-Scopus'!C:C,A220)</f>
        <v>0</v>
      </c>
      <c r="J220" t="b">
        <f t="shared" si="4"/>
        <v>0</v>
      </c>
    </row>
    <row r="221" spans="1:10" x14ac:dyDescent="0.25">
      <c r="A221" s="9" t="s">
        <v>13890</v>
      </c>
      <c r="B221" s="9" t="s">
        <v>13888</v>
      </c>
      <c r="C221" s="9" t="s">
        <v>13889</v>
      </c>
      <c r="D221" s="9" t="s">
        <v>15851</v>
      </c>
      <c r="E221">
        <f>COUNTIF('A-Springer Link'!A:A,A221)</f>
        <v>1</v>
      </c>
      <c r="F221">
        <f>COUNTIF('B-ScienceDirect'!D:D,A221)</f>
        <v>0</v>
      </c>
      <c r="G221">
        <f>COUNTIF('C-IEEEXplore'!A:A,A221)</f>
        <v>0</v>
      </c>
      <c r="H221">
        <f>COUNTIF('D-PubMed'!B:B,A221)</f>
        <v>0</v>
      </c>
      <c r="I221">
        <f>COUNTIF('E-Scopus'!C:C,A221)</f>
        <v>0</v>
      </c>
      <c r="J221" t="b">
        <f t="shared" si="4"/>
        <v>0</v>
      </c>
    </row>
    <row r="222" spans="1:10" x14ac:dyDescent="0.25">
      <c r="A222" s="9" t="s">
        <v>14010</v>
      </c>
      <c r="B222" s="9" t="s">
        <v>14008</v>
      </c>
      <c r="C222" s="9" t="s">
        <v>14009</v>
      </c>
      <c r="D222" s="9" t="s">
        <v>15851</v>
      </c>
      <c r="E222">
        <f>COUNTIF('A-Springer Link'!A:A,A222)</f>
        <v>1</v>
      </c>
      <c r="F222">
        <f>COUNTIF('B-ScienceDirect'!D:D,A222)</f>
        <v>0</v>
      </c>
      <c r="G222">
        <f>COUNTIF('C-IEEEXplore'!A:A,A222)</f>
        <v>0</v>
      </c>
      <c r="H222">
        <f>COUNTIF('D-PubMed'!B:B,A222)</f>
        <v>0</v>
      </c>
      <c r="I222">
        <f>COUNTIF('E-Scopus'!C:C,A222)</f>
        <v>0</v>
      </c>
      <c r="J222" t="b">
        <f t="shared" si="4"/>
        <v>0</v>
      </c>
    </row>
    <row r="223" spans="1:10" x14ac:dyDescent="0.25">
      <c r="A223" s="9" t="s">
        <v>15229</v>
      </c>
      <c r="B223" s="9" t="s">
        <v>15227</v>
      </c>
      <c r="C223" s="9" t="s">
        <v>15228</v>
      </c>
      <c r="D223" s="9" t="s">
        <v>15851</v>
      </c>
      <c r="E223">
        <f>COUNTIF('A-Springer Link'!A:A,A223)</f>
        <v>1</v>
      </c>
      <c r="F223">
        <f>COUNTIF('B-ScienceDirect'!D:D,A223)</f>
        <v>0</v>
      </c>
      <c r="G223">
        <f>COUNTIF('C-IEEEXplore'!A:A,A223)</f>
        <v>0</v>
      </c>
      <c r="H223">
        <f>COUNTIF('D-PubMed'!B:B,A223)</f>
        <v>0</v>
      </c>
      <c r="I223">
        <f>COUNTIF('E-Scopus'!C:C,A223)</f>
        <v>0</v>
      </c>
      <c r="J223" t="b">
        <f t="shared" si="4"/>
        <v>0</v>
      </c>
    </row>
    <row r="224" spans="1:10" x14ac:dyDescent="0.25">
      <c r="A224" s="9" t="s">
        <v>13617</v>
      </c>
      <c r="B224" s="9" t="s">
        <v>13615</v>
      </c>
      <c r="C224" s="9" t="s">
        <v>13616</v>
      </c>
      <c r="D224" s="9" t="s">
        <v>15851</v>
      </c>
      <c r="E224">
        <f>COUNTIF('A-Springer Link'!A:A,A224)</f>
        <v>1</v>
      </c>
      <c r="F224">
        <f>COUNTIF('B-ScienceDirect'!D:D,A224)</f>
        <v>0</v>
      </c>
      <c r="G224">
        <f>COUNTIF('C-IEEEXplore'!A:A,A224)</f>
        <v>0</v>
      </c>
      <c r="H224">
        <f>COUNTIF('D-PubMed'!B:B,A224)</f>
        <v>0</v>
      </c>
      <c r="I224">
        <f>COUNTIF('E-Scopus'!C:C,A224)</f>
        <v>0</v>
      </c>
      <c r="J224" t="b">
        <f t="shared" si="4"/>
        <v>0</v>
      </c>
    </row>
    <row r="225" spans="1:10" x14ac:dyDescent="0.25">
      <c r="A225" s="9" t="s">
        <v>14671</v>
      </c>
      <c r="B225" s="9" t="s">
        <v>14669</v>
      </c>
      <c r="C225" s="9" t="s">
        <v>14670</v>
      </c>
      <c r="D225" s="9" t="s">
        <v>15851</v>
      </c>
      <c r="E225">
        <f>COUNTIF('A-Springer Link'!A:A,A225)</f>
        <v>1</v>
      </c>
      <c r="F225">
        <f>COUNTIF('B-ScienceDirect'!D:D,A225)</f>
        <v>0</v>
      </c>
      <c r="G225">
        <f>COUNTIF('C-IEEEXplore'!A:A,A225)</f>
        <v>0</v>
      </c>
      <c r="H225">
        <f>COUNTIF('D-PubMed'!B:B,A225)</f>
        <v>0</v>
      </c>
      <c r="I225">
        <f>COUNTIF('E-Scopus'!C:C,A225)</f>
        <v>0</v>
      </c>
      <c r="J225" t="b">
        <f t="shared" si="4"/>
        <v>0</v>
      </c>
    </row>
    <row r="226" spans="1:10" x14ac:dyDescent="0.25">
      <c r="A226" s="9" t="s">
        <v>14129</v>
      </c>
      <c r="B226" s="9" t="s">
        <v>14126</v>
      </c>
      <c r="C226" s="9" t="s">
        <v>14127</v>
      </c>
      <c r="D226" s="9" t="s">
        <v>15851</v>
      </c>
      <c r="E226">
        <f>COUNTIF('A-Springer Link'!A:A,A226)</f>
        <v>1</v>
      </c>
      <c r="F226">
        <f>COUNTIF('B-ScienceDirect'!D:D,A226)</f>
        <v>0</v>
      </c>
      <c r="G226">
        <f>COUNTIF('C-IEEEXplore'!A:A,A226)</f>
        <v>0</v>
      </c>
      <c r="H226">
        <f>COUNTIF('D-PubMed'!B:B,A226)</f>
        <v>0</v>
      </c>
      <c r="I226">
        <f>COUNTIF('E-Scopus'!C:C,A226)</f>
        <v>0</v>
      </c>
      <c r="J226" t="b">
        <f t="shared" si="4"/>
        <v>0</v>
      </c>
    </row>
    <row r="227" spans="1:10" x14ac:dyDescent="0.25">
      <c r="A227" s="9" t="s">
        <v>14750</v>
      </c>
      <c r="B227" s="9" t="s">
        <v>14747</v>
      </c>
      <c r="C227" s="9" t="s">
        <v>14748</v>
      </c>
      <c r="D227" s="9" t="s">
        <v>15851</v>
      </c>
      <c r="E227">
        <f>COUNTIF('A-Springer Link'!A:A,A227)</f>
        <v>1</v>
      </c>
      <c r="F227">
        <f>COUNTIF('B-ScienceDirect'!D:D,A227)</f>
        <v>0</v>
      </c>
      <c r="G227">
        <f>COUNTIF('C-IEEEXplore'!A:A,A227)</f>
        <v>0</v>
      </c>
      <c r="H227">
        <f>COUNTIF('D-PubMed'!B:B,A227)</f>
        <v>0</v>
      </c>
      <c r="I227">
        <f>COUNTIF('E-Scopus'!C:C,A227)</f>
        <v>0</v>
      </c>
      <c r="J227" t="b">
        <f t="shared" si="4"/>
        <v>0</v>
      </c>
    </row>
    <row r="228" spans="1:10" x14ac:dyDescent="0.25">
      <c r="A228" s="9" t="s">
        <v>14349</v>
      </c>
      <c r="B228" s="9" t="s">
        <v>14346</v>
      </c>
      <c r="C228" s="9" t="s">
        <v>14347</v>
      </c>
      <c r="D228" s="9" t="s">
        <v>15851</v>
      </c>
      <c r="E228">
        <f>COUNTIF('A-Springer Link'!A:A,A228)</f>
        <v>1</v>
      </c>
      <c r="F228">
        <f>COUNTIF('B-ScienceDirect'!D:D,A228)</f>
        <v>0</v>
      </c>
      <c r="G228">
        <f>COUNTIF('C-IEEEXplore'!A:A,A228)</f>
        <v>0</v>
      </c>
      <c r="H228">
        <f>COUNTIF('D-PubMed'!B:B,A228)</f>
        <v>0</v>
      </c>
      <c r="I228">
        <f>COUNTIF('E-Scopus'!C:C,A228)</f>
        <v>0</v>
      </c>
      <c r="J228" t="b">
        <f t="shared" si="4"/>
        <v>0</v>
      </c>
    </row>
    <row r="229" spans="1:10" x14ac:dyDescent="0.25">
      <c r="A229" s="9" t="s">
        <v>15007</v>
      </c>
      <c r="B229" s="9" t="s">
        <v>15005</v>
      </c>
      <c r="C229" s="9" t="s">
        <v>15006</v>
      </c>
      <c r="D229" s="9" t="s">
        <v>15851</v>
      </c>
      <c r="E229">
        <f>COUNTIF('A-Springer Link'!A:A,A229)</f>
        <v>1</v>
      </c>
      <c r="F229">
        <f>COUNTIF('B-ScienceDirect'!D:D,A229)</f>
        <v>0</v>
      </c>
      <c r="G229">
        <f>COUNTIF('C-IEEEXplore'!A:A,A229)</f>
        <v>0</v>
      </c>
      <c r="H229">
        <f>COUNTIF('D-PubMed'!B:B,A229)</f>
        <v>0</v>
      </c>
      <c r="I229">
        <f>COUNTIF('E-Scopus'!C:C,A229)</f>
        <v>0</v>
      </c>
      <c r="J229" t="b">
        <f t="shared" si="4"/>
        <v>0</v>
      </c>
    </row>
    <row r="230" spans="1:10" x14ac:dyDescent="0.25">
      <c r="A230" s="9" t="s">
        <v>13493</v>
      </c>
      <c r="B230" s="9" t="s">
        <v>13569</v>
      </c>
      <c r="C230" s="9" t="s">
        <v>13570</v>
      </c>
      <c r="D230" s="9" t="s">
        <v>15851</v>
      </c>
      <c r="E230">
        <f>COUNTIF('A-Springer Link'!A:A,A230)</f>
        <v>1</v>
      </c>
      <c r="F230">
        <f>COUNTIF('B-ScienceDirect'!D:D,A230)</f>
        <v>0</v>
      </c>
      <c r="G230">
        <f>COUNTIF('C-IEEEXplore'!A:A,A230)</f>
        <v>0</v>
      </c>
      <c r="H230">
        <f>COUNTIF('D-PubMed'!B:B,A230)</f>
        <v>0</v>
      </c>
      <c r="I230">
        <f>COUNTIF('E-Scopus'!C:C,A230)</f>
        <v>0</v>
      </c>
      <c r="J230" t="b">
        <f t="shared" si="4"/>
        <v>0</v>
      </c>
    </row>
    <row r="231" spans="1:10" x14ac:dyDescent="0.25">
      <c r="A231" s="9" t="s">
        <v>13667</v>
      </c>
      <c r="B231" s="9" t="s">
        <v>13664</v>
      </c>
      <c r="C231" s="9" t="s">
        <v>13665</v>
      </c>
      <c r="D231" s="9" t="s">
        <v>15851</v>
      </c>
      <c r="E231">
        <f>COUNTIF('A-Springer Link'!A:A,A231)</f>
        <v>1</v>
      </c>
      <c r="F231">
        <f>COUNTIF('B-ScienceDirect'!D:D,A231)</f>
        <v>0</v>
      </c>
      <c r="G231">
        <f>COUNTIF('C-IEEEXplore'!A:A,A231)</f>
        <v>0</v>
      </c>
      <c r="H231">
        <f>COUNTIF('D-PubMed'!B:B,A231)</f>
        <v>0</v>
      </c>
      <c r="I231">
        <f>COUNTIF('E-Scopus'!C:C,A231)</f>
        <v>0</v>
      </c>
      <c r="J231" t="b">
        <f t="shared" si="4"/>
        <v>0</v>
      </c>
    </row>
    <row r="232" spans="1:10" x14ac:dyDescent="0.25">
      <c r="A232" s="9" t="s">
        <v>14146</v>
      </c>
      <c r="B232" s="9" t="s">
        <v>14144</v>
      </c>
      <c r="C232" s="9" t="s">
        <v>14145</v>
      </c>
      <c r="D232" s="9" t="s">
        <v>15851</v>
      </c>
      <c r="E232">
        <f>COUNTIF('A-Springer Link'!A:A,A232)</f>
        <v>1</v>
      </c>
      <c r="F232">
        <f>COUNTIF('B-ScienceDirect'!D:D,A232)</f>
        <v>0</v>
      </c>
      <c r="G232">
        <f>COUNTIF('C-IEEEXplore'!A:A,A232)</f>
        <v>0</v>
      </c>
      <c r="H232">
        <f>COUNTIF('D-PubMed'!B:B,A232)</f>
        <v>0</v>
      </c>
      <c r="I232">
        <f>COUNTIF('E-Scopus'!C:C,A232)</f>
        <v>0</v>
      </c>
      <c r="J232" t="b">
        <f t="shared" si="4"/>
        <v>0</v>
      </c>
    </row>
    <row r="233" spans="1:10" x14ac:dyDescent="0.25">
      <c r="A233" s="9" t="s">
        <v>14191</v>
      </c>
      <c r="B233" s="9" t="s">
        <v>14188</v>
      </c>
      <c r="C233" s="9" t="s">
        <v>14189</v>
      </c>
      <c r="D233" s="9" t="s">
        <v>15851</v>
      </c>
      <c r="E233">
        <f>COUNTIF('A-Springer Link'!A:A,A233)</f>
        <v>1</v>
      </c>
      <c r="F233">
        <f>COUNTIF('B-ScienceDirect'!D:D,A233)</f>
        <v>0</v>
      </c>
      <c r="G233">
        <f>COUNTIF('C-IEEEXplore'!A:A,A233)</f>
        <v>0</v>
      </c>
      <c r="H233">
        <f>COUNTIF('D-PubMed'!B:B,A233)</f>
        <v>0</v>
      </c>
      <c r="I233">
        <f>COUNTIF('E-Scopus'!C:C,A233)</f>
        <v>0</v>
      </c>
      <c r="J233" t="b">
        <f t="shared" si="4"/>
        <v>0</v>
      </c>
    </row>
    <row r="234" spans="1:10" x14ac:dyDescent="0.25">
      <c r="A234" s="9" t="s">
        <v>14852</v>
      </c>
      <c r="B234" s="9" t="s">
        <v>14850</v>
      </c>
      <c r="C234" s="9" t="s">
        <v>14851</v>
      </c>
      <c r="D234" s="9" t="s">
        <v>15851</v>
      </c>
      <c r="E234">
        <f>COUNTIF('A-Springer Link'!A:A,A234)</f>
        <v>1</v>
      </c>
      <c r="F234">
        <f>COUNTIF('B-ScienceDirect'!D:D,A234)</f>
        <v>0</v>
      </c>
      <c r="G234">
        <f>COUNTIF('C-IEEEXplore'!A:A,A234)</f>
        <v>0</v>
      </c>
      <c r="H234">
        <f>COUNTIF('D-PubMed'!B:B,A234)</f>
        <v>0</v>
      </c>
      <c r="I234">
        <f>COUNTIF('E-Scopus'!C:C,A234)</f>
        <v>0</v>
      </c>
      <c r="J234" t="b">
        <f t="shared" si="4"/>
        <v>0</v>
      </c>
    </row>
    <row r="235" spans="1:10" x14ac:dyDescent="0.25">
      <c r="A235" s="9" t="s">
        <v>14676</v>
      </c>
      <c r="B235" s="9" t="s">
        <v>14673</v>
      </c>
      <c r="C235" s="9" t="s">
        <v>14674</v>
      </c>
      <c r="D235" s="9" t="s">
        <v>15851</v>
      </c>
      <c r="E235">
        <f>COUNTIF('A-Springer Link'!A:A,A235)</f>
        <v>1</v>
      </c>
      <c r="F235">
        <f>COUNTIF('B-ScienceDirect'!D:D,A235)</f>
        <v>0</v>
      </c>
      <c r="G235">
        <f>COUNTIF('C-IEEEXplore'!A:A,A235)</f>
        <v>0</v>
      </c>
      <c r="H235">
        <f>COUNTIF('D-PubMed'!B:B,A235)</f>
        <v>0</v>
      </c>
      <c r="I235">
        <f>COUNTIF('E-Scopus'!C:C,A235)</f>
        <v>0</v>
      </c>
      <c r="J235" t="b">
        <f t="shared" si="4"/>
        <v>0</v>
      </c>
    </row>
    <row r="236" spans="1:10" x14ac:dyDescent="0.25">
      <c r="A236" s="9" t="s">
        <v>14812</v>
      </c>
      <c r="B236" s="9" t="s">
        <v>14809</v>
      </c>
      <c r="C236" s="9" t="s">
        <v>14810</v>
      </c>
      <c r="D236" s="9" t="s">
        <v>15851</v>
      </c>
      <c r="E236">
        <f>COUNTIF('A-Springer Link'!A:A,A236)</f>
        <v>1</v>
      </c>
      <c r="F236">
        <f>COUNTIF('B-ScienceDirect'!D:D,A236)</f>
        <v>0</v>
      </c>
      <c r="G236">
        <f>COUNTIF('C-IEEEXplore'!A:A,A236)</f>
        <v>0</v>
      </c>
      <c r="H236">
        <f>COUNTIF('D-PubMed'!B:B,A236)</f>
        <v>0</v>
      </c>
      <c r="I236">
        <f>COUNTIF('E-Scopus'!C:C,A236)</f>
        <v>0</v>
      </c>
      <c r="J236" t="b">
        <f t="shared" si="4"/>
        <v>0</v>
      </c>
    </row>
    <row r="237" spans="1:10" x14ac:dyDescent="0.25">
      <c r="A237" s="9" t="s">
        <v>14535</v>
      </c>
      <c r="B237" s="9" t="s">
        <v>14533</v>
      </c>
      <c r="C237" s="9" t="s">
        <v>14534</v>
      </c>
      <c r="D237" s="9" t="s">
        <v>15851</v>
      </c>
      <c r="E237">
        <f>COUNTIF('A-Springer Link'!A:A,A237)</f>
        <v>1</v>
      </c>
      <c r="F237">
        <f>COUNTIF('B-ScienceDirect'!D:D,A237)</f>
        <v>0</v>
      </c>
      <c r="G237">
        <f>COUNTIF('C-IEEEXplore'!A:A,A237)</f>
        <v>0</v>
      </c>
      <c r="H237">
        <f>COUNTIF('D-PubMed'!B:B,A237)</f>
        <v>0</v>
      </c>
      <c r="I237">
        <f>COUNTIF('E-Scopus'!C:C,A237)</f>
        <v>0</v>
      </c>
      <c r="J237" t="b">
        <f t="shared" si="4"/>
        <v>0</v>
      </c>
    </row>
    <row r="238" spans="1:10" x14ac:dyDescent="0.25">
      <c r="A238" s="9" t="s">
        <v>14277</v>
      </c>
      <c r="B238" s="9" t="s">
        <v>14274</v>
      </c>
      <c r="C238" s="9" t="s">
        <v>14275</v>
      </c>
      <c r="D238" s="9" t="s">
        <v>15851</v>
      </c>
      <c r="E238">
        <f>COUNTIF('A-Springer Link'!A:A,A238)</f>
        <v>1</v>
      </c>
      <c r="F238">
        <f>COUNTIF('B-ScienceDirect'!D:D,A238)</f>
        <v>0</v>
      </c>
      <c r="G238">
        <f>COUNTIF('C-IEEEXplore'!A:A,A238)</f>
        <v>0</v>
      </c>
      <c r="H238">
        <f>COUNTIF('D-PubMed'!B:B,A238)</f>
        <v>0</v>
      </c>
      <c r="I238">
        <f>COUNTIF('E-Scopus'!C:C,A238)</f>
        <v>0</v>
      </c>
      <c r="J238" t="b">
        <f t="shared" si="4"/>
        <v>0</v>
      </c>
    </row>
    <row r="239" spans="1:10" x14ac:dyDescent="0.25">
      <c r="A239" s="9" t="s">
        <v>14042</v>
      </c>
      <c r="B239" s="9" t="s">
        <v>14039</v>
      </c>
      <c r="C239" s="9" t="s">
        <v>14040</v>
      </c>
      <c r="D239" s="9" t="s">
        <v>15851</v>
      </c>
      <c r="E239">
        <f>COUNTIF('A-Springer Link'!A:A,A239)</f>
        <v>1</v>
      </c>
      <c r="F239">
        <f>COUNTIF('B-ScienceDirect'!D:D,A239)</f>
        <v>0</v>
      </c>
      <c r="G239">
        <f>COUNTIF('C-IEEEXplore'!A:A,A239)</f>
        <v>0</v>
      </c>
      <c r="H239">
        <f>COUNTIF('D-PubMed'!B:B,A239)</f>
        <v>0</v>
      </c>
      <c r="I239">
        <f>COUNTIF('E-Scopus'!C:C,A239)</f>
        <v>0</v>
      </c>
      <c r="J239" t="b">
        <f t="shared" si="4"/>
        <v>0</v>
      </c>
    </row>
    <row r="240" spans="1:10" x14ac:dyDescent="0.25">
      <c r="A240" s="9" t="s">
        <v>14151</v>
      </c>
      <c r="B240" s="9" t="s">
        <v>14148</v>
      </c>
      <c r="C240" s="9" t="s">
        <v>14149</v>
      </c>
      <c r="D240" s="9" t="s">
        <v>15851</v>
      </c>
      <c r="E240">
        <f>COUNTIF('A-Springer Link'!A:A,A240)</f>
        <v>1</v>
      </c>
      <c r="F240">
        <f>COUNTIF('B-ScienceDirect'!D:D,A240)</f>
        <v>0</v>
      </c>
      <c r="G240">
        <f>COUNTIF('C-IEEEXplore'!A:A,A240)</f>
        <v>0</v>
      </c>
      <c r="H240">
        <f>COUNTIF('D-PubMed'!B:B,A240)</f>
        <v>0</v>
      </c>
      <c r="I240">
        <f>COUNTIF('E-Scopus'!C:C,A240)</f>
        <v>0</v>
      </c>
      <c r="J240" t="b">
        <f t="shared" si="4"/>
        <v>0</v>
      </c>
    </row>
    <row r="241" spans="1:10" x14ac:dyDescent="0.25">
      <c r="A241" s="9" t="s">
        <v>13742</v>
      </c>
      <c r="B241" s="9" t="s">
        <v>13740</v>
      </c>
      <c r="C241" s="9" t="s">
        <v>13741</v>
      </c>
      <c r="D241" s="9" t="s">
        <v>15851</v>
      </c>
      <c r="E241">
        <f>COUNTIF('A-Springer Link'!A:A,A241)</f>
        <v>1</v>
      </c>
      <c r="F241">
        <f>COUNTIF('B-ScienceDirect'!D:D,A241)</f>
        <v>0</v>
      </c>
      <c r="G241">
        <f>COUNTIF('C-IEEEXplore'!A:A,A241)</f>
        <v>0</v>
      </c>
      <c r="H241">
        <f>COUNTIF('D-PubMed'!B:B,A241)</f>
        <v>0</v>
      </c>
      <c r="I241">
        <f>COUNTIF('E-Scopus'!C:C,A241)</f>
        <v>0</v>
      </c>
      <c r="J241" t="b">
        <f t="shared" si="4"/>
        <v>0</v>
      </c>
    </row>
    <row r="242" spans="1:10" x14ac:dyDescent="0.25">
      <c r="A242" s="9" t="s">
        <v>13898</v>
      </c>
      <c r="B242" s="9" t="s">
        <v>13896</v>
      </c>
      <c r="C242" s="9" t="s">
        <v>13897</v>
      </c>
      <c r="D242" s="9" t="s">
        <v>15851</v>
      </c>
      <c r="E242">
        <f>COUNTIF('A-Springer Link'!A:A,A242)</f>
        <v>1</v>
      </c>
      <c r="F242">
        <f>COUNTIF('B-ScienceDirect'!D:D,A242)</f>
        <v>0</v>
      </c>
      <c r="G242">
        <f>COUNTIF('C-IEEEXplore'!A:A,A242)</f>
        <v>0</v>
      </c>
      <c r="H242">
        <f>COUNTIF('D-PubMed'!B:B,A242)</f>
        <v>0</v>
      </c>
      <c r="I242">
        <f>COUNTIF('E-Scopus'!C:C,A242)</f>
        <v>0</v>
      </c>
      <c r="J242" t="b">
        <f t="shared" si="4"/>
        <v>0</v>
      </c>
    </row>
    <row r="243" spans="1:10" x14ac:dyDescent="0.25">
      <c r="A243" s="9" t="s">
        <v>14429</v>
      </c>
      <c r="B243" s="9" t="s">
        <v>14427</v>
      </c>
      <c r="C243" s="9" t="s">
        <v>14428</v>
      </c>
      <c r="D243" s="9" t="s">
        <v>15851</v>
      </c>
      <c r="E243">
        <f>COUNTIF('A-Springer Link'!A:A,A243)</f>
        <v>1</v>
      </c>
      <c r="F243">
        <f>COUNTIF('B-ScienceDirect'!D:D,A243)</f>
        <v>0</v>
      </c>
      <c r="G243">
        <f>COUNTIF('C-IEEEXplore'!A:A,A243)</f>
        <v>0</v>
      </c>
      <c r="H243">
        <f>COUNTIF('D-PubMed'!B:B,A243)</f>
        <v>0</v>
      </c>
      <c r="I243">
        <f>COUNTIF('E-Scopus'!C:C,A243)</f>
        <v>0</v>
      </c>
      <c r="J243" t="b">
        <f t="shared" si="4"/>
        <v>0</v>
      </c>
    </row>
    <row r="244" spans="1:10" x14ac:dyDescent="0.25">
      <c r="A244" s="9" t="s">
        <v>14322</v>
      </c>
      <c r="B244" s="9" t="s">
        <v>14320</v>
      </c>
      <c r="C244" s="9" t="s">
        <v>14321</v>
      </c>
      <c r="D244" s="9" t="s">
        <v>15851</v>
      </c>
      <c r="E244">
        <f>COUNTIF('A-Springer Link'!A:A,A244)</f>
        <v>1</v>
      </c>
      <c r="F244">
        <f>COUNTIF('B-ScienceDirect'!D:D,A244)</f>
        <v>0</v>
      </c>
      <c r="G244">
        <f>COUNTIF('C-IEEEXplore'!A:A,A244)</f>
        <v>0</v>
      </c>
      <c r="H244">
        <f>COUNTIF('D-PubMed'!B:B,A244)</f>
        <v>0</v>
      </c>
      <c r="I244">
        <f>COUNTIF('E-Scopus'!C:C,A244)</f>
        <v>0</v>
      </c>
      <c r="J244" t="b">
        <f t="shared" si="4"/>
        <v>0</v>
      </c>
    </row>
    <row r="245" spans="1:10" x14ac:dyDescent="0.25">
      <c r="A245" s="9" t="s">
        <v>14963</v>
      </c>
      <c r="B245" s="21" t="s">
        <v>15863</v>
      </c>
      <c r="C245" s="9" t="s">
        <v>14962</v>
      </c>
      <c r="D245" s="9" t="s">
        <v>15851</v>
      </c>
      <c r="E245">
        <f>COUNTIF('A-Springer Link'!A:A,A245)</f>
        <v>1</v>
      </c>
      <c r="F245">
        <f>COUNTIF('B-ScienceDirect'!D:D,A245)</f>
        <v>0</v>
      </c>
      <c r="G245">
        <f>COUNTIF('C-IEEEXplore'!A:A,A245)</f>
        <v>0</v>
      </c>
      <c r="H245">
        <f>COUNTIF('D-PubMed'!B:B,A245)</f>
        <v>0</v>
      </c>
      <c r="I245">
        <f>COUNTIF('E-Scopus'!C:C,A245)</f>
        <v>0</v>
      </c>
      <c r="J245" t="b">
        <f t="shared" si="4"/>
        <v>0</v>
      </c>
    </row>
    <row r="246" spans="1:10" x14ac:dyDescent="0.25">
      <c r="A246" s="9" t="s">
        <v>14231</v>
      </c>
      <c r="B246" s="9" t="s">
        <v>14228</v>
      </c>
      <c r="C246" s="9" t="s">
        <v>14229</v>
      </c>
      <c r="D246" s="9" t="s">
        <v>15851</v>
      </c>
      <c r="E246">
        <f>COUNTIF('A-Springer Link'!A:A,A246)</f>
        <v>1</v>
      </c>
      <c r="F246">
        <f>COUNTIF('B-ScienceDirect'!D:D,A246)</f>
        <v>0</v>
      </c>
      <c r="G246">
        <f>COUNTIF('C-IEEEXplore'!A:A,A246)</f>
        <v>0</v>
      </c>
      <c r="H246">
        <f>COUNTIF('D-PubMed'!B:B,A246)</f>
        <v>0</v>
      </c>
      <c r="I246">
        <f>COUNTIF('E-Scopus'!C:C,A246)</f>
        <v>0</v>
      </c>
      <c r="J246" t="b">
        <f t="shared" si="4"/>
        <v>0</v>
      </c>
    </row>
    <row r="247" spans="1:10" x14ac:dyDescent="0.25">
      <c r="A247" s="9" t="s">
        <v>14582</v>
      </c>
      <c r="B247" s="9" t="s">
        <v>14580</v>
      </c>
      <c r="C247" s="9" t="s">
        <v>14581</v>
      </c>
      <c r="D247" s="9" t="s">
        <v>15851</v>
      </c>
      <c r="E247">
        <f>COUNTIF('A-Springer Link'!A:A,A247)</f>
        <v>1</v>
      </c>
      <c r="F247">
        <f>COUNTIF('B-ScienceDirect'!D:D,A247)</f>
        <v>0</v>
      </c>
      <c r="G247">
        <f>COUNTIF('C-IEEEXplore'!A:A,A247)</f>
        <v>0</v>
      </c>
      <c r="H247">
        <f>COUNTIF('D-PubMed'!B:B,A247)</f>
        <v>0</v>
      </c>
      <c r="I247">
        <f>COUNTIF('E-Scopus'!C:C,A247)</f>
        <v>0</v>
      </c>
      <c r="J247" t="b">
        <f t="shared" si="4"/>
        <v>0</v>
      </c>
    </row>
    <row r="248" spans="1:10" x14ac:dyDescent="0.25">
      <c r="A248" s="9" t="s">
        <v>14207</v>
      </c>
      <c r="B248" s="9" t="s">
        <v>14205</v>
      </c>
      <c r="C248" s="9" t="s">
        <v>14206</v>
      </c>
      <c r="D248" s="9" t="s">
        <v>15851</v>
      </c>
      <c r="E248">
        <f>COUNTIF('A-Springer Link'!A:A,A248)</f>
        <v>1</v>
      </c>
      <c r="F248">
        <f>COUNTIF('B-ScienceDirect'!D:D,A248)</f>
        <v>0</v>
      </c>
      <c r="G248">
        <f>COUNTIF('C-IEEEXplore'!A:A,A248)</f>
        <v>0</v>
      </c>
      <c r="H248">
        <f>COUNTIF('D-PubMed'!B:B,A248)</f>
        <v>0</v>
      </c>
      <c r="I248">
        <f>COUNTIF('E-Scopus'!C:C,A248)</f>
        <v>0</v>
      </c>
      <c r="J248" t="b">
        <f t="shared" si="4"/>
        <v>0</v>
      </c>
    </row>
    <row r="249" spans="1:10" x14ac:dyDescent="0.25">
      <c r="A249" s="9" t="s">
        <v>14367</v>
      </c>
      <c r="B249" s="9" t="s">
        <v>14365</v>
      </c>
      <c r="C249" s="9" t="s">
        <v>14366</v>
      </c>
      <c r="D249" s="9" t="s">
        <v>15851</v>
      </c>
      <c r="E249">
        <f>COUNTIF('A-Springer Link'!A:A,A249)</f>
        <v>1</v>
      </c>
      <c r="F249">
        <f>COUNTIF('B-ScienceDirect'!D:D,A249)</f>
        <v>0</v>
      </c>
      <c r="G249">
        <f>COUNTIF('C-IEEEXplore'!A:A,A249)</f>
        <v>0</v>
      </c>
      <c r="H249">
        <f>COUNTIF('D-PubMed'!B:B,A249)</f>
        <v>0</v>
      </c>
      <c r="I249">
        <f>COUNTIF('E-Scopus'!C:C,A249)</f>
        <v>0</v>
      </c>
      <c r="J249" t="b">
        <f t="shared" si="4"/>
        <v>0</v>
      </c>
    </row>
    <row r="250" spans="1:10" x14ac:dyDescent="0.25">
      <c r="A250" s="9" t="s">
        <v>14443</v>
      </c>
      <c r="B250" s="9" t="s">
        <v>14441</v>
      </c>
      <c r="C250" s="9" t="s">
        <v>14442</v>
      </c>
      <c r="D250" s="9" t="s">
        <v>15851</v>
      </c>
      <c r="E250">
        <f>COUNTIF('A-Springer Link'!A:A,A250)</f>
        <v>1</v>
      </c>
      <c r="F250">
        <f>COUNTIF('B-ScienceDirect'!D:D,A250)</f>
        <v>0</v>
      </c>
      <c r="G250">
        <f>COUNTIF('C-IEEEXplore'!A:A,A250)</f>
        <v>0</v>
      </c>
      <c r="H250">
        <f>COUNTIF('D-PubMed'!B:B,A250)</f>
        <v>0</v>
      </c>
      <c r="I250">
        <f>COUNTIF('E-Scopus'!C:C,A250)</f>
        <v>0</v>
      </c>
      <c r="J250" t="b">
        <f t="shared" si="4"/>
        <v>0</v>
      </c>
    </row>
    <row r="251" spans="1:10" x14ac:dyDescent="0.25">
      <c r="A251" s="9" t="s">
        <v>14888</v>
      </c>
      <c r="B251" s="9" t="s">
        <v>14886</v>
      </c>
      <c r="C251" s="9" t="s">
        <v>14887</v>
      </c>
      <c r="D251" s="9" t="s">
        <v>15851</v>
      </c>
      <c r="E251">
        <f>COUNTIF('A-Springer Link'!A:A,A251)</f>
        <v>1</v>
      </c>
      <c r="F251">
        <f>COUNTIF('B-ScienceDirect'!D:D,A251)</f>
        <v>0</v>
      </c>
      <c r="G251">
        <f>COUNTIF('C-IEEEXplore'!A:A,A251)</f>
        <v>0</v>
      </c>
      <c r="H251">
        <f>COUNTIF('D-PubMed'!B:B,A251)</f>
        <v>0</v>
      </c>
      <c r="I251">
        <f>COUNTIF('E-Scopus'!C:C,A251)</f>
        <v>0</v>
      </c>
      <c r="J251" t="b">
        <f t="shared" si="4"/>
        <v>0</v>
      </c>
    </row>
    <row r="252" spans="1:10" x14ac:dyDescent="0.25">
      <c r="A252" s="9" t="s">
        <v>14409</v>
      </c>
      <c r="B252" s="9" t="s">
        <v>14406</v>
      </c>
      <c r="C252" s="9" t="s">
        <v>14407</v>
      </c>
      <c r="D252" s="9" t="s">
        <v>15851</v>
      </c>
      <c r="E252">
        <f>COUNTIF('A-Springer Link'!A:A,A252)</f>
        <v>1</v>
      </c>
      <c r="F252">
        <f>COUNTIF('B-ScienceDirect'!D:D,A252)</f>
        <v>0</v>
      </c>
      <c r="G252">
        <f>COUNTIF('C-IEEEXplore'!A:A,A252)</f>
        <v>0</v>
      </c>
      <c r="H252">
        <f>COUNTIF('D-PubMed'!B:B,A252)</f>
        <v>0</v>
      </c>
      <c r="I252">
        <f>COUNTIF('E-Scopus'!C:C,A252)</f>
        <v>0</v>
      </c>
      <c r="J252" t="b">
        <f t="shared" si="4"/>
        <v>0</v>
      </c>
    </row>
    <row r="253" spans="1:10" x14ac:dyDescent="0.25">
      <c r="A253" s="9" t="s">
        <v>14344</v>
      </c>
      <c r="B253" s="9" t="s">
        <v>14341</v>
      </c>
      <c r="C253" s="9" t="s">
        <v>14342</v>
      </c>
      <c r="D253" s="9" t="s">
        <v>15851</v>
      </c>
      <c r="E253">
        <f>COUNTIF('A-Springer Link'!A:A,A253)</f>
        <v>1</v>
      </c>
      <c r="F253">
        <f>COUNTIF('B-ScienceDirect'!D:D,A253)</f>
        <v>0</v>
      </c>
      <c r="G253">
        <f>COUNTIF('C-IEEEXplore'!A:A,A253)</f>
        <v>0</v>
      </c>
      <c r="H253">
        <f>COUNTIF('D-PubMed'!B:B,A253)</f>
        <v>0</v>
      </c>
      <c r="I253">
        <f>COUNTIF('E-Scopus'!C:C,A253)</f>
        <v>0</v>
      </c>
      <c r="J253" t="b">
        <f t="shared" si="4"/>
        <v>0</v>
      </c>
    </row>
    <row r="254" spans="1:10" x14ac:dyDescent="0.25">
      <c r="A254" s="9" t="s">
        <v>14624</v>
      </c>
      <c r="B254" s="9" t="s">
        <v>14622</v>
      </c>
      <c r="C254" s="9" t="s">
        <v>14623</v>
      </c>
      <c r="D254" s="9" t="s">
        <v>15851</v>
      </c>
      <c r="E254">
        <f>COUNTIF('A-Springer Link'!A:A,A254)</f>
        <v>1</v>
      </c>
      <c r="F254">
        <f>COUNTIF('B-ScienceDirect'!D:D,A254)</f>
        <v>0</v>
      </c>
      <c r="G254">
        <f>COUNTIF('C-IEEEXplore'!A:A,A254)</f>
        <v>0</v>
      </c>
      <c r="H254">
        <f>COUNTIF('D-PubMed'!B:B,A254)</f>
        <v>0</v>
      </c>
      <c r="I254">
        <f>COUNTIF('E-Scopus'!C:C,A254)</f>
        <v>0</v>
      </c>
      <c r="J254" t="b">
        <f t="shared" si="4"/>
        <v>0</v>
      </c>
    </row>
    <row r="255" spans="1:10" x14ac:dyDescent="0.25">
      <c r="A255" s="9" t="s">
        <v>14391</v>
      </c>
      <c r="B255" s="9" t="s">
        <v>14389</v>
      </c>
      <c r="C255" s="9" t="s">
        <v>14390</v>
      </c>
      <c r="D255" s="9" t="s">
        <v>15851</v>
      </c>
      <c r="E255">
        <f>COUNTIF('A-Springer Link'!A:A,A255)</f>
        <v>1</v>
      </c>
      <c r="F255">
        <f>COUNTIF('B-ScienceDirect'!D:D,A255)</f>
        <v>0</v>
      </c>
      <c r="G255">
        <f>COUNTIF('C-IEEEXplore'!A:A,A255)</f>
        <v>0</v>
      </c>
      <c r="H255">
        <f>COUNTIF('D-PubMed'!B:B,A255)</f>
        <v>0</v>
      </c>
      <c r="I255">
        <f>COUNTIF('E-Scopus'!C:C,A255)</f>
        <v>0</v>
      </c>
      <c r="J255" t="b">
        <f t="shared" si="4"/>
        <v>0</v>
      </c>
    </row>
    <row r="256" spans="1:10" x14ac:dyDescent="0.25">
      <c r="A256" s="9" t="s">
        <v>14604</v>
      </c>
      <c r="B256" s="9" t="s">
        <v>14602</v>
      </c>
      <c r="C256" s="9" t="s">
        <v>14603</v>
      </c>
      <c r="D256" s="9" t="s">
        <v>15851</v>
      </c>
      <c r="E256">
        <f>COUNTIF('A-Springer Link'!A:A,A256)</f>
        <v>1</v>
      </c>
      <c r="F256">
        <f>COUNTIF('B-ScienceDirect'!D:D,A256)</f>
        <v>0</v>
      </c>
      <c r="G256">
        <f>COUNTIF('C-IEEEXplore'!A:A,A256)</f>
        <v>0</v>
      </c>
      <c r="H256">
        <f>COUNTIF('D-PubMed'!B:B,A256)</f>
        <v>0</v>
      </c>
      <c r="I256">
        <f>COUNTIF('E-Scopus'!C:C,A256)</f>
        <v>0</v>
      </c>
      <c r="J256" t="b">
        <f t="shared" si="4"/>
        <v>0</v>
      </c>
    </row>
    <row r="257" spans="1:10" x14ac:dyDescent="0.25">
      <c r="A257" s="9" t="s">
        <v>13823</v>
      </c>
      <c r="B257" s="9" t="s">
        <v>13820</v>
      </c>
      <c r="C257" s="9" t="s">
        <v>13821</v>
      </c>
      <c r="D257" s="9" t="s">
        <v>15851</v>
      </c>
      <c r="E257">
        <f>COUNTIF('A-Springer Link'!A:A,A257)</f>
        <v>1</v>
      </c>
      <c r="F257">
        <f>COUNTIF('B-ScienceDirect'!D:D,A257)</f>
        <v>0</v>
      </c>
      <c r="G257">
        <f>COUNTIF('C-IEEEXplore'!A:A,A257)</f>
        <v>0</v>
      </c>
      <c r="H257">
        <f>COUNTIF('D-PubMed'!B:B,A257)</f>
        <v>0</v>
      </c>
      <c r="I257">
        <f>COUNTIF('E-Scopus'!C:C,A257)</f>
        <v>0</v>
      </c>
      <c r="J257" t="b">
        <f t="shared" si="4"/>
        <v>0</v>
      </c>
    </row>
    <row r="258" spans="1:10" x14ac:dyDescent="0.25">
      <c r="A258" s="9" t="s">
        <v>14830</v>
      </c>
      <c r="B258" s="9" t="s">
        <v>14827</v>
      </c>
      <c r="C258" s="9" t="s">
        <v>14828</v>
      </c>
      <c r="D258" s="9" t="s">
        <v>15851</v>
      </c>
      <c r="E258">
        <f>COUNTIF('A-Springer Link'!A:A,A258)</f>
        <v>1</v>
      </c>
      <c r="F258">
        <f>COUNTIF('B-ScienceDirect'!D:D,A258)</f>
        <v>0</v>
      </c>
      <c r="G258">
        <f>COUNTIF('C-IEEEXplore'!A:A,A258)</f>
        <v>0</v>
      </c>
      <c r="H258">
        <f>COUNTIF('D-PubMed'!B:B,A258)</f>
        <v>0</v>
      </c>
      <c r="I258">
        <f>COUNTIF('E-Scopus'!C:C,A258)</f>
        <v>0</v>
      </c>
      <c r="J258" t="b">
        <f t="shared" si="4"/>
        <v>0</v>
      </c>
    </row>
    <row r="259" spans="1:10" x14ac:dyDescent="0.25">
      <c r="A259" s="9" t="s">
        <v>14172</v>
      </c>
      <c r="B259" s="9" t="s">
        <v>14169</v>
      </c>
      <c r="C259" s="9" t="s">
        <v>14170</v>
      </c>
      <c r="D259" s="9" t="s">
        <v>15851</v>
      </c>
      <c r="E259">
        <f>COUNTIF('A-Springer Link'!A:A,A259)</f>
        <v>1</v>
      </c>
      <c r="F259">
        <f>COUNTIF('B-ScienceDirect'!D:D,A259)</f>
        <v>0</v>
      </c>
      <c r="G259">
        <f>COUNTIF('C-IEEEXplore'!A:A,A259)</f>
        <v>0</v>
      </c>
      <c r="H259">
        <f>COUNTIF('D-PubMed'!B:B,A259)</f>
        <v>0</v>
      </c>
      <c r="I259">
        <f>COUNTIF('E-Scopus'!C:C,A259)</f>
        <v>0</v>
      </c>
      <c r="J259" t="b">
        <f t="shared" si="4"/>
        <v>0</v>
      </c>
    </row>
    <row r="260" spans="1:10" x14ac:dyDescent="0.25">
      <c r="A260" s="9" t="s">
        <v>15044</v>
      </c>
      <c r="B260" s="9" t="s">
        <v>15041</v>
      </c>
      <c r="C260" s="9" t="s">
        <v>15042</v>
      </c>
      <c r="D260" s="9" t="s">
        <v>15851</v>
      </c>
      <c r="E260">
        <f>COUNTIF('A-Springer Link'!A:A,A260)</f>
        <v>1</v>
      </c>
      <c r="F260">
        <f>COUNTIF('B-ScienceDirect'!D:D,A260)</f>
        <v>0</v>
      </c>
      <c r="G260">
        <f>COUNTIF('C-IEEEXplore'!A:A,A260)</f>
        <v>0</v>
      </c>
      <c r="H260">
        <f>COUNTIF('D-PubMed'!B:B,A260)</f>
        <v>0</v>
      </c>
      <c r="I260">
        <f>COUNTIF('E-Scopus'!C:C,A260)</f>
        <v>0</v>
      </c>
      <c r="J260" t="b">
        <f t="shared" si="4"/>
        <v>0</v>
      </c>
    </row>
    <row r="261" spans="1:10" x14ac:dyDescent="0.25">
      <c r="A261" s="9" t="s">
        <v>15271</v>
      </c>
      <c r="B261" s="9" t="s">
        <v>15269</v>
      </c>
      <c r="C261" s="9" t="s">
        <v>15270</v>
      </c>
      <c r="D261" s="9" t="s">
        <v>15851</v>
      </c>
      <c r="E261">
        <f>COUNTIF('A-Springer Link'!A:A,A261)</f>
        <v>1</v>
      </c>
      <c r="F261">
        <f>COUNTIF('B-ScienceDirect'!D:D,A261)</f>
        <v>0</v>
      </c>
      <c r="G261">
        <f>COUNTIF('C-IEEEXplore'!A:A,A261)</f>
        <v>0</v>
      </c>
      <c r="H261">
        <f>COUNTIF('D-PubMed'!B:B,A261)</f>
        <v>0</v>
      </c>
      <c r="I261">
        <f>COUNTIF('E-Scopus'!C:C,A261)</f>
        <v>0</v>
      </c>
      <c r="J261" t="b">
        <f t="shared" ref="J261:J324" si="5">OR(F261:I261)</f>
        <v>0</v>
      </c>
    </row>
    <row r="262" spans="1:10" x14ac:dyDescent="0.25">
      <c r="A262" s="9" t="s">
        <v>13996</v>
      </c>
      <c r="B262" s="9" t="s">
        <v>13994</v>
      </c>
      <c r="C262" s="9" t="s">
        <v>13995</v>
      </c>
      <c r="D262" s="9" t="s">
        <v>15851</v>
      </c>
      <c r="E262">
        <f>COUNTIF('A-Springer Link'!A:A,A262)</f>
        <v>1</v>
      </c>
      <c r="F262">
        <f>COUNTIF('B-ScienceDirect'!D:D,A262)</f>
        <v>0</v>
      </c>
      <c r="G262">
        <f>COUNTIF('C-IEEEXplore'!A:A,A262)</f>
        <v>0</v>
      </c>
      <c r="H262">
        <f>COUNTIF('D-PubMed'!B:B,A262)</f>
        <v>0</v>
      </c>
      <c r="I262">
        <f>COUNTIF('E-Scopus'!C:C,A262)</f>
        <v>0</v>
      </c>
      <c r="J262" t="b">
        <f t="shared" si="5"/>
        <v>0</v>
      </c>
    </row>
    <row r="263" spans="1:10" x14ac:dyDescent="0.25">
      <c r="A263" s="9" t="s">
        <v>14531</v>
      </c>
      <c r="B263" s="9" t="s">
        <v>14529</v>
      </c>
      <c r="C263" s="9" t="s">
        <v>14530</v>
      </c>
      <c r="D263" s="9" t="s">
        <v>15851</v>
      </c>
      <c r="E263">
        <f>COUNTIF('A-Springer Link'!A:A,A263)</f>
        <v>1</v>
      </c>
      <c r="F263">
        <f>COUNTIF('B-ScienceDirect'!D:D,A263)</f>
        <v>0</v>
      </c>
      <c r="G263">
        <f>COUNTIF('C-IEEEXplore'!A:A,A263)</f>
        <v>0</v>
      </c>
      <c r="H263">
        <f>COUNTIF('D-PubMed'!B:B,A263)</f>
        <v>0</v>
      </c>
      <c r="I263">
        <f>COUNTIF('E-Scopus'!C:C,A263)</f>
        <v>0</v>
      </c>
      <c r="J263" t="b">
        <f t="shared" si="5"/>
        <v>0</v>
      </c>
    </row>
    <row r="264" spans="1:10" x14ac:dyDescent="0.25">
      <c r="A264" s="9" t="s">
        <v>13557</v>
      </c>
      <c r="B264" s="9" t="s">
        <v>13555</v>
      </c>
      <c r="C264" s="9" t="s">
        <v>13556</v>
      </c>
      <c r="D264" s="9" t="s">
        <v>15851</v>
      </c>
      <c r="E264">
        <f>COUNTIF('A-Springer Link'!A:A,A264)</f>
        <v>1</v>
      </c>
      <c r="F264">
        <f>COUNTIF('B-ScienceDirect'!D:D,A264)</f>
        <v>0</v>
      </c>
      <c r="G264">
        <f>COUNTIF('C-IEEEXplore'!A:A,A264)</f>
        <v>0</v>
      </c>
      <c r="H264">
        <f>COUNTIF('D-PubMed'!B:B,A264)</f>
        <v>0</v>
      </c>
      <c r="I264">
        <f>COUNTIF('E-Scopus'!C:C,A264)</f>
        <v>0</v>
      </c>
      <c r="J264" t="b">
        <f t="shared" si="5"/>
        <v>0</v>
      </c>
    </row>
    <row r="265" spans="1:10" x14ac:dyDescent="0.25">
      <c r="A265" s="9" t="s">
        <v>14481</v>
      </c>
      <c r="B265" s="9" t="s">
        <v>14479</v>
      </c>
      <c r="C265" s="9" t="s">
        <v>14480</v>
      </c>
      <c r="D265" s="9" t="s">
        <v>15851</v>
      </c>
      <c r="E265">
        <f>COUNTIF('A-Springer Link'!A:A,A265)</f>
        <v>1</v>
      </c>
      <c r="F265">
        <f>COUNTIF('B-ScienceDirect'!D:D,A265)</f>
        <v>0</v>
      </c>
      <c r="G265">
        <f>COUNTIF('C-IEEEXplore'!A:A,A265)</f>
        <v>0</v>
      </c>
      <c r="H265">
        <f>COUNTIF('D-PubMed'!B:B,A265)</f>
        <v>0</v>
      </c>
      <c r="I265">
        <f>COUNTIF('E-Scopus'!C:C,A265)</f>
        <v>0</v>
      </c>
      <c r="J265" t="b">
        <f t="shared" si="5"/>
        <v>0</v>
      </c>
    </row>
    <row r="266" spans="1:10" x14ac:dyDescent="0.25">
      <c r="A266" s="9" t="s">
        <v>13626</v>
      </c>
      <c r="B266" s="9" t="s">
        <v>13624</v>
      </c>
      <c r="C266" s="9" t="s">
        <v>13625</v>
      </c>
      <c r="D266" s="9" t="s">
        <v>15851</v>
      </c>
      <c r="E266">
        <f>COUNTIF('A-Springer Link'!A:A,A266)</f>
        <v>1</v>
      </c>
      <c r="F266">
        <f>COUNTIF('B-ScienceDirect'!D:D,A266)</f>
        <v>0</v>
      </c>
      <c r="G266">
        <f>COUNTIF('C-IEEEXplore'!A:A,A266)</f>
        <v>0</v>
      </c>
      <c r="H266">
        <f>COUNTIF('D-PubMed'!B:B,A266)</f>
        <v>0</v>
      </c>
      <c r="I266">
        <f>COUNTIF('E-Scopus'!C:C,A266)</f>
        <v>0</v>
      </c>
      <c r="J266" t="b">
        <f t="shared" si="5"/>
        <v>0</v>
      </c>
    </row>
    <row r="267" spans="1:10" x14ac:dyDescent="0.25">
      <c r="A267" s="9" t="s">
        <v>14318</v>
      </c>
      <c r="B267" s="9" t="s">
        <v>14315</v>
      </c>
      <c r="C267" s="9" t="s">
        <v>14316</v>
      </c>
      <c r="D267" s="9" t="s">
        <v>15851</v>
      </c>
      <c r="E267">
        <f>COUNTIF('A-Springer Link'!A:A,A267)</f>
        <v>1</v>
      </c>
      <c r="F267">
        <f>COUNTIF('B-ScienceDirect'!D:D,A267)</f>
        <v>0</v>
      </c>
      <c r="G267">
        <f>COUNTIF('C-IEEEXplore'!A:A,A267)</f>
        <v>0</v>
      </c>
      <c r="H267">
        <f>COUNTIF('D-PubMed'!B:B,A267)</f>
        <v>0</v>
      </c>
      <c r="I267">
        <f>COUNTIF('E-Scopus'!C:C,A267)</f>
        <v>0</v>
      </c>
      <c r="J267" t="b">
        <f t="shared" si="5"/>
        <v>0</v>
      </c>
    </row>
    <row r="268" spans="1:10" x14ac:dyDescent="0.25">
      <c r="A268" s="9" t="s">
        <v>13762</v>
      </c>
      <c r="B268" s="9" t="s">
        <v>13760</v>
      </c>
      <c r="C268" s="9" t="s">
        <v>13761</v>
      </c>
      <c r="D268" s="9" t="s">
        <v>15851</v>
      </c>
      <c r="E268">
        <f>COUNTIF('A-Springer Link'!A:A,A268)</f>
        <v>1</v>
      </c>
      <c r="F268">
        <f>COUNTIF('B-ScienceDirect'!D:D,A268)</f>
        <v>0</v>
      </c>
      <c r="G268">
        <f>COUNTIF('C-IEEEXplore'!A:A,A268)</f>
        <v>0</v>
      </c>
      <c r="H268">
        <f>COUNTIF('D-PubMed'!B:B,A268)</f>
        <v>0</v>
      </c>
      <c r="I268">
        <f>COUNTIF('E-Scopus'!C:C,A268)</f>
        <v>0</v>
      </c>
      <c r="J268" t="b">
        <f t="shared" si="5"/>
        <v>0</v>
      </c>
    </row>
    <row r="269" spans="1:10" x14ac:dyDescent="0.25">
      <c r="A269" s="9" t="s">
        <v>13881</v>
      </c>
      <c r="B269" s="9" t="s">
        <v>13879</v>
      </c>
      <c r="C269" s="9" t="s">
        <v>13880</v>
      </c>
      <c r="D269" s="9" t="s">
        <v>15851</v>
      </c>
      <c r="E269">
        <f>COUNTIF('A-Springer Link'!A:A,A269)</f>
        <v>1</v>
      </c>
      <c r="F269">
        <f>COUNTIF('B-ScienceDirect'!D:D,A269)</f>
        <v>0</v>
      </c>
      <c r="G269">
        <f>COUNTIF('C-IEEEXplore'!A:A,A269)</f>
        <v>0</v>
      </c>
      <c r="H269">
        <f>COUNTIF('D-PubMed'!B:B,A269)</f>
        <v>0</v>
      </c>
      <c r="I269">
        <f>COUNTIF('E-Scopus'!C:C,A269)</f>
        <v>0</v>
      </c>
      <c r="J269" t="b">
        <f t="shared" si="5"/>
        <v>0</v>
      </c>
    </row>
    <row r="270" spans="1:10" x14ac:dyDescent="0.25">
      <c r="A270" s="9" t="s">
        <v>14102</v>
      </c>
      <c r="B270" s="9" t="s">
        <v>14100</v>
      </c>
      <c r="C270" s="9" t="s">
        <v>14101</v>
      </c>
      <c r="D270" s="9" t="s">
        <v>15851</v>
      </c>
      <c r="E270">
        <f>COUNTIF('A-Springer Link'!A:A,A270)</f>
        <v>1</v>
      </c>
      <c r="F270">
        <f>COUNTIF('B-ScienceDirect'!D:D,A270)</f>
        <v>0</v>
      </c>
      <c r="G270">
        <f>COUNTIF('C-IEEEXplore'!A:A,A270)</f>
        <v>0</v>
      </c>
      <c r="H270">
        <f>COUNTIF('D-PubMed'!B:B,A270)</f>
        <v>0</v>
      </c>
      <c r="I270">
        <f>COUNTIF('E-Scopus'!C:C,A270)</f>
        <v>0</v>
      </c>
      <c r="J270" t="b">
        <f t="shared" si="5"/>
        <v>0</v>
      </c>
    </row>
    <row r="271" spans="1:10" x14ac:dyDescent="0.25">
      <c r="A271" s="9" t="s">
        <v>13854</v>
      </c>
      <c r="B271" s="9" t="s">
        <v>13852</v>
      </c>
      <c r="C271" s="9" t="s">
        <v>13853</v>
      </c>
      <c r="D271" s="9" t="s">
        <v>15851</v>
      </c>
      <c r="E271">
        <f>COUNTIF('A-Springer Link'!A:A,A271)</f>
        <v>1</v>
      </c>
      <c r="F271">
        <f>COUNTIF('B-ScienceDirect'!D:D,A271)</f>
        <v>0</v>
      </c>
      <c r="G271">
        <f>COUNTIF('C-IEEEXplore'!A:A,A271)</f>
        <v>0</v>
      </c>
      <c r="H271">
        <f>COUNTIF('D-PubMed'!B:B,A271)</f>
        <v>0</v>
      </c>
      <c r="I271">
        <f>COUNTIF('E-Scopus'!C:C,A271)</f>
        <v>0</v>
      </c>
      <c r="J271" t="b">
        <f t="shared" si="5"/>
        <v>0</v>
      </c>
    </row>
    <row r="272" spans="1:10" x14ac:dyDescent="0.25">
      <c r="A272" s="9" t="s">
        <v>14737</v>
      </c>
      <c r="B272" s="9" t="s">
        <v>14735</v>
      </c>
      <c r="C272" s="9" t="s">
        <v>14736</v>
      </c>
      <c r="D272" s="9" t="s">
        <v>15851</v>
      </c>
      <c r="E272">
        <f>COUNTIF('A-Springer Link'!A:A,A272)</f>
        <v>1</v>
      </c>
      <c r="F272">
        <f>COUNTIF('B-ScienceDirect'!D:D,A272)</f>
        <v>0</v>
      </c>
      <c r="G272">
        <f>COUNTIF('C-IEEEXplore'!A:A,A272)</f>
        <v>0</v>
      </c>
      <c r="H272">
        <f>COUNTIF('D-PubMed'!B:B,A272)</f>
        <v>0</v>
      </c>
      <c r="I272">
        <f>COUNTIF('E-Scopus'!C:C,A272)</f>
        <v>0</v>
      </c>
      <c r="J272" t="b">
        <f t="shared" si="5"/>
        <v>0</v>
      </c>
    </row>
    <row r="273" spans="1:10" x14ac:dyDescent="0.25">
      <c r="A273" s="9" t="s">
        <v>13818</v>
      </c>
      <c r="B273" s="9" t="s">
        <v>13815</v>
      </c>
      <c r="C273" s="9" t="s">
        <v>13816</v>
      </c>
      <c r="D273" s="9" t="s">
        <v>15851</v>
      </c>
      <c r="E273">
        <f>COUNTIF('A-Springer Link'!A:A,A273)</f>
        <v>1</v>
      </c>
      <c r="F273">
        <f>COUNTIF('B-ScienceDirect'!D:D,A273)</f>
        <v>0</v>
      </c>
      <c r="G273">
        <f>COUNTIF('C-IEEEXplore'!A:A,A273)</f>
        <v>0</v>
      </c>
      <c r="H273">
        <f>COUNTIF('D-PubMed'!B:B,A273)</f>
        <v>0</v>
      </c>
      <c r="I273">
        <f>COUNTIF('E-Scopus'!C:C,A273)</f>
        <v>0</v>
      </c>
      <c r="J273" t="b">
        <f t="shared" si="5"/>
        <v>0</v>
      </c>
    </row>
    <row r="274" spans="1:10" x14ac:dyDescent="0.25">
      <c r="A274" s="9" t="s">
        <v>14741</v>
      </c>
      <c r="B274" s="9" t="s">
        <v>14739</v>
      </c>
      <c r="C274" s="9" t="s">
        <v>14740</v>
      </c>
      <c r="D274" s="9" t="s">
        <v>15851</v>
      </c>
      <c r="E274">
        <f>COUNTIF('A-Springer Link'!A:A,A274)</f>
        <v>1</v>
      </c>
      <c r="F274">
        <f>COUNTIF('B-ScienceDirect'!D:D,A274)</f>
        <v>0</v>
      </c>
      <c r="G274">
        <f>COUNTIF('C-IEEEXplore'!A:A,A274)</f>
        <v>0</v>
      </c>
      <c r="H274">
        <f>COUNTIF('D-PubMed'!B:B,A274)</f>
        <v>0</v>
      </c>
      <c r="I274">
        <f>COUNTIF('E-Scopus'!C:C,A274)</f>
        <v>0</v>
      </c>
      <c r="J274" t="b">
        <f t="shared" si="5"/>
        <v>0</v>
      </c>
    </row>
    <row r="275" spans="1:10" x14ac:dyDescent="0.25">
      <c r="A275" s="9" t="s">
        <v>14326</v>
      </c>
      <c r="B275" s="9" t="s">
        <v>14324</v>
      </c>
      <c r="C275" s="9" t="s">
        <v>14325</v>
      </c>
      <c r="D275" s="9" t="s">
        <v>15851</v>
      </c>
      <c r="E275">
        <f>COUNTIF('A-Springer Link'!A:A,A275)</f>
        <v>1</v>
      </c>
      <c r="F275">
        <f>COUNTIF('B-ScienceDirect'!D:D,A275)</f>
        <v>0</v>
      </c>
      <c r="G275">
        <f>COUNTIF('C-IEEEXplore'!A:A,A275)</f>
        <v>0</v>
      </c>
      <c r="H275">
        <f>COUNTIF('D-PubMed'!B:B,A275)</f>
        <v>0</v>
      </c>
      <c r="I275">
        <f>COUNTIF('E-Scopus'!C:C,A275)</f>
        <v>0</v>
      </c>
      <c r="J275" t="b">
        <f t="shared" si="5"/>
        <v>0</v>
      </c>
    </row>
    <row r="276" spans="1:10" x14ac:dyDescent="0.25">
      <c r="A276" s="9" t="s">
        <v>14222</v>
      </c>
      <c r="B276" s="9" t="s">
        <v>14219</v>
      </c>
      <c r="C276" s="9" t="s">
        <v>14220</v>
      </c>
      <c r="D276" s="9" t="s">
        <v>15851</v>
      </c>
      <c r="E276">
        <f>COUNTIF('A-Springer Link'!A:A,A276)</f>
        <v>1</v>
      </c>
      <c r="F276">
        <f>COUNTIF('B-ScienceDirect'!D:D,A276)</f>
        <v>0</v>
      </c>
      <c r="G276">
        <f>COUNTIF('C-IEEEXplore'!A:A,A276)</f>
        <v>0</v>
      </c>
      <c r="H276">
        <f>COUNTIF('D-PubMed'!B:B,A276)</f>
        <v>0</v>
      </c>
      <c r="I276">
        <f>COUNTIF('E-Scopus'!C:C,A276)</f>
        <v>0</v>
      </c>
      <c r="J276" t="b">
        <f t="shared" si="5"/>
        <v>0</v>
      </c>
    </row>
    <row r="277" spans="1:10" x14ac:dyDescent="0.25">
      <c r="A277" s="9" t="s">
        <v>15019</v>
      </c>
      <c r="B277" s="9" t="s">
        <v>15017</v>
      </c>
      <c r="C277" s="9" t="s">
        <v>15018</v>
      </c>
      <c r="D277" s="9" t="s">
        <v>15851</v>
      </c>
      <c r="E277">
        <f>COUNTIF('A-Springer Link'!A:A,A277)</f>
        <v>1</v>
      </c>
      <c r="F277">
        <f>COUNTIF('B-ScienceDirect'!D:D,A277)</f>
        <v>0</v>
      </c>
      <c r="G277">
        <f>COUNTIF('C-IEEEXplore'!A:A,A277)</f>
        <v>0</v>
      </c>
      <c r="H277">
        <f>COUNTIF('D-PubMed'!B:B,A277)</f>
        <v>0</v>
      </c>
      <c r="I277">
        <f>COUNTIF('E-Scopus'!C:C,A277)</f>
        <v>0</v>
      </c>
      <c r="J277" t="b">
        <f t="shared" si="5"/>
        <v>0</v>
      </c>
    </row>
    <row r="278" spans="1:10" x14ac:dyDescent="0.25">
      <c r="A278" s="9" t="s">
        <v>14447</v>
      </c>
      <c r="B278" s="9" t="s">
        <v>14445</v>
      </c>
      <c r="C278" s="9" t="s">
        <v>14446</v>
      </c>
      <c r="D278" s="9" t="s">
        <v>15851</v>
      </c>
      <c r="E278">
        <f>COUNTIF('A-Springer Link'!A:A,A278)</f>
        <v>1</v>
      </c>
      <c r="F278">
        <f>COUNTIF('B-ScienceDirect'!D:D,A278)</f>
        <v>0</v>
      </c>
      <c r="G278">
        <f>COUNTIF('C-IEEEXplore'!A:A,A278)</f>
        <v>0</v>
      </c>
      <c r="H278">
        <f>COUNTIF('D-PubMed'!B:B,A278)</f>
        <v>0</v>
      </c>
      <c r="I278">
        <f>COUNTIF('E-Scopus'!C:C,A278)</f>
        <v>0</v>
      </c>
      <c r="J278" t="b">
        <f t="shared" si="5"/>
        <v>0</v>
      </c>
    </row>
    <row r="279" spans="1:10" x14ac:dyDescent="0.25">
      <c r="A279" s="9" t="s">
        <v>14879</v>
      </c>
      <c r="B279" s="9" t="s">
        <v>14877</v>
      </c>
      <c r="C279" s="9" t="s">
        <v>14878</v>
      </c>
      <c r="D279" s="9" t="s">
        <v>15851</v>
      </c>
      <c r="E279">
        <f>COUNTIF('A-Springer Link'!A:A,A279)</f>
        <v>1</v>
      </c>
      <c r="F279">
        <f>COUNTIF('B-ScienceDirect'!D:D,A279)</f>
        <v>0</v>
      </c>
      <c r="G279">
        <f>COUNTIF('C-IEEEXplore'!A:A,A279)</f>
        <v>0</v>
      </c>
      <c r="H279">
        <f>COUNTIF('D-PubMed'!B:B,A279)</f>
        <v>0</v>
      </c>
      <c r="I279">
        <f>COUNTIF('E-Scopus'!C:C,A279)</f>
        <v>0</v>
      </c>
      <c r="J279" t="b">
        <f t="shared" si="5"/>
        <v>0</v>
      </c>
    </row>
    <row r="280" spans="1:10" x14ac:dyDescent="0.25">
      <c r="A280" s="9" t="s">
        <v>15297</v>
      </c>
      <c r="B280" s="9" t="s">
        <v>15295</v>
      </c>
      <c r="C280" s="9" t="s">
        <v>15296</v>
      </c>
      <c r="D280" s="9" t="s">
        <v>15851</v>
      </c>
      <c r="E280">
        <f>COUNTIF('A-Springer Link'!A:A,A280)</f>
        <v>1</v>
      </c>
      <c r="F280">
        <f>COUNTIF('B-ScienceDirect'!D:D,A280)</f>
        <v>0</v>
      </c>
      <c r="G280">
        <f>COUNTIF('C-IEEEXplore'!A:A,A280)</f>
        <v>0</v>
      </c>
      <c r="H280">
        <f>COUNTIF('D-PubMed'!B:B,A280)</f>
        <v>0</v>
      </c>
      <c r="I280">
        <f>COUNTIF('E-Scopus'!C:C,A280)</f>
        <v>0</v>
      </c>
      <c r="J280" t="b">
        <f t="shared" si="5"/>
        <v>0</v>
      </c>
    </row>
    <row r="281" spans="1:10" x14ac:dyDescent="0.25">
      <c r="A281" s="9" t="s">
        <v>14839</v>
      </c>
      <c r="B281" s="9" t="s">
        <v>14837</v>
      </c>
      <c r="C281" s="9" t="s">
        <v>14838</v>
      </c>
      <c r="D281" s="9" t="s">
        <v>15851</v>
      </c>
      <c r="E281">
        <f>COUNTIF('A-Springer Link'!A:A,A281)</f>
        <v>1</v>
      </c>
      <c r="F281">
        <f>COUNTIF('B-ScienceDirect'!D:D,A281)</f>
        <v>0</v>
      </c>
      <c r="G281">
        <f>COUNTIF('C-IEEEXplore'!A:A,A281)</f>
        <v>0</v>
      </c>
      <c r="H281">
        <f>COUNTIF('D-PubMed'!B:B,A281)</f>
        <v>0</v>
      </c>
      <c r="I281">
        <f>COUNTIF('E-Scopus'!C:C,A281)</f>
        <v>0</v>
      </c>
      <c r="J281" t="b">
        <f t="shared" si="5"/>
        <v>0</v>
      </c>
    </row>
    <row r="282" spans="1:10" x14ac:dyDescent="0.25">
      <c r="A282" s="9" t="s">
        <v>14745</v>
      </c>
      <c r="B282" s="9" t="s">
        <v>14743</v>
      </c>
      <c r="C282" s="9" t="s">
        <v>14744</v>
      </c>
      <c r="D282" s="9" t="s">
        <v>15851</v>
      </c>
      <c r="E282">
        <f>COUNTIF('A-Springer Link'!A:A,A282)</f>
        <v>1</v>
      </c>
      <c r="F282">
        <f>COUNTIF('B-ScienceDirect'!D:D,A282)</f>
        <v>0</v>
      </c>
      <c r="G282">
        <f>COUNTIF('C-IEEEXplore'!A:A,A282)</f>
        <v>0</v>
      </c>
      <c r="H282">
        <f>COUNTIF('D-PubMed'!B:B,A282)</f>
        <v>0</v>
      </c>
      <c r="I282">
        <f>COUNTIF('E-Scopus'!C:C,A282)</f>
        <v>0</v>
      </c>
      <c r="J282" t="b">
        <f t="shared" si="5"/>
        <v>0</v>
      </c>
    </row>
    <row r="283" spans="1:10" x14ac:dyDescent="0.25">
      <c r="A283" s="9" t="s">
        <v>14981</v>
      </c>
      <c r="B283" s="9" t="s">
        <v>14979</v>
      </c>
      <c r="C283" s="9" t="s">
        <v>14980</v>
      </c>
      <c r="D283" s="9" t="s">
        <v>15851</v>
      </c>
      <c r="E283">
        <f>COUNTIF('A-Springer Link'!A:A,A283)</f>
        <v>1</v>
      </c>
      <c r="F283">
        <f>COUNTIF('B-ScienceDirect'!D:D,A283)</f>
        <v>0</v>
      </c>
      <c r="G283">
        <f>COUNTIF('C-IEEEXplore'!A:A,A283)</f>
        <v>0</v>
      </c>
      <c r="H283">
        <f>COUNTIF('D-PubMed'!B:B,A283)</f>
        <v>0</v>
      </c>
      <c r="I283">
        <f>COUNTIF('E-Scopus'!C:C,A283)</f>
        <v>0</v>
      </c>
      <c r="J283" t="b">
        <f t="shared" si="5"/>
        <v>0</v>
      </c>
    </row>
    <row r="284" spans="1:10" x14ac:dyDescent="0.25">
      <c r="A284" s="9" t="s">
        <v>14628</v>
      </c>
      <c r="B284" s="9" t="s">
        <v>14626</v>
      </c>
      <c r="C284" s="9" t="s">
        <v>14627</v>
      </c>
      <c r="D284" s="9" t="s">
        <v>15851</v>
      </c>
      <c r="E284">
        <f>COUNTIF('A-Springer Link'!A:A,A284)</f>
        <v>1</v>
      </c>
      <c r="F284">
        <f>COUNTIF('B-ScienceDirect'!D:D,A284)</f>
        <v>0</v>
      </c>
      <c r="G284">
        <f>COUNTIF('C-IEEEXplore'!A:A,A284)</f>
        <v>0</v>
      </c>
      <c r="H284">
        <f>COUNTIF('D-PubMed'!B:B,A284)</f>
        <v>0</v>
      </c>
      <c r="I284">
        <f>COUNTIF('E-Scopus'!C:C,A284)</f>
        <v>0</v>
      </c>
      <c r="J284" t="b">
        <f t="shared" si="5"/>
        <v>0</v>
      </c>
    </row>
    <row r="285" spans="1:10" x14ac:dyDescent="0.25">
      <c r="A285" s="9" t="s">
        <v>13845</v>
      </c>
      <c r="B285" s="9" t="s">
        <v>13842</v>
      </c>
      <c r="C285" s="9" t="s">
        <v>13843</v>
      </c>
      <c r="D285" s="9" t="s">
        <v>15851</v>
      </c>
      <c r="E285">
        <f>COUNTIF('A-Springer Link'!A:A,A285)</f>
        <v>1</v>
      </c>
      <c r="F285">
        <f>COUNTIF('B-ScienceDirect'!D:D,A285)</f>
        <v>0</v>
      </c>
      <c r="G285">
        <f>COUNTIF('C-IEEEXplore'!A:A,A285)</f>
        <v>0</v>
      </c>
      <c r="H285">
        <f>COUNTIF('D-PubMed'!B:B,A285)</f>
        <v>0</v>
      </c>
      <c r="I285">
        <f>COUNTIF('E-Scopus'!C:C,A285)</f>
        <v>0</v>
      </c>
      <c r="J285" t="b">
        <f t="shared" si="5"/>
        <v>0</v>
      </c>
    </row>
    <row r="286" spans="1:10" x14ac:dyDescent="0.25">
      <c r="A286" s="9" t="s">
        <v>14729</v>
      </c>
      <c r="B286" s="9" t="s">
        <v>14726</v>
      </c>
      <c r="C286" s="9" t="s">
        <v>14727</v>
      </c>
      <c r="D286" s="9" t="s">
        <v>15851</v>
      </c>
      <c r="E286">
        <f>COUNTIF('A-Springer Link'!A:A,A286)</f>
        <v>1</v>
      </c>
      <c r="F286">
        <f>COUNTIF('B-ScienceDirect'!D:D,A286)</f>
        <v>0</v>
      </c>
      <c r="G286">
        <f>COUNTIF('C-IEEEXplore'!A:A,A286)</f>
        <v>0</v>
      </c>
      <c r="H286">
        <f>COUNTIF('D-PubMed'!B:B,A286)</f>
        <v>0</v>
      </c>
      <c r="I286">
        <f>COUNTIF('E-Scopus'!C:C,A286)</f>
        <v>0</v>
      </c>
      <c r="J286" t="b">
        <f t="shared" si="5"/>
        <v>0</v>
      </c>
    </row>
    <row r="287" spans="1:10" x14ac:dyDescent="0.25">
      <c r="A287" s="9" t="s">
        <v>14024</v>
      </c>
      <c r="B287" s="9" t="s">
        <v>14022</v>
      </c>
      <c r="C287" s="9" t="s">
        <v>14023</v>
      </c>
      <c r="D287" s="9" t="s">
        <v>15851</v>
      </c>
      <c r="E287">
        <f>COUNTIF('A-Springer Link'!A:A,A287)</f>
        <v>1</v>
      </c>
      <c r="F287">
        <f>COUNTIF('B-ScienceDirect'!D:D,A287)</f>
        <v>0</v>
      </c>
      <c r="G287">
        <f>COUNTIF('C-IEEEXplore'!A:A,A287)</f>
        <v>0</v>
      </c>
      <c r="H287">
        <f>COUNTIF('D-PubMed'!B:B,A287)</f>
        <v>0</v>
      </c>
      <c r="I287">
        <f>COUNTIF('E-Scopus'!C:C,A287)</f>
        <v>0</v>
      </c>
      <c r="J287" t="b">
        <f t="shared" si="5"/>
        <v>0</v>
      </c>
    </row>
    <row r="288" spans="1:10" x14ac:dyDescent="0.25">
      <c r="A288" s="9" t="s">
        <v>14758</v>
      </c>
      <c r="B288" s="9" t="s">
        <v>14756</v>
      </c>
      <c r="C288" s="9" t="s">
        <v>14757</v>
      </c>
      <c r="D288" s="9" t="s">
        <v>15851</v>
      </c>
      <c r="E288">
        <f>COUNTIF('A-Springer Link'!A:A,A288)</f>
        <v>1</v>
      </c>
      <c r="F288">
        <f>COUNTIF('B-ScienceDirect'!D:D,A288)</f>
        <v>0</v>
      </c>
      <c r="G288">
        <f>COUNTIF('C-IEEEXplore'!A:A,A288)</f>
        <v>0</v>
      </c>
      <c r="H288">
        <f>COUNTIF('D-PubMed'!B:B,A288)</f>
        <v>0</v>
      </c>
      <c r="I288">
        <f>COUNTIF('E-Scopus'!C:C,A288)</f>
        <v>0</v>
      </c>
      <c r="J288" t="b">
        <f t="shared" si="5"/>
        <v>0</v>
      </c>
    </row>
    <row r="289" spans="1:10" x14ac:dyDescent="0.25">
      <c r="A289" s="9" t="s">
        <v>15125</v>
      </c>
      <c r="B289" s="9" t="s">
        <v>15122</v>
      </c>
      <c r="C289" s="9" t="s">
        <v>15123</v>
      </c>
      <c r="D289" s="9" t="s">
        <v>15851</v>
      </c>
      <c r="E289">
        <f>COUNTIF('A-Springer Link'!A:A,A289)</f>
        <v>1</v>
      </c>
      <c r="F289">
        <f>COUNTIF('B-ScienceDirect'!D:D,A289)</f>
        <v>0</v>
      </c>
      <c r="G289">
        <f>COUNTIF('C-IEEEXplore'!A:A,A289)</f>
        <v>0</v>
      </c>
      <c r="H289">
        <f>COUNTIF('D-PubMed'!B:B,A289)</f>
        <v>0</v>
      </c>
      <c r="I289">
        <f>COUNTIF('E-Scopus'!C:C,A289)</f>
        <v>0</v>
      </c>
      <c r="J289" t="b">
        <f t="shared" si="5"/>
        <v>0</v>
      </c>
    </row>
    <row r="290" spans="1:10" x14ac:dyDescent="0.25">
      <c r="A290" s="9" t="s">
        <v>14825</v>
      </c>
      <c r="B290" s="9" t="s">
        <v>14822</v>
      </c>
      <c r="C290" s="9" t="s">
        <v>14823</v>
      </c>
      <c r="D290" s="9" t="s">
        <v>15851</v>
      </c>
      <c r="E290">
        <f>COUNTIF('A-Springer Link'!A:A,A290)</f>
        <v>1</v>
      </c>
      <c r="F290">
        <f>COUNTIF('B-ScienceDirect'!D:D,A290)</f>
        <v>0</v>
      </c>
      <c r="G290">
        <f>COUNTIF('C-IEEEXplore'!A:A,A290)</f>
        <v>0</v>
      </c>
      <c r="H290">
        <f>COUNTIF('D-PubMed'!B:B,A290)</f>
        <v>0</v>
      </c>
      <c r="I290">
        <f>COUNTIF('E-Scopus'!C:C,A290)</f>
        <v>0</v>
      </c>
      <c r="J290" t="b">
        <f t="shared" si="5"/>
        <v>0</v>
      </c>
    </row>
    <row r="291" spans="1:10" x14ac:dyDescent="0.25">
      <c r="A291" s="9" t="s">
        <v>13710</v>
      </c>
      <c r="B291" s="9" t="s">
        <v>13707</v>
      </c>
      <c r="C291" s="9" t="s">
        <v>13708</v>
      </c>
      <c r="D291" s="9" t="s">
        <v>15851</v>
      </c>
      <c r="E291">
        <f>COUNTIF('A-Springer Link'!A:A,A291)</f>
        <v>1</v>
      </c>
      <c r="F291">
        <f>COUNTIF('B-ScienceDirect'!D:D,A291)</f>
        <v>0</v>
      </c>
      <c r="G291">
        <f>COUNTIF('C-IEEEXplore'!A:A,A291)</f>
        <v>0</v>
      </c>
      <c r="H291">
        <f>COUNTIF('D-PubMed'!B:B,A291)</f>
        <v>0</v>
      </c>
      <c r="I291">
        <f>COUNTIF('E-Scopus'!C:C,A291)</f>
        <v>0</v>
      </c>
      <c r="J291" t="b">
        <f t="shared" si="5"/>
        <v>0</v>
      </c>
    </row>
    <row r="292" spans="1:10" x14ac:dyDescent="0.25">
      <c r="A292" s="9" t="s">
        <v>14461</v>
      </c>
      <c r="B292" s="9" t="s">
        <v>14458</v>
      </c>
      <c r="C292" s="9" t="s">
        <v>14459</v>
      </c>
      <c r="D292" s="9" t="s">
        <v>15851</v>
      </c>
      <c r="E292">
        <f>COUNTIF('A-Springer Link'!A:A,A292)</f>
        <v>1</v>
      </c>
      <c r="F292">
        <f>COUNTIF('B-ScienceDirect'!D:D,A292)</f>
        <v>0</v>
      </c>
      <c r="G292">
        <f>COUNTIF('C-IEEEXplore'!A:A,A292)</f>
        <v>0</v>
      </c>
      <c r="H292">
        <f>COUNTIF('D-PubMed'!B:B,A292)</f>
        <v>0</v>
      </c>
      <c r="I292">
        <f>COUNTIF('E-Scopus'!C:C,A292)</f>
        <v>0</v>
      </c>
      <c r="J292" t="b">
        <f t="shared" si="5"/>
        <v>0</v>
      </c>
    </row>
    <row r="293" spans="1:10" x14ac:dyDescent="0.25">
      <c r="A293" s="9" t="s">
        <v>14586</v>
      </c>
      <c r="B293" s="9" t="s">
        <v>14584</v>
      </c>
      <c r="C293" s="9" t="s">
        <v>14585</v>
      </c>
      <c r="D293" s="9" t="s">
        <v>15851</v>
      </c>
      <c r="E293">
        <f>COUNTIF('A-Springer Link'!A:A,A293)</f>
        <v>1</v>
      </c>
      <c r="F293">
        <f>COUNTIF('B-ScienceDirect'!D:D,A293)</f>
        <v>0</v>
      </c>
      <c r="G293">
        <f>COUNTIF('C-IEEEXplore'!A:A,A293)</f>
        <v>0</v>
      </c>
      <c r="H293">
        <f>COUNTIF('D-PubMed'!B:B,A293)</f>
        <v>0</v>
      </c>
      <c r="I293">
        <f>COUNTIF('E-Scopus'!C:C,A293)</f>
        <v>0</v>
      </c>
      <c r="J293" t="b">
        <f t="shared" si="5"/>
        <v>0</v>
      </c>
    </row>
    <row r="294" spans="1:10" x14ac:dyDescent="0.25">
      <c r="A294" s="9" t="s">
        <v>15099</v>
      </c>
      <c r="B294" s="9" t="s">
        <v>15096</v>
      </c>
      <c r="C294" s="9" t="s">
        <v>15097</v>
      </c>
      <c r="D294" s="9" t="s">
        <v>15851</v>
      </c>
      <c r="E294">
        <f>COUNTIF('A-Springer Link'!A:A,A294)</f>
        <v>1</v>
      </c>
      <c r="F294">
        <f>COUNTIF('B-ScienceDirect'!D:D,A294)</f>
        <v>0</v>
      </c>
      <c r="G294">
        <f>COUNTIF('C-IEEEXplore'!A:A,A294)</f>
        <v>0</v>
      </c>
      <c r="H294">
        <f>COUNTIF('D-PubMed'!B:B,A294)</f>
        <v>0</v>
      </c>
      <c r="I294">
        <f>COUNTIF('E-Scopus'!C:C,A294)</f>
        <v>0</v>
      </c>
      <c r="J294" t="b">
        <f t="shared" si="5"/>
        <v>0</v>
      </c>
    </row>
    <row r="295" spans="1:10" x14ac:dyDescent="0.25">
      <c r="A295" s="9" t="s">
        <v>13894</v>
      </c>
      <c r="B295" s="9" t="s">
        <v>13892</v>
      </c>
      <c r="C295" s="9" t="s">
        <v>13893</v>
      </c>
      <c r="D295" s="9" t="s">
        <v>15851</v>
      </c>
      <c r="E295">
        <f>COUNTIF('A-Springer Link'!A:A,A295)</f>
        <v>1</v>
      </c>
      <c r="F295">
        <f>COUNTIF('B-ScienceDirect'!D:D,A295)</f>
        <v>0</v>
      </c>
      <c r="G295">
        <f>COUNTIF('C-IEEEXplore'!A:A,A295)</f>
        <v>0</v>
      </c>
      <c r="H295">
        <f>COUNTIF('D-PubMed'!B:B,A295)</f>
        <v>0</v>
      </c>
      <c r="I295">
        <f>COUNTIF('E-Scopus'!C:C,A295)</f>
        <v>0</v>
      </c>
      <c r="J295" t="b">
        <f t="shared" si="5"/>
        <v>0</v>
      </c>
    </row>
    <row r="296" spans="1:10" x14ac:dyDescent="0.25">
      <c r="A296" s="9" t="s">
        <v>11411</v>
      </c>
      <c r="B296" s="9" t="s">
        <v>15245</v>
      </c>
      <c r="C296" s="9" t="s">
        <v>11410</v>
      </c>
      <c r="D296" s="9" t="s">
        <v>15851</v>
      </c>
      <c r="E296">
        <f>COUNTIF('A-Springer Link'!A:A,A296)</f>
        <v>1</v>
      </c>
      <c r="F296">
        <f>COUNTIF('B-ScienceDirect'!D:D,A296)</f>
        <v>0</v>
      </c>
      <c r="G296">
        <f>COUNTIF('C-IEEEXplore'!A:A,A296)</f>
        <v>0</v>
      </c>
      <c r="H296">
        <f>COUNTIF('D-PubMed'!B:B,A296)</f>
        <v>0</v>
      </c>
      <c r="I296">
        <f>COUNTIF('E-Scopus'!C:C,A296)</f>
        <v>1</v>
      </c>
      <c r="J296" t="b">
        <f t="shared" si="5"/>
        <v>1</v>
      </c>
    </row>
    <row r="297" spans="1:10" x14ac:dyDescent="0.25">
      <c r="A297" s="9" t="s">
        <v>15115</v>
      </c>
      <c r="B297" s="9" t="s">
        <v>15112</v>
      </c>
      <c r="C297" s="9" t="s">
        <v>15113</v>
      </c>
      <c r="D297" s="9" t="s">
        <v>15851</v>
      </c>
      <c r="E297">
        <f>COUNTIF('A-Springer Link'!A:A,A297)</f>
        <v>1</v>
      </c>
      <c r="F297">
        <f>COUNTIF('B-ScienceDirect'!D:D,A297)</f>
        <v>0</v>
      </c>
      <c r="G297">
        <f>COUNTIF('C-IEEEXplore'!A:A,A297)</f>
        <v>0</v>
      </c>
      <c r="H297">
        <f>COUNTIF('D-PubMed'!B:B,A297)</f>
        <v>0</v>
      </c>
      <c r="I297">
        <f>COUNTIF('E-Scopus'!C:C,A297)</f>
        <v>0</v>
      </c>
      <c r="J297" t="b">
        <f t="shared" si="5"/>
        <v>0</v>
      </c>
    </row>
    <row r="298" spans="1:10" x14ac:dyDescent="0.25">
      <c r="A298" s="9" t="s">
        <v>13588</v>
      </c>
      <c r="B298" s="9" t="s">
        <v>13585</v>
      </c>
      <c r="C298" s="9" t="s">
        <v>13586</v>
      </c>
      <c r="D298" s="9" t="s">
        <v>15851</v>
      </c>
      <c r="E298">
        <f>COUNTIF('A-Springer Link'!A:A,A298)</f>
        <v>1</v>
      </c>
      <c r="F298">
        <f>COUNTIF('B-ScienceDirect'!D:D,A298)</f>
        <v>0</v>
      </c>
      <c r="G298">
        <f>COUNTIF('C-IEEEXplore'!A:A,A298)</f>
        <v>0</v>
      </c>
      <c r="H298">
        <f>COUNTIF('D-PubMed'!B:B,A298)</f>
        <v>0</v>
      </c>
      <c r="I298">
        <f>COUNTIF('E-Scopus'!C:C,A298)</f>
        <v>0</v>
      </c>
      <c r="J298" t="b">
        <f t="shared" si="5"/>
        <v>0</v>
      </c>
    </row>
    <row r="299" spans="1:10" x14ac:dyDescent="0.25">
      <c r="A299" s="9" t="s">
        <v>13720</v>
      </c>
      <c r="B299" s="9" t="s">
        <v>13717</v>
      </c>
      <c r="C299" s="9" t="s">
        <v>13718</v>
      </c>
      <c r="D299" s="9" t="s">
        <v>15851</v>
      </c>
      <c r="E299">
        <f>COUNTIF('A-Springer Link'!A:A,A299)</f>
        <v>1</v>
      </c>
      <c r="F299">
        <f>COUNTIF('B-ScienceDirect'!D:D,A299)</f>
        <v>0</v>
      </c>
      <c r="G299">
        <f>COUNTIF('C-IEEEXplore'!A:A,A299)</f>
        <v>0</v>
      </c>
      <c r="H299">
        <f>COUNTIF('D-PubMed'!B:B,A299)</f>
        <v>0</v>
      </c>
      <c r="I299">
        <f>COUNTIF('E-Scopus'!C:C,A299)</f>
        <v>0</v>
      </c>
      <c r="J299" t="b">
        <f t="shared" si="5"/>
        <v>0</v>
      </c>
    </row>
    <row r="300" spans="1:10" x14ac:dyDescent="0.25">
      <c r="A300" s="9" t="s">
        <v>13903</v>
      </c>
      <c r="B300" s="9" t="s">
        <v>13900</v>
      </c>
      <c r="C300" s="9" t="s">
        <v>13901</v>
      </c>
      <c r="D300" s="9" t="s">
        <v>15851</v>
      </c>
      <c r="E300">
        <f>COUNTIF('A-Springer Link'!A:A,A300)</f>
        <v>1</v>
      </c>
      <c r="F300">
        <f>COUNTIF('B-ScienceDirect'!D:D,A300)</f>
        <v>0</v>
      </c>
      <c r="G300">
        <f>COUNTIF('C-IEEEXplore'!A:A,A300)</f>
        <v>0</v>
      </c>
      <c r="H300">
        <f>COUNTIF('D-PubMed'!B:B,A300)</f>
        <v>0</v>
      </c>
      <c r="I300">
        <f>COUNTIF('E-Scopus'!C:C,A300)</f>
        <v>0</v>
      </c>
      <c r="J300" t="b">
        <f t="shared" si="5"/>
        <v>0</v>
      </c>
    </row>
    <row r="301" spans="1:10" x14ac:dyDescent="0.25">
      <c r="A301" s="9" t="s">
        <v>14848</v>
      </c>
      <c r="B301" s="9" t="s">
        <v>14846</v>
      </c>
      <c r="C301" s="9" t="s">
        <v>14847</v>
      </c>
      <c r="D301" s="9" t="s">
        <v>15851</v>
      </c>
      <c r="E301">
        <f>COUNTIF('A-Springer Link'!A:A,A301)</f>
        <v>1</v>
      </c>
      <c r="F301">
        <f>COUNTIF('B-ScienceDirect'!D:D,A301)</f>
        <v>0</v>
      </c>
      <c r="G301">
        <f>COUNTIF('C-IEEEXplore'!A:A,A301)</f>
        <v>0</v>
      </c>
      <c r="H301">
        <f>COUNTIF('D-PubMed'!B:B,A301)</f>
        <v>0</v>
      </c>
      <c r="I301">
        <f>COUNTIF('E-Scopus'!C:C,A301)</f>
        <v>0</v>
      </c>
      <c r="J301" t="b">
        <f t="shared" si="5"/>
        <v>0</v>
      </c>
    </row>
    <row r="302" spans="1:10" x14ac:dyDescent="0.25">
      <c r="A302" s="9" t="s">
        <v>14262</v>
      </c>
      <c r="B302" s="9" t="s">
        <v>14260</v>
      </c>
      <c r="C302" s="9" t="s">
        <v>14261</v>
      </c>
      <c r="D302" s="9" t="s">
        <v>15851</v>
      </c>
      <c r="E302">
        <f>COUNTIF('A-Springer Link'!A:A,A302)</f>
        <v>1</v>
      </c>
      <c r="F302">
        <f>COUNTIF('B-ScienceDirect'!D:D,A302)</f>
        <v>0</v>
      </c>
      <c r="G302">
        <f>COUNTIF('C-IEEEXplore'!A:A,A302)</f>
        <v>0</v>
      </c>
      <c r="H302">
        <f>COUNTIF('D-PubMed'!B:B,A302)</f>
        <v>0</v>
      </c>
      <c r="I302">
        <f>COUNTIF('E-Scopus'!C:C,A302)</f>
        <v>0</v>
      </c>
      <c r="J302" t="b">
        <f t="shared" si="5"/>
        <v>0</v>
      </c>
    </row>
    <row r="303" spans="1:10" x14ac:dyDescent="0.25">
      <c r="A303" s="9" t="s">
        <v>14253</v>
      </c>
      <c r="B303" s="9" t="s">
        <v>14251</v>
      </c>
      <c r="C303" s="9" t="s">
        <v>14252</v>
      </c>
      <c r="D303" s="9" t="s">
        <v>15851</v>
      </c>
      <c r="E303">
        <f>COUNTIF('A-Springer Link'!A:A,A303)</f>
        <v>1</v>
      </c>
      <c r="F303">
        <f>COUNTIF('B-ScienceDirect'!D:D,A303)</f>
        <v>0</v>
      </c>
      <c r="G303">
        <f>COUNTIF('C-IEEEXplore'!A:A,A303)</f>
        <v>0</v>
      </c>
      <c r="H303">
        <f>COUNTIF('D-PubMed'!B:B,A303)</f>
        <v>0</v>
      </c>
      <c r="I303">
        <f>COUNTIF('E-Scopus'!C:C,A303)</f>
        <v>0</v>
      </c>
      <c r="J303" t="b">
        <f t="shared" si="5"/>
        <v>0</v>
      </c>
    </row>
    <row r="304" spans="1:10" x14ac:dyDescent="0.25">
      <c r="A304" s="9" t="s">
        <v>15089</v>
      </c>
      <c r="B304" s="9" t="s">
        <v>15087</v>
      </c>
      <c r="C304" s="9" t="s">
        <v>15088</v>
      </c>
      <c r="D304" s="9" t="s">
        <v>15851</v>
      </c>
      <c r="E304">
        <f>COUNTIF('A-Springer Link'!A:A,A304)</f>
        <v>1</v>
      </c>
      <c r="F304">
        <f>COUNTIF('B-ScienceDirect'!D:D,A304)</f>
        <v>0</v>
      </c>
      <c r="G304">
        <f>COUNTIF('C-IEEEXplore'!A:A,A304)</f>
        <v>0</v>
      </c>
      <c r="H304">
        <f>COUNTIF('D-PubMed'!B:B,A304)</f>
        <v>0</v>
      </c>
      <c r="I304">
        <f>COUNTIF('E-Scopus'!C:C,A304)</f>
        <v>0</v>
      </c>
      <c r="J304" t="b">
        <f t="shared" si="5"/>
        <v>0</v>
      </c>
    </row>
    <row r="305" spans="1:10" x14ac:dyDescent="0.25">
      <c r="A305" s="9" t="s">
        <v>15225</v>
      </c>
      <c r="B305" s="9" t="s">
        <v>15223</v>
      </c>
      <c r="C305" s="9" t="s">
        <v>15224</v>
      </c>
      <c r="D305" s="9" t="s">
        <v>15851</v>
      </c>
      <c r="E305">
        <f>COUNTIF('A-Springer Link'!A:A,A305)</f>
        <v>1</v>
      </c>
      <c r="F305">
        <f>COUNTIF('B-ScienceDirect'!D:D,A305)</f>
        <v>0</v>
      </c>
      <c r="G305">
        <f>COUNTIF('C-IEEEXplore'!A:A,A305)</f>
        <v>0</v>
      </c>
      <c r="H305">
        <f>COUNTIF('D-PubMed'!B:B,A305)</f>
        <v>0</v>
      </c>
      <c r="I305">
        <f>COUNTIF('E-Scopus'!C:C,A305)</f>
        <v>0</v>
      </c>
      <c r="J305" t="b">
        <f t="shared" si="5"/>
        <v>0</v>
      </c>
    </row>
    <row r="306" spans="1:10" x14ac:dyDescent="0.25">
      <c r="A306" s="9" t="s">
        <v>14506</v>
      </c>
      <c r="B306" s="9" t="s">
        <v>14504</v>
      </c>
      <c r="C306" s="9" t="s">
        <v>14505</v>
      </c>
      <c r="D306" s="9" t="s">
        <v>15851</v>
      </c>
      <c r="E306">
        <f>COUNTIF('A-Springer Link'!A:A,A306)</f>
        <v>1</v>
      </c>
      <c r="F306">
        <f>COUNTIF('B-ScienceDirect'!D:D,A306)</f>
        <v>0</v>
      </c>
      <c r="G306">
        <f>COUNTIF('C-IEEEXplore'!A:A,A306)</f>
        <v>0</v>
      </c>
      <c r="H306">
        <f>COUNTIF('D-PubMed'!B:B,A306)</f>
        <v>0</v>
      </c>
      <c r="I306">
        <f>COUNTIF('E-Scopus'!C:C,A306)</f>
        <v>0</v>
      </c>
      <c r="J306" t="b">
        <f t="shared" si="5"/>
        <v>0</v>
      </c>
    </row>
    <row r="307" spans="1:10" x14ac:dyDescent="0.25">
      <c r="A307" s="9" t="s">
        <v>11818</v>
      </c>
      <c r="B307" s="9" t="s">
        <v>15418</v>
      </c>
      <c r="C307" s="9" t="s">
        <v>11816</v>
      </c>
      <c r="D307" s="9" t="s">
        <v>15851</v>
      </c>
      <c r="E307">
        <f>COUNTIF('A-Springer Link'!A:A,A307)</f>
        <v>1</v>
      </c>
      <c r="F307">
        <f>COUNTIF('B-ScienceDirect'!D:D,A307)</f>
        <v>0</v>
      </c>
      <c r="G307">
        <f>COUNTIF('C-IEEEXplore'!A:A,A307)</f>
        <v>0</v>
      </c>
      <c r="H307">
        <f>COUNTIF('D-PubMed'!B:B,A307)</f>
        <v>0</v>
      </c>
      <c r="I307">
        <f>COUNTIF('E-Scopus'!C:C,A307)</f>
        <v>1</v>
      </c>
      <c r="J307" t="b">
        <f t="shared" si="5"/>
        <v>1</v>
      </c>
    </row>
    <row r="308" spans="1:10" x14ac:dyDescent="0.25">
      <c r="A308" s="9" t="s">
        <v>14267</v>
      </c>
      <c r="B308" s="9" t="s">
        <v>14264</v>
      </c>
      <c r="C308" s="9" t="s">
        <v>14265</v>
      </c>
      <c r="D308" s="9" t="s">
        <v>15851</v>
      </c>
      <c r="E308">
        <f>COUNTIF('A-Springer Link'!A:A,A308)</f>
        <v>1</v>
      </c>
      <c r="F308">
        <f>COUNTIF('B-ScienceDirect'!D:D,A308)</f>
        <v>0</v>
      </c>
      <c r="G308">
        <f>COUNTIF('C-IEEEXplore'!A:A,A308)</f>
        <v>0</v>
      </c>
      <c r="H308">
        <f>COUNTIF('D-PubMed'!B:B,A308)</f>
        <v>0</v>
      </c>
      <c r="I308">
        <f>COUNTIF('E-Scopus'!C:C,A308)</f>
        <v>0</v>
      </c>
      <c r="J308" t="b">
        <f t="shared" si="5"/>
        <v>0</v>
      </c>
    </row>
    <row r="309" spans="1:10" x14ac:dyDescent="0.25">
      <c r="A309" s="9" t="s">
        <v>14111</v>
      </c>
      <c r="B309" s="9" t="s">
        <v>14109</v>
      </c>
      <c r="C309" s="9" t="s">
        <v>14110</v>
      </c>
      <c r="D309" s="9" t="s">
        <v>15851</v>
      </c>
      <c r="E309">
        <f>COUNTIF('A-Springer Link'!A:A,A309)</f>
        <v>1</v>
      </c>
      <c r="F309">
        <f>COUNTIF('B-ScienceDirect'!D:D,A309)</f>
        <v>0</v>
      </c>
      <c r="G309">
        <f>COUNTIF('C-IEEEXplore'!A:A,A309)</f>
        <v>0</v>
      </c>
      <c r="H309">
        <f>COUNTIF('D-PubMed'!B:B,A309)</f>
        <v>0</v>
      </c>
      <c r="I309">
        <f>COUNTIF('E-Scopus'!C:C,A309)</f>
        <v>0</v>
      </c>
      <c r="J309" t="b">
        <f t="shared" si="5"/>
        <v>0</v>
      </c>
    </row>
    <row r="310" spans="1:10" x14ac:dyDescent="0.25">
      <c r="A310" s="9" t="s">
        <v>15173</v>
      </c>
      <c r="B310" s="9" t="s">
        <v>15171</v>
      </c>
      <c r="C310" s="9" t="s">
        <v>15172</v>
      </c>
      <c r="D310" s="9" t="s">
        <v>15851</v>
      </c>
      <c r="E310">
        <f>COUNTIF('A-Springer Link'!A:A,A310)</f>
        <v>1</v>
      </c>
      <c r="F310">
        <f>COUNTIF('B-ScienceDirect'!D:D,A310)</f>
        <v>0</v>
      </c>
      <c r="G310">
        <f>COUNTIF('C-IEEEXplore'!A:A,A310)</f>
        <v>0</v>
      </c>
      <c r="H310">
        <f>COUNTIF('D-PubMed'!B:B,A310)</f>
        <v>0</v>
      </c>
      <c r="I310">
        <f>COUNTIF('E-Scopus'!C:C,A310)</f>
        <v>0</v>
      </c>
      <c r="J310" t="b">
        <f t="shared" si="5"/>
        <v>0</v>
      </c>
    </row>
    <row r="311" spans="1:10" x14ac:dyDescent="0.25">
      <c r="A311" s="9" t="s">
        <v>15057</v>
      </c>
      <c r="B311" s="9" t="s">
        <v>15055</v>
      </c>
      <c r="C311" s="9" t="s">
        <v>15056</v>
      </c>
      <c r="D311" s="9" t="s">
        <v>15851</v>
      </c>
      <c r="E311">
        <f>COUNTIF('A-Springer Link'!A:A,A311)</f>
        <v>1</v>
      </c>
      <c r="F311">
        <f>COUNTIF('B-ScienceDirect'!D:D,A311)</f>
        <v>0</v>
      </c>
      <c r="G311">
        <f>COUNTIF('C-IEEEXplore'!A:A,A311)</f>
        <v>0</v>
      </c>
      <c r="H311">
        <f>COUNTIF('D-PubMed'!B:B,A311)</f>
        <v>0</v>
      </c>
      <c r="I311">
        <f>COUNTIF('E-Scopus'!C:C,A311)</f>
        <v>0</v>
      </c>
      <c r="J311" t="b">
        <f t="shared" si="5"/>
        <v>0</v>
      </c>
    </row>
    <row r="312" spans="1:10" x14ac:dyDescent="0.25">
      <c r="A312" s="9" t="s">
        <v>14286</v>
      </c>
      <c r="B312" s="9" t="s">
        <v>14284</v>
      </c>
      <c r="C312" s="9" t="s">
        <v>14285</v>
      </c>
      <c r="D312" s="9" t="s">
        <v>15851</v>
      </c>
      <c r="E312">
        <f>COUNTIF('A-Springer Link'!A:A,A312)</f>
        <v>1</v>
      </c>
      <c r="F312">
        <f>COUNTIF('B-ScienceDirect'!D:D,A312)</f>
        <v>0</v>
      </c>
      <c r="G312">
        <f>COUNTIF('C-IEEEXplore'!A:A,A312)</f>
        <v>0</v>
      </c>
      <c r="H312">
        <f>COUNTIF('D-PubMed'!B:B,A312)</f>
        <v>0</v>
      </c>
      <c r="I312">
        <f>COUNTIF('E-Scopus'!C:C,A312)</f>
        <v>0</v>
      </c>
      <c r="J312" t="b">
        <f t="shared" si="5"/>
        <v>0</v>
      </c>
    </row>
    <row r="313" spans="1:10" x14ac:dyDescent="0.25">
      <c r="A313" s="9" t="s">
        <v>13662</v>
      </c>
      <c r="B313" s="9" t="s">
        <v>13660</v>
      </c>
      <c r="C313" s="9" t="s">
        <v>13661</v>
      </c>
      <c r="D313" s="9" t="s">
        <v>15851</v>
      </c>
      <c r="E313">
        <f>COUNTIF('A-Springer Link'!A:A,A313)</f>
        <v>1</v>
      </c>
      <c r="F313">
        <f>COUNTIF('B-ScienceDirect'!D:D,A313)</f>
        <v>0</v>
      </c>
      <c r="G313">
        <f>COUNTIF('C-IEEEXplore'!A:A,A313)</f>
        <v>0</v>
      </c>
      <c r="H313">
        <f>COUNTIF('D-PubMed'!B:B,A313)</f>
        <v>0</v>
      </c>
      <c r="I313">
        <f>COUNTIF('E-Scopus'!C:C,A313)</f>
        <v>0</v>
      </c>
      <c r="J313" t="b">
        <f t="shared" si="5"/>
        <v>0</v>
      </c>
    </row>
    <row r="314" spans="1:10" x14ac:dyDescent="0.25">
      <c r="A314" s="9" t="s">
        <v>15015</v>
      </c>
      <c r="B314" s="9" t="s">
        <v>15013</v>
      </c>
      <c r="C314" s="9" t="s">
        <v>15014</v>
      </c>
      <c r="D314" s="9" t="s">
        <v>15851</v>
      </c>
      <c r="E314">
        <f>COUNTIF('A-Springer Link'!A:A,A314)</f>
        <v>1</v>
      </c>
      <c r="F314">
        <f>COUNTIF('B-ScienceDirect'!D:D,A314)</f>
        <v>0</v>
      </c>
      <c r="G314">
        <f>COUNTIF('C-IEEEXplore'!A:A,A314)</f>
        <v>0</v>
      </c>
      <c r="H314">
        <f>COUNTIF('D-PubMed'!B:B,A314)</f>
        <v>0</v>
      </c>
      <c r="I314">
        <f>COUNTIF('E-Scopus'!C:C,A314)</f>
        <v>0</v>
      </c>
      <c r="J314" t="b">
        <f t="shared" si="5"/>
        <v>0</v>
      </c>
    </row>
    <row r="315" spans="1:10" x14ac:dyDescent="0.25">
      <c r="A315" s="9" t="s">
        <v>14784</v>
      </c>
      <c r="B315" s="9" t="s">
        <v>14782</v>
      </c>
      <c r="C315" s="9" t="s">
        <v>14783</v>
      </c>
      <c r="D315" s="9" t="s">
        <v>15851</v>
      </c>
      <c r="E315">
        <f>COUNTIF('A-Springer Link'!A:A,A315)</f>
        <v>1</v>
      </c>
      <c r="F315">
        <f>COUNTIF('B-ScienceDirect'!D:D,A315)</f>
        <v>0</v>
      </c>
      <c r="G315">
        <f>COUNTIF('C-IEEEXplore'!A:A,A315)</f>
        <v>0</v>
      </c>
      <c r="H315">
        <f>COUNTIF('D-PubMed'!B:B,A315)</f>
        <v>0</v>
      </c>
      <c r="I315">
        <f>COUNTIF('E-Scopus'!C:C,A315)</f>
        <v>0</v>
      </c>
      <c r="J315" t="b">
        <f t="shared" si="5"/>
        <v>0</v>
      </c>
    </row>
    <row r="316" spans="1:10" x14ac:dyDescent="0.25">
      <c r="A316" s="9" t="s">
        <v>13715</v>
      </c>
      <c r="B316" s="9" t="s">
        <v>13712</v>
      </c>
      <c r="C316" s="9" t="s">
        <v>13713</v>
      </c>
      <c r="D316" s="9" t="s">
        <v>15851</v>
      </c>
      <c r="E316">
        <f>COUNTIF('A-Springer Link'!A:A,A316)</f>
        <v>1</v>
      </c>
      <c r="F316">
        <f>COUNTIF('B-ScienceDirect'!D:D,A316)</f>
        <v>0</v>
      </c>
      <c r="G316">
        <f>COUNTIF('C-IEEEXplore'!A:A,A316)</f>
        <v>0</v>
      </c>
      <c r="H316">
        <f>COUNTIF('D-PubMed'!B:B,A316)</f>
        <v>0</v>
      </c>
      <c r="I316">
        <f>COUNTIF('E-Scopus'!C:C,A316)</f>
        <v>0</v>
      </c>
      <c r="J316" t="b">
        <f t="shared" si="5"/>
        <v>0</v>
      </c>
    </row>
    <row r="317" spans="1:10" x14ac:dyDescent="0.25">
      <c r="A317" s="9" t="s">
        <v>13908</v>
      </c>
      <c r="B317" s="9" t="s">
        <v>13905</v>
      </c>
      <c r="C317" s="9" t="s">
        <v>13906</v>
      </c>
      <c r="D317" s="9" t="s">
        <v>15851</v>
      </c>
      <c r="E317">
        <f>COUNTIF('A-Springer Link'!A:A,A317)</f>
        <v>1</v>
      </c>
      <c r="F317">
        <f>COUNTIF('B-ScienceDirect'!D:D,A317)</f>
        <v>0</v>
      </c>
      <c r="G317">
        <f>COUNTIF('C-IEEEXplore'!A:A,A317)</f>
        <v>0</v>
      </c>
      <c r="H317">
        <f>COUNTIF('D-PubMed'!B:B,A317)</f>
        <v>0</v>
      </c>
      <c r="I317">
        <f>COUNTIF('E-Scopus'!C:C,A317)</f>
        <v>0</v>
      </c>
      <c r="J317" t="b">
        <f t="shared" si="5"/>
        <v>0</v>
      </c>
    </row>
    <row r="318" spans="1:10" x14ac:dyDescent="0.25">
      <c r="A318" s="9" t="s">
        <v>14776</v>
      </c>
      <c r="B318" s="9" t="s">
        <v>14774</v>
      </c>
      <c r="C318" s="9" t="s">
        <v>14775</v>
      </c>
      <c r="D318" s="9" t="s">
        <v>15851</v>
      </c>
      <c r="E318">
        <f>COUNTIF('A-Springer Link'!A:A,A318)</f>
        <v>1</v>
      </c>
      <c r="F318">
        <f>COUNTIF('B-ScienceDirect'!D:D,A318)</f>
        <v>0</v>
      </c>
      <c r="G318">
        <f>COUNTIF('C-IEEEXplore'!A:A,A318)</f>
        <v>0</v>
      </c>
      <c r="H318">
        <f>COUNTIF('D-PubMed'!B:B,A318)</f>
        <v>0</v>
      </c>
      <c r="I318">
        <f>COUNTIF('E-Scopus'!C:C,A318)</f>
        <v>0</v>
      </c>
      <c r="J318" t="b">
        <f t="shared" si="5"/>
        <v>0</v>
      </c>
    </row>
    <row r="319" spans="1:10" x14ac:dyDescent="0.25">
      <c r="A319" s="9" t="s">
        <v>14955</v>
      </c>
      <c r="B319" s="9" t="s">
        <v>14953</v>
      </c>
      <c r="C319" s="9" t="s">
        <v>14954</v>
      </c>
      <c r="D319" s="9" t="s">
        <v>15851</v>
      </c>
      <c r="E319">
        <f>COUNTIF('A-Springer Link'!A:A,A319)</f>
        <v>1</v>
      </c>
      <c r="F319">
        <f>COUNTIF('B-ScienceDirect'!D:D,A319)</f>
        <v>0</v>
      </c>
      <c r="G319">
        <f>COUNTIF('C-IEEEXplore'!A:A,A319)</f>
        <v>0</v>
      </c>
      <c r="H319">
        <f>COUNTIF('D-PubMed'!B:B,A319)</f>
        <v>0</v>
      </c>
      <c r="I319">
        <f>COUNTIF('E-Scopus'!C:C,A319)</f>
        <v>0</v>
      </c>
      <c r="J319" t="b">
        <f t="shared" si="5"/>
        <v>0</v>
      </c>
    </row>
    <row r="320" spans="1:10" x14ac:dyDescent="0.25">
      <c r="A320" s="9" t="s">
        <v>15164</v>
      </c>
      <c r="B320" s="9" t="s">
        <v>15161</v>
      </c>
      <c r="C320" s="9" t="s">
        <v>15162</v>
      </c>
      <c r="D320" s="9" t="s">
        <v>15851</v>
      </c>
      <c r="E320">
        <f>COUNTIF('A-Springer Link'!A:A,A320)</f>
        <v>1</v>
      </c>
      <c r="F320">
        <f>COUNTIF('B-ScienceDirect'!D:D,A320)</f>
        <v>0</v>
      </c>
      <c r="G320">
        <f>COUNTIF('C-IEEEXplore'!A:A,A320)</f>
        <v>0</v>
      </c>
      <c r="H320">
        <f>COUNTIF('D-PubMed'!B:B,A320)</f>
        <v>0</v>
      </c>
      <c r="I320">
        <f>COUNTIF('E-Scopus'!C:C,A320)</f>
        <v>0</v>
      </c>
      <c r="J320" t="b">
        <f t="shared" si="5"/>
        <v>0</v>
      </c>
    </row>
    <row r="321" spans="1:10" x14ac:dyDescent="0.25">
      <c r="A321" s="9" t="s">
        <v>13766</v>
      </c>
      <c r="B321" s="9" t="s">
        <v>13764</v>
      </c>
      <c r="C321" s="9" t="s">
        <v>13765</v>
      </c>
      <c r="D321" s="9" t="s">
        <v>15851</v>
      </c>
      <c r="E321">
        <f>COUNTIF('A-Springer Link'!A:A,A321)</f>
        <v>1</v>
      </c>
      <c r="F321">
        <f>COUNTIF('B-ScienceDirect'!D:D,A321)</f>
        <v>0</v>
      </c>
      <c r="G321">
        <f>COUNTIF('C-IEEEXplore'!A:A,A321)</f>
        <v>0</v>
      </c>
      <c r="H321">
        <f>COUNTIF('D-PubMed'!B:B,A321)</f>
        <v>0</v>
      </c>
      <c r="I321">
        <f>COUNTIF('E-Scopus'!C:C,A321)</f>
        <v>0</v>
      </c>
      <c r="J321" t="b">
        <f t="shared" si="5"/>
        <v>0</v>
      </c>
    </row>
    <row r="322" spans="1:10" x14ac:dyDescent="0.25">
      <c r="A322" s="9" t="s">
        <v>13681</v>
      </c>
      <c r="B322" s="9" t="s">
        <v>13678</v>
      </c>
      <c r="C322" s="9" t="s">
        <v>13679</v>
      </c>
      <c r="D322" s="9" t="s">
        <v>15851</v>
      </c>
      <c r="E322">
        <f>COUNTIF('A-Springer Link'!A:A,A322)</f>
        <v>1</v>
      </c>
      <c r="F322">
        <f>COUNTIF('B-ScienceDirect'!D:D,A322)</f>
        <v>0</v>
      </c>
      <c r="G322">
        <f>COUNTIF('C-IEEEXplore'!A:A,A322)</f>
        <v>0</v>
      </c>
      <c r="H322">
        <f>COUNTIF('D-PubMed'!B:B,A322)</f>
        <v>0</v>
      </c>
      <c r="I322">
        <f>COUNTIF('E-Scopus'!C:C,A322)</f>
        <v>0</v>
      </c>
      <c r="J322" t="b">
        <f t="shared" si="5"/>
        <v>0</v>
      </c>
    </row>
    <row r="323" spans="1:10" x14ac:dyDescent="0.25">
      <c r="A323" s="9" t="s">
        <v>14816</v>
      </c>
      <c r="B323" s="9" t="s">
        <v>14814</v>
      </c>
      <c r="C323" s="9" t="s">
        <v>14815</v>
      </c>
      <c r="D323" s="9" t="s">
        <v>15851</v>
      </c>
      <c r="E323">
        <f>COUNTIF('A-Springer Link'!A:A,A323)</f>
        <v>1</v>
      </c>
      <c r="F323">
        <f>COUNTIF('B-ScienceDirect'!D:D,A323)</f>
        <v>0</v>
      </c>
      <c r="G323">
        <f>COUNTIF('C-IEEEXplore'!A:A,A323)</f>
        <v>0</v>
      </c>
      <c r="H323">
        <f>COUNTIF('D-PubMed'!B:B,A323)</f>
        <v>0</v>
      </c>
      <c r="I323">
        <f>COUNTIF('E-Scopus'!C:C,A323)</f>
        <v>0</v>
      </c>
      <c r="J323" t="b">
        <f t="shared" si="5"/>
        <v>0</v>
      </c>
    </row>
    <row r="324" spans="1:10" x14ac:dyDescent="0.25">
      <c r="A324" s="9" t="s">
        <v>14539</v>
      </c>
      <c r="B324" s="9" t="s">
        <v>14537</v>
      </c>
      <c r="C324" s="9" t="s">
        <v>14538</v>
      </c>
      <c r="D324" s="9" t="s">
        <v>15851</v>
      </c>
      <c r="E324">
        <f>COUNTIF('A-Springer Link'!A:A,A324)</f>
        <v>1</v>
      </c>
      <c r="F324">
        <f>COUNTIF('B-ScienceDirect'!D:D,A324)</f>
        <v>0</v>
      </c>
      <c r="G324">
        <f>COUNTIF('C-IEEEXplore'!A:A,A324)</f>
        <v>0</v>
      </c>
      <c r="H324">
        <f>COUNTIF('D-PubMed'!B:B,A324)</f>
        <v>0</v>
      </c>
      <c r="I324">
        <f>COUNTIF('E-Scopus'!C:C,A324)</f>
        <v>0</v>
      </c>
      <c r="J324" t="b">
        <f t="shared" si="5"/>
        <v>0</v>
      </c>
    </row>
    <row r="325" spans="1:10" x14ac:dyDescent="0.25">
      <c r="A325" s="9" t="s">
        <v>200</v>
      </c>
      <c r="B325" s="9" t="s">
        <v>15377</v>
      </c>
      <c r="C325" s="9" t="s">
        <v>201</v>
      </c>
      <c r="D325" s="9" t="s">
        <v>15851</v>
      </c>
      <c r="E325">
        <f>COUNTIF('A-Springer Link'!A:A,A325)</f>
        <v>1</v>
      </c>
      <c r="F325">
        <f>COUNTIF('B-ScienceDirect'!D:D,A325)</f>
        <v>0</v>
      </c>
      <c r="G325">
        <f>COUNTIF('C-IEEEXplore'!A:A,A325)</f>
        <v>0</v>
      </c>
      <c r="H325">
        <f>COUNTIF('D-PubMed'!B:B,A325)</f>
        <v>0</v>
      </c>
      <c r="I325">
        <f>COUNTIF('E-Scopus'!C:C,A325)</f>
        <v>1</v>
      </c>
      <c r="J325" t="b">
        <f t="shared" ref="J325:J388" si="6">OR(F325:I325)</f>
        <v>1</v>
      </c>
    </row>
    <row r="326" spans="1:10" x14ac:dyDescent="0.25">
      <c r="A326" s="9" t="s">
        <v>13603</v>
      </c>
      <c r="B326" s="9" t="s">
        <v>13600</v>
      </c>
      <c r="C326" s="9" t="s">
        <v>13601</v>
      </c>
      <c r="D326" s="9" t="s">
        <v>15851</v>
      </c>
      <c r="E326">
        <f>COUNTIF('A-Springer Link'!A:A,A326)</f>
        <v>1</v>
      </c>
      <c r="F326">
        <f>COUNTIF('B-ScienceDirect'!D:D,A326)</f>
        <v>0</v>
      </c>
      <c r="G326">
        <f>COUNTIF('C-IEEEXplore'!A:A,A326)</f>
        <v>0</v>
      </c>
      <c r="H326">
        <f>COUNTIF('D-PubMed'!B:B,A326)</f>
        <v>0</v>
      </c>
      <c r="I326">
        <f>COUNTIF('E-Scopus'!C:C,A326)</f>
        <v>0</v>
      </c>
      <c r="J326" t="b">
        <f t="shared" si="6"/>
        <v>0</v>
      </c>
    </row>
    <row r="327" spans="1:10" x14ac:dyDescent="0.25">
      <c r="A327" s="9" t="s">
        <v>13531</v>
      </c>
      <c r="B327" s="9" t="s">
        <v>13529</v>
      </c>
      <c r="C327" s="9" t="s">
        <v>13530</v>
      </c>
      <c r="D327" s="9" t="s">
        <v>15851</v>
      </c>
      <c r="E327">
        <f>COUNTIF('A-Springer Link'!A:A,A327)</f>
        <v>1</v>
      </c>
      <c r="F327">
        <f>COUNTIF('B-ScienceDirect'!D:D,A327)</f>
        <v>0</v>
      </c>
      <c r="G327">
        <f>COUNTIF('C-IEEEXplore'!A:A,A327)</f>
        <v>0</v>
      </c>
      <c r="H327">
        <f>COUNTIF('D-PubMed'!B:B,A327)</f>
        <v>0</v>
      </c>
      <c r="I327">
        <f>COUNTIF('E-Scopus'!C:C,A327)</f>
        <v>0</v>
      </c>
      <c r="J327" t="b">
        <f t="shared" si="6"/>
        <v>0</v>
      </c>
    </row>
    <row r="328" spans="1:10" x14ac:dyDescent="0.25">
      <c r="A328" s="9" t="s">
        <v>14640</v>
      </c>
      <c r="B328" s="9" t="s">
        <v>14638</v>
      </c>
      <c r="C328" s="9" t="s">
        <v>14639</v>
      </c>
      <c r="D328" s="9" t="s">
        <v>15851</v>
      </c>
      <c r="E328">
        <f>COUNTIF('A-Springer Link'!A:A,A328)</f>
        <v>1</v>
      </c>
      <c r="F328">
        <f>COUNTIF('B-ScienceDirect'!D:D,A328)</f>
        <v>0</v>
      </c>
      <c r="G328">
        <f>COUNTIF('C-IEEEXplore'!A:A,A328)</f>
        <v>0</v>
      </c>
      <c r="H328">
        <f>COUNTIF('D-PubMed'!B:B,A328)</f>
        <v>0</v>
      </c>
      <c r="I328">
        <f>COUNTIF('E-Scopus'!C:C,A328)</f>
        <v>0</v>
      </c>
      <c r="J328" t="b">
        <f t="shared" si="6"/>
        <v>0</v>
      </c>
    </row>
    <row r="329" spans="1:10" x14ac:dyDescent="0.25">
      <c r="A329" s="9" t="s">
        <v>13631</v>
      </c>
      <c r="B329" s="9" t="s">
        <v>13628</v>
      </c>
      <c r="C329" s="9" t="s">
        <v>13629</v>
      </c>
      <c r="D329" s="9" t="s">
        <v>15851</v>
      </c>
      <c r="E329">
        <f>COUNTIF('A-Springer Link'!A:A,A329)</f>
        <v>1</v>
      </c>
      <c r="F329">
        <f>COUNTIF('B-ScienceDirect'!D:D,A329)</f>
        <v>0</v>
      </c>
      <c r="G329">
        <f>COUNTIF('C-IEEEXplore'!A:A,A329)</f>
        <v>0</v>
      </c>
      <c r="H329">
        <f>COUNTIF('D-PubMed'!B:B,A329)</f>
        <v>0</v>
      </c>
      <c r="I329">
        <f>COUNTIF('E-Scopus'!C:C,A329)</f>
        <v>0</v>
      </c>
      <c r="J329" t="b">
        <f t="shared" si="6"/>
        <v>0</v>
      </c>
    </row>
    <row r="330" spans="1:10" x14ac:dyDescent="0.25">
      <c r="A330" s="9" t="s">
        <v>14754</v>
      </c>
      <c r="B330" s="9" t="s">
        <v>14752</v>
      </c>
      <c r="C330" s="9" t="s">
        <v>14753</v>
      </c>
      <c r="D330" s="9" t="s">
        <v>15851</v>
      </c>
      <c r="E330">
        <f>COUNTIF('A-Springer Link'!A:A,A330)</f>
        <v>1</v>
      </c>
      <c r="F330">
        <f>COUNTIF('B-ScienceDirect'!D:D,A330)</f>
        <v>0</v>
      </c>
      <c r="G330">
        <f>COUNTIF('C-IEEEXplore'!A:A,A330)</f>
        <v>0</v>
      </c>
      <c r="H330">
        <f>COUNTIF('D-PubMed'!B:B,A330)</f>
        <v>0</v>
      </c>
      <c r="I330">
        <f>COUNTIF('E-Scopus'!C:C,A330)</f>
        <v>0</v>
      </c>
      <c r="J330" t="b">
        <f t="shared" si="6"/>
        <v>0</v>
      </c>
    </row>
    <row r="331" spans="1:10" x14ac:dyDescent="0.25">
      <c r="A331" s="9" t="s">
        <v>14933</v>
      </c>
      <c r="B331" s="9" t="s">
        <v>14930</v>
      </c>
      <c r="C331" s="9" t="s">
        <v>14931</v>
      </c>
      <c r="D331" s="9" t="s">
        <v>15851</v>
      </c>
      <c r="E331">
        <f>COUNTIF('A-Springer Link'!A:A,A331)</f>
        <v>1</v>
      </c>
      <c r="F331">
        <f>COUNTIF('B-ScienceDirect'!D:D,A331)</f>
        <v>0</v>
      </c>
      <c r="G331">
        <f>COUNTIF('C-IEEEXplore'!A:A,A331)</f>
        <v>0</v>
      </c>
      <c r="H331">
        <f>COUNTIF('D-PubMed'!B:B,A331)</f>
        <v>0</v>
      </c>
      <c r="I331">
        <f>COUNTIF('E-Scopus'!C:C,A331)</f>
        <v>0</v>
      </c>
      <c r="J331" t="b">
        <f t="shared" si="6"/>
        <v>0</v>
      </c>
    </row>
    <row r="332" spans="1:10" x14ac:dyDescent="0.25">
      <c r="A332" s="9" t="s">
        <v>13799</v>
      </c>
      <c r="B332" s="9" t="s">
        <v>13796</v>
      </c>
      <c r="C332" s="9" t="s">
        <v>13797</v>
      </c>
      <c r="D332" s="9" t="s">
        <v>15851</v>
      </c>
      <c r="E332">
        <f>COUNTIF('A-Springer Link'!A:A,A332)</f>
        <v>1</v>
      </c>
      <c r="F332">
        <f>COUNTIF('B-ScienceDirect'!D:D,A332)</f>
        <v>0</v>
      </c>
      <c r="G332">
        <f>COUNTIF('C-IEEEXplore'!A:A,A332)</f>
        <v>0</v>
      </c>
      <c r="H332">
        <f>COUNTIF('D-PubMed'!B:B,A332)</f>
        <v>0</v>
      </c>
      <c r="I332">
        <f>COUNTIF('E-Scopus'!C:C,A332)</f>
        <v>0</v>
      </c>
      <c r="J332" t="b">
        <f t="shared" si="6"/>
        <v>0</v>
      </c>
    </row>
    <row r="333" spans="1:10" x14ac:dyDescent="0.25">
      <c r="A333" s="9" t="s">
        <v>15085</v>
      </c>
      <c r="B333" s="9" t="s">
        <v>15083</v>
      </c>
      <c r="C333" s="9" t="s">
        <v>15084</v>
      </c>
      <c r="D333" s="9" t="s">
        <v>15851</v>
      </c>
      <c r="E333">
        <f>COUNTIF('A-Springer Link'!A:A,A333)</f>
        <v>1</v>
      </c>
      <c r="F333">
        <f>COUNTIF('B-ScienceDirect'!D:D,A333)</f>
        <v>0</v>
      </c>
      <c r="G333">
        <f>COUNTIF('C-IEEEXplore'!A:A,A333)</f>
        <v>0</v>
      </c>
      <c r="H333">
        <f>COUNTIF('D-PubMed'!B:B,A333)</f>
        <v>0</v>
      </c>
      <c r="I333">
        <f>COUNTIF('E-Scopus'!C:C,A333)</f>
        <v>0</v>
      </c>
      <c r="J333" t="b">
        <f t="shared" si="6"/>
        <v>0</v>
      </c>
    </row>
    <row r="334" spans="1:10" x14ac:dyDescent="0.25">
      <c r="A334" s="9" t="s">
        <v>13840</v>
      </c>
      <c r="B334" s="9" t="s">
        <v>13838</v>
      </c>
      <c r="C334" s="9" t="s">
        <v>13839</v>
      </c>
      <c r="D334" s="9" t="s">
        <v>15851</v>
      </c>
      <c r="E334">
        <f>COUNTIF('A-Springer Link'!A:A,A334)</f>
        <v>1</v>
      </c>
      <c r="F334">
        <f>COUNTIF('B-ScienceDirect'!D:D,A334)</f>
        <v>0</v>
      </c>
      <c r="G334">
        <f>COUNTIF('C-IEEEXplore'!A:A,A334)</f>
        <v>0</v>
      </c>
      <c r="H334">
        <f>COUNTIF('D-PubMed'!B:B,A334)</f>
        <v>0</v>
      </c>
      <c r="I334">
        <f>COUNTIF('E-Scopus'!C:C,A334)</f>
        <v>0</v>
      </c>
      <c r="J334" t="b">
        <f t="shared" si="6"/>
        <v>0</v>
      </c>
    </row>
    <row r="335" spans="1:10" x14ac:dyDescent="0.25">
      <c r="A335" s="9" t="s">
        <v>14295</v>
      </c>
      <c r="B335" s="9" t="s">
        <v>14292</v>
      </c>
      <c r="C335" s="9" t="s">
        <v>14293</v>
      </c>
      <c r="D335" s="9" t="s">
        <v>15851</v>
      </c>
      <c r="E335">
        <f>COUNTIF('A-Springer Link'!A:A,A335)</f>
        <v>1</v>
      </c>
      <c r="F335">
        <f>COUNTIF('B-ScienceDirect'!D:D,A335)</f>
        <v>0</v>
      </c>
      <c r="G335">
        <f>COUNTIF('C-IEEEXplore'!A:A,A335)</f>
        <v>0</v>
      </c>
      <c r="H335">
        <f>COUNTIF('D-PubMed'!B:B,A335)</f>
        <v>0</v>
      </c>
      <c r="I335">
        <f>COUNTIF('E-Scopus'!C:C,A335)</f>
        <v>0</v>
      </c>
      <c r="J335" t="b">
        <f t="shared" si="6"/>
        <v>0</v>
      </c>
    </row>
    <row r="336" spans="1:10" x14ac:dyDescent="0.25">
      <c r="A336" s="9" t="s">
        <v>15103</v>
      </c>
      <c r="B336" s="9" t="s">
        <v>15101</v>
      </c>
      <c r="C336" s="9" t="s">
        <v>15102</v>
      </c>
      <c r="D336" s="9" t="s">
        <v>15851</v>
      </c>
      <c r="E336">
        <f>COUNTIF('A-Springer Link'!A:A,A336)</f>
        <v>1</v>
      </c>
      <c r="F336">
        <f>COUNTIF('B-ScienceDirect'!D:D,A336)</f>
        <v>0</v>
      </c>
      <c r="G336">
        <f>COUNTIF('C-IEEEXplore'!A:A,A336)</f>
        <v>0</v>
      </c>
      <c r="H336">
        <f>COUNTIF('D-PubMed'!B:B,A336)</f>
        <v>0</v>
      </c>
      <c r="I336">
        <f>COUNTIF('E-Scopus'!C:C,A336)</f>
        <v>0</v>
      </c>
      <c r="J336" t="b">
        <f t="shared" si="6"/>
        <v>0</v>
      </c>
    </row>
    <row r="337" spans="1:10" x14ac:dyDescent="0.25">
      <c r="A337" s="9" t="s">
        <v>14489</v>
      </c>
      <c r="B337" s="9" t="s">
        <v>14487</v>
      </c>
      <c r="C337" s="9" t="s">
        <v>14488</v>
      </c>
      <c r="D337" s="9" t="s">
        <v>15851</v>
      </c>
      <c r="E337">
        <f>COUNTIF('A-Springer Link'!A:A,A337)</f>
        <v>1</v>
      </c>
      <c r="F337">
        <f>COUNTIF('B-ScienceDirect'!D:D,A337)</f>
        <v>0</v>
      </c>
      <c r="G337">
        <f>COUNTIF('C-IEEEXplore'!A:A,A337)</f>
        <v>0</v>
      </c>
      <c r="H337">
        <f>COUNTIF('D-PubMed'!B:B,A337)</f>
        <v>0</v>
      </c>
      <c r="I337">
        <f>COUNTIF('E-Scopus'!C:C,A337)</f>
        <v>0</v>
      </c>
      <c r="J337" t="b">
        <f t="shared" si="6"/>
        <v>0</v>
      </c>
    </row>
    <row r="338" spans="1:10" x14ac:dyDescent="0.25">
      <c r="A338" s="9" t="s">
        <v>15094</v>
      </c>
      <c r="B338" s="9" t="s">
        <v>15091</v>
      </c>
      <c r="C338" s="9" t="s">
        <v>15092</v>
      </c>
      <c r="D338" s="9" t="s">
        <v>15851</v>
      </c>
      <c r="E338">
        <f>COUNTIF('A-Springer Link'!A:A,A338)</f>
        <v>1</v>
      </c>
      <c r="F338">
        <f>COUNTIF('B-ScienceDirect'!D:D,A338)</f>
        <v>0</v>
      </c>
      <c r="G338">
        <f>COUNTIF('C-IEEEXplore'!A:A,A338)</f>
        <v>0</v>
      </c>
      <c r="H338">
        <f>COUNTIF('D-PubMed'!B:B,A338)</f>
        <v>0</v>
      </c>
      <c r="I338">
        <f>COUNTIF('E-Scopus'!C:C,A338)</f>
        <v>0</v>
      </c>
      <c r="J338" t="b">
        <f t="shared" si="6"/>
        <v>0</v>
      </c>
    </row>
    <row r="339" spans="1:10" x14ac:dyDescent="0.25">
      <c r="A339" s="9" t="s">
        <v>14258</v>
      </c>
      <c r="B339" s="9" t="s">
        <v>14255</v>
      </c>
      <c r="C339" s="9" t="s">
        <v>14256</v>
      </c>
      <c r="D339" s="9" t="s">
        <v>15851</v>
      </c>
      <c r="E339">
        <f>COUNTIF('A-Springer Link'!A:A,A339)</f>
        <v>1</v>
      </c>
      <c r="F339">
        <f>COUNTIF('B-ScienceDirect'!D:D,A339)</f>
        <v>0</v>
      </c>
      <c r="G339">
        <f>COUNTIF('C-IEEEXplore'!A:A,A339)</f>
        <v>0</v>
      </c>
      <c r="H339">
        <f>COUNTIF('D-PubMed'!B:B,A339)</f>
        <v>0</v>
      </c>
      <c r="I339">
        <f>COUNTIF('E-Scopus'!C:C,A339)</f>
        <v>0</v>
      </c>
      <c r="J339" t="b">
        <f t="shared" si="6"/>
        <v>0</v>
      </c>
    </row>
    <row r="340" spans="1:10" x14ac:dyDescent="0.25">
      <c r="A340" s="9" t="s">
        <v>14919</v>
      </c>
      <c r="B340" s="9" t="s">
        <v>14917</v>
      </c>
      <c r="C340" s="9" t="s">
        <v>14918</v>
      </c>
      <c r="D340" s="9" t="s">
        <v>15851</v>
      </c>
      <c r="E340">
        <f>COUNTIF('A-Springer Link'!A:A,A340)</f>
        <v>1</v>
      </c>
      <c r="F340">
        <f>COUNTIF('B-ScienceDirect'!D:D,A340)</f>
        <v>0</v>
      </c>
      <c r="G340">
        <f>COUNTIF('C-IEEEXplore'!A:A,A340)</f>
        <v>0</v>
      </c>
      <c r="H340">
        <f>COUNTIF('D-PubMed'!B:B,A340)</f>
        <v>0</v>
      </c>
      <c r="I340">
        <f>COUNTIF('E-Scopus'!C:C,A340)</f>
        <v>0</v>
      </c>
      <c r="J340" t="b">
        <f t="shared" si="6"/>
        <v>0</v>
      </c>
    </row>
    <row r="341" spans="1:10" x14ac:dyDescent="0.25">
      <c r="A341" s="9" t="s">
        <v>14163</v>
      </c>
      <c r="B341" s="9" t="s">
        <v>14161</v>
      </c>
      <c r="C341" s="9" t="s">
        <v>14162</v>
      </c>
      <c r="D341" s="9" t="s">
        <v>15851</v>
      </c>
      <c r="E341">
        <f>COUNTIF('A-Springer Link'!A:A,A341)</f>
        <v>1</v>
      </c>
      <c r="F341">
        <f>COUNTIF('B-ScienceDirect'!D:D,A341)</f>
        <v>0</v>
      </c>
      <c r="G341">
        <f>COUNTIF('C-IEEEXplore'!A:A,A341)</f>
        <v>0</v>
      </c>
      <c r="H341">
        <f>COUNTIF('D-PubMed'!B:B,A341)</f>
        <v>0</v>
      </c>
      <c r="I341">
        <f>COUNTIF('E-Scopus'!C:C,A341)</f>
        <v>0</v>
      </c>
      <c r="J341" t="b">
        <f t="shared" si="6"/>
        <v>0</v>
      </c>
    </row>
    <row r="342" spans="1:10" x14ac:dyDescent="0.25">
      <c r="A342" s="9" t="s">
        <v>14304</v>
      </c>
      <c r="B342" s="9" t="s">
        <v>14301</v>
      </c>
      <c r="C342" s="9" t="s">
        <v>14302</v>
      </c>
      <c r="D342" s="9" t="s">
        <v>15851</v>
      </c>
      <c r="E342">
        <f>COUNTIF('A-Springer Link'!A:A,A342)</f>
        <v>1</v>
      </c>
      <c r="F342">
        <f>COUNTIF('B-ScienceDirect'!D:D,A342)</f>
        <v>0</v>
      </c>
      <c r="G342">
        <f>COUNTIF('C-IEEEXplore'!A:A,A342)</f>
        <v>0</v>
      </c>
      <c r="H342">
        <f>COUNTIF('D-PubMed'!B:B,A342)</f>
        <v>0</v>
      </c>
      <c r="I342">
        <f>COUNTIF('E-Scopus'!C:C,A342)</f>
        <v>0</v>
      </c>
      <c r="J342" t="b">
        <f t="shared" si="6"/>
        <v>0</v>
      </c>
    </row>
    <row r="343" spans="1:10" x14ac:dyDescent="0.25">
      <c r="A343" s="9" t="s">
        <v>15150</v>
      </c>
      <c r="B343" s="9" t="s">
        <v>15147</v>
      </c>
      <c r="C343" s="9" t="s">
        <v>15148</v>
      </c>
      <c r="D343" s="9" t="s">
        <v>15851</v>
      </c>
      <c r="E343">
        <f>COUNTIF('A-Springer Link'!A:A,A343)</f>
        <v>1</v>
      </c>
      <c r="F343">
        <f>COUNTIF('B-ScienceDirect'!D:D,A343)</f>
        <v>0</v>
      </c>
      <c r="G343">
        <f>COUNTIF('C-IEEEXplore'!A:A,A343)</f>
        <v>0</v>
      </c>
      <c r="H343">
        <f>COUNTIF('D-PubMed'!B:B,A343)</f>
        <v>0</v>
      </c>
      <c r="I343">
        <f>COUNTIF('E-Scopus'!C:C,A343)</f>
        <v>0</v>
      </c>
      <c r="J343" t="b">
        <f t="shared" si="6"/>
        <v>0</v>
      </c>
    </row>
    <row r="344" spans="1:10" x14ac:dyDescent="0.25">
      <c r="A344" s="9" t="s">
        <v>14681</v>
      </c>
      <c r="B344" s="9" t="s">
        <v>14678</v>
      </c>
      <c r="C344" s="9" t="s">
        <v>14679</v>
      </c>
      <c r="D344" s="9" t="s">
        <v>15851</v>
      </c>
      <c r="E344">
        <f>COUNTIF('A-Springer Link'!A:A,A344)</f>
        <v>1</v>
      </c>
      <c r="F344">
        <f>COUNTIF('B-ScienceDirect'!D:D,A344)</f>
        <v>0</v>
      </c>
      <c r="G344">
        <f>COUNTIF('C-IEEEXplore'!A:A,A344)</f>
        <v>0</v>
      </c>
      <c r="H344">
        <f>COUNTIF('D-PubMed'!B:B,A344)</f>
        <v>0</v>
      </c>
      <c r="I344">
        <f>COUNTIF('E-Scopus'!C:C,A344)</f>
        <v>0</v>
      </c>
      <c r="J344" t="b">
        <f t="shared" si="6"/>
        <v>0</v>
      </c>
    </row>
    <row r="345" spans="1:10" x14ac:dyDescent="0.25">
      <c r="A345" s="9" t="s">
        <v>36</v>
      </c>
      <c r="B345" s="9" t="s">
        <v>15416</v>
      </c>
      <c r="C345" s="9" t="s">
        <v>37</v>
      </c>
      <c r="D345" s="9" t="s">
        <v>15851</v>
      </c>
      <c r="E345">
        <f>COUNTIF('A-Springer Link'!A:A,A345)</f>
        <v>1</v>
      </c>
      <c r="F345">
        <f>COUNTIF('B-ScienceDirect'!D:D,A345)</f>
        <v>0</v>
      </c>
      <c r="G345">
        <f>COUNTIF('C-IEEEXplore'!A:A,A345)</f>
        <v>0</v>
      </c>
      <c r="H345">
        <f>COUNTIF('D-PubMed'!B:B,A345)</f>
        <v>1</v>
      </c>
      <c r="I345">
        <f>COUNTIF('E-Scopus'!C:C,A345)</f>
        <v>1</v>
      </c>
      <c r="J345" t="b">
        <f t="shared" si="6"/>
        <v>1</v>
      </c>
    </row>
    <row r="346" spans="1:10" x14ac:dyDescent="0.25">
      <c r="A346" s="9" t="s">
        <v>15255</v>
      </c>
      <c r="B346" s="9" t="s">
        <v>15252</v>
      </c>
      <c r="C346" s="9" t="s">
        <v>15253</v>
      </c>
      <c r="D346" s="9" t="s">
        <v>15851</v>
      </c>
      <c r="E346">
        <f>COUNTIF('A-Springer Link'!A:A,A346)</f>
        <v>1</v>
      </c>
      <c r="F346">
        <f>COUNTIF('B-ScienceDirect'!D:D,A346)</f>
        <v>0</v>
      </c>
      <c r="G346">
        <f>COUNTIF('C-IEEEXplore'!A:A,A346)</f>
        <v>0</v>
      </c>
      <c r="H346">
        <f>COUNTIF('D-PubMed'!B:B,A346)</f>
        <v>0</v>
      </c>
      <c r="I346">
        <f>COUNTIF('E-Scopus'!C:C,A346)</f>
        <v>0</v>
      </c>
      <c r="J346" t="b">
        <f t="shared" si="6"/>
        <v>0</v>
      </c>
    </row>
    <row r="347" spans="1:10" x14ac:dyDescent="0.25">
      <c r="A347" s="9" t="s">
        <v>14986</v>
      </c>
      <c r="B347" s="9" t="s">
        <v>14983</v>
      </c>
      <c r="C347" s="9" t="s">
        <v>14984</v>
      </c>
      <c r="D347" s="9" t="s">
        <v>15851</v>
      </c>
      <c r="E347">
        <f>COUNTIF('A-Springer Link'!A:A,A347)</f>
        <v>1</v>
      </c>
      <c r="F347">
        <f>COUNTIF('B-ScienceDirect'!D:D,A347)</f>
        <v>0</v>
      </c>
      <c r="G347">
        <f>COUNTIF('C-IEEEXplore'!A:A,A347)</f>
        <v>0</v>
      </c>
      <c r="H347">
        <f>COUNTIF('D-PubMed'!B:B,A347)</f>
        <v>0</v>
      </c>
      <c r="I347">
        <f>COUNTIF('E-Scopus'!C:C,A347)</f>
        <v>0</v>
      </c>
      <c r="J347" t="b">
        <f t="shared" si="6"/>
        <v>0</v>
      </c>
    </row>
    <row r="348" spans="1:10" x14ac:dyDescent="0.25">
      <c r="A348" s="9" t="s">
        <v>13813</v>
      </c>
      <c r="B348" s="9" t="s">
        <v>13810</v>
      </c>
      <c r="C348" s="9" t="s">
        <v>13811</v>
      </c>
      <c r="D348" s="9" t="s">
        <v>15851</v>
      </c>
      <c r="E348">
        <f>COUNTIF('A-Springer Link'!A:A,A348)</f>
        <v>1</v>
      </c>
      <c r="F348">
        <f>COUNTIF('B-ScienceDirect'!D:D,A348)</f>
        <v>0</v>
      </c>
      <c r="G348">
        <f>COUNTIF('C-IEEEXplore'!A:A,A348)</f>
        <v>0</v>
      </c>
      <c r="H348">
        <f>COUNTIF('D-PubMed'!B:B,A348)</f>
        <v>0</v>
      </c>
      <c r="I348">
        <f>COUNTIF('E-Scopus'!C:C,A348)</f>
        <v>0</v>
      </c>
      <c r="J348" t="b">
        <f t="shared" si="6"/>
        <v>0</v>
      </c>
    </row>
    <row r="349" spans="1:10" x14ac:dyDescent="0.25">
      <c r="A349" s="9" t="s">
        <v>14465</v>
      </c>
      <c r="B349" s="9" t="s">
        <v>14463</v>
      </c>
      <c r="C349" s="9" t="s">
        <v>14464</v>
      </c>
      <c r="D349" s="9" t="s">
        <v>15851</v>
      </c>
      <c r="E349">
        <f>COUNTIF('A-Springer Link'!A:A,A349)</f>
        <v>1</v>
      </c>
      <c r="F349">
        <f>COUNTIF('B-ScienceDirect'!D:D,A349)</f>
        <v>0</v>
      </c>
      <c r="G349">
        <f>COUNTIF('C-IEEEXplore'!A:A,A349)</f>
        <v>0</v>
      </c>
      <c r="H349">
        <f>COUNTIF('D-PubMed'!B:B,A349)</f>
        <v>0</v>
      </c>
      <c r="I349">
        <f>COUNTIF('E-Scopus'!C:C,A349)</f>
        <v>0</v>
      </c>
      <c r="J349" t="b">
        <f t="shared" si="6"/>
        <v>0</v>
      </c>
    </row>
    <row r="350" spans="1:10" x14ac:dyDescent="0.25">
      <c r="A350" s="9" t="s">
        <v>14862</v>
      </c>
      <c r="B350" s="9" t="s">
        <v>14859</v>
      </c>
      <c r="C350" s="9" t="s">
        <v>14860</v>
      </c>
      <c r="D350" s="9" t="s">
        <v>15851</v>
      </c>
      <c r="E350">
        <f>COUNTIF('A-Springer Link'!A:A,A350)</f>
        <v>1</v>
      </c>
      <c r="F350">
        <f>COUNTIF('B-ScienceDirect'!D:D,A350)</f>
        <v>0</v>
      </c>
      <c r="G350">
        <f>COUNTIF('C-IEEEXplore'!A:A,A350)</f>
        <v>0</v>
      </c>
      <c r="H350">
        <f>COUNTIF('D-PubMed'!B:B,A350)</f>
        <v>0</v>
      </c>
      <c r="I350">
        <f>COUNTIF('E-Scopus'!C:C,A350)</f>
        <v>0</v>
      </c>
      <c r="J350" t="b">
        <f t="shared" si="6"/>
        <v>0</v>
      </c>
    </row>
    <row r="351" spans="1:10" x14ac:dyDescent="0.25">
      <c r="A351" s="9" t="s">
        <v>13593</v>
      </c>
      <c r="B351" s="9" t="s">
        <v>13590</v>
      </c>
      <c r="C351" s="9" t="s">
        <v>13591</v>
      </c>
      <c r="D351" s="9" t="s">
        <v>15851</v>
      </c>
      <c r="E351">
        <f>COUNTIF('A-Springer Link'!A:A,A351)</f>
        <v>1</v>
      </c>
      <c r="F351">
        <f>COUNTIF('B-ScienceDirect'!D:D,A351)</f>
        <v>0</v>
      </c>
      <c r="G351">
        <f>COUNTIF('C-IEEEXplore'!A:A,A351)</f>
        <v>0</v>
      </c>
      <c r="H351">
        <f>COUNTIF('D-PubMed'!B:B,A351)</f>
        <v>0</v>
      </c>
      <c r="I351">
        <f>COUNTIF('E-Scopus'!C:C,A351)</f>
        <v>0</v>
      </c>
      <c r="J351" t="b">
        <f t="shared" si="6"/>
        <v>0</v>
      </c>
    </row>
    <row r="352" spans="1:10" x14ac:dyDescent="0.25">
      <c r="A352" s="9" t="s">
        <v>14632</v>
      </c>
      <c r="B352" s="9" t="s">
        <v>14630</v>
      </c>
      <c r="C352" s="9" t="s">
        <v>14631</v>
      </c>
      <c r="D352" s="9" t="s">
        <v>15851</v>
      </c>
      <c r="E352">
        <f>COUNTIF('A-Springer Link'!A:A,A352)</f>
        <v>1</v>
      </c>
      <c r="F352">
        <f>COUNTIF('B-ScienceDirect'!D:D,A352)</f>
        <v>0</v>
      </c>
      <c r="G352">
        <f>COUNTIF('C-IEEEXplore'!A:A,A352)</f>
        <v>0</v>
      </c>
      <c r="H352">
        <f>COUNTIF('D-PubMed'!B:B,A352)</f>
        <v>0</v>
      </c>
      <c r="I352">
        <f>COUNTIF('E-Scopus'!C:C,A352)</f>
        <v>0</v>
      </c>
      <c r="J352" t="b">
        <f t="shared" si="6"/>
        <v>0</v>
      </c>
    </row>
    <row r="353" spans="1:10" x14ac:dyDescent="0.25">
      <c r="A353" s="9" t="s">
        <v>14404</v>
      </c>
      <c r="B353" s="9" t="s">
        <v>14401</v>
      </c>
      <c r="C353" s="9" t="s">
        <v>14402</v>
      </c>
      <c r="D353" s="9" t="s">
        <v>15851</v>
      </c>
      <c r="E353">
        <f>COUNTIF('A-Springer Link'!A:A,A353)</f>
        <v>1</v>
      </c>
      <c r="F353">
        <f>COUNTIF('B-ScienceDirect'!D:D,A353)</f>
        <v>0</v>
      </c>
      <c r="G353">
        <f>COUNTIF('C-IEEEXplore'!A:A,A353)</f>
        <v>0</v>
      </c>
      <c r="H353">
        <f>COUNTIF('D-PubMed'!B:B,A353)</f>
        <v>0</v>
      </c>
      <c r="I353">
        <f>COUNTIF('E-Scopus'!C:C,A353)</f>
        <v>0</v>
      </c>
      <c r="J353" t="b">
        <f t="shared" si="6"/>
        <v>0</v>
      </c>
    </row>
    <row r="354" spans="1:10" x14ac:dyDescent="0.25">
      <c r="A354" s="9" t="s">
        <v>15199</v>
      </c>
      <c r="B354" s="9" t="s">
        <v>15196</v>
      </c>
      <c r="C354" s="9" t="s">
        <v>15197</v>
      </c>
      <c r="D354" s="9" t="s">
        <v>15851</v>
      </c>
      <c r="E354">
        <f>COUNTIF('A-Springer Link'!A:A,A354)</f>
        <v>1</v>
      </c>
      <c r="F354">
        <f>COUNTIF('B-ScienceDirect'!D:D,A354)</f>
        <v>0</v>
      </c>
      <c r="G354">
        <f>COUNTIF('C-IEEEXplore'!A:A,A354)</f>
        <v>0</v>
      </c>
      <c r="H354">
        <f>COUNTIF('D-PubMed'!B:B,A354)</f>
        <v>0</v>
      </c>
      <c r="I354">
        <f>COUNTIF('E-Scopus'!C:C,A354)</f>
        <v>0</v>
      </c>
      <c r="J354" t="b">
        <f t="shared" si="6"/>
        <v>0</v>
      </c>
    </row>
    <row r="355" spans="1:10" x14ac:dyDescent="0.25">
      <c r="A355" s="9" t="s">
        <v>15027</v>
      </c>
      <c r="B355" s="9" t="s">
        <v>15025</v>
      </c>
      <c r="C355" s="9" t="s">
        <v>15026</v>
      </c>
      <c r="D355" s="9" t="s">
        <v>15851</v>
      </c>
      <c r="E355">
        <f>COUNTIF('A-Springer Link'!A:A,A355)</f>
        <v>1</v>
      </c>
      <c r="F355">
        <f>COUNTIF('B-ScienceDirect'!D:D,A355)</f>
        <v>0</v>
      </c>
      <c r="G355">
        <f>COUNTIF('C-IEEEXplore'!A:A,A355)</f>
        <v>0</v>
      </c>
      <c r="H355">
        <f>COUNTIF('D-PubMed'!B:B,A355)</f>
        <v>0</v>
      </c>
      <c r="I355">
        <f>COUNTIF('E-Scopus'!C:C,A355)</f>
        <v>0</v>
      </c>
      <c r="J355" t="b">
        <f t="shared" si="6"/>
        <v>0</v>
      </c>
    </row>
    <row r="356" spans="1:10" x14ac:dyDescent="0.25">
      <c r="A356" s="9" t="s">
        <v>15394</v>
      </c>
      <c r="B356" s="9" t="s">
        <v>15391</v>
      </c>
      <c r="C356" s="9" t="s">
        <v>15392</v>
      </c>
      <c r="D356" s="9" t="s">
        <v>15851</v>
      </c>
      <c r="E356">
        <f>COUNTIF('A-Springer Link'!A:A,A356)</f>
        <v>1</v>
      </c>
      <c r="F356">
        <f>COUNTIF('B-ScienceDirect'!D:D,A356)</f>
        <v>0</v>
      </c>
      <c r="G356">
        <f>COUNTIF('C-IEEEXplore'!A:A,A356)</f>
        <v>0</v>
      </c>
      <c r="H356">
        <f>COUNTIF('D-PubMed'!B:B,A356)</f>
        <v>0</v>
      </c>
      <c r="I356">
        <f>COUNTIF('E-Scopus'!C:C,A356)</f>
        <v>0</v>
      </c>
      <c r="J356" t="b">
        <f t="shared" si="6"/>
        <v>0</v>
      </c>
    </row>
    <row r="357" spans="1:10" x14ac:dyDescent="0.25">
      <c r="A357" s="9" t="s">
        <v>15049</v>
      </c>
      <c r="B357" s="9" t="s">
        <v>15046</v>
      </c>
      <c r="C357" s="9" t="s">
        <v>15047</v>
      </c>
      <c r="D357" s="9" t="s">
        <v>15851</v>
      </c>
      <c r="E357">
        <f>COUNTIF('A-Springer Link'!A:A,A357)</f>
        <v>1</v>
      </c>
      <c r="F357">
        <f>COUNTIF('B-ScienceDirect'!D:D,A357)</f>
        <v>0</v>
      </c>
      <c r="G357">
        <f>COUNTIF('C-IEEEXplore'!A:A,A357)</f>
        <v>0</v>
      </c>
      <c r="H357">
        <f>COUNTIF('D-PubMed'!B:B,A357)</f>
        <v>0</v>
      </c>
      <c r="I357">
        <f>COUNTIF('E-Scopus'!C:C,A357)</f>
        <v>0</v>
      </c>
      <c r="J357" t="b">
        <f t="shared" si="6"/>
        <v>0</v>
      </c>
    </row>
    <row r="358" spans="1:10" x14ac:dyDescent="0.25">
      <c r="A358" s="9" t="s">
        <v>13613</v>
      </c>
      <c r="B358" s="9" t="s">
        <v>13610</v>
      </c>
      <c r="C358" s="9" t="s">
        <v>13611</v>
      </c>
      <c r="D358" s="9" t="s">
        <v>15851</v>
      </c>
      <c r="E358">
        <f>COUNTIF('A-Springer Link'!A:A,A358)</f>
        <v>1</v>
      </c>
      <c r="F358">
        <f>COUNTIF('B-ScienceDirect'!D:D,A358)</f>
        <v>0</v>
      </c>
      <c r="G358">
        <f>COUNTIF('C-IEEEXplore'!A:A,A358)</f>
        <v>0</v>
      </c>
      <c r="H358">
        <f>COUNTIF('D-PubMed'!B:B,A358)</f>
        <v>0</v>
      </c>
      <c r="I358">
        <f>COUNTIF('E-Scopus'!C:C,A358)</f>
        <v>0</v>
      </c>
      <c r="J358" t="b">
        <f t="shared" si="6"/>
        <v>0</v>
      </c>
    </row>
    <row r="359" spans="1:10" x14ac:dyDescent="0.25">
      <c r="A359" s="9" t="s">
        <v>15288</v>
      </c>
      <c r="B359" s="9" t="s">
        <v>15286</v>
      </c>
      <c r="C359" s="9" t="s">
        <v>15287</v>
      </c>
      <c r="D359" s="9" t="s">
        <v>15851</v>
      </c>
      <c r="E359">
        <f>COUNTIF('A-Springer Link'!A:A,A359)</f>
        <v>1</v>
      </c>
      <c r="F359">
        <f>COUNTIF('B-ScienceDirect'!D:D,A359)</f>
        <v>0</v>
      </c>
      <c r="G359">
        <f>COUNTIF('C-IEEEXplore'!A:A,A359)</f>
        <v>0</v>
      </c>
      <c r="H359">
        <f>COUNTIF('D-PubMed'!B:B,A359)</f>
        <v>0</v>
      </c>
      <c r="I359">
        <f>COUNTIF('E-Scopus'!C:C,A359)</f>
        <v>0</v>
      </c>
      <c r="J359" t="b">
        <f t="shared" si="6"/>
        <v>0</v>
      </c>
    </row>
    <row r="360" spans="1:10" x14ac:dyDescent="0.25">
      <c r="A360" s="9" t="s">
        <v>13549</v>
      </c>
      <c r="B360" s="9" t="s">
        <v>13547</v>
      </c>
      <c r="C360" s="9" t="s">
        <v>13548</v>
      </c>
      <c r="D360" s="9" t="s">
        <v>15851</v>
      </c>
      <c r="E360">
        <f>COUNTIF('A-Springer Link'!A:A,A360)</f>
        <v>1</v>
      </c>
      <c r="F360">
        <f>COUNTIF('B-ScienceDirect'!D:D,A360)</f>
        <v>0</v>
      </c>
      <c r="G360">
        <f>COUNTIF('C-IEEEXplore'!A:A,A360)</f>
        <v>0</v>
      </c>
      <c r="H360">
        <f>COUNTIF('D-PubMed'!B:B,A360)</f>
        <v>0</v>
      </c>
      <c r="I360">
        <f>COUNTIF('E-Scopus'!C:C,A360)</f>
        <v>0</v>
      </c>
      <c r="J360" t="b">
        <f t="shared" si="6"/>
        <v>0</v>
      </c>
    </row>
    <row r="361" spans="1:10" x14ac:dyDescent="0.25">
      <c r="A361" s="9" t="s">
        <v>13499</v>
      </c>
      <c r="B361" s="9" t="s">
        <v>13496</v>
      </c>
      <c r="C361" s="9" t="s">
        <v>13497</v>
      </c>
      <c r="D361" s="9" t="s">
        <v>15851</v>
      </c>
      <c r="E361">
        <f>COUNTIF('A-Springer Link'!A:A,A361)</f>
        <v>1</v>
      </c>
      <c r="F361">
        <f>COUNTIF('B-ScienceDirect'!D:D,A361)</f>
        <v>0</v>
      </c>
      <c r="G361">
        <f>COUNTIF('C-IEEEXplore'!A:A,A361)</f>
        <v>0</v>
      </c>
      <c r="H361">
        <f>COUNTIF('D-PubMed'!B:B,A361)</f>
        <v>0</v>
      </c>
      <c r="I361">
        <f>COUNTIF('E-Scopus'!C:C,A361)</f>
        <v>0</v>
      </c>
      <c r="J361" t="b">
        <f t="shared" si="6"/>
        <v>0</v>
      </c>
    </row>
    <row r="362" spans="1:10" x14ac:dyDescent="0.25">
      <c r="A362" s="9" t="s">
        <v>14395</v>
      </c>
      <c r="B362" s="9" t="s">
        <v>14393</v>
      </c>
      <c r="C362" s="9" t="s">
        <v>14394</v>
      </c>
      <c r="D362" s="9" t="s">
        <v>15851</v>
      </c>
      <c r="E362">
        <f>COUNTIF('A-Springer Link'!A:A,A362)</f>
        <v>1</v>
      </c>
      <c r="F362">
        <f>COUNTIF('B-ScienceDirect'!D:D,A362)</f>
        <v>0</v>
      </c>
      <c r="G362">
        <f>COUNTIF('C-IEEEXplore'!A:A,A362)</f>
        <v>0</v>
      </c>
      <c r="H362">
        <f>COUNTIF('D-PubMed'!B:B,A362)</f>
        <v>0</v>
      </c>
      <c r="I362">
        <f>COUNTIF('E-Scopus'!C:C,A362)</f>
        <v>0</v>
      </c>
      <c r="J362" t="b">
        <f t="shared" si="6"/>
        <v>0</v>
      </c>
    </row>
    <row r="363" spans="1:10" x14ac:dyDescent="0.25">
      <c r="A363" s="9" t="s">
        <v>14523</v>
      </c>
      <c r="B363" s="9" t="s">
        <v>14521</v>
      </c>
      <c r="C363" s="9" t="s">
        <v>14522</v>
      </c>
      <c r="D363" s="9" t="s">
        <v>15851</v>
      </c>
      <c r="E363">
        <f>COUNTIF('A-Springer Link'!A:A,A363)</f>
        <v>1</v>
      </c>
      <c r="F363">
        <f>COUNTIF('B-ScienceDirect'!D:D,A363)</f>
        <v>0</v>
      </c>
      <c r="G363">
        <f>COUNTIF('C-IEEEXplore'!A:A,A363)</f>
        <v>0</v>
      </c>
      <c r="H363">
        <f>COUNTIF('D-PubMed'!B:B,A363)</f>
        <v>0</v>
      </c>
      <c r="I363">
        <f>COUNTIF('E-Scopus'!C:C,A363)</f>
        <v>0</v>
      </c>
      <c r="J363" t="b">
        <f t="shared" si="6"/>
        <v>0</v>
      </c>
    </row>
    <row r="364" spans="1:10" x14ac:dyDescent="0.25">
      <c r="A364" s="9" t="s">
        <v>14226</v>
      </c>
      <c r="B364" s="9" t="s">
        <v>14224</v>
      </c>
      <c r="C364" s="9" t="s">
        <v>14225</v>
      </c>
      <c r="D364" s="9" t="s">
        <v>15851</v>
      </c>
      <c r="E364">
        <f>COUNTIF('A-Springer Link'!A:A,A364)</f>
        <v>1</v>
      </c>
      <c r="F364">
        <f>COUNTIF('B-ScienceDirect'!D:D,A364)</f>
        <v>0</v>
      </c>
      <c r="G364">
        <f>COUNTIF('C-IEEEXplore'!A:A,A364)</f>
        <v>0</v>
      </c>
      <c r="H364">
        <f>COUNTIF('D-PubMed'!B:B,A364)</f>
        <v>0</v>
      </c>
      <c r="I364">
        <f>COUNTIF('E-Scopus'!C:C,A364)</f>
        <v>0</v>
      </c>
      <c r="J364" t="b">
        <f t="shared" si="6"/>
        <v>0</v>
      </c>
    </row>
    <row r="365" spans="1:10" x14ac:dyDescent="0.25">
      <c r="A365" s="9" t="s">
        <v>15120</v>
      </c>
      <c r="B365" s="9" t="s">
        <v>15117</v>
      </c>
      <c r="C365" s="9" t="s">
        <v>15118</v>
      </c>
      <c r="D365" s="9" t="s">
        <v>15851</v>
      </c>
      <c r="E365">
        <f>COUNTIF('A-Springer Link'!A:A,A365)</f>
        <v>1</v>
      </c>
      <c r="F365">
        <f>COUNTIF('B-ScienceDirect'!D:D,A365)</f>
        <v>0</v>
      </c>
      <c r="G365">
        <f>COUNTIF('C-IEEEXplore'!A:A,A365)</f>
        <v>0</v>
      </c>
      <c r="H365">
        <f>COUNTIF('D-PubMed'!B:B,A365)</f>
        <v>0</v>
      </c>
      <c r="I365">
        <f>COUNTIF('E-Scopus'!C:C,A365)</f>
        <v>0</v>
      </c>
      <c r="J365" t="b">
        <f t="shared" si="6"/>
        <v>0</v>
      </c>
    </row>
    <row r="366" spans="1:10" x14ac:dyDescent="0.25">
      <c r="A366" s="9" t="s">
        <v>14543</v>
      </c>
      <c r="B366" s="9" t="s">
        <v>14541</v>
      </c>
      <c r="C366" s="9" t="s">
        <v>14542</v>
      </c>
      <c r="D366" s="9" t="s">
        <v>15851</v>
      </c>
      <c r="E366">
        <f>COUNTIF('A-Springer Link'!A:A,A366)</f>
        <v>1</v>
      </c>
      <c r="F366">
        <f>COUNTIF('B-ScienceDirect'!D:D,A366)</f>
        <v>0</v>
      </c>
      <c r="G366">
        <f>COUNTIF('C-IEEEXplore'!A:A,A366)</f>
        <v>0</v>
      </c>
      <c r="H366">
        <f>COUNTIF('D-PubMed'!B:B,A366)</f>
        <v>0</v>
      </c>
      <c r="I366">
        <f>COUNTIF('E-Scopus'!C:C,A366)</f>
        <v>0</v>
      </c>
      <c r="J366" t="b">
        <f t="shared" si="6"/>
        <v>0</v>
      </c>
    </row>
    <row r="367" spans="1:10" x14ac:dyDescent="0.25">
      <c r="A367" s="9" t="s">
        <v>14354</v>
      </c>
      <c r="B367" s="9" t="s">
        <v>14351</v>
      </c>
      <c r="C367" s="9" t="s">
        <v>14352</v>
      </c>
      <c r="D367" s="9" t="s">
        <v>15851</v>
      </c>
      <c r="E367">
        <f>COUNTIF('A-Springer Link'!A:A,A367)</f>
        <v>1</v>
      </c>
      <c r="F367">
        <f>COUNTIF('B-ScienceDirect'!D:D,A367)</f>
        <v>0</v>
      </c>
      <c r="G367">
        <f>COUNTIF('C-IEEEXplore'!A:A,A367)</f>
        <v>0</v>
      </c>
      <c r="H367">
        <f>COUNTIF('D-PubMed'!B:B,A367)</f>
        <v>0</v>
      </c>
      <c r="I367">
        <f>COUNTIF('E-Scopus'!C:C,A367)</f>
        <v>0</v>
      </c>
      <c r="J367" t="b">
        <f t="shared" si="6"/>
        <v>0</v>
      </c>
    </row>
    <row r="368" spans="1:10" x14ac:dyDescent="0.25">
      <c r="A368" s="9" t="s">
        <v>14557</v>
      </c>
      <c r="B368" s="9" t="s">
        <v>14554</v>
      </c>
      <c r="C368" s="9" t="s">
        <v>14555</v>
      </c>
      <c r="D368" s="9" t="s">
        <v>15851</v>
      </c>
      <c r="E368">
        <f>COUNTIF('A-Springer Link'!A:A,A368)</f>
        <v>1</v>
      </c>
      <c r="F368">
        <f>COUNTIF('B-ScienceDirect'!D:D,A368)</f>
        <v>0</v>
      </c>
      <c r="G368">
        <f>COUNTIF('C-IEEEXplore'!A:A,A368)</f>
        <v>0</v>
      </c>
      <c r="H368">
        <f>COUNTIF('D-PubMed'!B:B,A368)</f>
        <v>0</v>
      </c>
      <c r="I368">
        <f>COUNTIF('E-Scopus'!C:C,A368)</f>
        <v>0</v>
      </c>
      <c r="J368" t="b">
        <f t="shared" si="6"/>
        <v>0</v>
      </c>
    </row>
    <row r="369" spans="1:10" x14ac:dyDescent="0.25">
      <c r="A369" s="9" t="s">
        <v>13868</v>
      </c>
      <c r="B369" s="9" t="s">
        <v>13866</v>
      </c>
      <c r="C369" s="9" t="s">
        <v>13867</v>
      </c>
      <c r="D369" s="9" t="s">
        <v>15851</v>
      </c>
      <c r="E369">
        <f>COUNTIF('A-Springer Link'!A:A,A369)</f>
        <v>1</v>
      </c>
      <c r="F369">
        <f>COUNTIF('B-ScienceDirect'!D:D,A369)</f>
        <v>0</v>
      </c>
      <c r="G369">
        <f>COUNTIF('C-IEEEXplore'!A:A,A369)</f>
        <v>0</v>
      </c>
      <c r="H369">
        <f>COUNTIF('D-PubMed'!B:B,A369)</f>
        <v>0</v>
      </c>
      <c r="I369">
        <f>COUNTIF('E-Scopus'!C:C,A369)</f>
        <v>0</v>
      </c>
      <c r="J369" t="b">
        <f t="shared" si="6"/>
        <v>0</v>
      </c>
    </row>
    <row r="370" spans="1:10" x14ac:dyDescent="0.25">
      <c r="A370" s="9" t="s">
        <v>15066</v>
      </c>
      <c r="B370" s="9" t="s">
        <v>15064</v>
      </c>
      <c r="C370" s="9" t="s">
        <v>15065</v>
      </c>
      <c r="D370" s="9" t="s">
        <v>15851</v>
      </c>
      <c r="E370">
        <f>COUNTIF('A-Springer Link'!A:A,A370)</f>
        <v>1</v>
      </c>
      <c r="F370">
        <f>COUNTIF('B-ScienceDirect'!D:D,A370)</f>
        <v>0</v>
      </c>
      <c r="G370">
        <f>COUNTIF('C-IEEEXplore'!A:A,A370)</f>
        <v>0</v>
      </c>
      <c r="H370">
        <f>COUNTIF('D-PubMed'!B:B,A370)</f>
        <v>0</v>
      </c>
      <c r="I370">
        <f>COUNTIF('E-Scopus'!C:C,A370)</f>
        <v>0</v>
      </c>
      <c r="J370" t="b">
        <f t="shared" si="6"/>
        <v>0</v>
      </c>
    </row>
    <row r="371" spans="1:10" x14ac:dyDescent="0.25">
      <c r="A371" s="9" t="s">
        <v>13794</v>
      </c>
      <c r="B371" s="9" t="s">
        <v>13791</v>
      </c>
      <c r="C371" s="9" t="s">
        <v>13792</v>
      </c>
      <c r="D371" s="9" t="s">
        <v>15851</v>
      </c>
      <c r="E371">
        <f>COUNTIF('A-Springer Link'!A:A,A371)</f>
        <v>1</v>
      </c>
      <c r="F371">
        <f>COUNTIF('B-ScienceDirect'!D:D,A371)</f>
        <v>0</v>
      </c>
      <c r="G371">
        <f>COUNTIF('C-IEEEXplore'!A:A,A371)</f>
        <v>0</v>
      </c>
      <c r="H371">
        <f>COUNTIF('D-PubMed'!B:B,A371)</f>
        <v>0</v>
      </c>
      <c r="I371">
        <f>COUNTIF('E-Scopus'!C:C,A371)</f>
        <v>0</v>
      </c>
      <c r="J371" t="b">
        <f t="shared" si="6"/>
        <v>0</v>
      </c>
    </row>
    <row r="372" spans="1:10" x14ac:dyDescent="0.25">
      <c r="A372" s="9" t="s">
        <v>15190</v>
      </c>
      <c r="B372" s="9" t="s">
        <v>15187</v>
      </c>
      <c r="C372" s="9" t="s">
        <v>15188</v>
      </c>
      <c r="D372" s="9" t="s">
        <v>15851</v>
      </c>
      <c r="E372">
        <f>COUNTIF('A-Springer Link'!A:A,A372)</f>
        <v>1</v>
      </c>
      <c r="F372">
        <f>COUNTIF('B-ScienceDirect'!D:D,A372)</f>
        <v>0</v>
      </c>
      <c r="G372">
        <f>COUNTIF('C-IEEEXplore'!A:A,A372)</f>
        <v>0</v>
      </c>
      <c r="H372">
        <f>COUNTIF('D-PubMed'!B:B,A372)</f>
        <v>0</v>
      </c>
      <c r="I372">
        <f>COUNTIF('E-Scopus'!C:C,A372)</f>
        <v>0</v>
      </c>
      <c r="J372" t="b">
        <f t="shared" si="6"/>
        <v>0</v>
      </c>
    </row>
    <row r="373" spans="1:10" x14ac:dyDescent="0.25">
      <c r="A373" s="9" t="s">
        <v>14893</v>
      </c>
      <c r="B373" s="9" t="s">
        <v>14890</v>
      </c>
      <c r="C373" s="9" t="s">
        <v>14891</v>
      </c>
      <c r="D373" s="9" t="s">
        <v>15851</v>
      </c>
      <c r="E373">
        <f>COUNTIF('A-Springer Link'!A:A,A373)</f>
        <v>1</v>
      </c>
      <c r="F373">
        <f>COUNTIF('B-ScienceDirect'!D:D,A373)</f>
        <v>0</v>
      </c>
      <c r="G373">
        <f>COUNTIF('C-IEEEXplore'!A:A,A373)</f>
        <v>0</v>
      </c>
      <c r="H373">
        <f>COUNTIF('D-PubMed'!B:B,A373)</f>
        <v>0</v>
      </c>
      <c r="I373">
        <f>COUNTIF('E-Scopus'!C:C,A373)</f>
        <v>0</v>
      </c>
      <c r="J373" t="b">
        <f t="shared" si="6"/>
        <v>0</v>
      </c>
    </row>
    <row r="374" spans="1:10" x14ac:dyDescent="0.25">
      <c r="A374" s="9" t="s">
        <v>14057</v>
      </c>
      <c r="B374" s="9" t="s">
        <v>14054</v>
      </c>
      <c r="C374" s="9" t="s">
        <v>14055</v>
      </c>
      <c r="D374" s="9" t="s">
        <v>15851</v>
      </c>
      <c r="E374">
        <f>COUNTIF('A-Springer Link'!A:A,A374)</f>
        <v>1</v>
      </c>
      <c r="F374">
        <f>COUNTIF('B-ScienceDirect'!D:D,A374)</f>
        <v>0</v>
      </c>
      <c r="G374">
        <f>COUNTIF('C-IEEEXplore'!A:A,A374)</f>
        <v>0</v>
      </c>
      <c r="H374">
        <f>COUNTIF('D-PubMed'!B:B,A374)</f>
        <v>0</v>
      </c>
      <c r="I374">
        <f>COUNTIF('E-Scopus'!C:C,A374)</f>
        <v>0</v>
      </c>
      <c r="J374" t="b">
        <f t="shared" si="6"/>
        <v>0</v>
      </c>
    </row>
    <row r="375" spans="1:10" x14ac:dyDescent="0.25">
      <c r="A375" s="9" t="s">
        <v>14493</v>
      </c>
      <c r="B375" s="9" t="s">
        <v>14491</v>
      </c>
      <c r="C375" s="9" t="s">
        <v>14492</v>
      </c>
      <c r="D375" s="9" t="s">
        <v>15851</v>
      </c>
      <c r="E375">
        <f>COUNTIF('A-Springer Link'!A:A,A375)</f>
        <v>1</v>
      </c>
      <c r="F375">
        <f>COUNTIF('B-ScienceDirect'!D:D,A375)</f>
        <v>0</v>
      </c>
      <c r="G375">
        <f>COUNTIF('C-IEEEXplore'!A:A,A375)</f>
        <v>0</v>
      </c>
      <c r="H375">
        <f>COUNTIF('D-PubMed'!B:B,A375)</f>
        <v>0</v>
      </c>
      <c r="I375">
        <f>COUNTIF('E-Scopus'!C:C,A375)</f>
        <v>0</v>
      </c>
      <c r="J375" t="b">
        <f t="shared" si="6"/>
        <v>0</v>
      </c>
    </row>
    <row r="376" spans="1:10" x14ac:dyDescent="0.25">
      <c r="A376" s="9" t="s">
        <v>14090</v>
      </c>
      <c r="B376" s="9" t="s">
        <v>14088</v>
      </c>
      <c r="C376" s="9" t="s">
        <v>14089</v>
      </c>
      <c r="D376" s="9" t="s">
        <v>15851</v>
      </c>
      <c r="E376">
        <f>COUNTIF('A-Springer Link'!A:A,A376)</f>
        <v>1</v>
      </c>
      <c r="F376">
        <f>COUNTIF('B-ScienceDirect'!D:D,A376)</f>
        <v>0</v>
      </c>
      <c r="G376">
        <f>COUNTIF('C-IEEEXplore'!A:A,A376)</f>
        <v>0</v>
      </c>
      <c r="H376">
        <f>COUNTIF('D-PubMed'!B:B,A376)</f>
        <v>0</v>
      </c>
      <c r="I376">
        <f>COUNTIF('E-Scopus'!C:C,A376)</f>
        <v>0</v>
      </c>
      <c r="J376" t="b">
        <f t="shared" si="6"/>
        <v>0</v>
      </c>
    </row>
    <row r="377" spans="1:10" x14ac:dyDescent="0.25">
      <c r="A377" s="9" t="s">
        <v>14972</v>
      </c>
      <c r="B377" s="9" t="s">
        <v>14970</v>
      </c>
      <c r="C377" s="9" t="s">
        <v>14971</v>
      </c>
      <c r="D377" s="9" t="s">
        <v>15851</v>
      </c>
      <c r="E377">
        <f>COUNTIF('A-Springer Link'!A:A,A377)</f>
        <v>1</v>
      </c>
      <c r="F377">
        <f>COUNTIF('B-ScienceDirect'!D:D,A377)</f>
        <v>0</v>
      </c>
      <c r="G377">
        <f>COUNTIF('C-IEEEXplore'!A:A,A377)</f>
        <v>0</v>
      </c>
      <c r="H377">
        <f>COUNTIF('D-PubMed'!B:B,A377)</f>
        <v>0</v>
      </c>
      <c r="I377">
        <f>COUNTIF('E-Scopus'!C:C,A377)</f>
        <v>0</v>
      </c>
      <c r="J377" t="b">
        <f t="shared" si="6"/>
        <v>0</v>
      </c>
    </row>
    <row r="378" spans="1:10" x14ac:dyDescent="0.25">
      <c r="A378" s="9" t="s">
        <v>14047</v>
      </c>
      <c r="B378" s="9" t="s">
        <v>14044</v>
      </c>
      <c r="C378" s="9" t="s">
        <v>14045</v>
      </c>
      <c r="D378" s="9" t="s">
        <v>15851</v>
      </c>
      <c r="E378">
        <f>COUNTIF('A-Springer Link'!A:A,A378)</f>
        <v>1</v>
      </c>
      <c r="F378">
        <f>COUNTIF('B-ScienceDirect'!D:D,A378)</f>
        <v>0</v>
      </c>
      <c r="G378">
        <f>COUNTIF('C-IEEEXplore'!A:A,A378)</f>
        <v>0</v>
      </c>
      <c r="H378">
        <f>COUNTIF('D-PubMed'!B:B,A378)</f>
        <v>0</v>
      </c>
      <c r="I378">
        <f>COUNTIF('E-Scopus'!C:C,A378)</f>
        <v>0</v>
      </c>
      <c r="J378" t="b">
        <f t="shared" si="6"/>
        <v>0</v>
      </c>
    </row>
    <row r="379" spans="1:10" x14ac:dyDescent="0.25">
      <c r="A379" s="9" t="s">
        <v>13987</v>
      </c>
      <c r="B379" s="9" t="s">
        <v>13985</v>
      </c>
      <c r="C379" s="9" t="s">
        <v>13986</v>
      </c>
      <c r="D379" s="9" t="s">
        <v>15851</v>
      </c>
      <c r="E379">
        <f>COUNTIF('A-Springer Link'!A:A,A379)</f>
        <v>1</v>
      </c>
      <c r="F379">
        <f>COUNTIF('B-ScienceDirect'!D:D,A379)</f>
        <v>0</v>
      </c>
      <c r="G379">
        <f>COUNTIF('C-IEEEXplore'!A:A,A379)</f>
        <v>0</v>
      </c>
      <c r="H379">
        <f>COUNTIF('D-PubMed'!B:B,A379)</f>
        <v>0</v>
      </c>
      <c r="I379">
        <f>COUNTIF('E-Scopus'!C:C,A379)</f>
        <v>0</v>
      </c>
      <c r="J379" t="b">
        <f t="shared" si="6"/>
        <v>0</v>
      </c>
    </row>
    <row r="380" spans="1:10" x14ac:dyDescent="0.25">
      <c r="A380" s="9" t="s">
        <v>13803</v>
      </c>
      <c r="B380" s="9" t="s">
        <v>13801</v>
      </c>
      <c r="C380" s="9" t="s">
        <v>13802</v>
      </c>
      <c r="D380" s="9" t="s">
        <v>15851</v>
      </c>
      <c r="E380">
        <f>COUNTIF('A-Springer Link'!A:A,A380)</f>
        <v>1</v>
      </c>
      <c r="F380">
        <f>COUNTIF('B-ScienceDirect'!D:D,A380)</f>
        <v>0</v>
      </c>
      <c r="G380">
        <f>COUNTIF('C-IEEEXplore'!A:A,A380)</f>
        <v>0</v>
      </c>
      <c r="H380">
        <f>COUNTIF('D-PubMed'!B:B,A380)</f>
        <v>0</v>
      </c>
      <c r="I380">
        <f>COUNTIF('E-Scopus'!C:C,A380)</f>
        <v>0</v>
      </c>
      <c r="J380" t="b">
        <f t="shared" si="6"/>
        <v>0</v>
      </c>
    </row>
    <row r="381" spans="1:10" x14ac:dyDescent="0.25">
      <c r="A381" s="9" t="s">
        <v>13946</v>
      </c>
      <c r="B381" s="9" t="s">
        <v>13944</v>
      </c>
      <c r="C381" s="9" t="s">
        <v>13945</v>
      </c>
      <c r="D381" s="9" t="s">
        <v>15851</v>
      </c>
      <c r="E381">
        <f>COUNTIF('A-Springer Link'!A:A,A381)</f>
        <v>1</v>
      </c>
      <c r="F381">
        <f>COUNTIF('B-ScienceDirect'!D:D,A381)</f>
        <v>0</v>
      </c>
      <c r="G381">
        <f>COUNTIF('C-IEEEXplore'!A:A,A381)</f>
        <v>0</v>
      </c>
      <c r="H381">
        <f>COUNTIF('D-PubMed'!B:B,A381)</f>
        <v>0</v>
      </c>
      <c r="I381">
        <f>COUNTIF('E-Scopus'!C:C,A381)</f>
        <v>0</v>
      </c>
      <c r="J381" t="b">
        <f t="shared" si="6"/>
        <v>0</v>
      </c>
    </row>
    <row r="382" spans="1:10" x14ac:dyDescent="0.25">
      <c r="A382" s="9" t="s">
        <v>14299</v>
      </c>
      <c r="B382" s="9" t="s">
        <v>14297</v>
      </c>
      <c r="C382" s="9" t="s">
        <v>14298</v>
      </c>
      <c r="D382" s="9" t="s">
        <v>15851</v>
      </c>
      <c r="E382">
        <f>COUNTIF('A-Springer Link'!A:A,A382)</f>
        <v>1</v>
      </c>
      <c r="F382">
        <f>COUNTIF('B-ScienceDirect'!D:D,A382)</f>
        <v>0</v>
      </c>
      <c r="G382">
        <f>COUNTIF('C-IEEEXplore'!A:A,A382)</f>
        <v>0</v>
      </c>
      <c r="H382">
        <f>COUNTIF('D-PubMed'!B:B,A382)</f>
        <v>0</v>
      </c>
      <c r="I382">
        <f>COUNTIF('E-Scopus'!C:C,A382)</f>
        <v>0</v>
      </c>
      <c r="J382" t="b">
        <f t="shared" si="6"/>
        <v>0</v>
      </c>
    </row>
    <row r="383" spans="1:10" x14ac:dyDescent="0.25">
      <c r="A383" s="9" t="s">
        <v>14181</v>
      </c>
      <c r="B383" s="9" t="s">
        <v>14179</v>
      </c>
      <c r="C383" s="9" t="s">
        <v>14180</v>
      </c>
      <c r="D383" s="9" t="s">
        <v>15851</v>
      </c>
      <c r="E383">
        <f>COUNTIF('A-Springer Link'!A:A,A383)</f>
        <v>1</v>
      </c>
      <c r="F383">
        <f>COUNTIF('B-ScienceDirect'!D:D,A383)</f>
        <v>0</v>
      </c>
      <c r="G383">
        <f>COUNTIF('C-IEEEXplore'!A:A,A383)</f>
        <v>0</v>
      </c>
      <c r="H383">
        <f>COUNTIF('D-PubMed'!B:B,A383)</f>
        <v>0</v>
      </c>
      <c r="I383">
        <f>COUNTIF('E-Scopus'!C:C,A383)</f>
        <v>0</v>
      </c>
      <c r="J383" t="b">
        <f t="shared" si="6"/>
        <v>0</v>
      </c>
    </row>
    <row r="384" spans="1:10" x14ac:dyDescent="0.25">
      <c r="A384" s="9" t="s">
        <v>15221</v>
      </c>
      <c r="B384" s="9" t="s">
        <v>15218</v>
      </c>
      <c r="C384" s="9" t="s">
        <v>15219</v>
      </c>
      <c r="D384" s="9" t="s">
        <v>15851</v>
      </c>
      <c r="E384">
        <f>COUNTIF('A-Springer Link'!A:A,A384)</f>
        <v>1</v>
      </c>
      <c r="F384">
        <f>COUNTIF('B-ScienceDirect'!D:D,A384)</f>
        <v>0</v>
      </c>
      <c r="G384">
        <f>COUNTIF('C-IEEEXplore'!A:A,A384)</f>
        <v>0</v>
      </c>
      <c r="H384">
        <f>COUNTIF('D-PubMed'!B:B,A384)</f>
        <v>0</v>
      </c>
      <c r="I384">
        <f>COUNTIF('E-Scopus'!C:C,A384)</f>
        <v>0</v>
      </c>
      <c r="J384" t="b">
        <f t="shared" si="6"/>
        <v>0</v>
      </c>
    </row>
    <row r="385" spans="1:10" x14ac:dyDescent="0.25">
      <c r="A385" s="9" t="s">
        <v>15078</v>
      </c>
      <c r="B385" s="9" t="s">
        <v>15076</v>
      </c>
      <c r="C385" s="9" t="s">
        <v>15077</v>
      </c>
      <c r="D385" s="9" t="s">
        <v>15851</v>
      </c>
      <c r="E385">
        <f>COUNTIF('A-Springer Link'!A:A,A385)</f>
        <v>1</v>
      </c>
      <c r="F385">
        <f>COUNTIF('B-ScienceDirect'!D:D,A385)</f>
        <v>0</v>
      </c>
      <c r="G385">
        <f>COUNTIF('C-IEEEXplore'!A:A,A385)</f>
        <v>0</v>
      </c>
      <c r="H385">
        <f>COUNTIF('D-PubMed'!B:B,A385)</f>
        <v>0</v>
      </c>
      <c r="I385">
        <f>COUNTIF('E-Scopus'!C:C,A385)</f>
        <v>0</v>
      </c>
      <c r="J385" t="b">
        <f t="shared" si="6"/>
        <v>0</v>
      </c>
    </row>
    <row r="386" spans="1:10" x14ac:dyDescent="0.25">
      <c r="A386" s="9" t="s">
        <v>14511</v>
      </c>
      <c r="B386" s="9" t="s">
        <v>14508</v>
      </c>
      <c r="C386" s="9" t="s">
        <v>14509</v>
      </c>
      <c r="D386" s="9" t="s">
        <v>15851</v>
      </c>
      <c r="E386">
        <f>COUNTIF('A-Springer Link'!A:A,A386)</f>
        <v>1</v>
      </c>
      <c r="F386">
        <f>COUNTIF('B-ScienceDirect'!D:D,A386)</f>
        <v>0</v>
      </c>
      <c r="G386">
        <f>COUNTIF('C-IEEEXplore'!A:A,A386)</f>
        <v>0</v>
      </c>
      <c r="H386">
        <f>COUNTIF('D-PubMed'!B:B,A386)</f>
        <v>0</v>
      </c>
      <c r="I386">
        <f>COUNTIF('E-Scopus'!C:C,A386)</f>
        <v>0</v>
      </c>
      <c r="J386" t="b">
        <f t="shared" si="6"/>
        <v>0</v>
      </c>
    </row>
    <row r="387" spans="1:10" x14ac:dyDescent="0.25">
      <c r="A387" s="9" t="s">
        <v>13561</v>
      </c>
      <c r="B387" s="9" t="s">
        <v>13559</v>
      </c>
      <c r="C387" s="9" t="s">
        <v>13560</v>
      </c>
      <c r="D387" s="9" t="s">
        <v>15851</v>
      </c>
      <c r="E387">
        <f>COUNTIF('A-Springer Link'!A:A,A387)</f>
        <v>1</v>
      </c>
      <c r="F387">
        <f>COUNTIF('B-ScienceDirect'!D:D,A387)</f>
        <v>0</v>
      </c>
      <c r="G387">
        <f>COUNTIF('C-IEEEXplore'!A:A,A387)</f>
        <v>0</v>
      </c>
      <c r="H387">
        <f>COUNTIF('D-PubMed'!B:B,A387)</f>
        <v>0</v>
      </c>
      <c r="I387">
        <f>COUNTIF('E-Scopus'!C:C,A387)</f>
        <v>0</v>
      </c>
      <c r="J387" t="b">
        <f t="shared" si="6"/>
        <v>0</v>
      </c>
    </row>
    <row r="388" spans="1:10" x14ac:dyDescent="0.25">
      <c r="A388" s="9" t="s">
        <v>13299</v>
      </c>
      <c r="B388" s="9" t="s">
        <v>15074</v>
      </c>
      <c r="C388" s="9" t="s">
        <v>13297</v>
      </c>
      <c r="D388" s="9" t="s">
        <v>15851</v>
      </c>
      <c r="E388">
        <f>COUNTIF('A-Springer Link'!A:A,A388)</f>
        <v>1</v>
      </c>
      <c r="F388">
        <f>COUNTIF('B-ScienceDirect'!D:D,A388)</f>
        <v>0</v>
      </c>
      <c r="G388">
        <f>COUNTIF('C-IEEEXplore'!A:A,A388)</f>
        <v>0</v>
      </c>
      <c r="H388">
        <f>COUNTIF('D-PubMed'!B:B,A388)</f>
        <v>0</v>
      </c>
      <c r="I388">
        <f>COUNTIF('E-Scopus'!C:C,A388)</f>
        <v>1</v>
      </c>
      <c r="J388" t="b">
        <f t="shared" si="6"/>
        <v>1</v>
      </c>
    </row>
    <row r="389" spans="1:10" x14ac:dyDescent="0.25">
      <c r="A389" s="9" t="s">
        <v>13701</v>
      </c>
      <c r="B389" s="9" t="s">
        <v>13698</v>
      </c>
      <c r="C389" s="9" t="s">
        <v>13699</v>
      </c>
      <c r="D389" s="9" t="s">
        <v>15851</v>
      </c>
      <c r="E389">
        <f>COUNTIF('A-Springer Link'!A:A,A389)</f>
        <v>1</v>
      </c>
      <c r="F389">
        <f>COUNTIF('B-ScienceDirect'!D:D,A389)</f>
        <v>0</v>
      </c>
      <c r="G389">
        <f>COUNTIF('C-IEEEXplore'!A:A,A389)</f>
        <v>0</v>
      </c>
      <c r="H389">
        <f>COUNTIF('D-PubMed'!B:B,A389)</f>
        <v>0</v>
      </c>
      <c r="I389">
        <f>COUNTIF('E-Scopus'!C:C,A389)</f>
        <v>0</v>
      </c>
      <c r="J389" t="b">
        <f t="shared" ref="J389:J446" si="7">OR(F389:I389)</f>
        <v>0</v>
      </c>
    </row>
    <row r="390" spans="1:10" x14ac:dyDescent="0.25">
      <c r="A390" s="9" t="s">
        <v>15003</v>
      </c>
      <c r="B390" s="9" t="s">
        <v>15001</v>
      </c>
      <c r="C390" s="9" t="s">
        <v>15002</v>
      </c>
      <c r="D390" s="9" t="s">
        <v>15851</v>
      </c>
      <c r="E390">
        <f>COUNTIF('A-Springer Link'!A:A,A390)</f>
        <v>1</v>
      </c>
      <c r="F390">
        <f>COUNTIF('B-ScienceDirect'!D:D,A390)</f>
        <v>0</v>
      </c>
      <c r="G390">
        <f>COUNTIF('C-IEEEXplore'!A:A,A390)</f>
        <v>0</v>
      </c>
      <c r="H390">
        <f>COUNTIF('D-PubMed'!B:B,A390)</f>
        <v>0</v>
      </c>
      <c r="I390">
        <f>COUNTIF('E-Scopus'!C:C,A390)</f>
        <v>0</v>
      </c>
      <c r="J390" t="b">
        <f t="shared" si="7"/>
        <v>0</v>
      </c>
    </row>
    <row r="391" spans="1:10" x14ac:dyDescent="0.25">
      <c r="A391" s="9" t="s">
        <v>13725</v>
      </c>
      <c r="B391" s="9" t="s">
        <v>13722</v>
      </c>
      <c r="C391" s="9" t="s">
        <v>13723</v>
      </c>
      <c r="D391" s="9" t="s">
        <v>15851</v>
      </c>
      <c r="E391">
        <f>COUNTIF('A-Springer Link'!A:A,A391)</f>
        <v>1</v>
      </c>
      <c r="F391">
        <f>COUNTIF('B-ScienceDirect'!D:D,A391)</f>
        <v>0</v>
      </c>
      <c r="G391">
        <f>COUNTIF('C-IEEEXplore'!A:A,A391)</f>
        <v>0</v>
      </c>
      <c r="H391">
        <f>COUNTIF('D-PubMed'!B:B,A391)</f>
        <v>0</v>
      </c>
      <c r="I391">
        <f>COUNTIF('E-Scopus'!C:C,A391)</f>
        <v>0</v>
      </c>
      <c r="J391" t="b">
        <f t="shared" si="7"/>
        <v>0</v>
      </c>
    </row>
    <row r="392" spans="1:10" x14ac:dyDescent="0.25">
      <c r="A392" s="9" t="s">
        <v>14313</v>
      </c>
      <c r="B392" s="9" t="s">
        <v>14311</v>
      </c>
      <c r="C392" s="9" t="s">
        <v>14312</v>
      </c>
      <c r="D392" s="9" t="s">
        <v>15851</v>
      </c>
      <c r="E392">
        <f>COUNTIF('A-Springer Link'!A:A,A392)</f>
        <v>1</v>
      </c>
      <c r="F392">
        <f>COUNTIF('B-ScienceDirect'!D:D,A392)</f>
        <v>0</v>
      </c>
      <c r="G392">
        <f>COUNTIF('C-IEEEXplore'!A:A,A392)</f>
        <v>0</v>
      </c>
      <c r="H392">
        <f>COUNTIF('D-PubMed'!B:B,A392)</f>
        <v>0</v>
      </c>
      <c r="I392">
        <f>COUNTIF('E-Scopus'!C:C,A392)</f>
        <v>0</v>
      </c>
      <c r="J392" t="b">
        <f t="shared" si="7"/>
        <v>0</v>
      </c>
    </row>
    <row r="393" spans="1:10" x14ac:dyDescent="0.25">
      <c r="A393" s="9" t="s">
        <v>14383</v>
      </c>
      <c r="B393" s="9" t="s">
        <v>14381</v>
      </c>
      <c r="C393" s="9" t="s">
        <v>14382</v>
      </c>
      <c r="D393" s="9" t="s">
        <v>15851</v>
      </c>
      <c r="E393">
        <f>COUNTIF('A-Springer Link'!A:A,A393)</f>
        <v>1</v>
      </c>
      <c r="F393">
        <f>COUNTIF('B-ScienceDirect'!D:D,A393)</f>
        <v>0</v>
      </c>
      <c r="G393">
        <f>COUNTIF('C-IEEEXplore'!A:A,A393)</f>
        <v>0</v>
      </c>
      <c r="H393">
        <f>COUNTIF('D-PubMed'!B:B,A393)</f>
        <v>0</v>
      </c>
      <c r="I393">
        <f>COUNTIF('E-Scopus'!C:C,A393)</f>
        <v>0</v>
      </c>
      <c r="J393" t="b">
        <f t="shared" si="7"/>
        <v>0</v>
      </c>
    </row>
    <row r="394" spans="1:10" x14ac:dyDescent="0.25">
      <c r="A394" s="9" t="s">
        <v>13523</v>
      </c>
      <c r="B394" s="9" t="s">
        <v>13521</v>
      </c>
      <c r="C394" s="9" t="s">
        <v>13522</v>
      </c>
      <c r="D394" s="9" t="s">
        <v>15851</v>
      </c>
      <c r="E394">
        <f>COUNTIF('A-Springer Link'!A:A,A394)</f>
        <v>1</v>
      </c>
      <c r="F394">
        <f>COUNTIF('B-ScienceDirect'!D:D,A394)</f>
        <v>0</v>
      </c>
      <c r="G394">
        <f>COUNTIF('C-IEEEXplore'!A:A,A394)</f>
        <v>0</v>
      </c>
      <c r="H394">
        <f>COUNTIF('D-PubMed'!B:B,A394)</f>
        <v>0</v>
      </c>
      <c r="I394">
        <f>COUNTIF('E-Scopus'!C:C,A394)</f>
        <v>0</v>
      </c>
      <c r="J394" t="b">
        <f t="shared" si="7"/>
        <v>0</v>
      </c>
    </row>
    <row r="395" spans="1:10" x14ac:dyDescent="0.25">
      <c r="A395" s="9" t="s">
        <v>13979</v>
      </c>
      <c r="B395" s="9" t="s">
        <v>13976</v>
      </c>
      <c r="C395" s="9" t="s">
        <v>13977</v>
      </c>
      <c r="D395" s="9" t="s">
        <v>15851</v>
      </c>
      <c r="E395">
        <f>COUNTIF('A-Springer Link'!A:A,A395)</f>
        <v>1</v>
      </c>
      <c r="F395">
        <f>COUNTIF('B-ScienceDirect'!D:D,A395)</f>
        <v>0</v>
      </c>
      <c r="G395">
        <f>COUNTIF('C-IEEEXplore'!A:A,A395)</f>
        <v>0</v>
      </c>
      <c r="H395">
        <f>COUNTIF('D-PubMed'!B:B,A395)</f>
        <v>0</v>
      </c>
      <c r="I395">
        <f>COUNTIF('E-Scopus'!C:C,A395)</f>
        <v>0</v>
      </c>
      <c r="J395" t="b">
        <f t="shared" si="7"/>
        <v>0</v>
      </c>
    </row>
    <row r="396" spans="1:10" x14ac:dyDescent="0.25">
      <c r="A396" s="9" t="s">
        <v>14844</v>
      </c>
      <c r="B396" s="9" t="s">
        <v>14841</v>
      </c>
      <c r="C396" s="9" t="s">
        <v>14842</v>
      </c>
      <c r="D396" s="9" t="s">
        <v>15851</v>
      </c>
      <c r="E396">
        <f>COUNTIF('A-Springer Link'!A:A,A396)</f>
        <v>1</v>
      </c>
      <c r="F396">
        <f>COUNTIF('B-ScienceDirect'!D:D,A396)</f>
        <v>0</v>
      </c>
      <c r="G396">
        <f>COUNTIF('C-IEEEXplore'!A:A,A396)</f>
        <v>0</v>
      </c>
      <c r="H396">
        <f>COUNTIF('D-PubMed'!B:B,A396)</f>
        <v>0</v>
      </c>
      <c r="I396">
        <f>COUNTIF('E-Scopus'!C:C,A396)</f>
        <v>0</v>
      </c>
      <c r="J396" t="b">
        <f t="shared" si="7"/>
        <v>0</v>
      </c>
    </row>
    <row r="397" spans="1:10" x14ac:dyDescent="0.25">
      <c r="A397" s="9" t="s">
        <v>14951</v>
      </c>
      <c r="B397" s="9" t="s">
        <v>14948</v>
      </c>
      <c r="C397" s="9" t="s">
        <v>14949</v>
      </c>
      <c r="D397" s="9" t="s">
        <v>15851</v>
      </c>
      <c r="E397">
        <f>COUNTIF('A-Springer Link'!A:A,A397)</f>
        <v>1</v>
      </c>
      <c r="F397">
        <f>COUNTIF('B-ScienceDirect'!D:D,A397)</f>
        <v>0</v>
      </c>
      <c r="G397">
        <f>COUNTIF('C-IEEEXplore'!A:A,A397)</f>
        <v>0</v>
      </c>
      <c r="H397">
        <f>COUNTIF('D-PubMed'!B:B,A397)</f>
        <v>0</v>
      </c>
      <c r="I397">
        <f>COUNTIF('E-Scopus'!C:C,A397)</f>
        <v>0</v>
      </c>
      <c r="J397" t="b">
        <f t="shared" si="7"/>
        <v>0</v>
      </c>
    </row>
    <row r="398" spans="1:10" x14ac:dyDescent="0.25">
      <c r="A398" s="9" t="s">
        <v>13650</v>
      </c>
      <c r="B398" s="9" t="s">
        <v>13648</v>
      </c>
      <c r="C398" s="9" t="s">
        <v>13649</v>
      </c>
      <c r="D398" s="9" t="s">
        <v>15851</v>
      </c>
      <c r="E398">
        <f>COUNTIF('A-Springer Link'!A:A,A398)</f>
        <v>1</v>
      </c>
      <c r="F398">
        <f>COUNTIF('B-ScienceDirect'!D:D,A398)</f>
        <v>0</v>
      </c>
      <c r="G398">
        <f>COUNTIF('C-IEEEXplore'!A:A,A398)</f>
        <v>0</v>
      </c>
      <c r="H398">
        <f>COUNTIF('D-PubMed'!B:B,A398)</f>
        <v>0</v>
      </c>
      <c r="I398">
        <f>COUNTIF('E-Scopus'!C:C,A398)</f>
        <v>0</v>
      </c>
      <c r="J398" t="b">
        <f t="shared" si="7"/>
        <v>0</v>
      </c>
    </row>
    <row r="399" spans="1:10" x14ac:dyDescent="0.25">
      <c r="A399" s="9" t="s">
        <v>15401</v>
      </c>
      <c r="B399" s="9" t="s">
        <v>15399</v>
      </c>
      <c r="C399" s="9" t="s">
        <v>15400</v>
      </c>
      <c r="D399" s="9" t="s">
        <v>15851</v>
      </c>
      <c r="E399">
        <f>COUNTIF('A-Springer Link'!A:A,A399)</f>
        <v>1</v>
      </c>
      <c r="F399">
        <f>COUNTIF('B-ScienceDirect'!D:D,A399)</f>
        <v>0</v>
      </c>
      <c r="G399">
        <f>COUNTIF('C-IEEEXplore'!A:A,A399)</f>
        <v>0</v>
      </c>
      <c r="H399">
        <f>COUNTIF('D-PubMed'!B:B,A399)</f>
        <v>0</v>
      </c>
      <c r="I399">
        <f>COUNTIF('E-Scopus'!C:C,A399)</f>
        <v>0</v>
      </c>
      <c r="J399" t="b">
        <f t="shared" si="7"/>
        <v>0</v>
      </c>
    </row>
    <row r="400" spans="1:10" x14ac:dyDescent="0.25">
      <c r="A400" s="9" t="s">
        <v>15336</v>
      </c>
      <c r="B400" s="9" t="s">
        <v>15333</v>
      </c>
      <c r="C400" s="9" t="s">
        <v>15334</v>
      </c>
      <c r="D400" s="9" t="s">
        <v>15851</v>
      </c>
      <c r="E400">
        <f>COUNTIF('A-Springer Link'!A:A,A400)</f>
        <v>1</v>
      </c>
      <c r="F400">
        <f>COUNTIF('B-ScienceDirect'!D:D,A400)</f>
        <v>0</v>
      </c>
      <c r="G400">
        <f>COUNTIF('C-IEEEXplore'!A:A,A400)</f>
        <v>0</v>
      </c>
      <c r="H400">
        <f>COUNTIF('D-PubMed'!B:B,A400)</f>
        <v>0</v>
      </c>
      <c r="I400">
        <f>COUNTIF('E-Scopus'!C:C,A400)</f>
        <v>0</v>
      </c>
      <c r="J400" t="b">
        <f t="shared" si="7"/>
        <v>0</v>
      </c>
    </row>
    <row r="401" spans="1:10" x14ac:dyDescent="0.25">
      <c r="A401" s="9" t="s">
        <v>14363</v>
      </c>
      <c r="B401" s="9" t="s">
        <v>14361</v>
      </c>
      <c r="C401" s="9" t="s">
        <v>14362</v>
      </c>
      <c r="D401" s="9" t="s">
        <v>15851</v>
      </c>
      <c r="E401">
        <f>COUNTIF('A-Springer Link'!A:A,A401)</f>
        <v>1</v>
      </c>
      <c r="F401">
        <f>COUNTIF('B-ScienceDirect'!D:D,A401)</f>
        <v>0</v>
      </c>
      <c r="G401">
        <f>COUNTIF('C-IEEEXplore'!A:A,A401)</f>
        <v>0</v>
      </c>
      <c r="H401">
        <f>COUNTIF('D-PubMed'!B:B,A401)</f>
        <v>0</v>
      </c>
      <c r="I401">
        <f>COUNTIF('E-Scopus'!C:C,A401)</f>
        <v>0</v>
      </c>
      <c r="J401" t="b">
        <f t="shared" si="7"/>
        <v>0</v>
      </c>
    </row>
    <row r="402" spans="1:10" x14ac:dyDescent="0.25">
      <c r="A402" s="9" t="s">
        <v>14574</v>
      </c>
      <c r="B402" s="9" t="s">
        <v>14572</v>
      </c>
      <c r="C402" s="9" t="s">
        <v>14573</v>
      </c>
      <c r="D402" s="9" t="s">
        <v>15851</v>
      </c>
      <c r="E402">
        <f>COUNTIF('A-Springer Link'!A:A,A402)</f>
        <v>1</v>
      </c>
      <c r="F402">
        <f>COUNTIF('B-ScienceDirect'!D:D,A402)</f>
        <v>0</v>
      </c>
      <c r="G402">
        <f>COUNTIF('C-IEEEXplore'!A:A,A402)</f>
        <v>0</v>
      </c>
      <c r="H402">
        <f>COUNTIF('D-PubMed'!B:B,A402)</f>
        <v>0</v>
      </c>
      <c r="I402">
        <f>COUNTIF('E-Scopus'!C:C,A402)</f>
        <v>0</v>
      </c>
      <c r="J402" t="b">
        <f t="shared" si="7"/>
        <v>0</v>
      </c>
    </row>
    <row r="403" spans="1:10" x14ac:dyDescent="0.25">
      <c r="A403" s="9" t="s">
        <v>14020</v>
      </c>
      <c r="B403" s="9" t="s">
        <v>14017</v>
      </c>
      <c r="C403" s="9" t="s">
        <v>14018</v>
      </c>
      <c r="D403" s="9" t="s">
        <v>15851</v>
      </c>
      <c r="E403">
        <f>COUNTIF('A-Springer Link'!A:A,A403)</f>
        <v>1</v>
      </c>
      <c r="F403">
        <f>COUNTIF('B-ScienceDirect'!D:D,A403)</f>
        <v>0</v>
      </c>
      <c r="G403">
        <f>COUNTIF('C-IEEEXplore'!A:A,A403)</f>
        <v>0</v>
      </c>
      <c r="H403">
        <f>COUNTIF('D-PubMed'!B:B,A403)</f>
        <v>0</v>
      </c>
      <c r="I403">
        <f>COUNTIF('E-Scopus'!C:C,A403)</f>
        <v>0</v>
      </c>
      <c r="J403" t="b">
        <f t="shared" si="7"/>
        <v>0</v>
      </c>
    </row>
    <row r="404" spans="1:10" x14ac:dyDescent="0.25">
      <c r="A404" s="9" t="s">
        <v>13886</v>
      </c>
      <c r="B404" s="9" t="s">
        <v>13883</v>
      </c>
      <c r="C404" s="9" t="s">
        <v>13884</v>
      </c>
      <c r="D404" s="9" t="s">
        <v>15851</v>
      </c>
      <c r="E404">
        <f>COUNTIF('A-Springer Link'!A:A,A404)</f>
        <v>1</v>
      </c>
      <c r="F404">
        <f>COUNTIF('B-ScienceDirect'!D:D,A404)</f>
        <v>0</v>
      </c>
      <c r="G404">
        <f>COUNTIF('C-IEEEXplore'!A:A,A404)</f>
        <v>0</v>
      </c>
      <c r="H404">
        <f>COUNTIF('D-PubMed'!B:B,A404)</f>
        <v>0</v>
      </c>
      <c r="I404">
        <f>COUNTIF('E-Scopus'!C:C,A404)</f>
        <v>0</v>
      </c>
      <c r="J404" t="b">
        <f t="shared" si="7"/>
        <v>0</v>
      </c>
    </row>
    <row r="405" spans="1:10" x14ac:dyDescent="0.25">
      <c r="A405" s="9" t="s">
        <v>14116</v>
      </c>
      <c r="B405" s="9" t="s">
        <v>14113</v>
      </c>
      <c r="C405" s="9" t="s">
        <v>14114</v>
      </c>
      <c r="D405" s="9" t="s">
        <v>15851</v>
      </c>
      <c r="E405">
        <f>COUNTIF('A-Springer Link'!A:A,A405)</f>
        <v>1</v>
      </c>
      <c r="F405">
        <f>COUNTIF('B-ScienceDirect'!D:D,A405)</f>
        <v>0</v>
      </c>
      <c r="G405">
        <f>COUNTIF('C-IEEEXplore'!A:A,A405)</f>
        <v>0</v>
      </c>
      <c r="H405">
        <f>COUNTIF('D-PubMed'!B:B,A405)</f>
        <v>0</v>
      </c>
      <c r="I405">
        <f>COUNTIF('E-Scopus'!C:C,A405)</f>
        <v>0</v>
      </c>
      <c r="J405" t="b">
        <f t="shared" si="7"/>
        <v>0</v>
      </c>
    </row>
    <row r="406" spans="1:10" x14ac:dyDescent="0.25">
      <c r="A406" s="9" t="s">
        <v>13877</v>
      </c>
      <c r="B406" s="9" t="s">
        <v>13874</v>
      </c>
      <c r="C406" s="9" t="s">
        <v>13875</v>
      </c>
      <c r="D406" s="9" t="s">
        <v>15851</v>
      </c>
      <c r="E406">
        <f>COUNTIF('A-Springer Link'!A:A,A406)</f>
        <v>1</v>
      </c>
      <c r="F406">
        <f>COUNTIF('B-ScienceDirect'!D:D,A406)</f>
        <v>0</v>
      </c>
      <c r="G406">
        <f>COUNTIF('C-IEEEXplore'!A:A,A406)</f>
        <v>0</v>
      </c>
      <c r="H406">
        <f>COUNTIF('D-PubMed'!B:B,A406)</f>
        <v>0</v>
      </c>
      <c r="I406">
        <f>COUNTIF('E-Scopus'!C:C,A406)</f>
        <v>0</v>
      </c>
      <c r="J406" t="b">
        <f t="shared" si="7"/>
        <v>0</v>
      </c>
    </row>
    <row r="407" spans="1:10" x14ac:dyDescent="0.25">
      <c r="A407" s="9" t="s">
        <v>14082</v>
      </c>
      <c r="B407" s="9" t="s">
        <v>14079</v>
      </c>
      <c r="C407" s="9" t="s">
        <v>14080</v>
      </c>
      <c r="D407" s="9" t="s">
        <v>15851</v>
      </c>
      <c r="E407">
        <f>COUNTIF('A-Springer Link'!A:A,A407)</f>
        <v>1</v>
      </c>
      <c r="F407">
        <f>COUNTIF('B-ScienceDirect'!D:D,A407)</f>
        <v>0</v>
      </c>
      <c r="G407">
        <f>COUNTIF('C-IEEEXplore'!A:A,A407)</f>
        <v>0</v>
      </c>
      <c r="H407">
        <f>COUNTIF('D-PubMed'!B:B,A407)</f>
        <v>0</v>
      </c>
      <c r="I407">
        <f>COUNTIF('E-Scopus'!C:C,A407)</f>
        <v>0</v>
      </c>
      <c r="J407" t="b">
        <f t="shared" si="7"/>
        <v>0</v>
      </c>
    </row>
    <row r="408" spans="1:10" x14ac:dyDescent="0.25">
      <c r="A408" s="9" t="s">
        <v>14477</v>
      </c>
      <c r="B408" s="9" t="s">
        <v>14475</v>
      </c>
      <c r="C408" s="9" t="s">
        <v>14476</v>
      </c>
      <c r="D408" s="9" t="s">
        <v>15851</v>
      </c>
      <c r="E408">
        <f>COUNTIF('A-Springer Link'!A:A,A408)</f>
        <v>1</v>
      </c>
      <c r="F408">
        <f>COUNTIF('B-ScienceDirect'!D:D,A408)</f>
        <v>0</v>
      </c>
      <c r="G408">
        <f>COUNTIF('C-IEEEXplore'!A:A,A408)</f>
        <v>0</v>
      </c>
      <c r="H408">
        <f>COUNTIF('D-PubMed'!B:B,A408)</f>
        <v>0</v>
      </c>
      <c r="I408">
        <f>COUNTIF('E-Scopus'!C:C,A408)</f>
        <v>0</v>
      </c>
      <c r="J408" t="b">
        <f t="shared" si="7"/>
        <v>0</v>
      </c>
    </row>
    <row r="409" spans="1:10" x14ac:dyDescent="0.25">
      <c r="A409" s="9" t="s">
        <v>14716</v>
      </c>
      <c r="B409" s="9" t="s">
        <v>14713</v>
      </c>
      <c r="C409" s="9" t="s">
        <v>14714</v>
      </c>
      <c r="D409" s="9" t="s">
        <v>15851</v>
      </c>
      <c r="E409">
        <f>COUNTIF('A-Springer Link'!A:A,A409)</f>
        <v>1</v>
      </c>
      <c r="F409">
        <f>COUNTIF('B-ScienceDirect'!D:D,A409)</f>
        <v>0</v>
      </c>
      <c r="G409">
        <f>COUNTIF('C-IEEEXplore'!A:A,A409)</f>
        <v>0</v>
      </c>
      <c r="H409">
        <f>COUNTIF('D-PubMed'!B:B,A409)</f>
        <v>0</v>
      </c>
      <c r="I409">
        <f>COUNTIF('E-Scopus'!C:C,A409)</f>
        <v>0</v>
      </c>
      <c r="J409" t="b">
        <f t="shared" si="7"/>
        <v>0</v>
      </c>
    </row>
    <row r="410" spans="1:10" x14ac:dyDescent="0.25">
      <c r="A410" s="9" t="s">
        <v>14434</v>
      </c>
      <c r="B410" s="9" t="s">
        <v>14431</v>
      </c>
      <c r="C410" s="9" t="s">
        <v>14432</v>
      </c>
      <c r="D410" s="9" t="s">
        <v>15851</v>
      </c>
      <c r="E410">
        <f>COUNTIF('A-Springer Link'!A:A,A410)</f>
        <v>1</v>
      </c>
      <c r="F410">
        <f>COUNTIF('B-ScienceDirect'!D:D,A410)</f>
        <v>0</v>
      </c>
      <c r="G410">
        <f>COUNTIF('C-IEEEXplore'!A:A,A410)</f>
        <v>0</v>
      </c>
      <c r="H410">
        <f>COUNTIF('D-PubMed'!B:B,A410)</f>
        <v>0</v>
      </c>
      <c r="I410">
        <f>COUNTIF('E-Scopus'!C:C,A410)</f>
        <v>0</v>
      </c>
      <c r="J410" t="b">
        <f t="shared" si="7"/>
        <v>0</v>
      </c>
    </row>
    <row r="411" spans="1:10" x14ac:dyDescent="0.25">
      <c r="A411" s="9" t="s">
        <v>9694</v>
      </c>
      <c r="B411" s="9" t="s">
        <v>15072</v>
      </c>
      <c r="C411" s="9" t="s">
        <v>9689</v>
      </c>
      <c r="D411" s="9" t="s">
        <v>15851</v>
      </c>
      <c r="E411">
        <f>COUNTIF('A-Springer Link'!A:A,A411)</f>
        <v>1</v>
      </c>
      <c r="F411">
        <f>COUNTIF('B-ScienceDirect'!D:D,A411)</f>
        <v>0</v>
      </c>
      <c r="G411">
        <f>COUNTIF('C-IEEEXplore'!A:A,A411)</f>
        <v>0</v>
      </c>
      <c r="H411">
        <f>COUNTIF('D-PubMed'!B:B,A411)</f>
        <v>1</v>
      </c>
      <c r="I411">
        <f>COUNTIF('E-Scopus'!C:C,A411)</f>
        <v>0</v>
      </c>
      <c r="J411" t="b">
        <f t="shared" si="7"/>
        <v>1</v>
      </c>
    </row>
    <row r="412" spans="1:10" x14ac:dyDescent="0.25">
      <c r="A412" s="9" t="s">
        <v>14780</v>
      </c>
      <c r="B412" s="9" t="s">
        <v>14778</v>
      </c>
      <c r="C412" s="9" t="s">
        <v>14779</v>
      </c>
      <c r="D412" s="9" t="s">
        <v>15851</v>
      </c>
      <c r="E412">
        <f>COUNTIF('A-Springer Link'!A:A,A412)</f>
        <v>1</v>
      </c>
      <c r="F412">
        <f>COUNTIF('B-ScienceDirect'!D:D,A412)</f>
        <v>0</v>
      </c>
      <c r="G412">
        <f>COUNTIF('C-IEEEXplore'!A:A,A412)</f>
        <v>0</v>
      </c>
      <c r="H412">
        <f>COUNTIF('D-PubMed'!B:B,A412)</f>
        <v>0</v>
      </c>
      <c r="I412">
        <f>COUNTIF('E-Scopus'!C:C,A412)</f>
        <v>0</v>
      </c>
      <c r="J412" t="b">
        <f t="shared" si="7"/>
        <v>0</v>
      </c>
    </row>
    <row r="413" spans="1:10" x14ac:dyDescent="0.25">
      <c r="A413" s="9" t="s">
        <v>13519</v>
      </c>
      <c r="B413" s="9" t="s">
        <v>13517</v>
      </c>
      <c r="C413" s="9" t="s">
        <v>13518</v>
      </c>
      <c r="D413" s="9" t="s">
        <v>15851</v>
      </c>
      <c r="E413">
        <f>COUNTIF('A-Springer Link'!A:A,A413)</f>
        <v>1</v>
      </c>
      <c r="F413">
        <f>COUNTIF('B-ScienceDirect'!D:D,A413)</f>
        <v>0</v>
      </c>
      <c r="G413">
        <f>COUNTIF('C-IEEEXplore'!A:A,A413)</f>
        <v>0</v>
      </c>
      <c r="H413">
        <f>COUNTIF('D-PubMed'!B:B,A413)</f>
        <v>0</v>
      </c>
      <c r="I413">
        <f>COUNTIF('E-Scopus'!C:C,A413)</f>
        <v>0</v>
      </c>
      <c r="J413" t="b">
        <f t="shared" si="7"/>
        <v>0</v>
      </c>
    </row>
    <row r="414" spans="1:10" x14ac:dyDescent="0.25">
      <c r="A414" s="9" t="s">
        <v>15293</v>
      </c>
      <c r="B414" s="9" t="s">
        <v>15290</v>
      </c>
      <c r="C414" s="9" t="s">
        <v>15291</v>
      </c>
      <c r="D414" s="9" t="s">
        <v>15851</v>
      </c>
      <c r="E414">
        <f>COUNTIF('A-Springer Link'!A:A,A414)</f>
        <v>1</v>
      </c>
      <c r="F414">
        <f>COUNTIF('B-ScienceDirect'!D:D,A414)</f>
        <v>0</v>
      </c>
      <c r="G414">
        <f>COUNTIF('C-IEEEXplore'!A:A,A414)</f>
        <v>0</v>
      </c>
      <c r="H414">
        <f>COUNTIF('D-PubMed'!B:B,A414)</f>
        <v>0</v>
      </c>
      <c r="I414">
        <f>COUNTIF('E-Scopus'!C:C,A414)</f>
        <v>0</v>
      </c>
      <c r="J414" t="b">
        <f t="shared" si="7"/>
        <v>0</v>
      </c>
    </row>
    <row r="415" spans="1:10" x14ac:dyDescent="0.25">
      <c r="A415" s="9" t="s">
        <v>15140</v>
      </c>
      <c r="B415" s="9" t="s">
        <v>15137</v>
      </c>
      <c r="C415" s="9" t="s">
        <v>15138</v>
      </c>
      <c r="D415" s="9" t="s">
        <v>15851</v>
      </c>
      <c r="E415">
        <f>COUNTIF('A-Springer Link'!A:A,A415)</f>
        <v>1</v>
      </c>
      <c r="F415">
        <f>COUNTIF('B-ScienceDirect'!D:D,A415)</f>
        <v>0</v>
      </c>
      <c r="G415">
        <f>COUNTIF('C-IEEEXplore'!A:A,A415)</f>
        <v>0</v>
      </c>
      <c r="H415">
        <f>COUNTIF('D-PubMed'!B:B,A415)</f>
        <v>0</v>
      </c>
      <c r="I415">
        <f>COUNTIF('E-Scopus'!C:C,A415)</f>
        <v>0</v>
      </c>
      <c r="J415" t="b">
        <f t="shared" si="7"/>
        <v>0</v>
      </c>
    </row>
    <row r="416" spans="1:10" x14ac:dyDescent="0.25">
      <c r="A416" s="9" t="s">
        <v>15031</v>
      </c>
      <c r="B416" s="9" t="s">
        <v>15029</v>
      </c>
      <c r="C416" s="9" t="s">
        <v>15030</v>
      </c>
      <c r="D416" s="9" t="s">
        <v>15851</v>
      </c>
      <c r="E416">
        <f>COUNTIF('A-Springer Link'!A:A,A416)</f>
        <v>1</v>
      </c>
      <c r="F416">
        <f>COUNTIF('B-ScienceDirect'!D:D,A416)</f>
        <v>0</v>
      </c>
      <c r="G416">
        <f>COUNTIF('C-IEEEXplore'!A:A,A416)</f>
        <v>0</v>
      </c>
      <c r="H416">
        <f>COUNTIF('D-PubMed'!B:B,A416)</f>
        <v>0</v>
      </c>
      <c r="I416">
        <f>COUNTIF('E-Scopus'!C:C,A416)</f>
        <v>0</v>
      </c>
      <c r="J416" t="b">
        <f t="shared" si="7"/>
        <v>0</v>
      </c>
    </row>
    <row r="417" spans="1:10" x14ac:dyDescent="0.25">
      <c r="A417" s="9" t="s">
        <v>14212</v>
      </c>
      <c r="B417" s="9" t="s">
        <v>14209</v>
      </c>
      <c r="C417" s="9" t="s">
        <v>14210</v>
      </c>
      <c r="D417" s="9" t="s">
        <v>15851</v>
      </c>
      <c r="E417">
        <f>COUNTIF('A-Springer Link'!A:A,A417)</f>
        <v>1</v>
      </c>
      <c r="F417">
        <f>COUNTIF('B-ScienceDirect'!D:D,A417)</f>
        <v>0</v>
      </c>
      <c r="G417">
        <f>COUNTIF('C-IEEEXplore'!A:A,A417)</f>
        <v>0</v>
      </c>
      <c r="H417">
        <f>COUNTIF('D-PubMed'!B:B,A417)</f>
        <v>0</v>
      </c>
      <c r="I417">
        <f>COUNTIF('E-Scopus'!C:C,A417)</f>
        <v>0</v>
      </c>
      <c r="J417" t="b">
        <f t="shared" si="7"/>
        <v>0</v>
      </c>
    </row>
    <row r="418" spans="1:10" x14ac:dyDescent="0.25">
      <c r="A418" s="9" t="s">
        <v>13922</v>
      </c>
      <c r="B418" s="9" t="s">
        <v>13919</v>
      </c>
      <c r="C418" s="9" t="s">
        <v>13920</v>
      </c>
      <c r="D418" s="9" t="s">
        <v>15851</v>
      </c>
      <c r="E418">
        <f>COUNTIF('A-Springer Link'!A:A,A418)</f>
        <v>1</v>
      </c>
      <c r="F418">
        <f>COUNTIF('B-ScienceDirect'!D:D,A418)</f>
        <v>0</v>
      </c>
      <c r="G418">
        <f>COUNTIF('C-IEEEXplore'!A:A,A418)</f>
        <v>0</v>
      </c>
      <c r="H418">
        <f>COUNTIF('D-PubMed'!B:B,A418)</f>
        <v>0</v>
      </c>
      <c r="I418">
        <f>COUNTIF('E-Scopus'!C:C,A418)</f>
        <v>0</v>
      </c>
      <c r="J418" t="b">
        <f t="shared" si="7"/>
        <v>0</v>
      </c>
    </row>
    <row r="419" spans="1:10" x14ac:dyDescent="0.25">
      <c r="A419" s="9" t="s">
        <v>14897</v>
      </c>
      <c r="B419" s="9" t="s">
        <v>14895</v>
      </c>
      <c r="C419" s="9" t="s">
        <v>14896</v>
      </c>
      <c r="D419" s="9" t="s">
        <v>15851</v>
      </c>
      <c r="E419">
        <f>COUNTIF('A-Springer Link'!A:A,A419)</f>
        <v>1</v>
      </c>
      <c r="F419">
        <f>COUNTIF('B-ScienceDirect'!D:D,A419)</f>
        <v>0</v>
      </c>
      <c r="G419">
        <f>COUNTIF('C-IEEEXplore'!A:A,A419)</f>
        <v>0</v>
      </c>
      <c r="H419">
        <f>COUNTIF('D-PubMed'!B:B,A419)</f>
        <v>0</v>
      </c>
      <c r="I419">
        <f>COUNTIF('E-Scopus'!C:C,A419)</f>
        <v>0</v>
      </c>
      <c r="J419" t="b">
        <f t="shared" si="7"/>
        <v>0</v>
      </c>
    </row>
    <row r="420" spans="1:10" x14ac:dyDescent="0.25">
      <c r="A420" s="9" t="s">
        <v>14612</v>
      </c>
      <c r="B420" s="9" t="s">
        <v>14610</v>
      </c>
      <c r="C420" s="9" t="s">
        <v>14611</v>
      </c>
      <c r="D420" s="9" t="s">
        <v>15851</v>
      </c>
      <c r="E420">
        <f>COUNTIF('A-Springer Link'!A:A,A420)</f>
        <v>1</v>
      </c>
      <c r="F420">
        <f>COUNTIF('B-ScienceDirect'!D:D,A420)</f>
        <v>0</v>
      </c>
      <c r="G420">
        <f>COUNTIF('C-IEEEXplore'!A:A,A420)</f>
        <v>0</v>
      </c>
      <c r="H420">
        <f>COUNTIF('D-PubMed'!B:B,A420)</f>
        <v>0</v>
      </c>
      <c r="I420">
        <f>COUNTIF('E-Scopus'!C:C,A420)</f>
        <v>0</v>
      </c>
      <c r="J420" t="b">
        <f t="shared" si="7"/>
        <v>0</v>
      </c>
    </row>
    <row r="421" spans="1:10" x14ac:dyDescent="0.25">
      <c r="A421" s="9" t="s">
        <v>15238</v>
      </c>
      <c r="B421" s="9" t="s">
        <v>15236</v>
      </c>
      <c r="C421" s="9" t="s">
        <v>15237</v>
      </c>
      <c r="D421" s="9" t="s">
        <v>15851</v>
      </c>
      <c r="E421">
        <f>COUNTIF('A-Springer Link'!A:A,A421)</f>
        <v>1</v>
      </c>
      <c r="F421">
        <f>COUNTIF('B-ScienceDirect'!D:D,A421)</f>
        <v>0</v>
      </c>
      <c r="G421">
        <f>COUNTIF('C-IEEEXplore'!A:A,A421)</f>
        <v>0</v>
      </c>
      <c r="H421">
        <f>COUNTIF('D-PubMed'!B:B,A421)</f>
        <v>0</v>
      </c>
      <c r="I421">
        <f>COUNTIF('E-Scopus'!C:C,A421)</f>
        <v>0</v>
      </c>
      <c r="J421" t="b">
        <f t="shared" si="7"/>
        <v>0</v>
      </c>
    </row>
    <row r="422" spans="1:10" x14ac:dyDescent="0.25">
      <c r="A422" s="9" t="s">
        <v>14733</v>
      </c>
      <c r="B422" s="9" t="s">
        <v>14731</v>
      </c>
      <c r="C422" s="9" t="s">
        <v>14732</v>
      </c>
      <c r="D422" s="9" t="s">
        <v>15851</v>
      </c>
      <c r="E422">
        <f>COUNTIF('A-Springer Link'!A:A,A422)</f>
        <v>1</v>
      </c>
      <c r="F422">
        <f>COUNTIF('B-ScienceDirect'!D:D,A422)</f>
        <v>0</v>
      </c>
      <c r="G422">
        <f>COUNTIF('C-IEEEXplore'!A:A,A422)</f>
        <v>0</v>
      </c>
      <c r="H422">
        <f>COUNTIF('D-PubMed'!B:B,A422)</f>
        <v>0</v>
      </c>
      <c r="I422">
        <f>COUNTIF('E-Scopus'!C:C,A422)</f>
        <v>0</v>
      </c>
      <c r="J422" t="b">
        <f t="shared" si="7"/>
        <v>0</v>
      </c>
    </row>
    <row r="423" spans="1:10" x14ac:dyDescent="0.25">
      <c r="A423" s="9" t="s">
        <v>14990</v>
      </c>
      <c r="B423" s="9" t="s">
        <v>14988</v>
      </c>
      <c r="C423" s="9" t="s">
        <v>14989</v>
      </c>
      <c r="D423" s="9" t="s">
        <v>15851</v>
      </c>
      <c r="E423">
        <f>COUNTIF('A-Springer Link'!A:A,A423)</f>
        <v>1</v>
      </c>
      <c r="F423">
        <f>COUNTIF('B-ScienceDirect'!D:D,A423)</f>
        <v>0</v>
      </c>
      <c r="G423">
        <f>COUNTIF('C-IEEEXplore'!A:A,A423)</f>
        <v>0</v>
      </c>
      <c r="H423">
        <f>COUNTIF('D-PubMed'!B:B,A423)</f>
        <v>0</v>
      </c>
      <c r="I423">
        <f>COUNTIF('E-Scopus'!C:C,A423)</f>
        <v>0</v>
      </c>
      <c r="J423" t="b">
        <f t="shared" si="7"/>
        <v>0</v>
      </c>
    </row>
    <row r="424" spans="1:10" x14ac:dyDescent="0.25">
      <c r="A424" s="9" t="s">
        <v>363</v>
      </c>
      <c r="B424" s="9" t="s">
        <v>15259</v>
      </c>
      <c r="C424" s="9" t="s">
        <v>364</v>
      </c>
      <c r="D424" s="9" t="s">
        <v>15851</v>
      </c>
      <c r="E424">
        <f>COUNTIF('A-Springer Link'!A:A,A424)</f>
        <v>1</v>
      </c>
      <c r="F424">
        <f>COUNTIF('B-ScienceDirect'!D:D,A424)</f>
        <v>0</v>
      </c>
      <c r="G424">
        <f>COUNTIF('C-IEEEXplore'!A:A,A424)</f>
        <v>0</v>
      </c>
      <c r="H424">
        <f>COUNTIF('D-PubMed'!B:B,A424)</f>
        <v>0</v>
      </c>
      <c r="I424">
        <f>COUNTIF('E-Scopus'!C:C,A424)</f>
        <v>1</v>
      </c>
      <c r="J424" t="b">
        <f t="shared" si="7"/>
        <v>1</v>
      </c>
    </row>
    <row r="425" spans="1:10" x14ac:dyDescent="0.25">
      <c r="A425" s="9" t="s">
        <v>14006</v>
      </c>
      <c r="B425" s="9" t="s">
        <v>14003</v>
      </c>
      <c r="C425" s="9" t="s">
        <v>14004</v>
      </c>
      <c r="D425" s="9" t="s">
        <v>15851</v>
      </c>
      <c r="E425">
        <f>COUNTIF('A-Springer Link'!A:A,A425)</f>
        <v>1</v>
      </c>
      <c r="F425">
        <f>COUNTIF('B-ScienceDirect'!D:D,A425)</f>
        <v>0</v>
      </c>
      <c r="G425">
        <f>COUNTIF('C-IEEEXplore'!A:A,A425)</f>
        <v>0</v>
      </c>
      <c r="H425">
        <f>COUNTIF('D-PubMed'!B:B,A425)</f>
        <v>0</v>
      </c>
      <c r="I425">
        <f>COUNTIF('E-Scopus'!C:C,A425)</f>
        <v>0</v>
      </c>
      <c r="J425" t="b">
        <f t="shared" si="7"/>
        <v>0</v>
      </c>
    </row>
    <row r="426" spans="1:10" x14ac:dyDescent="0.25">
      <c r="A426" s="9" t="s">
        <v>14155</v>
      </c>
      <c r="B426" s="9" t="s">
        <v>14153</v>
      </c>
      <c r="C426" s="9" t="s">
        <v>14154</v>
      </c>
      <c r="D426" s="9" t="s">
        <v>15851</v>
      </c>
      <c r="E426">
        <f>COUNTIF('A-Springer Link'!A:A,A426)</f>
        <v>1</v>
      </c>
      <c r="F426">
        <f>COUNTIF('B-ScienceDirect'!D:D,A426)</f>
        <v>0</v>
      </c>
      <c r="G426">
        <f>COUNTIF('C-IEEEXplore'!A:A,A426)</f>
        <v>0</v>
      </c>
      <c r="H426">
        <f>COUNTIF('D-PubMed'!B:B,A426)</f>
        <v>0</v>
      </c>
      <c r="I426">
        <f>COUNTIF('E-Scopus'!C:C,A426)</f>
        <v>0</v>
      </c>
      <c r="J426" t="b">
        <f t="shared" si="7"/>
        <v>0</v>
      </c>
    </row>
    <row r="427" spans="1:10" x14ac:dyDescent="0.25">
      <c r="A427" s="9" t="s">
        <v>14159</v>
      </c>
      <c r="B427" s="9" t="s">
        <v>14157</v>
      </c>
      <c r="C427" s="9" t="s">
        <v>14158</v>
      </c>
      <c r="D427" s="9" t="s">
        <v>15851</v>
      </c>
      <c r="E427">
        <f>COUNTIF('A-Springer Link'!A:A,A427)</f>
        <v>1</v>
      </c>
      <c r="F427">
        <f>COUNTIF('B-ScienceDirect'!D:D,A427)</f>
        <v>0</v>
      </c>
      <c r="G427">
        <f>COUNTIF('C-IEEEXplore'!A:A,A427)</f>
        <v>0</v>
      </c>
      <c r="H427">
        <f>COUNTIF('D-PubMed'!B:B,A427)</f>
        <v>0</v>
      </c>
      <c r="I427">
        <f>COUNTIF('E-Scopus'!C:C,A427)</f>
        <v>0</v>
      </c>
      <c r="J427" t="b">
        <f t="shared" si="7"/>
        <v>0</v>
      </c>
    </row>
    <row r="428" spans="1:10" x14ac:dyDescent="0.25">
      <c r="A428" s="9" t="s">
        <v>14217</v>
      </c>
      <c r="B428" s="9" t="s">
        <v>14214</v>
      </c>
      <c r="C428" s="9" t="s">
        <v>14215</v>
      </c>
      <c r="D428" s="9" t="s">
        <v>15851</v>
      </c>
      <c r="E428">
        <f>COUNTIF('A-Springer Link'!A:A,A428)</f>
        <v>1</v>
      </c>
      <c r="F428">
        <f>COUNTIF('B-ScienceDirect'!D:D,A428)</f>
        <v>0</v>
      </c>
      <c r="G428">
        <f>COUNTIF('C-IEEEXplore'!A:A,A428)</f>
        <v>0</v>
      </c>
      <c r="H428">
        <f>COUNTIF('D-PubMed'!B:B,A428)</f>
        <v>0</v>
      </c>
      <c r="I428">
        <f>COUNTIF('E-Scopus'!C:C,A428)</f>
        <v>0</v>
      </c>
      <c r="J428" t="b">
        <f t="shared" si="7"/>
        <v>0</v>
      </c>
    </row>
    <row r="429" spans="1:10" x14ac:dyDescent="0.25">
      <c r="A429" s="9" t="s">
        <v>13771</v>
      </c>
      <c r="B429" s="9" t="s">
        <v>13768</v>
      </c>
      <c r="C429" s="9" t="s">
        <v>13769</v>
      </c>
      <c r="D429" s="9" t="s">
        <v>15851</v>
      </c>
      <c r="E429">
        <f>COUNTIF('A-Springer Link'!A:A,A429)</f>
        <v>1</v>
      </c>
      <c r="F429">
        <f>COUNTIF('B-ScienceDirect'!D:D,A429)</f>
        <v>0</v>
      </c>
      <c r="G429">
        <f>COUNTIF('C-IEEEXplore'!A:A,A429)</f>
        <v>0</v>
      </c>
      <c r="H429">
        <f>COUNTIF('D-PubMed'!B:B,A429)</f>
        <v>0</v>
      </c>
      <c r="I429">
        <f>COUNTIF('E-Scopus'!C:C,A429)</f>
        <v>0</v>
      </c>
      <c r="J429" t="b">
        <f t="shared" si="7"/>
        <v>0</v>
      </c>
    </row>
    <row r="430" spans="1:10" x14ac:dyDescent="0.25">
      <c r="A430" s="9" t="s">
        <v>14578</v>
      </c>
      <c r="B430" s="9" t="s">
        <v>14576</v>
      </c>
      <c r="C430" s="9" t="s">
        <v>14577</v>
      </c>
      <c r="D430" s="9" t="s">
        <v>15851</v>
      </c>
      <c r="E430">
        <f>COUNTIF('A-Springer Link'!A:A,A430)</f>
        <v>1</v>
      </c>
      <c r="F430">
        <f>COUNTIF('B-ScienceDirect'!D:D,A430)</f>
        <v>0</v>
      </c>
      <c r="G430">
        <f>COUNTIF('C-IEEEXplore'!A:A,A430)</f>
        <v>0</v>
      </c>
      <c r="H430">
        <f>COUNTIF('D-PubMed'!B:B,A430)</f>
        <v>0</v>
      </c>
      <c r="I430">
        <f>COUNTIF('E-Scopus'!C:C,A430)</f>
        <v>0</v>
      </c>
      <c r="J430" t="b">
        <f t="shared" si="7"/>
        <v>0</v>
      </c>
    </row>
    <row r="431" spans="1:10" x14ac:dyDescent="0.25">
      <c r="A431" s="9" t="s">
        <v>14086</v>
      </c>
      <c r="B431" s="9" t="s">
        <v>14084</v>
      </c>
      <c r="C431" s="9" t="s">
        <v>14085</v>
      </c>
      <c r="D431" s="9" t="s">
        <v>15851</v>
      </c>
      <c r="E431">
        <f>COUNTIF('A-Springer Link'!A:A,A431)</f>
        <v>1</v>
      </c>
      <c r="F431">
        <f>COUNTIF('B-ScienceDirect'!D:D,A431)</f>
        <v>0</v>
      </c>
      <c r="G431">
        <f>COUNTIF('C-IEEEXplore'!A:A,A431)</f>
        <v>0</v>
      </c>
      <c r="H431">
        <f>COUNTIF('D-PubMed'!B:B,A431)</f>
        <v>0</v>
      </c>
      <c r="I431">
        <f>COUNTIF('E-Scopus'!C:C,A431)</f>
        <v>0</v>
      </c>
      <c r="J431" t="b">
        <f t="shared" si="7"/>
        <v>0</v>
      </c>
    </row>
    <row r="432" spans="1:10" x14ac:dyDescent="0.25">
      <c r="A432" s="9" t="s">
        <v>15389</v>
      </c>
      <c r="B432" s="9" t="s">
        <v>15386</v>
      </c>
      <c r="C432" s="9" t="s">
        <v>15387</v>
      </c>
      <c r="D432" s="9" t="s">
        <v>15851</v>
      </c>
      <c r="E432">
        <f>COUNTIF('A-Springer Link'!A:A,A432)</f>
        <v>1</v>
      </c>
      <c r="F432">
        <f>COUNTIF('B-ScienceDirect'!D:D,A432)</f>
        <v>0</v>
      </c>
      <c r="G432">
        <f>COUNTIF('C-IEEEXplore'!A:A,A432)</f>
        <v>0</v>
      </c>
      <c r="H432">
        <f>COUNTIF('D-PubMed'!B:B,A432)</f>
        <v>0</v>
      </c>
      <c r="I432">
        <f>COUNTIF('E-Scopus'!C:C,A432)</f>
        <v>0</v>
      </c>
      <c r="J432" t="b">
        <f t="shared" si="7"/>
        <v>0</v>
      </c>
    </row>
    <row r="433" spans="1:10" x14ac:dyDescent="0.25">
      <c r="A433" s="9" t="s">
        <v>14547</v>
      </c>
      <c r="B433" s="9" t="s">
        <v>14545</v>
      </c>
      <c r="C433" s="9" t="s">
        <v>14546</v>
      </c>
      <c r="D433" s="9" t="s">
        <v>15851</v>
      </c>
      <c r="E433">
        <f>COUNTIF('A-Springer Link'!A:A,A433)</f>
        <v>1</v>
      </c>
      <c r="F433">
        <f>COUNTIF('B-ScienceDirect'!D:D,A433)</f>
        <v>0</v>
      </c>
      <c r="G433">
        <f>COUNTIF('C-IEEEXplore'!A:A,A433)</f>
        <v>0</v>
      </c>
      <c r="H433">
        <f>COUNTIF('D-PubMed'!B:B,A433)</f>
        <v>0</v>
      </c>
      <c r="I433">
        <f>COUNTIF('E-Scopus'!C:C,A433)</f>
        <v>0</v>
      </c>
      <c r="J433" t="b">
        <f t="shared" si="7"/>
        <v>0</v>
      </c>
    </row>
    <row r="434" spans="1:10" x14ac:dyDescent="0.25">
      <c r="A434" s="9" t="s">
        <v>14999</v>
      </c>
      <c r="B434" s="9" t="s">
        <v>14997</v>
      </c>
      <c r="C434" s="9" t="s">
        <v>14998</v>
      </c>
      <c r="D434" s="9" t="s">
        <v>15851</v>
      </c>
      <c r="E434">
        <f>COUNTIF('A-Springer Link'!A:A,A434)</f>
        <v>1</v>
      </c>
      <c r="F434">
        <f>COUNTIF('B-ScienceDirect'!D:D,A434)</f>
        <v>0</v>
      </c>
      <c r="G434">
        <f>COUNTIF('C-IEEEXplore'!A:A,A434)</f>
        <v>0</v>
      </c>
      <c r="H434">
        <f>COUNTIF('D-PubMed'!B:B,A434)</f>
        <v>0</v>
      </c>
      <c r="I434">
        <f>COUNTIF('E-Scopus'!C:C,A434)</f>
        <v>0</v>
      </c>
      <c r="J434" t="b">
        <f t="shared" si="7"/>
        <v>0</v>
      </c>
    </row>
    <row r="435" spans="1:10" x14ac:dyDescent="0.25">
      <c r="A435" s="9" t="s">
        <v>15327</v>
      </c>
      <c r="B435" s="9" t="s">
        <v>15325</v>
      </c>
      <c r="C435" s="9" t="s">
        <v>15326</v>
      </c>
      <c r="D435" s="9" t="s">
        <v>15851</v>
      </c>
      <c r="E435">
        <f>COUNTIF('A-Springer Link'!A:A,A435)</f>
        <v>1</v>
      </c>
      <c r="F435">
        <f>COUNTIF('B-ScienceDirect'!D:D,A435)</f>
        <v>0</v>
      </c>
      <c r="G435">
        <f>COUNTIF('C-IEEEXplore'!A:A,A435)</f>
        <v>0</v>
      </c>
      <c r="H435">
        <f>COUNTIF('D-PubMed'!B:B,A435)</f>
        <v>0</v>
      </c>
      <c r="I435">
        <f>COUNTIF('E-Scopus'!C:C,A435)</f>
        <v>0</v>
      </c>
      <c r="J435" t="b">
        <f t="shared" si="7"/>
        <v>0</v>
      </c>
    </row>
    <row r="436" spans="1:10" x14ac:dyDescent="0.25">
      <c r="A436" s="9" t="s">
        <v>14167</v>
      </c>
      <c r="B436" s="9" t="s">
        <v>14165</v>
      </c>
      <c r="C436" s="9" t="s">
        <v>14166</v>
      </c>
      <c r="D436" s="9" t="s">
        <v>15851</v>
      </c>
      <c r="E436">
        <f>COUNTIF('A-Springer Link'!A:A,A436)</f>
        <v>1</v>
      </c>
      <c r="F436">
        <f>COUNTIF('B-ScienceDirect'!D:D,A436)</f>
        <v>0</v>
      </c>
      <c r="G436">
        <f>COUNTIF('C-IEEEXplore'!A:A,A436)</f>
        <v>0</v>
      </c>
      <c r="H436">
        <f>COUNTIF('D-PubMed'!B:B,A436)</f>
        <v>0</v>
      </c>
      <c r="I436">
        <f>COUNTIF('E-Scopus'!C:C,A436)</f>
        <v>0</v>
      </c>
      <c r="J436" t="b">
        <f t="shared" si="7"/>
        <v>0</v>
      </c>
    </row>
    <row r="437" spans="1:10" x14ac:dyDescent="0.25">
      <c r="A437" s="9" t="s">
        <v>14199</v>
      </c>
      <c r="B437" s="9" t="s">
        <v>14197</v>
      </c>
      <c r="C437" s="9" t="s">
        <v>14198</v>
      </c>
      <c r="D437" s="9" t="s">
        <v>15851</v>
      </c>
      <c r="E437">
        <f>COUNTIF('A-Springer Link'!A:A,A437)</f>
        <v>1</v>
      </c>
      <c r="F437">
        <f>COUNTIF('B-ScienceDirect'!D:D,A437)</f>
        <v>0</v>
      </c>
      <c r="G437">
        <f>COUNTIF('C-IEEEXplore'!A:A,A437)</f>
        <v>0</v>
      </c>
      <c r="H437">
        <f>COUNTIF('D-PubMed'!B:B,A437)</f>
        <v>0</v>
      </c>
      <c r="I437">
        <f>COUNTIF('E-Scopus'!C:C,A437)</f>
        <v>0</v>
      </c>
      <c r="J437" t="b">
        <f t="shared" si="7"/>
        <v>0</v>
      </c>
    </row>
    <row r="438" spans="1:10" x14ac:dyDescent="0.25">
      <c r="A438" s="9" t="s">
        <v>14452</v>
      </c>
      <c r="B438" s="9" t="s">
        <v>14449</v>
      </c>
      <c r="C438" s="9" t="s">
        <v>14450</v>
      </c>
      <c r="D438" s="9" t="s">
        <v>15851</v>
      </c>
      <c r="E438">
        <f>COUNTIF('A-Springer Link'!A:A,A438)</f>
        <v>1</v>
      </c>
      <c r="F438">
        <f>COUNTIF('B-ScienceDirect'!D:D,A438)</f>
        <v>0</v>
      </c>
      <c r="G438">
        <f>COUNTIF('C-IEEEXplore'!A:A,A438)</f>
        <v>0</v>
      </c>
      <c r="H438">
        <f>COUNTIF('D-PubMed'!B:B,A438)</f>
        <v>0</v>
      </c>
      <c r="I438">
        <f>COUNTIF('E-Scopus'!C:C,A438)</f>
        <v>0</v>
      </c>
      <c r="J438" t="b">
        <f t="shared" si="7"/>
        <v>0</v>
      </c>
    </row>
    <row r="439" spans="1:10" x14ac:dyDescent="0.25">
      <c r="A439" s="9" t="s">
        <v>15145</v>
      </c>
      <c r="B439" s="9" t="s">
        <v>15142</v>
      </c>
      <c r="C439" s="9" t="s">
        <v>15143</v>
      </c>
      <c r="D439" s="9" t="s">
        <v>15851</v>
      </c>
      <c r="E439">
        <f>COUNTIF('A-Springer Link'!A:A,A439)</f>
        <v>1</v>
      </c>
      <c r="F439">
        <f>COUNTIF('B-ScienceDirect'!D:D,A439)</f>
        <v>0</v>
      </c>
      <c r="G439">
        <f>COUNTIF('C-IEEEXplore'!A:A,A439)</f>
        <v>0</v>
      </c>
      <c r="H439">
        <f>COUNTIF('D-PubMed'!B:B,A439)</f>
        <v>0</v>
      </c>
      <c r="I439">
        <f>COUNTIF('E-Scopus'!C:C,A439)</f>
        <v>0</v>
      </c>
      <c r="J439" t="b">
        <f t="shared" si="7"/>
        <v>0</v>
      </c>
    </row>
    <row r="440" spans="1:10" x14ac:dyDescent="0.25">
      <c r="A440" s="9" t="s">
        <v>15135</v>
      </c>
      <c r="B440" s="9" t="s">
        <v>15132</v>
      </c>
      <c r="C440" s="9" t="s">
        <v>15133</v>
      </c>
      <c r="D440" s="9" t="s">
        <v>15851</v>
      </c>
      <c r="E440">
        <f>COUNTIF('A-Springer Link'!A:A,A440)</f>
        <v>1</v>
      </c>
      <c r="F440">
        <f>COUNTIF('B-ScienceDirect'!D:D,A440)</f>
        <v>0</v>
      </c>
      <c r="G440">
        <f>COUNTIF('C-IEEEXplore'!A:A,A440)</f>
        <v>0</v>
      </c>
      <c r="H440">
        <f>COUNTIF('D-PubMed'!B:B,A440)</f>
        <v>0</v>
      </c>
      <c r="I440">
        <f>COUNTIF('E-Scopus'!C:C,A440)</f>
        <v>0</v>
      </c>
      <c r="J440" t="b">
        <f t="shared" si="7"/>
        <v>0</v>
      </c>
    </row>
    <row r="441" spans="1:10" x14ac:dyDescent="0.25">
      <c r="A441" s="9" t="s">
        <v>13781</v>
      </c>
      <c r="B441" s="9" t="s">
        <v>13778</v>
      </c>
      <c r="C441" s="9" t="s">
        <v>13779</v>
      </c>
      <c r="D441" s="9" t="s">
        <v>15851</v>
      </c>
      <c r="E441">
        <f>COUNTIF('A-Springer Link'!A:A,A441)</f>
        <v>1</v>
      </c>
      <c r="F441">
        <f>COUNTIF('B-ScienceDirect'!D:D,A441)</f>
        <v>0</v>
      </c>
      <c r="G441">
        <f>COUNTIF('C-IEEEXplore'!A:A,A441)</f>
        <v>0</v>
      </c>
      <c r="H441">
        <f>COUNTIF('D-PubMed'!B:B,A441)</f>
        <v>0</v>
      </c>
      <c r="I441">
        <f>COUNTIF('E-Scopus'!C:C,A441)</f>
        <v>0</v>
      </c>
      <c r="J441" t="b">
        <f t="shared" si="7"/>
        <v>0</v>
      </c>
    </row>
    <row r="442" spans="1:10" x14ac:dyDescent="0.25">
      <c r="A442" s="9" t="s">
        <v>14065</v>
      </c>
      <c r="B442" s="9" t="s">
        <v>14063</v>
      </c>
      <c r="C442" s="9" t="s">
        <v>14064</v>
      </c>
      <c r="D442" s="9" t="s">
        <v>15851</v>
      </c>
      <c r="E442">
        <f>COUNTIF('A-Springer Link'!A:A,A442)</f>
        <v>1</v>
      </c>
      <c r="F442">
        <f>COUNTIF('B-ScienceDirect'!D:D,A442)</f>
        <v>0</v>
      </c>
      <c r="G442">
        <f>COUNTIF('C-IEEEXplore'!A:A,A442)</f>
        <v>0</v>
      </c>
      <c r="H442">
        <f>COUNTIF('D-PubMed'!B:B,A442)</f>
        <v>0</v>
      </c>
      <c r="I442">
        <f>COUNTIF('E-Scopus'!C:C,A442)</f>
        <v>0</v>
      </c>
      <c r="J442" t="b">
        <f t="shared" si="7"/>
        <v>0</v>
      </c>
    </row>
    <row r="443" spans="1:10" x14ac:dyDescent="0.25">
      <c r="A443" s="9" t="s">
        <v>14439</v>
      </c>
      <c r="B443" s="9" t="s">
        <v>14436</v>
      </c>
      <c r="C443" s="9" t="s">
        <v>14437</v>
      </c>
      <c r="D443" s="9" t="s">
        <v>15851</v>
      </c>
      <c r="E443">
        <f>COUNTIF('A-Springer Link'!A:A,A443)</f>
        <v>1</v>
      </c>
      <c r="F443">
        <f>COUNTIF('B-ScienceDirect'!D:D,A443)</f>
        <v>0</v>
      </c>
      <c r="G443">
        <f>COUNTIF('C-IEEEXplore'!A:A,A443)</f>
        <v>0</v>
      </c>
      <c r="H443">
        <f>COUNTIF('D-PubMed'!B:B,A443)</f>
        <v>0</v>
      </c>
      <c r="I443">
        <f>COUNTIF('E-Scopus'!C:C,A443)</f>
        <v>0</v>
      </c>
      <c r="J443" t="b">
        <f t="shared" si="7"/>
        <v>0</v>
      </c>
    </row>
    <row r="444" spans="1:10" x14ac:dyDescent="0.25">
      <c r="A444" s="9" t="s">
        <v>11283</v>
      </c>
      <c r="B444" s="9" t="s">
        <v>15105</v>
      </c>
      <c r="C444" s="9" t="s">
        <v>11281</v>
      </c>
      <c r="D444" s="9" t="s">
        <v>15851</v>
      </c>
      <c r="E444">
        <f>COUNTIF('A-Springer Link'!A:A,A444)</f>
        <v>1</v>
      </c>
      <c r="F444">
        <f>COUNTIF('B-ScienceDirect'!D:D,A444)</f>
        <v>0</v>
      </c>
      <c r="G444">
        <f>COUNTIF('C-IEEEXplore'!A:A,A444)</f>
        <v>0</v>
      </c>
      <c r="H444">
        <f>COUNTIF('D-PubMed'!B:B,A444)</f>
        <v>0</v>
      </c>
      <c r="I444">
        <f>COUNTIF('E-Scopus'!C:C,A444)</f>
        <v>1</v>
      </c>
      <c r="J444" t="b">
        <f t="shared" si="7"/>
        <v>1</v>
      </c>
    </row>
    <row r="445" spans="1:10" x14ac:dyDescent="0.25">
      <c r="A445" s="9" t="s">
        <v>13167</v>
      </c>
      <c r="B445" s="9" t="s">
        <v>15413</v>
      </c>
      <c r="C445" s="9" t="s">
        <v>13165</v>
      </c>
      <c r="D445" s="9" t="s">
        <v>15851</v>
      </c>
      <c r="E445">
        <f>COUNTIF('A-Springer Link'!A:A,A445)</f>
        <v>1</v>
      </c>
      <c r="F445">
        <f>COUNTIF('B-ScienceDirect'!D:D,A445)</f>
        <v>0</v>
      </c>
      <c r="G445">
        <f>COUNTIF('C-IEEEXplore'!A:A,A445)</f>
        <v>0</v>
      </c>
      <c r="H445">
        <f>COUNTIF('D-PubMed'!B:B,A445)</f>
        <v>0</v>
      </c>
      <c r="I445">
        <f>COUNTIF('E-Scopus'!C:C,A445)</f>
        <v>1</v>
      </c>
      <c r="J445" t="b">
        <f t="shared" si="7"/>
        <v>1</v>
      </c>
    </row>
    <row r="446" spans="1:10" x14ac:dyDescent="0.25">
      <c r="A446" s="9" t="s">
        <v>13932</v>
      </c>
      <c r="B446" s="9" t="s">
        <v>13929</v>
      </c>
      <c r="C446" s="9" t="s">
        <v>13930</v>
      </c>
      <c r="D446" s="9" t="s">
        <v>15851</v>
      </c>
      <c r="E446">
        <f>COUNTIF('A-Springer Link'!A:A,A446)</f>
        <v>1</v>
      </c>
      <c r="F446">
        <f>COUNTIF('B-ScienceDirect'!D:D,A446)</f>
        <v>0</v>
      </c>
      <c r="G446">
        <f>COUNTIF('C-IEEEXplore'!A:A,A446)</f>
        <v>0</v>
      </c>
      <c r="H446">
        <f>COUNTIF('D-PubMed'!B:B,A446)</f>
        <v>0</v>
      </c>
      <c r="I446">
        <f>COUNTIF('E-Scopus'!C:C,A446)</f>
        <v>0</v>
      </c>
      <c r="J446" t="b">
        <f t="shared" si="7"/>
        <v>0</v>
      </c>
    </row>
    <row r="447" spans="1:10" x14ac:dyDescent="0.25">
      <c r="A447" s="8" t="s">
        <v>492</v>
      </c>
      <c r="B447" s="10" t="s">
        <v>5561</v>
      </c>
      <c r="C447" s="8" t="s">
        <v>494</v>
      </c>
      <c r="D447" s="8" t="s">
        <v>15853</v>
      </c>
      <c r="E447">
        <f>COUNTIF('A-Springer Link'!A:A,A447)</f>
        <v>0</v>
      </c>
      <c r="F447">
        <f>COUNTIF('B-ScienceDirect'!D:D,A447)</f>
        <v>1</v>
      </c>
      <c r="G447">
        <f>COUNTIF('C-IEEEXplore'!A:A,A447)</f>
        <v>0</v>
      </c>
      <c r="H447">
        <f>COUNTIF('D-PubMed'!B:B,A447)</f>
        <v>0</v>
      </c>
      <c r="I447">
        <f>COUNTIF('E-Scopus'!C:C,A447)</f>
        <v>1</v>
      </c>
      <c r="J447" t="b">
        <f t="shared" ref="J447:J510" si="8">OR(E447,G447:I447)</f>
        <v>1</v>
      </c>
    </row>
    <row r="448" spans="1:10" x14ac:dyDescent="0.25">
      <c r="A448" s="8" t="s">
        <v>6410</v>
      </c>
      <c r="B448" s="10" t="s">
        <v>6411</v>
      </c>
      <c r="C448" s="8" t="s">
        <v>15566</v>
      </c>
      <c r="D448" s="8" t="s">
        <v>15853</v>
      </c>
      <c r="E448">
        <f>COUNTIF('A-Springer Link'!A:A,A448)</f>
        <v>0</v>
      </c>
      <c r="F448">
        <f>COUNTIF('B-ScienceDirect'!D:D,A448)</f>
        <v>1</v>
      </c>
      <c r="G448">
        <f>COUNTIF('C-IEEEXplore'!A:A,A448)</f>
        <v>0</v>
      </c>
      <c r="H448">
        <f>COUNTIF('D-PubMed'!B:B,A448)</f>
        <v>0</v>
      </c>
      <c r="I448">
        <f>COUNTIF('E-Scopus'!C:C,A448)</f>
        <v>0</v>
      </c>
      <c r="J448" t="b">
        <f t="shared" si="8"/>
        <v>0</v>
      </c>
    </row>
    <row r="449" spans="1:10" x14ac:dyDescent="0.25">
      <c r="A449" s="8" t="s">
        <v>4518</v>
      </c>
      <c r="B449" s="10" t="s">
        <v>4519</v>
      </c>
      <c r="C449" s="8" t="s">
        <v>15800</v>
      </c>
      <c r="D449" s="8" t="s">
        <v>15853</v>
      </c>
      <c r="E449">
        <f>COUNTIF('A-Springer Link'!A:A,A449)</f>
        <v>0</v>
      </c>
      <c r="F449">
        <f>COUNTIF('B-ScienceDirect'!D:D,A449)</f>
        <v>1</v>
      </c>
      <c r="G449">
        <f>COUNTIF('C-IEEEXplore'!A:A,A449)</f>
        <v>0</v>
      </c>
      <c r="H449">
        <f>COUNTIF('D-PubMed'!B:B,A449)</f>
        <v>0</v>
      </c>
      <c r="I449">
        <f>COUNTIF('E-Scopus'!C:C,A449)</f>
        <v>0</v>
      </c>
      <c r="J449" t="b">
        <f t="shared" si="8"/>
        <v>0</v>
      </c>
    </row>
    <row r="450" spans="1:10" x14ac:dyDescent="0.25">
      <c r="A450" s="8" t="s">
        <v>4810</v>
      </c>
      <c r="B450" s="10" t="s">
        <v>4811</v>
      </c>
      <c r="C450" s="8" t="s">
        <v>15772</v>
      </c>
      <c r="D450" s="8" t="s">
        <v>15853</v>
      </c>
      <c r="E450">
        <f>COUNTIF('A-Springer Link'!A:A,A450)</f>
        <v>0</v>
      </c>
      <c r="F450">
        <f>COUNTIF('B-ScienceDirect'!D:D,A450)</f>
        <v>1</v>
      </c>
      <c r="G450">
        <f>COUNTIF('C-IEEEXplore'!A:A,A450)</f>
        <v>0</v>
      </c>
      <c r="H450">
        <f>COUNTIF('D-PubMed'!B:B,A450)</f>
        <v>0</v>
      </c>
      <c r="I450">
        <f>COUNTIF('E-Scopus'!C:C,A450)</f>
        <v>0</v>
      </c>
      <c r="J450" t="b">
        <f t="shared" si="8"/>
        <v>0</v>
      </c>
    </row>
    <row r="451" spans="1:10" x14ac:dyDescent="0.25">
      <c r="A451" s="8" t="s">
        <v>7221</v>
      </c>
      <c r="B451" s="10" t="s">
        <v>7222</v>
      </c>
      <c r="C451" s="8" t="s">
        <v>15454</v>
      </c>
      <c r="D451" s="8" t="s">
        <v>15853</v>
      </c>
      <c r="E451">
        <f>COUNTIF('A-Springer Link'!A:A,A451)</f>
        <v>0</v>
      </c>
      <c r="F451">
        <f>COUNTIF('B-ScienceDirect'!D:D,A451)</f>
        <v>1</v>
      </c>
      <c r="G451">
        <f>COUNTIF('C-IEEEXplore'!A:A,A451)</f>
        <v>0</v>
      </c>
      <c r="H451">
        <f>COUNTIF('D-PubMed'!B:B,A451)</f>
        <v>0</v>
      </c>
      <c r="I451">
        <f>COUNTIF('E-Scopus'!C:C,A451)</f>
        <v>0</v>
      </c>
      <c r="J451" t="b">
        <f t="shared" si="8"/>
        <v>0</v>
      </c>
    </row>
    <row r="452" spans="1:10" x14ac:dyDescent="0.25">
      <c r="A452" s="8" t="s">
        <v>5424</v>
      </c>
      <c r="B452" s="10" t="s">
        <v>5425</v>
      </c>
      <c r="C452" s="8" t="s">
        <v>15694</v>
      </c>
      <c r="D452" s="8" t="s">
        <v>15853</v>
      </c>
      <c r="E452">
        <f>COUNTIF('A-Springer Link'!A:A,A452)</f>
        <v>0</v>
      </c>
      <c r="F452">
        <f>COUNTIF('B-ScienceDirect'!D:D,A452)</f>
        <v>1</v>
      </c>
      <c r="G452">
        <f>COUNTIF('C-IEEEXplore'!A:A,A452)</f>
        <v>0</v>
      </c>
      <c r="H452">
        <f>COUNTIF('D-PubMed'!B:B,A452)</f>
        <v>0</v>
      </c>
      <c r="I452">
        <f>COUNTIF('E-Scopus'!C:C,A452)</f>
        <v>0</v>
      </c>
      <c r="J452" t="b">
        <f t="shared" si="8"/>
        <v>0</v>
      </c>
    </row>
    <row r="453" spans="1:10" x14ac:dyDescent="0.25">
      <c r="A453" s="8" t="s">
        <v>7390</v>
      </c>
      <c r="B453" s="10" t="s">
        <v>7391</v>
      </c>
      <c r="C453" s="8" t="s">
        <v>15432</v>
      </c>
      <c r="D453" s="8" t="s">
        <v>15853</v>
      </c>
      <c r="E453">
        <f>COUNTIF('A-Springer Link'!A:A,A453)</f>
        <v>0</v>
      </c>
      <c r="F453">
        <f>COUNTIF('B-ScienceDirect'!D:D,A453)</f>
        <v>1</v>
      </c>
      <c r="G453">
        <f>COUNTIF('C-IEEEXplore'!A:A,A453)</f>
        <v>0</v>
      </c>
      <c r="H453">
        <f>COUNTIF('D-PubMed'!B:B,A453)</f>
        <v>0</v>
      </c>
      <c r="I453">
        <f>COUNTIF('E-Scopus'!C:C,A453)</f>
        <v>0</v>
      </c>
      <c r="J453" t="b">
        <f t="shared" si="8"/>
        <v>0</v>
      </c>
    </row>
    <row r="454" spans="1:10" x14ac:dyDescent="0.25">
      <c r="A454" s="8" t="s">
        <v>5349</v>
      </c>
      <c r="B454" s="10" t="s">
        <v>5350</v>
      </c>
      <c r="C454" s="8" t="s">
        <v>15704</v>
      </c>
      <c r="D454" s="8" t="s">
        <v>15853</v>
      </c>
      <c r="E454">
        <f>COUNTIF('A-Springer Link'!A:A,A454)</f>
        <v>0</v>
      </c>
      <c r="F454">
        <f>COUNTIF('B-ScienceDirect'!D:D,A454)</f>
        <v>1</v>
      </c>
      <c r="G454">
        <f>COUNTIF('C-IEEEXplore'!A:A,A454)</f>
        <v>0</v>
      </c>
      <c r="H454">
        <f>COUNTIF('D-PubMed'!B:B,A454)</f>
        <v>0</v>
      </c>
      <c r="I454">
        <f>COUNTIF('E-Scopus'!C:C,A454)</f>
        <v>0</v>
      </c>
      <c r="J454" t="b">
        <f t="shared" si="8"/>
        <v>0</v>
      </c>
    </row>
    <row r="455" spans="1:10" x14ac:dyDescent="0.25">
      <c r="A455" s="8" t="s">
        <v>5381</v>
      </c>
      <c r="B455" s="10" t="s">
        <v>5382</v>
      </c>
      <c r="C455" s="8" t="s">
        <v>15700</v>
      </c>
      <c r="D455" s="8" t="s">
        <v>15853</v>
      </c>
      <c r="E455">
        <f>COUNTIF('A-Springer Link'!A:A,A455)</f>
        <v>0</v>
      </c>
      <c r="F455">
        <f>COUNTIF('B-ScienceDirect'!D:D,A455)</f>
        <v>1</v>
      </c>
      <c r="G455">
        <f>COUNTIF('C-IEEEXplore'!A:A,A455)</f>
        <v>0</v>
      </c>
      <c r="H455">
        <f>COUNTIF('D-PubMed'!B:B,A455)</f>
        <v>0</v>
      </c>
      <c r="I455">
        <f>COUNTIF('E-Scopus'!C:C,A455)</f>
        <v>0</v>
      </c>
      <c r="J455" t="b">
        <f t="shared" si="8"/>
        <v>0</v>
      </c>
    </row>
    <row r="456" spans="1:10" x14ac:dyDescent="0.25">
      <c r="A456" s="8" t="s">
        <v>4008</v>
      </c>
      <c r="B456" s="10" t="s">
        <v>4009</v>
      </c>
      <c r="C456" s="8" t="s">
        <v>15848</v>
      </c>
      <c r="D456" s="8" t="s">
        <v>15853</v>
      </c>
      <c r="E456">
        <f>COUNTIF('A-Springer Link'!A:A,A456)</f>
        <v>0</v>
      </c>
      <c r="F456">
        <f>COUNTIF('B-ScienceDirect'!D:D,A456)</f>
        <v>1</v>
      </c>
      <c r="G456">
        <f>COUNTIF('C-IEEEXplore'!A:A,A456)</f>
        <v>0</v>
      </c>
      <c r="H456">
        <f>COUNTIF('D-PubMed'!B:B,A456)</f>
        <v>0</v>
      </c>
      <c r="I456">
        <f>COUNTIF('E-Scopus'!C:C,A456)</f>
        <v>0</v>
      </c>
      <c r="J456" t="b">
        <f t="shared" si="8"/>
        <v>0</v>
      </c>
    </row>
    <row r="457" spans="1:10" x14ac:dyDescent="0.25">
      <c r="A457" s="8" t="s">
        <v>6503</v>
      </c>
      <c r="B457" s="10" t="s">
        <v>6504</v>
      </c>
      <c r="C457" s="8" t="s">
        <v>15553</v>
      </c>
      <c r="D457" s="8" t="s">
        <v>15853</v>
      </c>
      <c r="E457">
        <f>COUNTIF('A-Springer Link'!A:A,A457)</f>
        <v>0</v>
      </c>
      <c r="F457">
        <f>COUNTIF('B-ScienceDirect'!D:D,A457)</f>
        <v>1</v>
      </c>
      <c r="G457">
        <f>COUNTIF('C-IEEEXplore'!A:A,A457)</f>
        <v>0</v>
      </c>
      <c r="H457">
        <f>COUNTIF('D-PubMed'!B:B,A457)</f>
        <v>0</v>
      </c>
      <c r="I457">
        <f>COUNTIF('E-Scopus'!C:C,A457)</f>
        <v>0</v>
      </c>
      <c r="J457" t="b">
        <f t="shared" si="8"/>
        <v>0</v>
      </c>
    </row>
    <row r="458" spans="1:10" x14ac:dyDescent="0.25">
      <c r="A458" s="8" t="s">
        <v>6290</v>
      </c>
      <c r="B458" s="10" t="s">
        <v>6291</v>
      </c>
      <c r="C458" s="8" t="s">
        <v>15581</v>
      </c>
      <c r="D458" s="8" t="s">
        <v>15853</v>
      </c>
      <c r="E458">
        <f>COUNTIF('A-Springer Link'!A:A,A458)</f>
        <v>0</v>
      </c>
      <c r="F458">
        <f>COUNTIF('B-ScienceDirect'!D:D,A458)</f>
        <v>1</v>
      </c>
      <c r="G458">
        <f>COUNTIF('C-IEEEXplore'!A:A,A458)</f>
        <v>0</v>
      </c>
      <c r="H458">
        <f>COUNTIF('D-PubMed'!B:B,A458)</f>
        <v>0</v>
      </c>
      <c r="I458">
        <f>COUNTIF('E-Scopus'!C:C,A458)</f>
        <v>0</v>
      </c>
      <c r="J458" t="b">
        <f t="shared" si="8"/>
        <v>0</v>
      </c>
    </row>
    <row r="459" spans="1:10" x14ac:dyDescent="0.25">
      <c r="A459" s="8" t="s">
        <v>6783</v>
      </c>
      <c r="B459" s="10" t="s">
        <v>6784</v>
      </c>
      <c r="C459" s="8" t="s">
        <v>15514</v>
      </c>
      <c r="D459" s="8" t="s">
        <v>15853</v>
      </c>
      <c r="E459">
        <f>COUNTIF('A-Springer Link'!A:A,A459)</f>
        <v>0</v>
      </c>
      <c r="F459">
        <f>COUNTIF('B-ScienceDirect'!D:D,A459)</f>
        <v>1</v>
      </c>
      <c r="G459">
        <f>COUNTIF('C-IEEEXplore'!A:A,A459)</f>
        <v>0</v>
      </c>
      <c r="H459">
        <f>COUNTIF('D-PubMed'!B:B,A459)</f>
        <v>0</v>
      </c>
      <c r="I459">
        <f>COUNTIF('E-Scopus'!C:C,A459)</f>
        <v>0</v>
      </c>
      <c r="J459" t="b">
        <f t="shared" si="8"/>
        <v>0</v>
      </c>
    </row>
    <row r="460" spans="1:10" x14ac:dyDescent="0.25">
      <c r="A460" s="8" t="s">
        <v>6093</v>
      </c>
      <c r="B460" s="10" t="s">
        <v>6094</v>
      </c>
      <c r="C460" s="8" t="s">
        <v>15607</v>
      </c>
      <c r="D460" s="8" t="s">
        <v>15853</v>
      </c>
      <c r="E460">
        <f>COUNTIF('A-Springer Link'!A:A,A460)</f>
        <v>0</v>
      </c>
      <c r="F460">
        <f>COUNTIF('B-ScienceDirect'!D:D,A460)</f>
        <v>1</v>
      </c>
      <c r="G460">
        <f>COUNTIF('C-IEEEXplore'!A:A,A460)</f>
        <v>0</v>
      </c>
      <c r="H460">
        <f>COUNTIF('D-PubMed'!B:B,A460)</f>
        <v>0</v>
      </c>
      <c r="I460">
        <f>COUNTIF('E-Scopus'!C:C,A460)</f>
        <v>0</v>
      </c>
      <c r="J460" t="b">
        <f t="shared" si="8"/>
        <v>0</v>
      </c>
    </row>
    <row r="461" spans="1:10" x14ac:dyDescent="0.25">
      <c r="A461" s="8" t="s">
        <v>4834</v>
      </c>
      <c r="B461" s="10" t="s">
        <v>4835</v>
      </c>
      <c r="C461" s="8" t="s">
        <v>15769</v>
      </c>
      <c r="D461" s="8" t="s">
        <v>15853</v>
      </c>
      <c r="E461">
        <f>COUNTIF('A-Springer Link'!A:A,A461)</f>
        <v>0</v>
      </c>
      <c r="F461">
        <f>COUNTIF('B-ScienceDirect'!D:D,A461)</f>
        <v>1</v>
      </c>
      <c r="G461">
        <f>COUNTIF('C-IEEEXplore'!A:A,A461)</f>
        <v>0</v>
      </c>
      <c r="H461">
        <f>COUNTIF('D-PubMed'!B:B,A461)</f>
        <v>0</v>
      </c>
      <c r="I461">
        <f>COUNTIF('E-Scopus'!C:C,A461)</f>
        <v>0</v>
      </c>
      <c r="J461" t="b">
        <f t="shared" si="8"/>
        <v>0</v>
      </c>
    </row>
    <row r="462" spans="1:10" x14ac:dyDescent="0.25">
      <c r="A462" s="8" t="s">
        <v>5165</v>
      </c>
      <c r="B462" s="10" t="s">
        <v>5166</v>
      </c>
      <c r="C462" s="8" t="s">
        <v>15727</v>
      </c>
      <c r="D462" s="8" t="s">
        <v>15853</v>
      </c>
      <c r="E462">
        <f>COUNTIF('A-Springer Link'!A:A,A462)</f>
        <v>0</v>
      </c>
      <c r="F462">
        <f>COUNTIF('B-ScienceDirect'!D:D,A462)</f>
        <v>1</v>
      </c>
      <c r="G462">
        <f>COUNTIF('C-IEEEXplore'!A:A,A462)</f>
        <v>0</v>
      </c>
      <c r="H462">
        <f>COUNTIF('D-PubMed'!B:B,A462)</f>
        <v>0</v>
      </c>
      <c r="I462">
        <f>COUNTIF('E-Scopus'!C:C,A462)</f>
        <v>0</v>
      </c>
      <c r="J462" t="b">
        <f t="shared" si="8"/>
        <v>0</v>
      </c>
    </row>
    <row r="463" spans="1:10" x14ac:dyDescent="0.25">
      <c r="A463" s="8" t="s">
        <v>4166</v>
      </c>
      <c r="B463" s="10" t="s">
        <v>4167</v>
      </c>
      <c r="C463" s="8" t="s">
        <v>15835</v>
      </c>
      <c r="D463" s="8" t="s">
        <v>15853</v>
      </c>
      <c r="E463">
        <f>COUNTIF('A-Springer Link'!A:A,A463)</f>
        <v>0</v>
      </c>
      <c r="F463">
        <f>COUNTIF('B-ScienceDirect'!D:D,A463)</f>
        <v>1</v>
      </c>
      <c r="G463">
        <f>COUNTIF('C-IEEEXplore'!A:A,A463)</f>
        <v>0</v>
      </c>
      <c r="H463">
        <f>COUNTIF('D-PubMed'!B:B,A463)</f>
        <v>0</v>
      </c>
      <c r="I463">
        <f>COUNTIF('E-Scopus'!C:C,A463)</f>
        <v>0</v>
      </c>
      <c r="J463" t="b">
        <f t="shared" si="8"/>
        <v>0</v>
      </c>
    </row>
    <row r="464" spans="1:10" x14ac:dyDescent="0.25">
      <c r="A464" s="8" t="s">
        <v>6416</v>
      </c>
      <c r="B464" s="10" t="s">
        <v>6417</v>
      </c>
      <c r="C464" s="8" t="s">
        <v>15565</v>
      </c>
      <c r="D464" s="8" t="s">
        <v>15853</v>
      </c>
      <c r="E464">
        <f>COUNTIF('A-Springer Link'!A:A,A464)</f>
        <v>0</v>
      </c>
      <c r="F464">
        <f>COUNTIF('B-ScienceDirect'!D:D,A464)</f>
        <v>1</v>
      </c>
      <c r="G464">
        <f>COUNTIF('C-IEEEXplore'!A:A,A464)</f>
        <v>0</v>
      </c>
      <c r="H464">
        <f>COUNTIF('D-PubMed'!B:B,A464)</f>
        <v>0</v>
      </c>
      <c r="I464">
        <f>COUNTIF('E-Scopus'!C:C,A464)</f>
        <v>0</v>
      </c>
      <c r="J464" t="b">
        <f t="shared" si="8"/>
        <v>0</v>
      </c>
    </row>
    <row r="465" spans="1:10" x14ac:dyDescent="0.25">
      <c r="A465" s="8" t="s">
        <v>4860</v>
      </c>
      <c r="B465" s="10" t="s">
        <v>4861</v>
      </c>
      <c r="C465" s="8" t="s">
        <v>15766</v>
      </c>
      <c r="D465" s="8" t="s">
        <v>15853</v>
      </c>
      <c r="E465">
        <f>COUNTIF('A-Springer Link'!A:A,A465)</f>
        <v>0</v>
      </c>
      <c r="F465">
        <f>COUNTIF('B-ScienceDirect'!D:D,A465)</f>
        <v>1</v>
      </c>
      <c r="G465">
        <f>COUNTIF('C-IEEEXplore'!A:A,A465)</f>
        <v>0</v>
      </c>
      <c r="H465">
        <f>COUNTIF('D-PubMed'!B:B,A465)</f>
        <v>0</v>
      </c>
      <c r="I465">
        <f>COUNTIF('E-Scopus'!C:C,A465)</f>
        <v>0</v>
      </c>
      <c r="J465" t="b">
        <f t="shared" si="8"/>
        <v>0</v>
      </c>
    </row>
    <row r="466" spans="1:10" x14ac:dyDescent="0.25">
      <c r="A466" s="8" t="s">
        <v>6676</v>
      </c>
      <c r="B466" s="10" t="s">
        <v>6677</v>
      </c>
      <c r="C466" s="8" t="s">
        <v>15529</v>
      </c>
      <c r="D466" s="8" t="s">
        <v>15853</v>
      </c>
      <c r="E466">
        <f>COUNTIF('A-Springer Link'!A:A,A466)</f>
        <v>0</v>
      </c>
      <c r="F466">
        <f>COUNTIF('B-ScienceDirect'!D:D,A466)</f>
        <v>1</v>
      </c>
      <c r="G466">
        <f>COUNTIF('C-IEEEXplore'!A:A,A466)</f>
        <v>0</v>
      </c>
      <c r="H466">
        <f>COUNTIF('D-PubMed'!B:B,A466)</f>
        <v>0</v>
      </c>
      <c r="I466">
        <f>COUNTIF('E-Scopus'!C:C,A466)</f>
        <v>0</v>
      </c>
      <c r="J466" t="b">
        <f t="shared" si="8"/>
        <v>0</v>
      </c>
    </row>
    <row r="467" spans="1:10" x14ac:dyDescent="0.25">
      <c r="A467" s="8" t="s">
        <v>5500</v>
      </c>
      <c r="B467" s="10" t="s">
        <v>5501</v>
      </c>
      <c r="C467" s="8" t="s">
        <v>15683</v>
      </c>
      <c r="D467" s="8" t="s">
        <v>15853</v>
      </c>
      <c r="E467">
        <f>COUNTIF('A-Springer Link'!A:A,A467)</f>
        <v>0</v>
      </c>
      <c r="F467">
        <f>COUNTIF('B-ScienceDirect'!D:D,A467)</f>
        <v>1</v>
      </c>
      <c r="G467">
        <f>COUNTIF('C-IEEEXplore'!A:A,A467)</f>
        <v>0</v>
      </c>
      <c r="H467">
        <f>COUNTIF('D-PubMed'!B:B,A467)</f>
        <v>0</v>
      </c>
      <c r="I467">
        <f>COUNTIF('E-Scopus'!C:C,A467)</f>
        <v>0</v>
      </c>
      <c r="J467" t="b">
        <f t="shared" si="8"/>
        <v>0</v>
      </c>
    </row>
    <row r="468" spans="1:10" x14ac:dyDescent="0.25">
      <c r="A468" s="8" t="s">
        <v>5523</v>
      </c>
      <c r="B468" s="10" t="s">
        <v>5524</v>
      </c>
      <c r="C468" s="8" t="s">
        <v>15680</v>
      </c>
      <c r="D468" s="8" t="s">
        <v>15853</v>
      </c>
      <c r="E468">
        <f>COUNTIF('A-Springer Link'!A:A,A468)</f>
        <v>0</v>
      </c>
      <c r="F468">
        <f>COUNTIF('B-ScienceDirect'!D:D,A468)</f>
        <v>1</v>
      </c>
      <c r="G468">
        <f>COUNTIF('C-IEEEXplore'!A:A,A468)</f>
        <v>0</v>
      </c>
      <c r="H468">
        <f>COUNTIF('D-PubMed'!B:B,A468)</f>
        <v>0</v>
      </c>
      <c r="I468">
        <f>COUNTIF('E-Scopus'!C:C,A468)</f>
        <v>0</v>
      </c>
      <c r="J468" t="b">
        <f t="shared" si="8"/>
        <v>0</v>
      </c>
    </row>
    <row r="469" spans="1:10" x14ac:dyDescent="0.25">
      <c r="A469" s="8" t="s">
        <v>4529</v>
      </c>
      <c r="B469" s="10" t="s">
        <v>4530</v>
      </c>
      <c r="C469" s="8" t="s">
        <v>15799</v>
      </c>
      <c r="D469" s="8" t="s">
        <v>15853</v>
      </c>
      <c r="E469">
        <f>COUNTIF('A-Springer Link'!A:A,A469)</f>
        <v>0</v>
      </c>
      <c r="F469">
        <f>COUNTIF('B-ScienceDirect'!D:D,A469)</f>
        <v>1</v>
      </c>
      <c r="G469">
        <f>COUNTIF('C-IEEEXplore'!A:A,A469)</f>
        <v>0</v>
      </c>
      <c r="H469">
        <f>COUNTIF('D-PubMed'!B:B,A469)</f>
        <v>0</v>
      </c>
      <c r="I469">
        <f>COUNTIF('E-Scopus'!C:C,A469)</f>
        <v>0</v>
      </c>
      <c r="J469" t="b">
        <f t="shared" si="8"/>
        <v>0</v>
      </c>
    </row>
    <row r="470" spans="1:10" x14ac:dyDescent="0.25">
      <c r="A470" s="8" t="s">
        <v>4828</v>
      </c>
      <c r="B470" s="10" t="s">
        <v>4829</v>
      </c>
      <c r="C470" s="8" t="s">
        <v>15770</v>
      </c>
      <c r="D470" s="8" t="s">
        <v>15853</v>
      </c>
      <c r="E470">
        <f>COUNTIF('A-Springer Link'!A:A,A470)</f>
        <v>0</v>
      </c>
      <c r="F470">
        <f>COUNTIF('B-ScienceDirect'!D:D,A470)</f>
        <v>1</v>
      </c>
      <c r="G470">
        <f>COUNTIF('C-IEEEXplore'!A:A,A470)</f>
        <v>0</v>
      </c>
      <c r="H470">
        <f>COUNTIF('D-PubMed'!B:B,A470)</f>
        <v>0</v>
      </c>
      <c r="I470">
        <f>COUNTIF('E-Scopus'!C:C,A470)</f>
        <v>0</v>
      </c>
      <c r="J470" t="b">
        <f t="shared" si="8"/>
        <v>0</v>
      </c>
    </row>
    <row r="471" spans="1:10" x14ac:dyDescent="0.25">
      <c r="A471" s="8" t="s">
        <v>3986</v>
      </c>
      <c r="B471" s="10" t="s">
        <v>3987</v>
      </c>
      <c r="C471" s="8" t="s">
        <v>15850</v>
      </c>
      <c r="D471" s="8" t="s">
        <v>15853</v>
      </c>
      <c r="E471">
        <f>COUNTIF('A-Springer Link'!A:A,A471)</f>
        <v>0</v>
      </c>
      <c r="F471">
        <f>COUNTIF('B-ScienceDirect'!D:D,A471)</f>
        <v>1</v>
      </c>
      <c r="G471">
        <f>COUNTIF('C-IEEEXplore'!A:A,A471)</f>
        <v>0</v>
      </c>
      <c r="H471">
        <f>COUNTIF('D-PubMed'!B:B,A471)</f>
        <v>0</v>
      </c>
      <c r="I471">
        <f>COUNTIF('E-Scopus'!C:C,A471)</f>
        <v>0</v>
      </c>
      <c r="J471" t="b">
        <f t="shared" si="8"/>
        <v>0</v>
      </c>
    </row>
    <row r="472" spans="1:10" x14ac:dyDescent="0.25">
      <c r="A472" s="8" t="s">
        <v>5793</v>
      </c>
      <c r="B472" s="10" t="s">
        <v>5794</v>
      </c>
      <c r="C472" s="8" t="s">
        <v>15645</v>
      </c>
      <c r="D472" s="8" t="s">
        <v>15853</v>
      </c>
      <c r="E472">
        <f>COUNTIF('A-Springer Link'!A:A,A472)</f>
        <v>0</v>
      </c>
      <c r="F472">
        <f>COUNTIF('B-ScienceDirect'!D:D,A472)</f>
        <v>1</v>
      </c>
      <c r="G472">
        <f>COUNTIF('C-IEEEXplore'!A:A,A472)</f>
        <v>0</v>
      </c>
      <c r="H472">
        <f>COUNTIF('D-PubMed'!B:B,A472)</f>
        <v>0</v>
      </c>
      <c r="I472">
        <f>COUNTIF('E-Scopus'!C:C,A472)</f>
        <v>0</v>
      </c>
      <c r="J472" t="b">
        <f t="shared" si="8"/>
        <v>0</v>
      </c>
    </row>
    <row r="473" spans="1:10" x14ac:dyDescent="0.25">
      <c r="A473" s="8" t="s">
        <v>5529</v>
      </c>
      <c r="B473" s="10" t="s">
        <v>5530</v>
      </c>
      <c r="C473" s="8" t="s">
        <v>15679</v>
      </c>
      <c r="D473" s="8" t="s">
        <v>15853</v>
      </c>
      <c r="E473">
        <f>COUNTIF('A-Springer Link'!A:A,A473)</f>
        <v>0</v>
      </c>
      <c r="F473">
        <f>COUNTIF('B-ScienceDirect'!D:D,A473)</f>
        <v>1</v>
      </c>
      <c r="G473">
        <f>COUNTIF('C-IEEEXplore'!A:A,A473)</f>
        <v>0</v>
      </c>
      <c r="H473">
        <f>COUNTIF('D-PubMed'!B:B,A473)</f>
        <v>0</v>
      </c>
      <c r="I473">
        <f>COUNTIF('E-Scopus'!C:C,A473)</f>
        <v>0</v>
      </c>
      <c r="J473" t="b">
        <f t="shared" si="8"/>
        <v>0</v>
      </c>
    </row>
    <row r="474" spans="1:10" x14ac:dyDescent="0.25">
      <c r="A474" s="8" t="s">
        <v>6124</v>
      </c>
      <c r="B474" s="10" t="s">
        <v>6125</v>
      </c>
      <c r="C474" s="8" t="s">
        <v>15603</v>
      </c>
      <c r="D474" s="8" t="s">
        <v>15853</v>
      </c>
      <c r="E474">
        <f>COUNTIF('A-Springer Link'!A:A,A474)</f>
        <v>0</v>
      </c>
      <c r="F474">
        <f>COUNTIF('B-ScienceDirect'!D:D,A474)</f>
        <v>1</v>
      </c>
      <c r="G474">
        <f>COUNTIF('C-IEEEXplore'!A:A,A474)</f>
        <v>0</v>
      </c>
      <c r="H474">
        <f>COUNTIF('D-PubMed'!B:B,A474)</f>
        <v>0</v>
      </c>
      <c r="I474">
        <f>COUNTIF('E-Scopus'!C:C,A474)</f>
        <v>0</v>
      </c>
      <c r="J474" t="b">
        <f t="shared" si="8"/>
        <v>0</v>
      </c>
    </row>
    <row r="475" spans="1:10" x14ac:dyDescent="0.25">
      <c r="A475" s="8" t="s">
        <v>5706</v>
      </c>
      <c r="B475" s="10" t="s">
        <v>5707</v>
      </c>
      <c r="C475" s="8" t="s">
        <v>15657</v>
      </c>
      <c r="D475" s="8" t="s">
        <v>15853</v>
      </c>
      <c r="E475">
        <f>COUNTIF('A-Springer Link'!A:A,A475)</f>
        <v>0</v>
      </c>
      <c r="F475">
        <f>COUNTIF('B-ScienceDirect'!D:D,A475)</f>
        <v>1</v>
      </c>
      <c r="G475">
        <f>COUNTIF('C-IEEEXplore'!A:A,A475)</f>
        <v>0</v>
      </c>
      <c r="H475">
        <f>COUNTIF('D-PubMed'!B:B,A475)</f>
        <v>0</v>
      </c>
      <c r="I475">
        <f>COUNTIF('E-Scopus'!C:C,A475)</f>
        <v>0</v>
      </c>
      <c r="J475" t="b">
        <f t="shared" si="8"/>
        <v>0</v>
      </c>
    </row>
    <row r="476" spans="1:10" x14ac:dyDescent="0.25">
      <c r="A476" s="8" t="s">
        <v>4949</v>
      </c>
      <c r="B476" s="10" t="s">
        <v>4950</v>
      </c>
      <c r="C476" s="8" t="s">
        <v>15753</v>
      </c>
      <c r="D476" s="8" t="s">
        <v>15853</v>
      </c>
      <c r="E476">
        <f>COUNTIF('A-Springer Link'!A:A,A476)</f>
        <v>0</v>
      </c>
      <c r="F476">
        <f>COUNTIF('B-ScienceDirect'!D:D,A476)</f>
        <v>1</v>
      </c>
      <c r="G476">
        <f>COUNTIF('C-IEEEXplore'!A:A,A476)</f>
        <v>0</v>
      </c>
      <c r="H476">
        <f>COUNTIF('D-PubMed'!B:B,A476)</f>
        <v>0</v>
      </c>
      <c r="I476">
        <f>COUNTIF('E-Scopus'!C:C,A476)</f>
        <v>0</v>
      </c>
      <c r="J476" t="b">
        <f t="shared" si="8"/>
        <v>0</v>
      </c>
    </row>
    <row r="477" spans="1:10" x14ac:dyDescent="0.25">
      <c r="A477" s="8" t="s">
        <v>6159</v>
      </c>
      <c r="B477" s="10" t="s">
        <v>6160</v>
      </c>
      <c r="C477" s="8" t="s">
        <v>15599</v>
      </c>
      <c r="D477" s="8" t="s">
        <v>15853</v>
      </c>
      <c r="E477">
        <f>COUNTIF('A-Springer Link'!A:A,A477)</f>
        <v>0</v>
      </c>
      <c r="F477">
        <f>COUNTIF('B-ScienceDirect'!D:D,A477)</f>
        <v>1</v>
      </c>
      <c r="G477">
        <f>COUNTIF('C-IEEEXplore'!A:A,A477)</f>
        <v>0</v>
      </c>
      <c r="H477">
        <f>COUNTIF('D-PubMed'!B:B,A477)</f>
        <v>0</v>
      </c>
      <c r="I477">
        <f>COUNTIF('E-Scopus'!C:C,A477)</f>
        <v>0</v>
      </c>
      <c r="J477" t="b">
        <f t="shared" si="8"/>
        <v>0</v>
      </c>
    </row>
    <row r="478" spans="1:10" x14ac:dyDescent="0.25">
      <c r="A478" s="8" t="s">
        <v>5307</v>
      </c>
      <c r="B478" s="10" t="s">
        <v>5308</v>
      </c>
      <c r="C478" s="8" t="s">
        <v>15708</v>
      </c>
      <c r="D478" s="8" t="s">
        <v>15853</v>
      </c>
      <c r="E478">
        <f>COUNTIF('A-Springer Link'!A:A,A478)</f>
        <v>0</v>
      </c>
      <c r="F478">
        <f>COUNTIF('B-ScienceDirect'!D:D,A478)</f>
        <v>1</v>
      </c>
      <c r="G478">
        <f>COUNTIF('C-IEEEXplore'!A:A,A478)</f>
        <v>0</v>
      </c>
      <c r="H478">
        <f>COUNTIF('D-PubMed'!B:B,A478)</f>
        <v>0</v>
      </c>
      <c r="I478">
        <f>COUNTIF('E-Scopus'!C:C,A478)</f>
        <v>0</v>
      </c>
      <c r="J478" t="b">
        <f t="shared" si="8"/>
        <v>0</v>
      </c>
    </row>
    <row r="479" spans="1:10" x14ac:dyDescent="0.25">
      <c r="A479" s="8" t="s">
        <v>5001</v>
      </c>
      <c r="B479" s="10" t="s">
        <v>5002</v>
      </c>
      <c r="C479" s="8" t="s">
        <v>15747</v>
      </c>
      <c r="D479" s="8" t="s">
        <v>15853</v>
      </c>
      <c r="E479">
        <f>COUNTIF('A-Springer Link'!A:A,A479)</f>
        <v>0</v>
      </c>
      <c r="F479">
        <f>COUNTIF('B-ScienceDirect'!D:D,A479)</f>
        <v>1</v>
      </c>
      <c r="G479">
        <f>COUNTIF('C-IEEEXplore'!A:A,A479)</f>
        <v>0</v>
      </c>
      <c r="H479">
        <f>COUNTIF('D-PubMed'!B:B,A479)</f>
        <v>0</v>
      </c>
      <c r="I479">
        <f>COUNTIF('E-Scopus'!C:C,A479)</f>
        <v>0</v>
      </c>
      <c r="J479" t="b">
        <f t="shared" si="8"/>
        <v>0</v>
      </c>
    </row>
    <row r="480" spans="1:10" x14ac:dyDescent="0.25">
      <c r="A480" s="8" t="s">
        <v>4638</v>
      </c>
      <c r="B480" s="10" t="s">
        <v>4639</v>
      </c>
      <c r="C480" s="8" t="s">
        <v>15789</v>
      </c>
      <c r="D480" s="8" t="s">
        <v>15853</v>
      </c>
      <c r="E480">
        <f>COUNTIF('A-Springer Link'!A:A,A480)</f>
        <v>0</v>
      </c>
      <c r="F480">
        <f>COUNTIF('B-ScienceDirect'!D:D,A480)</f>
        <v>1</v>
      </c>
      <c r="G480">
        <f>COUNTIF('C-IEEEXplore'!A:A,A480)</f>
        <v>0</v>
      </c>
      <c r="H480">
        <f>COUNTIF('D-PubMed'!B:B,A480)</f>
        <v>0</v>
      </c>
      <c r="I480">
        <f>COUNTIF('E-Scopus'!C:C,A480)</f>
        <v>0</v>
      </c>
      <c r="J480" t="b">
        <f t="shared" si="8"/>
        <v>0</v>
      </c>
    </row>
    <row r="481" spans="1:10" x14ac:dyDescent="0.25">
      <c r="A481" s="8" t="s">
        <v>7053</v>
      </c>
      <c r="B481" s="10" t="s">
        <v>7054</v>
      </c>
      <c r="C481" s="8" t="s">
        <v>15476</v>
      </c>
      <c r="D481" s="8" t="s">
        <v>15853</v>
      </c>
      <c r="E481">
        <f>COUNTIF('A-Springer Link'!A:A,A481)</f>
        <v>0</v>
      </c>
      <c r="F481">
        <f>COUNTIF('B-ScienceDirect'!D:D,A481)</f>
        <v>1</v>
      </c>
      <c r="G481">
        <f>COUNTIF('C-IEEEXplore'!A:A,A481)</f>
        <v>0</v>
      </c>
      <c r="H481">
        <f>COUNTIF('D-PubMed'!B:B,A481)</f>
        <v>0</v>
      </c>
      <c r="I481">
        <f>COUNTIF('E-Scopus'!C:C,A481)</f>
        <v>0</v>
      </c>
      <c r="J481" t="b">
        <f t="shared" si="8"/>
        <v>0</v>
      </c>
    </row>
    <row r="482" spans="1:10" x14ac:dyDescent="0.25">
      <c r="A482" s="8" t="s">
        <v>5418</v>
      </c>
      <c r="B482" s="10" t="s">
        <v>5419</v>
      </c>
      <c r="C482" s="8" t="s">
        <v>15695</v>
      </c>
      <c r="D482" s="8" t="s">
        <v>15853</v>
      </c>
      <c r="E482">
        <f>COUNTIF('A-Springer Link'!A:A,A482)</f>
        <v>0</v>
      </c>
      <c r="F482">
        <f>COUNTIF('B-ScienceDirect'!D:D,A482)</f>
        <v>1</v>
      </c>
      <c r="G482">
        <f>COUNTIF('C-IEEEXplore'!A:A,A482)</f>
        <v>0</v>
      </c>
      <c r="H482">
        <f>COUNTIF('D-PubMed'!B:B,A482)</f>
        <v>0</v>
      </c>
      <c r="I482">
        <f>COUNTIF('E-Scopus'!C:C,A482)</f>
        <v>0</v>
      </c>
      <c r="J482" t="b">
        <f t="shared" si="8"/>
        <v>0</v>
      </c>
    </row>
    <row r="483" spans="1:10" x14ac:dyDescent="0.25">
      <c r="A483" s="8" t="s">
        <v>7190</v>
      </c>
      <c r="B483" s="10" t="s">
        <v>7191</v>
      </c>
      <c r="C483" s="8" t="s">
        <v>15458</v>
      </c>
      <c r="D483" s="8" t="s">
        <v>15853</v>
      </c>
      <c r="E483">
        <f>COUNTIF('A-Springer Link'!A:A,A483)</f>
        <v>0</v>
      </c>
      <c r="F483">
        <f>COUNTIF('B-ScienceDirect'!D:D,A483)</f>
        <v>1</v>
      </c>
      <c r="G483">
        <f>COUNTIF('C-IEEEXplore'!A:A,A483)</f>
        <v>0</v>
      </c>
      <c r="H483">
        <f>COUNTIF('D-PubMed'!B:B,A483)</f>
        <v>0</v>
      </c>
      <c r="I483">
        <f>COUNTIF('E-Scopus'!C:C,A483)</f>
        <v>0</v>
      </c>
      <c r="J483" t="b">
        <f t="shared" si="8"/>
        <v>0</v>
      </c>
    </row>
    <row r="484" spans="1:10" x14ac:dyDescent="0.25">
      <c r="A484" s="8" t="s">
        <v>4872</v>
      </c>
      <c r="B484" s="10" t="s">
        <v>4873</v>
      </c>
      <c r="C484" s="8" t="s">
        <v>15764</v>
      </c>
      <c r="D484" s="8" t="s">
        <v>15853</v>
      </c>
      <c r="E484">
        <f>COUNTIF('A-Springer Link'!A:A,A484)</f>
        <v>0</v>
      </c>
      <c r="F484">
        <f>COUNTIF('B-ScienceDirect'!D:D,A484)</f>
        <v>1</v>
      </c>
      <c r="G484">
        <f>COUNTIF('C-IEEEXplore'!A:A,A484)</f>
        <v>0</v>
      </c>
      <c r="H484">
        <f>COUNTIF('D-PubMed'!B:B,A484)</f>
        <v>0</v>
      </c>
      <c r="I484">
        <f>COUNTIF('E-Scopus'!C:C,A484)</f>
        <v>0</v>
      </c>
      <c r="J484" t="b">
        <f t="shared" si="8"/>
        <v>0</v>
      </c>
    </row>
    <row r="485" spans="1:10" x14ac:dyDescent="0.25">
      <c r="A485" s="8" t="s">
        <v>6870</v>
      </c>
      <c r="B485" s="10" t="s">
        <v>6871</v>
      </c>
      <c r="C485" s="8" t="s">
        <v>15502</v>
      </c>
      <c r="D485" s="8" t="s">
        <v>15853</v>
      </c>
      <c r="E485">
        <f>COUNTIF('A-Springer Link'!A:A,A485)</f>
        <v>0</v>
      </c>
      <c r="F485">
        <f>COUNTIF('B-ScienceDirect'!D:D,A485)</f>
        <v>1</v>
      </c>
      <c r="G485">
        <f>COUNTIF('C-IEEEXplore'!A:A,A485)</f>
        <v>0</v>
      </c>
      <c r="H485">
        <f>COUNTIF('D-PubMed'!B:B,A485)</f>
        <v>0</v>
      </c>
      <c r="I485">
        <f>COUNTIF('E-Scopus'!C:C,A485)</f>
        <v>0</v>
      </c>
      <c r="J485" t="b">
        <f t="shared" si="8"/>
        <v>0</v>
      </c>
    </row>
    <row r="486" spans="1:10" x14ac:dyDescent="0.25">
      <c r="A486" s="8" t="s">
        <v>7348</v>
      </c>
      <c r="B486" s="10" t="s">
        <v>7349</v>
      </c>
      <c r="C486" s="8" t="s">
        <v>15438</v>
      </c>
      <c r="D486" s="8" t="s">
        <v>15853</v>
      </c>
      <c r="E486">
        <f>COUNTIF('A-Springer Link'!A:A,A486)</f>
        <v>0</v>
      </c>
      <c r="F486">
        <f>COUNTIF('B-ScienceDirect'!D:D,A486)</f>
        <v>1</v>
      </c>
      <c r="G486">
        <f>COUNTIF('C-IEEEXplore'!A:A,A486)</f>
        <v>0</v>
      </c>
      <c r="H486">
        <f>COUNTIF('D-PubMed'!B:B,A486)</f>
        <v>0</v>
      </c>
      <c r="I486">
        <f>COUNTIF('E-Scopus'!C:C,A486)</f>
        <v>0</v>
      </c>
      <c r="J486" t="b">
        <f t="shared" si="8"/>
        <v>0</v>
      </c>
    </row>
    <row r="487" spans="1:10" x14ac:dyDescent="0.25">
      <c r="A487" s="8" t="s">
        <v>6149</v>
      </c>
      <c r="B487" s="10" t="s">
        <v>6150</v>
      </c>
      <c r="C487" s="8" t="s">
        <v>15600</v>
      </c>
      <c r="D487" s="8" t="s">
        <v>15853</v>
      </c>
      <c r="E487">
        <f>COUNTIF('A-Springer Link'!A:A,A487)</f>
        <v>0</v>
      </c>
      <c r="F487">
        <f>COUNTIF('B-ScienceDirect'!D:D,A487)</f>
        <v>1</v>
      </c>
      <c r="G487">
        <f>COUNTIF('C-IEEEXplore'!A:A,A487)</f>
        <v>0</v>
      </c>
      <c r="H487">
        <f>COUNTIF('D-PubMed'!B:B,A487)</f>
        <v>0</v>
      </c>
      <c r="I487">
        <f>COUNTIF('E-Scopus'!C:C,A487)</f>
        <v>0</v>
      </c>
      <c r="J487" t="b">
        <f t="shared" si="8"/>
        <v>0</v>
      </c>
    </row>
    <row r="488" spans="1:10" x14ac:dyDescent="0.25">
      <c r="A488" s="8" t="s">
        <v>4318</v>
      </c>
      <c r="B488" s="10" t="s">
        <v>4319</v>
      </c>
      <c r="C488" s="8" t="s">
        <v>15821</v>
      </c>
      <c r="D488" s="8" t="s">
        <v>15853</v>
      </c>
      <c r="E488">
        <f>COUNTIF('A-Springer Link'!A:A,A488)</f>
        <v>0</v>
      </c>
      <c r="F488">
        <f>COUNTIF('B-ScienceDirect'!D:D,A488)</f>
        <v>1</v>
      </c>
      <c r="G488">
        <f>COUNTIF('C-IEEEXplore'!A:A,A488)</f>
        <v>0</v>
      </c>
      <c r="H488">
        <f>COUNTIF('D-PubMed'!B:B,A488)</f>
        <v>0</v>
      </c>
      <c r="I488">
        <f>COUNTIF('E-Scopus'!C:C,A488)</f>
        <v>0</v>
      </c>
      <c r="J488" t="b">
        <f t="shared" si="8"/>
        <v>0</v>
      </c>
    </row>
    <row r="489" spans="1:10" x14ac:dyDescent="0.25">
      <c r="A489" s="8" t="s">
        <v>6496</v>
      </c>
      <c r="B489" s="10" t="s">
        <v>6497</v>
      </c>
      <c r="C489" s="8" t="s">
        <v>15554</v>
      </c>
      <c r="D489" s="8" t="s">
        <v>15853</v>
      </c>
      <c r="E489">
        <f>COUNTIF('A-Springer Link'!A:A,A489)</f>
        <v>0</v>
      </c>
      <c r="F489">
        <f>COUNTIF('B-ScienceDirect'!D:D,A489)</f>
        <v>1</v>
      </c>
      <c r="G489">
        <f>COUNTIF('C-IEEEXplore'!A:A,A489)</f>
        <v>0</v>
      </c>
      <c r="H489">
        <f>COUNTIF('D-PubMed'!B:B,A489)</f>
        <v>0</v>
      </c>
      <c r="I489">
        <f>COUNTIF('E-Scopus'!C:C,A489)</f>
        <v>0</v>
      </c>
      <c r="J489" t="b">
        <f t="shared" si="8"/>
        <v>0</v>
      </c>
    </row>
    <row r="490" spans="1:10" x14ac:dyDescent="0.25">
      <c r="A490" s="8" t="s">
        <v>5585</v>
      </c>
      <c r="B490" s="10" t="s">
        <v>5586</v>
      </c>
      <c r="C490" s="8" t="s">
        <v>15672</v>
      </c>
      <c r="D490" s="8" t="s">
        <v>15853</v>
      </c>
      <c r="E490">
        <f>COUNTIF('A-Springer Link'!A:A,A490)</f>
        <v>0</v>
      </c>
      <c r="F490">
        <f>COUNTIF('B-ScienceDirect'!D:D,A490)</f>
        <v>1</v>
      </c>
      <c r="G490">
        <f>COUNTIF('C-IEEEXplore'!A:A,A490)</f>
        <v>0</v>
      </c>
      <c r="H490">
        <f>COUNTIF('D-PubMed'!B:B,A490)</f>
        <v>0</v>
      </c>
      <c r="I490">
        <f>COUNTIF('E-Scopus'!C:C,A490)</f>
        <v>0</v>
      </c>
      <c r="J490" t="b">
        <f t="shared" si="8"/>
        <v>0</v>
      </c>
    </row>
    <row r="491" spans="1:10" x14ac:dyDescent="0.25">
      <c r="A491" s="8" t="s">
        <v>4190</v>
      </c>
      <c r="B491" s="10" t="s">
        <v>4191</v>
      </c>
      <c r="C491" s="8" t="s">
        <v>15833</v>
      </c>
      <c r="D491" s="8" t="s">
        <v>15853</v>
      </c>
      <c r="E491">
        <f>COUNTIF('A-Springer Link'!A:A,A491)</f>
        <v>0</v>
      </c>
      <c r="F491">
        <f>COUNTIF('B-ScienceDirect'!D:D,A491)</f>
        <v>1</v>
      </c>
      <c r="G491">
        <f>COUNTIF('C-IEEEXplore'!A:A,A491)</f>
        <v>0</v>
      </c>
      <c r="H491">
        <f>COUNTIF('D-PubMed'!B:B,A491)</f>
        <v>0</v>
      </c>
      <c r="I491">
        <f>COUNTIF('E-Scopus'!C:C,A491)</f>
        <v>0</v>
      </c>
      <c r="J491" t="b">
        <f t="shared" si="8"/>
        <v>0</v>
      </c>
    </row>
    <row r="492" spans="1:10" x14ac:dyDescent="0.25">
      <c r="A492" s="8" t="s">
        <v>5478</v>
      </c>
      <c r="B492" s="10" t="s">
        <v>5479</v>
      </c>
      <c r="C492" s="8" t="s">
        <v>15686</v>
      </c>
      <c r="D492" s="8" t="s">
        <v>15853</v>
      </c>
      <c r="E492">
        <f>COUNTIF('A-Springer Link'!A:A,A492)</f>
        <v>0</v>
      </c>
      <c r="F492">
        <f>COUNTIF('B-ScienceDirect'!D:D,A492)</f>
        <v>1</v>
      </c>
      <c r="G492">
        <f>COUNTIF('C-IEEEXplore'!A:A,A492)</f>
        <v>0</v>
      </c>
      <c r="H492">
        <f>COUNTIF('D-PubMed'!B:B,A492)</f>
        <v>0</v>
      </c>
      <c r="I492">
        <f>COUNTIF('E-Scopus'!C:C,A492)</f>
        <v>0</v>
      </c>
      <c r="J492" t="b">
        <f t="shared" si="8"/>
        <v>0</v>
      </c>
    </row>
    <row r="493" spans="1:10" x14ac:dyDescent="0.25">
      <c r="A493" s="8" t="s">
        <v>4152</v>
      </c>
      <c r="B493" s="10" t="s">
        <v>4153</v>
      </c>
      <c r="C493" s="8" t="s">
        <v>13362</v>
      </c>
      <c r="D493" s="8" t="s">
        <v>15853</v>
      </c>
      <c r="E493">
        <f>COUNTIF('A-Springer Link'!A:A,A493)</f>
        <v>0</v>
      </c>
      <c r="F493">
        <f>COUNTIF('B-ScienceDirect'!D:D,A493)</f>
        <v>1</v>
      </c>
      <c r="G493">
        <f>COUNTIF('C-IEEEXplore'!A:A,A493)</f>
        <v>0</v>
      </c>
      <c r="H493">
        <f>COUNTIF('D-PubMed'!B:B,A493)</f>
        <v>0</v>
      </c>
      <c r="I493">
        <f>COUNTIF('E-Scopus'!C:C,A493)</f>
        <v>1</v>
      </c>
      <c r="J493" t="b">
        <f t="shared" si="8"/>
        <v>1</v>
      </c>
    </row>
    <row r="494" spans="1:10" x14ac:dyDescent="0.25">
      <c r="A494" s="8" t="s">
        <v>4201</v>
      </c>
      <c r="B494" s="10" t="s">
        <v>4202</v>
      </c>
      <c r="C494" s="8" t="s">
        <v>15832</v>
      </c>
      <c r="D494" s="8" t="s">
        <v>15853</v>
      </c>
      <c r="E494">
        <f>COUNTIF('A-Springer Link'!A:A,A494)</f>
        <v>0</v>
      </c>
      <c r="F494">
        <f>COUNTIF('B-ScienceDirect'!D:D,A494)</f>
        <v>1</v>
      </c>
      <c r="G494">
        <f>COUNTIF('C-IEEEXplore'!A:A,A494)</f>
        <v>0</v>
      </c>
      <c r="H494">
        <f>COUNTIF('D-PubMed'!B:B,A494)</f>
        <v>0</v>
      </c>
      <c r="I494">
        <f>COUNTIF('E-Scopus'!C:C,A494)</f>
        <v>0</v>
      </c>
      <c r="J494" t="b">
        <f t="shared" si="8"/>
        <v>0</v>
      </c>
    </row>
    <row r="495" spans="1:10" x14ac:dyDescent="0.25">
      <c r="A495" s="8" t="s">
        <v>4909</v>
      </c>
      <c r="B495" s="10" t="s">
        <v>4910</v>
      </c>
      <c r="C495" s="8" t="s">
        <v>15759</v>
      </c>
      <c r="D495" s="8" t="s">
        <v>15853</v>
      </c>
      <c r="E495">
        <f>COUNTIF('A-Springer Link'!A:A,A495)</f>
        <v>0</v>
      </c>
      <c r="F495">
        <f>COUNTIF('B-ScienceDirect'!D:D,A495)</f>
        <v>1</v>
      </c>
      <c r="G495">
        <f>COUNTIF('C-IEEEXplore'!A:A,A495)</f>
        <v>0</v>
      </c>
      <c r="H495">
        <f>COUNTIF('D-PubMed'!B:B,A495)</f>
        <v>0</v>
      </c>
      <c r="I495">
        <f>COUNTIF('E-Scopus'!C:C,A495)</f>
        <v>0</v>
      </c>
      <c r="J495" t="b">
        <f t="shared" si="8"/>
        <v>0</v>
      </c>
    </row>
    <row r="496" spans="1:10" x14ac:dyDescent="0.25">
      <c r="A496" s="8" t="s">
        <v>5591</v>
      </c>
      <c r="B496" s="10" t="s">
        <v>5592</v>
      </c>
      <c r="C496" s="8" t="s">
        <v>15671</v>
      </c>
      <c r="D496" s="8" t="s">
        <v>15853</v>
      </c>
      <c r="E496">
        <f>COUNTIF('A-Springer Link'!A:A,A496)</f>
        <v>0</v>
      </c>
      <c r="F496">
        <f>COUNTIF('B-ScienceDirect'!D:D,A496)</f>
        <v>1</v>
      </c>
      <c r="G496">
        <f>COUNTIF('C-IEEEXplore'!A:A,A496)</f>
        <v>0</v>
      </c>
      <c r="H496">
        <f>COUNTIF('D-PubMed'!B:B,A496)</f>
        <v>0</v>
      </c>
      <c r="I496">
        <f>COUNTIF('E-Scopus'!C:C,A496)</f>
        <v>0</v>
      </c>
      <c r="J496" t="b">
        <f t="shared" si="8"/>
        <v>0</v>
      </c>
    </row>
    <row r="497" spans="1:10" x14ac:dyDescent="0.25">
      <c r="A497" s="8" t="s">
        <v>4881</v>
      </c>
      <c r="B497" s="10" t="s">
        <v>4882</v>
      </c>
      <c r="C497" s="8" t="s">
        <v>15763</v>
      </c>
      <c r="D497" s="8" t="s">
        <v>15853</v>
      </c>
      <c r="E497">
        <f>COUNTIF('A-Springer Link'!A:A,A497)</f>
        <v>0</v>
      </c>
      <c r="F497">
        <f>COUNTIF('B-ScienceDirect'!D:D,A497)</f>
        <v>1</v>
      </c>
      <c r="G497">
        <f>COUNTIF('C-IEEEXplore'!A:A,A497)</f>
        <v>0</v>
      </c>
      <c r="H497">
        <f>COUNTIF('D-PubMed'!B:B,A497)</f>
        <v>0</v>
      </c>
      <c r="I497">
        <f>COUNTIF('E-Scopus'!C:C,A497)</f>
        <v>0</v>
      </c>
      <c r="J497" t="b">
        <f t="shared" si="8"/>
        <v>0</v>
      </c>
    </row>
    <row r="498" spans="1:10" x14ac:dyDescent="0.25">
      <c r="A498" s="8" t="s">
        <v>5657</v>
      </c>
      <c r="B498" s="10" t="s">
        <v>5658</v>
      </c>
      <c r="C498" s="8" t="s">
        <v>15663</v>
      </c>
      <c r="D498" s="8" t="s">
        <v>15853</v>
      </c>
      <c r="E498">
        <f>COUNTIF('A-Springer Link'!A:A,A498)</f>
        <v>0</v>
      </c>
      <c r="F498">
        <f>COUNTIF('B-ScienceDirect'!D:D,A498)</f>
        <v>1</v>
      </c>
      <c r="G498">
        <f>COUNTIF('C-IEEEXplore'!A:A,A498)</f>
        <v>0</v>
      </c>
      <c r="H498">
        <f>COUNTIF('D-PubMed'!B:B,A498)</f>
        <v>0</v>
      </c>
      <c r="I498">
        <f>COUNTIF('E-Scopus'!C:C,A498)</f>
        <v>0</v>
      </c>
      <c r="J498" t="b">
        <f t="shared" si="8"/>
        <v>0</v>
      </c>
    </row>
    <row r="499" spans="1:10" x14ac:dyDescent="0.25">
      <c r="A499" s="8" t="s">
        <v>6352</v>
      </c>
      <c r="B499" s="10" t="s">
        <v>6353</v>
      </c>
      <c r="C499" s="8" t="s">
        <v>15573</v>
      </c>
      <c r="D499" s="8" t="s">
        <v>15853</v>
      </c>
      <c r="E499">
        <f>COUNTIF('A-Springer Link'!A:A,A499)</f>
        <v>0</v>
      </c>
      <c r="F499">
        <f>COUNTIF('B-ScienceDirect'!D:D,A499)</f>
        <v>1</v>
      </c>
      <c r="G499">
        <f>COUNTIF('C-IEEEXplore'!A:A,A499)</f>
        <v>0</v>
      </c>
      <c r="H499">
        <f>COUNTIF('D-PubMed'!B:B,A499)</f>
        <v>0</v>
      </c>
      <c r="I499">
        <f>COUNTIF('E-Scopus'!C:C,A499)</f>
        <v>0</v>
      </c>
      <c r="J499" t="b">
        <f t="shared" si="8"/>
        <v>0</v>
      </c>
    </row>
    <row r="500" spans="1:10" x14ac:dyDescent="0.25">
      <c r="A500" s="8" t="s">
        <v>6917</v>
      </c>
      <c r="B500" s="10" t="s">
        <v>6918</v>
      </c>
      <c r="C500" s="8" t="s">
        <v>15496</v>
      </c>
      <c r="D500" s="8" t="s">
        <v>15853</v>
      </c>
      <c r="E500">
        <f>COUNTIF('A-Springer Link'!A:A,A500)</f>
        <v>0</v>
      </c>
      <c r="F500">
        <f>COUNTIF('B-ScienceDirect'!D:D,A500)</f>
        <v>1</v>
      </c>
      <c r="G500">
        <f>COUNTIF('C-IEEEXplore'!A:A,A500)</f>
        <v>0</v>
      </c>
      <c r="H500">
        <f>COUNTIF('D-PubMed'!B:B,A500)</f>
        <v>0</v>
      </c>
      <c r="I500">
        <f>COUNTIF('E-Scopus'!C:C,A500)</f>
        <v>0</v>
      </c>
      <c r="J500" t="b">
        <f t="shared" si="8"/>
        <v>0</v>
      </c>
    </row>
    <row r="501" spans="1:10" x14ac:dyDescent="0.25">
      <c r="A501" s="8" t="s">
        <v>4991</v>
      </c>
      <c r="B501" s="10" t="s">
        <v>4992</v>
      </c>
      <c r="C501" s="8" t="s">
        <v>15748</v>
      </c>
      <c r="D501" s="8" t="s">
        <v>15853</v>
      </c>
      <c r="E501">
        <f>COUNTIF('A-Springer Link'!A:A,A501)</f>
        <v>0</v>
      </c>
      <c r="F501">
        <f>COUNTIF('B-ScienceDirect'!D:D,A501)</f>
        <v>1</v>
      </c>
      <c r="G501">
        <f>COUNTIF('C-IEEEXplore'!A:A,A501)</f>
        <v>0</v>
      </c>
      <c r="H501">
        <f>COUNTIF('D-PubMed'!B:B,A501)</f>
        <v>0</v>
      </c>
      <c r="I501">
        <f>COUNTIF('E-Scopus'!C:C,A501)</f>
        <v>0</v>
      </c>
      <c r="J501" t="b">
        <f t="shared" si="8"/>
        <v>0</v>
      </c>
    </row>
    <row r="502" spans="1:10" x14ac:dyDescent="0.25">
      <c r="A502" s="8" t="s">
        <v>6832</v>
      </c>
      <c r="B502" s="10" t="s">
        <v>6833</v>
      </c>
      <c r="C502" s="8" t="s">
        <v>15508</v>
      </c>
      <c r="D502" s="8" t="s">
        <v>15853</v>
      </c>
      <c r="E502">
        <f>COUNTIF('A-Springer Link'!A:A,A502)</f>
        <v>0</v>
      </c>
      <c r="F502">
        <f>COUNTIF('B-ScienceDirect'!D:D,A502)</f>
        <v>1</v>
      </c>
      <c r="G502">
        <f>COUNTIF('C-IEEEXplore'!A:A,A502)</f>
        <v>0</v>
      </c>
      <c r="H502">
        <f>COUNTIF('D-PubMed'!B:B,A502)</f>
        <v>0</v>
      </c>
      <c r="I502">
        <f>COUNTIF('E-Scopus'!C:C,A502)</f>
        <v>0</v>
      </c>
      <c r="J502" t="b">
        <f t="shared" si="8"/>
        <v>0</v>
      </c>
    </row>
    <row r="503" spans="1:10" x14ac:dyDescent="0.25">
      <c r="A503" s="8" t="s">
        <v>6556</v>
      </c>
      <c r="B503" s="10" t="s">
        <v>6557</v>
      </c>
      <c r="C503" s="8" t="s">
        <v>15545</v>
      </c>
      <c r="D503" s="8" t="s">
        <v>15853</v>
      </c>
      <c r="E503">
        <f>COUNTIF('A-Springer Link'!A:A,A503)</f>
        <v>0</v>
      </c>
      <c r="F503">
        <f>COUNTIF('B-ScienceDirect'!D:D,A503)</f>
        <v>1</v>
      </c>
      <c r="G503">
        <f>COUNTIF('C-IEEEXplore'!A:A,A503)</f>
        <v>0</v>
      </c>
      <c r="H503">
        <f>COUNTIF('D-PubMed'!B:B,A503)</f>
        <v>0</v>
      </c>
      <c r="I503">
        <f>COUNTIF('E-Scopus'!C:C,A503)</f>
        <v>0</v>
      </c>
      <c r="J503" t="b">
        <f t="shared" si="8"/>
        <v>0</v>
      </c>
    </row>
    <row r="504" spans="1:10" x14ac:dyDescent="0.25">
      <c r="A504" s="8" t="s">
        <v>7316</v>
      </c>
      <c r="B504" s="10" t="s">
        <v>7317</v>
      </c>
      <c r="C504" s="8" t="s">
        <v>15442</v>
      </c>
      <c r="D504" s="8" t="s">
        <v>15853</v>
      </c>
      <c r="E504">
        <f>COUNTIF('A-Springer Link'!A:A,A504)</f>
        <v>0</v>
      </c>
      <c r="F504">
        <f>COUNTIF('B-ScienceDirect'!D:D,A504)</f>
        <v>1</v>
      </c>
      <c r="G504">
        <f>COUNTIF('C-IEEEXplore'!A:A,A504)</f>
        <v>0</v>
      </c>
      <c r="H504">
        <f>COUNTIF('D-PubMed'!B:B,A504)</f>
        <v>0</v>
      </c>
      <c r="I504">
        <f>COUNTIF('E-Scopus'!C:C,A504)</f>
        <v>0</v>
      </c>
      <c r="J504" t="b">
        <f t="shared" si="8"/>
        <v>0</v>
      </c>
    </row>
    <row r="505" spans="1:10" x14ac:dyDescent="0.25">
      <c r="A505" s="8" t="s">
        <v>5614</v>
      </c>
      <c r="B505" s="10" t="s">
        <v>5615</v>
      </c>
      <c r="C505" s="8" t="s">
        <v>15668</v>
      </c>
      <c r="D505" s="8" t="s">
        <v>15853</v>
      </c>
      <c r="E505">
        <f>COUNTIF('A-Springer Link'!A:A,A505)</f>
        <v>0</v>
      </c>
      <c r="F505">
        <f>COUNTIF('B-ScienceDirect'!D:D,A505)</f>
        <v>1</v>
      </c>
      <c r="G505">
        <f>COUNTIF('C-IEEEXplore'!A:A,A505)</f>
        <v>0</v>
      </c>
      <c r="H505">
        <f>COUNTIF('D-PubMed'!B:B,A505)</f>
        <v>0</v>
      </c>
      <c r="I505">
        <f>COUNTIF('E-Scopus'!C:C,A505)</f>
        <v>0</v>
      </c>
      <c r="J505" t="b">
        <f t="shared" si="8"/>
        <v>0</v>
      </c>
    </row>
    <row r="506" spans="1:10" x14ac:dyDescent="0.25">
      <c r="A506" s="8" t="s">
        <v>5289</v>
      </c>
      <c r="B506" s="10" t="s">
        <v>5290</v>
      </c>
      <c r="C506" s="8" t="s">
        <v>15710</v>
      </c>
      <c r="D506" s="8" t="s">
        <v>15853</v>
      </c>
      <c r="E506">
        <f>COUNTIF('A-Springer Link'!A:A,A506)</f>
        <v>0</v>
      </c>
      <c r="F506">
        <f>COUNTIF('B-ScienceDirect'!D:D,A506)</f>
        <v>1</v>
      </c>
      <c r="G506">
        <f>COUNTIF('C-IEEEXplore'!A:A,A506)</f>
        <v>0</v>
      </c>
      <c r="H506">
        <f>COUNTIF('D-PubMed'!B:B,A506)</f>
        <v>0</v>
      </c>
      <c r="I506">
        <f>COUNTIF('E-Scopus'!C:C,A506)</f>
        <v>0</v>
      </c>
      <c r="J506" t="b">
        <f t="shared" si="8"/>
        <v>0</v>
      </c>
    </row>
    <row r="507" spans="1:10" x14ac:dyDescent="0.25">
      <c r="A507" s="8" t="s">
        <v>5986</v>
      </c>
      <c r="B507" s="10" t="s">
        <v>5987</v>
      </c>
      <c r="C507" s="8" t="s">
        <v>15620</v>
      </c>
      <c r="D507" s="8" t="s">
        <v>15853</v>
      </c>
      <c r="E507">
        <f>COUNTIF('A-Springer Link'!A:A,A507)</f>
        <v>0</v>
      </c>
      <c r="F507">
        <f>COUNTIF('B-ScienceDirect'!D:D,A507)</f>
        <v>1</v>
      </c>
      <c r="G507">
        <f>COUNTIF('C-IEEEXplore'!A:A,A507)</f>
        <v>0</v>
      </c>
      <c r="H507">
        <f>COUNTIF('D-PubMed'!B:B,A507)</f>
        <v>0</v>
      </c>
      <c r="I507">
        <f>COUNTIF('E-Scopus'!C:C,A507)</f>
        <v>0</v>
      </c>
      <c r="J507" t="b">
        <f t="shared" si="8"/>
        <v>0</v>
      </c>
    </row>
    <row r="508" spans="1:10" x14ac:dyDescent="0.25">
      <c r="A508" s="8" t="s">
        <v>5778</v>
      </c>
      <c r="B508" s="10" t="s">
        <v>5779</v>
      </c>
      <c r="C508" s="8" t="s">
        <v>15647</v>
      </c>
      <c r="D508" s="8" t="s">
        <v>15853</v>
      </c>
      <c r="E508">
        <f>COUNTIF('A-Springer Link'!A:A,A508)</f>
        <v>0</v>
      </c>
      <c r="F508">
        <f>COUNTIF('B-ScienceDirect'!D:D,A508)</f>
        <v>1</v>
      </c>
      <c r="G508">
        <f>COUNTIF('C-IEEEXplore'!A:A,A508)</f>
        <v>0</v>
      </c>
      <c r="H508">
        <f>COUNTIF('D-PubMed'!B:B,A508)</f>
        <v>0</v>
      </c>
      <c r="I508">
        <f>COUNTIF('E-Scopus'!C:C,A508)</f>
        <v>0</v>
      </c>
      <c r="J508" t="b">
        <f t="shared" si="8"/>
        <v>0</v>
      </c>
    </row>
    <row r="509" spans="1:10" x14ac:dyDescent="0.25">
      <c r="A509" s="8" t="s">
        <v>4114</v>
      </c>
      <c r="B509" s="10" t="s">
        <v>4115</v>
      </c>
      <c r="C509" s="8" t="s">
        <v>15840</v>
      </c>
      <c r="D509" s="8" t="s">
        <v>15853</v>
      </c>
      <c r="E509">
        <f>COUNTIF('A-Springer Link'!A:A,A509)</f>
        <v>0</v>
      </c>
      <c r="F509">
        <f>COUNTIF('B-ScienceDirect'!D:D,A509)</f>
        <v>1</v>
      </c>
      <c r="G509">
        <f>COUNTIF('C-IEEEXplore'!A:A,A509)</f>
        <v>0</v>
      </c>
      <c r="H509">
        <f>COUNTIF('D-PubMed'!B:B,A509)</f>
        <v>0</v>
      </c>
      <c r="I509">
        <f>COUNTIF('E-Scopus'!C:C,A509)</f>
        <v>0</v>
      </c>
      <c r="J509" t="b">
        <f t="shared" si="8"/>
        <v>0</v>
      </c>
    </row>
    <row r="510" spans="1:10" x14ac:dyDescent="0.25">
      <c r="A510" s="8" t="s">
        <v>5430</v>
      </c>
      <c r="B510" s="10" t="s">
        <v>5431</v>
      </c>
      <c r="C510" s="8" t="s">
        <v>15693</v>
      </c>
      <c r="D510" s="8" t="s">
        <v>15853</v>
      </c>
      <c r="E510">
        <f>COUNTIF('A-Springer Link'!A:A,A510)</f>
        <v>0</v>
      </c>
      <c r="F510">
        <f>COUNTIF('B-ScienceDirect'!D:D,A510)</f>
        <v>1</v>
      </c>
      <c r="G510">
        <f>COUNTIF('C-IEEEXplore'!A:A,A510)</f>
        <v>0</v>
      </c>
      <c r="H510">
        <f>COUNTIF('D-PubMed'!B:B,A510)</f>
        <v>0</v>
      </c>
      <c r="I510">
        <f>COUNTIF('E-Scopus'!C:C,A510)</f>
        <v>0</v>
      </c>
      <c r="J510" t="b">
        <f t="shared" si="8"/>
        <v>0</v>
      </c>
    </row>
    <row r="511" spans="1:10" x14ac:dyDescent="0.25">
      <c r="A511" s="8" t="s">
        <v>4308</v>
      </c>
      <c r="B511" s="10" t="s">
        <v>4309</v>
      </c>
      <c r="C511" s="8" t="s">
        <v>15822</v>
      </c>
      <c r="D511" s="8" t="s">
        <v>15853</v>
      </c>
      <c r="E511">
        <f>COUNTIF('A-Springer Link'!A:A,A511)</f>
        <v>0</v>
      </c>
      <c r="F511">
        <f>COUNTIF('B-ScienceDirect'!D:D,A511)</f>
        <v>1</v>
      </c>
      <c r="G511">
        <f>COUNTIF('C-IEEEXplore'!A:A,A511)</f>
        <v>0</v>
      </c>
      <c r="H511">
        <f>COUNTIF('D-PubMed'!B:B,A511)</f>
        <v>0</v>
      </c>
      <c r="I511">
        <f>COUNTIF('E-Scopus'!C:C,A511)</f>
        <v>0</v>
      </c>
      <c r="J511" t="b">
        <f t="shared" ref="J511:J574" si="9">OR(E511,G511:I511)</f>
        <v>0</v>
      </c>
    </row>
    <row r="512" spans="1:10" x14ac:dyDescent="0.25">
      <c r="A512" s="8" t="s">
        <v>5133</v>
      </c>
      <c r="B512" s="10" t="s">
        <v>5134</v>
      </c>
      <c r="C512" s="8" t="s">
        <v>15731</v>
      </c>
      <c r="D512" s="8" t="s">
        <v>15853</v>
      </c>
      <c r="E512">
        <f>COUNTIF('A-Springer Link'!A:A,A512)</f>
        <v>0</v>
      </c>
      <c r="F512">
        <f>COUNTIF('B-ScienceDirect'!D:D,A512)</f>
        <v>1</v>
      </c>
      <c r="G512">
        <f>COUNTIF('C-IEEEXplore'!A:A,A512)</f>
        <v>0</v>
      </c>
      <c r="H512">
        <f>COUNTIF('D-PubMed'!B:B,A512)</f>
        <v>0</v>
      </c>
      <c r="I512">
        <f>COUNTIF('E-Scopus'!C:C,A512)</f>
        <v>0</v>
      </c>
      <c r="J512" t="b">
        <f t="shared" si="9"/>
        <v>0</v>
      </c>
    </row>
    <row r="513" spans="1:10" x14ac:dyDescent="0.25">
      <c r="A513" s="8" t="s">
        <v>6258</v>
      </c>
      <c r="B513" s="10" t="s">
        <v>6259</v>
      </c>
      <c r="C513" s="8" t="s">
        <v>15586</v>
      </c>
      <c r="D513" s="8" t="s">
        <v>15853</v>
      </c>
      <c r="E513">
        <f>COUNTIF('A-Springer Link'!A:A,A513)</f>
        <v>0</v>
      </c>
      <c r="F513">
        <f>COUNTIF('B-ScienceDirect'!D:D,A513)</f>
        <v>1</v>
      </c>
      <c r="G513">
        <f>COUNTIF('C-IEEEXplore'!A:A,A513)</f>
        <v>0</v>
      </c>
      <c r="H513">
        <f>COUNTIF('D-PubMed'!B:B,A513)</f>
        <v>0</v>
      </c>
      <c r="I513">
        <f>COUNTIF('E-Scopus'!C:C,A513)</f>
        <v>0</v>
      </c>
      <c r="J513" t="b">
        <f t="shared" si="9"/>
        <v>0</v>
      </c>
    </row>
    <row r="514" spans="1:10" x14ac:dyDescent="0.25">
      <c r="A514" s="8" t="s">
        <v>5690</v>
      </c>
      <c r="B514" s="10" t="s">
        <v>5691</v>
      </c>
      <c r="C514" s="8" t="s">
        <v>15659</v>
      </c>
      <c r="D514" s="8" t="s">
        <v>15853</v>
      </c>
      <c r="E514">
        <f>COUNTIF('A-Springer Link'!A:A,A514)</f>
        <v>0</v>
      </c>
      <c r="F514">
        <f>COUNTIF('B-ScienceDirect'!D:D,A514)</f>
        <v>1</v>
      </c>
      <c r="G514">
        <f>COUNTIF('C-IEEEXplore'!A:A,A514)</f>
        <v>0</v>
      </c>
      <c r="H514">
        <f>COUNTIF('D-PubMed'!B:B,A514)</f>
        <v>0</v>
      </c>
      <c r="I514">
        <f>COUNTIF('E-Scopus'!C:C,A514)</f>
        <v>0</v>
      </c>
      <c r="J514" t="b">
        <f t="shared" si="9"/>
        <v>0</v>
      </c>
    </row>
    <row r="515" spans="1:10" x14ac:dyDescent="0.25">
      <c r="A515" s="8" t="s">
        <v>4159</v>
      </c>
      <c r="B515" s="10" t="s">
        <v>4160</v>
      </c>
      <c r="C515" s="8" t="s">
        <v>15836</v>
      </c>
      <c r="D515" s="8" t="s">
        <v>15853</v>
      </c>
      <c r="E515">
        <f>COUNTIF('A-Springer Link'!A:A,A515)</f>
        <v>0</v>
      </c>
      <c r="F515">
        <f>COUNTIF('B-ScienceDirect'!D:D,A515)</f>
        <v>1</v>
      </c>
      <c r="G515">
        <f>COUNTIF('C-IEEEXplore'!A:A,A515)</f>
        <v>0</v>
      </c>
      <c r="H515">
        <f>COUNTIF('D-PubMed'!B:B,A515)</f>
        <v>0</v>
      </c>
      <c r="I515">
        <f>COUNTIF('E-Scopus'!C:C,A515)</f>
        <v>0</v>
      </c>
      <c r="J515" t="b">
        <f t="shared" si="9"/>
        <v>0</v>
      </c>
    </row>
    <row r="516" spans="1:10" x14ac:dyDescent="0.25">
      <c r="A516" s="8" t="s">
        <v>4818</v>
      </c>
      <c r="B516" s="10" t="s">
        <v>4819</v>
      </c>
      <c r="C516" s="8" t="s">
        <v>15771</v>
      </c>
      <c r="D516" s="8" t="s">
        <v>15853</v>
      </c>
      <c r="E516">
        <f>COUNTIF('A-Springer Link'!A:A,A516)</f>
        <v>0</v>
      </c>
      <c r="F516">
        <f>COUNTIF('B-ScienceDirect'!D:D,A516)</f>
        <v>1</v>
      </c>
      <c r="G516">
        <f>COUNTIF('C-IEEEXplore'!A:A,A516)</f>
        <v>0</v>
      </c>
      <c r="H516">
        <f>COUNTIF('D-PubMed'!B:B,A516)</f>
        <v>0</v>
      </c>
      <c r="I516">
        <f>COUNTIF('E-Scopus'!C:C,A516)</f>
        <v>0</v>
      </c>
      <c r="J516" t="b">
        <f t="shared" si="9"/>
        <v>0</v>
      </c>
    </row>
    <row r="517" spans="1:10" x14ac:dyDescent="0.25">
      <c r="A517" s="8" t="s">
        <v>4274</v>
      </c>
      <c r="B517" s="10" t="s">
        <v>4275</v>
      </c>
      <c r="C517" s="8" t="s">
        <v>15826</v>
      </c>
      <c r="D517" s="8" t="s">
        <v>15853</v>
      </c>
      <c r="E517">
        <f>COUNTIF('A-Springer Link'!A:A,A517)</f>
        <v>0</v>
      </c>
      <c r="F517">
        <f>COUNTIF('B-ScienceDirect'!D:D,A517)</f>
        <v>1</v>
      </c>
      <c r="G517">
        <f>COUNTIF('C-IEEEXplore'!A:A,A517)</f>
        <v>0</v>
      </c>
      <c r="H517">
        <f>COUNTIF('D-PubMed'!B:B,A517)</f>
        <v>0</v>
      </c>
      <c r="I517">
        <f>COUNTIF('E-Scopus'!C:C,A517)</f>
        <v>0</v>
      </c>
      <c r="J517" t="b">
        <f t="shared" si="9"/>
        <v>0</v>
      </c>
    </row>
    <row r="518" spans="1:10" x14ac:dyDescent="0.25">
      <c r="A518" s="8" t="s">
        <v>6446</v>
      </c>
      <c r="B518" s="10" t="s">
        <v>6447</v>
      </c>
      <c r="C518" s="8" t="s">
        <v>15561</v>
      </c>
      <c r="D518" s="8" t="s">
        <v>15853</v>
      </c>
      <c r="E518">
        <f>COUNTIF('A-Springer Link'!A:A,A518)</f>
        <v>0</v>
      </c>
      <c r="F518">
        <f>COUNTIF('B-ScienceDirect'!D:D,A518)</f>
        <v>1</v>
      </c>
      <c r="G518">
        <f>COUNTIF('C-IEEEXplore'!A:A,A518)</f>
        <v>0</v>
      </c>
      <c r="H518">
        <f>COUNTIF('D-PubMed'!B:B,A518)</f>
        <v>0</v>
      </c>
      <c r="I518">
        <f>COUNTIF('E-Scopus'!C:C,A518)</f>
        <v>0</v>
      </c>
      <c r="J518" t="b">
        <f t="shared" si="9"/>
        <v>0</v>
      </c>
    </row>
    <row r="519" spans="1:10" x14ac:dyDescent="0.25">
      <c r="A519" s="8" t="s">
        <v>4685</v>
      </c>
      <c r="B519" s="10" t="s">
        <v>4686</v>
      </c>
      <c r="C519" s="8" t="s">
        <v>7958</v>
      </c>
      <c r="D519" s="8" t="s">
        <v>15853</v>
      </c>
      <c r="E519">
        <f>COUNTIF('A-Springer Link'!A:A,A519)</f>
        <v>0</v>
      </c>
      <c r="F519">
        <f>COUNTIF('B-ScienceDirect'!D:D,A519)</f>
        <v>1</v>
      </c>
      <c r="G519">
        <f>COUNTIF('C-IEEEXplore'!A:A,A519)</f>
        <v>0</v>
      </c>
      <c r="H519">
        <f>COUNTIF('D-PubMed'!B:B,A519)</f>
        <v>1</v>
      </c>
      <c r="I519">
        <f>COUNTIF('E-Scopus'!C:C,A519)</f>
        <v>0</v>
      </c>
      <c r="J519" t="b">
        <f t="shared" si="9"/>
        <v>1</v>
      </c>
    </row>
    <row r="520" spans="1:10" x14ac:dyDescent="0.25">
      <c r="A520" s="8" t="s">
        <v>5897</v>
      </c>
      <c r="B520" s="10" t="s">
        <v>5898</v>
      </c>
      <c r="C520" s="8" t="s">
        <v>15632</v>
      </c>
      <c r="D520" s="8" t="s">
        <v>15853</v>
      </c>
      <c r="E520">
        <f>COUNTIF('A-Springer Link'!A:A,A520)</f>
        <v>0</v>
      </c>
      <c r="F520">
        <f>COUNTIF('B-ScienceDirect'!D:D,A520)</f>
        <v>1</v>
      </c>
      <c r="G520">
        <f>COUNTIF('C-IEEEXplore'!A:A,A520)</f>
        <v>0</v>
      </c>
      <c r="H520">
        <f>COUNTIF('D-PubMed'!B:B,A520)</f>
        <v>0</v>
      </c>
      <c r="I520">
        <f>COUNTIF('E-Scopus'!C:C,A520)</f>
        <v>0</v>
      </c>
      <c r="J520" t="b">
        <f t="shared" si="9"/>
        <v>0</v>
      </c>
    </row>
    <row r="521" spans="1:10" x14ac:dyDescent="0.25">
      <c r="A521" s="8" t="s">
        <v>4724</v>
      </c>
      <c r="B521" s="10" t="s">
        <v>4725</v>
      </c>
      <c r="C521" s="8" t="s">
        <v>15781</v>
      </c>
      <c r="D521" s="8" t="s">
        <v>15853</v>
      </c>
      <c r="E521">
        <f>COUNTIF('A-Springer Link'!A:A,A521)</f>
        <v>0</v>
      </c>
      <c r="F521">
        <f>COUNTIF('B-ScienceDirect'!D:D,A521)</f>
        <v>1</v>
      </c>
      <c r="G521">
        <f>COUNTIF('C-IEEEXplore'!A:A,A521)</f>
        <v>0</v>
      </c>
      <c r="H521">
        <f>COUNTIF('D-PubMed'!B:B,A521)</f>
        <v>0</v>
      </c>
      <c r="I521">
        <f>COUNTIF('E-Scopus'!C:C,A521)</f>
        <v>0</v>
      </c>
      <c r="J521" t="b">
        <f t="shared" si="9"/>
        <v>0</v>
      </c>
    </row>
    <row r="522" spans="1:10" x14ac:dyDescent="0.25">
      <c r="A522" s="8" t="s">
        <v>5360</v>
      </c>
      <c r="B522" s="10" t="s">
        <v>5361</v>
      </c>
      <c r="C522" s="8" t="s">
        <v>15703</v>
      </c>
      <c r="D522" s="8" t="s">
        <v>15853</v>
      </c>
      <c r="E522">
        <f>COUNTIF('A-Springer Link'!A:A,A522)</f>
        <v>0</v>
      </c>
      <c r="F522">
        <f>COUNTIF('B-ScienceDirect'!D:D,A522)</f>
        <v>1</v>
      </c>
      <c r="G522">
        <f>COUNTIF('C-IEEEXplore'!A:A,A522)</f>
        <v>0</v>
      </c>
      <c r="H522">
        <f>COUNTIF('D-PubMed'!B:B,A522)</f>
        <v>0</v>
      </c>
      <c r="I522">
        <f>COUNTIF('E-Scopus'!C:C,A522)</f>
        <v>0</v>
      </c>
      <c r="J522" t="b">
        <f t="shared" si="9"/>
        <v>0</v>
      </c>
    </row>
    <row r="523" spans="1:10" x14ac:dyDescent="0.25">
      <c r="A523" s="8" t="s">
        <v>7425</v>
      </c>
      <c r="B523" s="10" t="s">
        <v>7426</v>
      </c>
      <c r="C523" s="8" t="s">
        <v>15428</v>
      </c>
      <c r="D523" s="8" t="s">
        <v>15853</v>
      </c>
      <c r="E523">
        <f>COUNTIF('A-Springer Link'!A:A,A523)</f>
        <v>0</v>
      </c>
      <c r="F523">
        <f>COUNTIF('B-ScienceDirect'!D:D,A523)</f>
        <v>1</v>
      </c>
      <c r="G523">
        <f>COUNTIF('C-IEEEXplore'!A:A,A523)</f>
        <v>0</v>
      </c>
      <c r="H523">
        <f>COUNTIF('D-PubMed'!B:B,A523)</f>
        <v>0</v>
      </c>
      <c r="I523">
        <f>COUNTIF('E-Scopus'!C:C,A523)</f>
        <v>0</v>
      </c>
      <c r="J523" t="b">
        <f t="shared" si="9"/>
        <v>0</v>
      </c>
    </row>
    <row r="524" spans="1:10" x14ac:dyDescent="0.25">
      <c r="A524" s="8" t="s">
        <v>5455</v>
      </c>
      <c r="B524" s="10" t="s">
        <v>5456</v>
      </c>
      <c r="C524" s="8" t="s">
        <v>15689</v>
      </c>
      <c r="D524" s="8" t="s">
        <v>15853</v>
      </c>
      <c r="E524">
        <f>COUNTIF('A-Springer Link'!A:A,A524)</f>
        <v>0</v>
      </c>
      <c r="F524">
        <f>COUNTIF('B-ScienceDirect'!D:D,A524)</f>
        <v>1</v>
      </c>
      <c r="G524">
        <f>COUNTIF('C-IEEEXplore'!A:A,A524)</f>
        <v>0</v>
      </c>
      <c r="H524">
        <f>COUNTIF('D-PubMed'!B:B,A524)</f>
        <v>0</v>
      </c>
      <c r="I524">
        <f>COUNTIF('E-Scopus'!C:C,A524)</f>
        <v>0</v>
      </c>
      <c r="J524" t="b">
        <f t="shared" si="9"/>
        <v>0</v>
      </c>
    </row>
    <row r="525" spans="1:10" x14ac:dyDescent="0.25">
      <c r="A525" s="8" t="s">
        <v>5224</v>
      </c>
      <c r="B525" s="10" t="s">
        <v>5225</v>
      </c>
      <c r="C525" s="8" t="s">
        <v>15719</v>
      </c>
      <c r="D525" s="8" t="s">
        <v>15853</v>
      </c>
      <c r="E525">
        <f>COUNTIF('A-Springer Link'!A:A,A525)</f>
        <v>0</v>
      </c>
      <c r="F525">
        <f>COUNTIF('B-ScienceDirect'!D:D,A525)</f>
        <v>1</v>
      </c>
      <c r="G525">
        <f>COUNTIF('C-IEEEXplore'!A:A,A525)</f>
        <v>0</v>
      </c>
      <c r="H525">
        <f>COUNTIF('D-PubMed'!B:B,A525)</f>
        <v>0</v>
      </c>
      <c r="I525">
        <f>COUNTIF('E-Scopus'!C:C,A525)</f>
        <v>0</v>
      </c>
      <c r="J525" t="b">
        <f t="shared" si="9"/>
        <v>0</v>
      </c>
    </row>
    <row r="526" spans="1:10" x14ac:dyDescent="0.25">
      <c r="A526" s="8" t="s">
        <v>5397</v>
      </c>
      <c r="B526" s="10" t="s">
        <v>5398</v>
      </c>
      <c r="C526" s="8" t="s">
        <v>15698</v>
      </c>
      <c r="D526" s="8" t="s">
        <v>15853</v>
      </c>
      <c r="E526">
        <f>COUNTIF('A-Springer Link'!A:A,A526)</f>
        <v>0</v>
      </c>
      <c r="F526">
        <f>COUNTIF('B-ScienceDirect'!D:D,A526)</f>
        <v>1</v>
      </c>
      <c r="G526">
        <f>COUNTIF('C-IEEEXplore'!A:A,A526)</f>
        <v>0</v>
      </c>
      <c r="H526">
        <f>COUNTIF('D-PubMed'!B:B,A526)</f>
        <v>0</v>
      </c>
      <c r="I526">
        <f>COUNTIF('E-Scopus'!C:C,A526)</f>
        <v>0</v>
      </c>
      <c r="J526" t="b">
        <f t="shared" si="9"/>
        <v>0</v>
      </c>
    </row>
    <row r="527" spans="1:10" x14ac:dyDescent="0.25">
      <c r="A527" s="8" t="s">
        <v>6971</v>
      </c>
      <c r="B527" s="10" t="s">
        <v>6972</v>
      </c>
      <c r="C527" s="8" t="s">
        <v>15488</v>
      </c>
      <c r="D527" s="8" t="s">
        <v>15853</v>
      </c>
      <c r="E527">
        <f>COUNTIF('A-Springer Link'!A:A,A527)</f>
        <v>0</v>
      </c>
      <c r="F527">
        <f>COUNTIF('B-ScienceDirect'!D:D,A527)</f>
        <v>1</v>
      </c>
      <c r="G527">
        <f>COUNTIF('C-IEEEXplore'!A:A,A527)</f>
        <v>0</v>
      </c>
      <c r="H527">
        <f>COUNTIF('D-PubMed'!B:B,A527)</f>
        <v>0</v>
      </c>
      <c r="I527">
        <f>COUNTIF('E-Scopus'!C:C,A527)</f>
        <v>0</v>
      </c>
      <c r="J527" t="b">
        <f t="shared" si="9"/>
        <v>0</v>
      </c>
    </row>
    <row r="528" spans="1:10" x14ac:dyDescent="0.25">
      <c r="A528" s="8" t="s">
        <v>7447</v>
      </c>
      <c r="B528" s="10" t="s">
        <v>7448</v>
      </c>
      <c r="C528" s="8" t="s">
        <v>15425</v>
      </c>
      <c r="D528" s="8" t="s">
        <v>15853</v>
      </c>
      <c r="E528">
        <f>COUNTIF('A-Springer Link'!A:A,A528)</f>
        <v>0</v>
      </c>
      <c r="F528">
        <f>COUNTIF('B-ScienceDirect'!D:D,A528)</f>
        <v>1</v>
      </c>
      <c r="G528">
        <f>COUNTIF('C-IEEEXplore'!A:A,A528)</f>
        <v>0</v>
      </c>
      <c r="H528">
        <f>COUNTIF('D-PubMed'!B:B,A528)</f>
        <v>0</v>
      </c>
      <c r="I528">
        <f>COUNTIF('E-Scopus'!C:C,A528)</f>
        <v>0</v>
      </c>
      <c r="J528" t="b">
        <f t="shared" si="9"/>
        <v>0</v>
      </c>
    </row>
    <row r="529" spans="1:10" x14ac:dyDescent="0.25">
      <c r="A529" s="8" t="s">
        <v>5822</v>
      </c>
      <c r="B529" s="10" t="s">
        <v>5823</v>
      </c>
      <c r="C529" s="8" t="s">
        <v>15641</v>
      </c>
      <c r="D529" s="8" t="s">
        <v>15853</v>
      </c>
      <c r="E529">
        <f>COUNTIF('A-Springer Link'!A:A,A529)</f>
        <v>0</v>
      </c>
      <c r="F529">
        <f>COUNTIF('B-ScienceDirect'!D:D,A529)</f>
        <v>1</v>
      </c>
      <c r="G529">
        <f>COUNTIF('C-IEEEXplore'!A:A,A529)</f>
        <v>0</v>
      </c>
      <c r="H529">
        <f>COUNTIF('D-PubMed'!B:B,A529)</f>
        <v>0</v>
      </c>
      <c r="I529">
        <f>COUNTIF('E-Scopus'!C:C,A529)</f>
        <v>0</v>
      </c>
      <c r="J529" t="b">
        <f t="shared" si="9"/>
        <v>0</v>
      </c>
    </row>
    <row r="530" spans="1:10" x14ac:dyDescent="0.25">
      <c r="A530" s="8" t="s">
        <v>4066</v>
      </c>
      <c r="B530" s="10" t="s">
        <v>4067</v>
      </c>
      <c r="C530" s="8" t="s">
        <v>15843</v>
      </c>
      <c r="D530" s="8" t="s">
        <v>15853</v>
      </c>
      <c r="E530">
        <f>COUNTIF('A-Springer Link'!A:A,A530)</f>
        <v>0</v>
      </c>
      <c r="F530">
        <f>COUNTIF('B-ScienceDirect'!D:D,A530)</f>
        <v>1</v>
      </c>
      <c r="G530">
        <f>COUNTIF('C-IEEEXplore'!A:A,A530)</f>
        <v>0</v>
      </c>
      <c r="H530">
        <f>COUNTIF('D-PubMed'!B:B,A530)</f>
        <v>0</v>
      </c>
      <c r="I530">
        <f>COUNTIF('E-Scopus'!C:C,A530)</f>
        <v>0</v>
      </c>
      <c r="J530" t="b">
        <f t="shared" si="9"/>
        <v>0</v>
      </c>
    </row>
    <row r="531" spans="1:10" x14ac:dyDescent="0.25">
      <c r="A531" s="8" t="s">
        <v>5737</v>
      </c>
      <c r="B531" s="10" t="s">
        <v>5738</v>
      </c>
      <c r="C531" s="8" t="s">
        <v>15653</v>
      </c>
      <c r="D531" s="8" t="s">
        <v>15853</v>
      </c>
      <c r="E531">
        <f>COUNTIF('A-Springer Link'!A:A,A531)</f>
        <v>0</v>
      </c>
      <c r="F531">
        <f>COUNTIF('B-ScienceDirect'!D:D,A531)</f>
        <v>1</v>
      </c>
      <c r="G531">
        <f>COUNTIF('C-IEEEXplore'!A:A,A531)</f>
        <v>0</v>
      </c>
      <c r="H531">
        <f>COUNTIF('D-PubMed'!B:B,A531)</f>
        <v>0</v>
      </c>
      <c r="I531">
        <f>COUNTIF('E-Scopus'!C:C,A531)</f>
        <v>0</v>
      </c>
      <c r="J531" t="b">
        <f t="shared" si="9"/>
        <v>0</v>
      </c>
    </row>
    <row r="532" spans="1:10" x14ac:dyDescent="0.25">
      <c r="A532" s="8" t="s">
        <v>7122</v>
      </c>
      <c r="B532" s="10" t="s">
        <v>7123</v>
      </c>
      <c r="C532" s="8" t="s">
        <v>15467</v>
      </c>
      <c r="D532" s="8" t="s">
        <v>15853</v>
      </c>
      <c r="E532">
        <f>COUNTIF('A-Springer Link'!A:A,A532)</f>
        <v>0</v>
      </c>
      <c r="F532">
        <f>COUNTIF('B-ScienceDirect'!D:D,A532)</f>
        <v>1</v>
      </c>
      <c r="G532">
        <f>COUNTIF('C-IEEEXplore'!A:A,A532)</f>
        <v>0</v>
      </c>
      <c r="H532">
        <f>COUNTIF('D-PubMed'!B:B,A532)</f>
        <v>0</v>
      </c>
      <c r="I532">
        <f>COUNTIF('E-Scopus'!C:C,A532)</f>
        <v>0</v>
      </c>
      <c r="J532" t="b">
        <f t="shared" si="9"/>
        <v>0</v>
      </c>
    </row>
    <row r="533" spans="1:10" x14ac:dyDescent="0.25">
      <c r="A533" s="8" t="s">
        <v>7022</v>
      </c>
      <c r="B533" s="10" t="s">
        <v>7023</v>
      </c>
      <c r="C533" s="8" t="s">
        <v>15481</v>
      </c>
      <c r="D533" s="8" t="s">
        <v>15853</v>
      </c>
      <c r="E533">
        <f>COUNTIF('A-Springer Link'!A:A,A533)</f>
        <v>0</v>
      </c>
      <c r="F533">
        <f>COUNTIF('B-ScienceDirect'!D:D,A533)</f>
        <v>1</v>
      </c>
      <c r="G533">
        <f>COUNTIF('C-IEEEXplore'!A:A,A533)</f>
        <v>0</v>
      </c>
      <c r="H533">
        <f>COUNTIF('D-PubMed'!B:B,A533)</f>
        <v>0</v>
      </c>
      <c r="I533">
        <f>COUNTIF('E-Scopus'!C:C,A533)</f>
        <v>0</v>
      </c>
      <c r="J533" t="b">
        <f t="shared" si="9"/>
        <v>0</v>
      </c>
    </row>
    <row r="534" spans="1:10" x14ac:dyDescent="0.25">
      <c r="A534" s="8" t="s">
        <v>4840</v>
      </c>
      <c r="B534" s="10" t="s">
        <v>4841</v>
      </c>
      <c r="C534" s="8" t="s">
        <v>15768</v>
      </c>
      <c r="D534" s="8" t="s">
        <v>15853</v>
      </c>
      <c r="E534">
        <f>COUNTIF('A-Springer Link'!A:A,A534)</f>
        <v>0</v>
      </c>
      <c r="F534">
        <f>COUNTIF('B-ScienceDirect'!D:D,A534)</f>
        <v>1</v>
      </c>
      <c r="G534">
        <f>COUNTIF('C-IEEEXplore'!A:A,A534)</f>
        <v>0</v>
      </c>
      <c r="H534">
        <f>COUNTIF('D-PubMed'!B:B,A534)</f>
        <v>0</v>
      </c>
      <c r="I534">
        <f>COUNTIF('E-Scopus'!C:C,A534)</f>
        <v>0</v>
      </c>
      <c r="J534" t="b">
        <f t="shared" si="9"/>
        <v>0</v>
      </c>
    </row>
    <row r="535" spans="1:10" x14ac:dyDescent="0.25">
      <c r="A535" s="8" t="s">
        <v>5255</v>
      </c>
      <c r="B535" s="10" t="s">
        <v>5256</v>
      </c>
      <c r="C535" s="8" t="s">
        <v>15715</v>
      </c>
      <c r="D535" s="8" t="s">
        <v>15853</v>
      </c>
      <c r="E535">
        <f>COUNTIF('A-Springer Link'!A:A,A535)</f>
        <v>0</v>
      </c>
      <c r="F535">
        <f>COUNTIF('B-ScienceDirect'!D:D,A535)</f>
        <v>1</v>
      </c>
      <c r="G535">
        <f>COUNTIF('C-IEEEXplore'!A:A,A535)</f>
        <v>0</v>
      </c>
      <c r="H535">
        <f>COUNTIF('D-PubMed'!B:B,A535)</f>
        <v>0</v>
      </c>
      <c r="I535">
        <f>COUNTIF('E-Scopus'!C:C,A535)</f>
        <v>0</v>
      </c>
      <c r="J535" t="b">
        <f t="shared" si="9"/>
        <v>0</v>
      </c>
    </row>
    <row r="536" spans="1:10" x14ac:dyDescent="0.25">
      <c r="A536" s="8" t="s">
        <v>5215</v>
      </c>
      <c r="B536" s="10" t="s">
        <v>5216</v>
      </c>
      <c r="C536" s="8" t="s">
        <v>15720</v>
      </c>
      <c r="D536" s="8" t="s">
        <v>15853</v>
      </c>
      <c r="E536">
        <f>COUNTIF('A-Springer Link'!A:A,A536)</f>
        <v>0</v>
      </c>
      <c r="F536">
        <f>COUNTIF('B-ScienceDirect'!D:D,A536)</f>
        <v>1</v>
      </c>
      <c r="G536">
        <f>COUNTIF('C-IEEEXplore'!A:A,A536)</f>
        <v>0</v>
      </c>
      <c r="H536">
        <f>COUNTIF('D-PubMed'!B:B,A536)</f>
        <v>0</v>
      </c>
      <c r="I536">
        <f>COUNTIF('E-Scopus'!C:C,A536)</f>
        <v>0</v>
      </c>
      <c r="J536" t="b">
        <f t="shared" si="9"/>
        <v>0</v>
      </c>
    </row>
    <row r="537" spans="1:10" x14ac:dyDescent="0.25">
      <c r="A537" s="8" t="s">
        <v>5007</v>
      </c>
      <c r="B537" s="10" t="s">
        <v>5008</v>
      </c>
      <c r="C537" s="8" t="s">
        <v>15746</v>
      </c>
      <c r="D537" s="8" t="s">
        <v>15853</v>
      </c>
      <c r="E537">
        <f>COUNTIF('A-Springer Link'!A:A,A537)</f>
        <v>0</v>
      </c>
      <c r="F537">
        <f>COUNTIF('B-ScienceDirect'!D:D,A537)</f>
        <v>1</v>
      </c>
      <c r="G537">
        <f>COUNTIF('C-IEEEXplore'!A:A,A537)</f>
        <v>0</v>
      </c>
      <c r="H537">
        <f>COUNTIF('D-PubMed'!B:B,A537)</f>
        <v>0</v>
      </c>
      <c r="I537">
        <f>COUNTIF('E-Scopus'!C:C,A537)</f>
        <v>0</v>
      </c>
      <c r="J537" t="b">
        <f t="shared" si="9"/>
        <v>0</v>
      </c>
    </row>
    <row r="538" spans="1:10" x14ac:dyDescent="0.25">
      <c r="A538" s="8" t="s">
        <v>5840</v>
      </c>
      <c r="B538" s="10" t="s">
        <v>5841</v>
      </c>
      <c r="C538" s="8" t="s">
        <v>15639</v>
      </c>
      <c r="D538" s="8" t="s">
        <v>15853</v>
      </c>
      <c r="E538">
        <f>COUNTIF('A-Springer Link'!A:A,A538)</f>
        <v>0</v>
      </c>
      <c r="F538">
        <f>COUNTIF('B-ScienceDirect'!D:D,A538)</f>
        <v>1</v>
      </c>
      <c r="G538">
        <f>COUNTIF('C-IEEEXplore'!A:A,A538)</f>
        <v>0</v>
      </c>
      <c r="H538">
        <f>COUNTIF('D-PubMed'!B:B,A538)</f>
        <v>0</v>
      </c>
      <c r="I538">
        <f>COUNTIF('E-Scopus'!C:C,A538)</f>
        <v>0</v>
      </c>
      <c r="J538" t="b">
        <f t="shared" si="9"/>
        <v>0</v>
      </c>
    </row>
    <row r="539" spans="1:10" x14ac:dyDescent="0.25">
      <c r="A539" s="8" t="s">
        <v>5172</v>
      </c>
      <c r="B539" s="10" t="s">
        <v>5173</v>
      </c>
      <c r="C539" s="8" t="s">
        <v>15726</v>
      </c>
      <c r="D539" s="8" t="s">
        <v>15853</v>
      </c>
      <c r="E539">
        <f>COUNTIF('A-Springer Link'!A:A,A539)</f>
        <v>0</v>
      </c>
      <c r="F539">
        <f>COUNTIF('B-ScienceDirect'!D:D,A539)</f>
        <v>1</v>
      </c>
      <c r="G539">
        <f>COUNTIF('C-IEEEXplore'!A:A,A539)</f>
        <v>0</v>
      </c>
      <c r="H539">
        <f>COUNTIF('D-PubMed'!B:B,A539)</f>
        <v>0</v>
      </c>
      <c r="I539">
        <f>COUNTIF('E-Scopus'!C:C,A539)</f>
        <v>0</v>
      </c>
      <c r="J539" t="b">
        <f t="shared" si="9"/>
        <v>0</v>
      </c>
    </row>
    <row r="540" spans="1:10" x14ac:dyDescent="0.25">
      <c r="A540" s="8" t="s">
        <v>6428</v>
      </c>
      <c r="B540" s="10" t="s">
        <v>6429</v>
      </c>
      <c r="C540" s="8" t="s">
        <v>15563</v>
      </c>
      <c r="D540" s="8" t="s">
        <v>15853</v>
      </c>
      <c r="E540">
        <f>COUNTIF('A-Springer Link'!A:A,A540)</f>
        <v>0</v>
      </c>
      <c r="F540">
        <f>COUNTIF('B-ScienceDirect'!D:D,A540)</f>
        <v>1</v>
      </c>
      <c r="G540">
        <f>COUNTIF('C-IEEEXplore'!A:A,A540)</f>
        <v>0</v>
      </c>
      <c r="H540">
        <f>COUNTIF('D-PubMed'!B:B,A540)</f>
        <v>0</v>
      </c>
      <c r="I540">
        <f>COUNTIF('E-Scopus'!C:C,A540)</f>
        <v>0</v>
      </c>
      <c r="J540" t="b">
        <f t="shared" si="9"/>
        <v>0</v>
      </c>
    </row>
    <row r="541" spans="1:10" x14ac:dyDescent="0.25">
      <c r="A541" s="8" t="s">
        <v>5696</v>
      </c>
      <c r="B541" s="10" t="s">
        <v>5697</v>
      </c>
      <c r="C541" s="8" t="s">
        <v>15658</v>
      </c>
      <c r="D541" s="8" t="s">
        <v>15853</v>
      </c>
      <c r="E541">
        <f>COUNTIF('A-Springer Link'!A:A,A541)</f>
        <v>0</v>
      </c>
      <c r="F541">
        <f>COUNTIF('B-ScienceDirect'!D:D,A541)</f>
        <v>1</v>
      </c>
      <c r="G541">
        <f>COUNTIF('C-IEEEXplore'!A:A,A541)</f>
        <v>0</v>
      </c>
      <c r="H541">
        <f>COUNTIF('D-PubMed'!B:B,A541)</f>
        <v>0</v>
      </c>
      <c r="I541">
        <f>COUNTIF('E-Scopus'!C:C,A541)</f>
        <v>0</v>
      </c>
      <c r="J541" t="b">
        <f t="shared" si="9"/>
        <v>0</v>
      </c>
    </row>
    <row r="542" spans="1:10" x14ac:dyDescent="0.25">
      <c r="A542" s="8" t="s">
        <v>4652</v>
      </c>
      <c r="B542" s="10" t="s">
        <v>4653</v>
      </c>
      <c r="C542" s="8" t="s">
        <v>15788</v>
      </c>
      <c r="D542" s="8" t="s">
        <v>15853</v>
      </c>
      <c r="E542">
        <f>COUNTIF('A-Springer Link'!A:A,A542)</f>
        <v>0</v>
      </c>
      <c r="F542">
        <f>COUNTIF('B-ScienceDirect'!D:D,A542)</f>
        <v>1</v>
      </c>
      <c r="G542">
        <f>COUNTIF('C-IEEEXplore'!A:A,A542)</f>
        <v>0</v>
      </c>
      <c r="H542">
        <f>COUNTIF('D-PubMed'!B:B,A542)</f>
        <v>0</v>
      </c>
      <c r="I542">
        <f>COUNTIF('E-Scopus'!C:C,A542)</f>
        <v>0</v>
      </c>
      <c r="J542" t="b">
        <f t="shared" si="9"/>
        <v>0</v>
      </c>
    </row>
    <row r="543" spans="1:10" x14ac:dyDescent="0.25">
      <c r="A543" s="8" t="s">
        <v>5957</v>
      </c>
      <c r="B543" s="10" t="s">
        <v>5485</v>
      </c>
      <c r="C543" s="8" t="s">
        <v>15624</v>
      </c>
      <c r="D543" s="8" t="s">
        <v>15853</v>
      </c>
      <c r="E543">
        <f>COUNTIF('A-Springer Link'!A:A,A543)</f>
        <v>0</v>
      </c>
      <c r="F543">
        <f>COUNTIF('B-ScienceDirect'!D:D,A543)</f>
        <v>1</v>
      </c>
      <c r="G543">
        <f>COUNTIF('C-IEEEXplore'!A:A,A543)</f>
        <v>0</v>
      </c>
      <c r="H543">
        <f>COUNTIF('D-PubMed'!B:B,A543)</f>
        <v>0</v>
      </c>
      <c r="I543">
        <f>COUNTIF('E-Scopus'!C:C,A543)</f>
        <v>0</v>
      </c>
      <c r="J543" t="b">
        <f t="shared" si="9"/>
        <v>0</v>
      </c>
    </row>
    <row r="544" spans="1:10" x14ac:dyDescent="0.25">
      <c r="A544" s="8" t="s">
        <v>6108</v>
      </c>
      <c r="B544" s="10" t="s">
        <v>6109</v>
      </c>
      <c r="C544" s="8" t="s">
        <v>15605</v>
      </c>
      <c r="D544" s="8" t="s">
        <v>15853</v>
      </c>
      <c r="E544">
        <f>COUNTIF('A-Springer Link'!A:A,A544)</f>
        <v>0</v>
      </c>
      <c r="F544">
        <f>COUNTIF('B-ScienceDirect'!D:D,A544)</f>
        <v>1</v>
      </c>
      <c r="G544">
        <f>COUNTIF('C-IEEEXplore'!A:A,A544)</f>
        <v>0</v>
      </c>
      <c r="H544">
        <f>COUNTIF('D-PubMed'!B:B,A544)</f>
        <v>0</v>
      </c>
      <c r="I544">
        <f>COUNTIF('E-Scopus'!C:C,A544)</f>
        <v>0</v>
      </c>
      <c r="J544" t="b">
        <f t="shared" si="9"/>
        <v>0</v>
      </c>
    </row>
    <row r="545" spans="1:10" x14ac:dyDescent="0.25">
      <c r="A545" s="8" t="s">
        <v>6844</v>
      </c>
      <c r="B545" s="10" t="s">
        <v>6733</v>
      </c>
      <c r="C545" s="8" t="s">
        <v>15506</v>
      </c>
      <c r="D545" s="8" t="s">
        <v>15853</v>
      </c>
      <c r="E545">
        <f>COUNTIF('A-Springer Link'!A:A,A545)</f>
        <v>0</v>
      </c>
      <c r="F545">
        <f>COUNTIF('B-ScienceDirect'!D:D,A545)</f>
        <v>1</v>
      </c>
      <c r="G545">
        <f>COUNTIF('C-IEEEXplore'!A:A,A545)</f>
        <v>0</v>
      </c>
      <c r="H545">
        <f>COUNTIF('D-PubMed'!B:B,A545)</f>
        <v>0</v>
      </c>
      <c r="I545">
        <f>COUNTIF('E-Scopus'!C:C,A545)</f>
        <v>0</v>
      </c>
      <c r="J545" t="b">
        <f t="shared" si="9"/>
        <v>0</v>
      </c>
    </row>
    <row r="546" spans="1:10" x14ac:dyDescent="0.25">
      <c r="A546" s="8" t="s">
        <v>6727</v>
      </c>
      <c r="B546" s="10" t="s">
        <v>6728</v>
      </c>
      <c r="C546" s="8" t="s">
        <v>15522</v>
      </c>
      <c r="D546" s="8" t="s">
        <v>15853</v>
      </c>
      <c r="E546">
        <f>COUNTIF('A-Springer Link'!A:A,A546)</f>
        <v>0</v>
      </c>
      <c r="F546">
        <f>COUNTIF('B-ScienceDirect'!D:D,A546)</f>
        <v>1</v>
      </c>
      <c r="G546">
        <f>COUNTIF('C-IEEEXplore'!A:A,A546)</f>
        <v>0</v>
      </c>
      <c r="H546">
        <f>COUNTIF('D-PubMed'!B:B,A546)</f>
        <v>0</v>
      </c>
      <c r="I546">
        <f>COUNTIF('E-Scopus'!C:C,A546)</f>
        <v>0</v>
      </c>
      <c r="J546" t="b">
        <f t="shared" si="9"/>
        <v>0</v>
      </c>
    </row>
    <row r="547" spans="1:10" x14ac:dyDescent="0.25">
      <c r="A547" s="8" t="s">
        <v>7384</v>
      </c>
      <c r="B547" s="10" t="s">
        <v>7385</v>
      </c>
      <c r="C547" s="8" t="s">
        <v>15433</v>
      </c>
      <c r="D547" s="8" t="s">
        <v>15853</v>
      </c>
      <c r="E547">
        <f>COUNTIF('A-Springer Link'!A:A,A547)</f>
        <v>0</v>
      </c>
      <c r="F547">
        <f>COUNTIF('B-ScienceDirect'!D:D,A547)</f>
        <v>1</v>
      </c>
      <c r="G547">
        <f>COUNTIF('C-IEEEXplore'!A:A,A547)</f>
        <v>0</v>
      </c>
      <c r="H547">
        <f>COUNTIF('D-PubMed'!B:B,A547)</f>
        <v>0</v>
      </c>
      <c r="I547">
        <f>COUNTIF('E-Scopus'!C:C,A547)</f>
        <v>0</v>
      </c>
      <c r="J547" t="b">
        <f t="shared" si="9"/>
        <v>0</v>
      </c>
    </row>
    <row r="548" spans="1:10" x14ac:dyDescent="0.25">
      <c r="A548" s="8" t="s">
        <v>5675</v>
      </c>
      <c r="B548" s="10" t="s">
        <v>5676</v>
      </c>
      <c r="C548" s="8" t="s">
        <v>15661</v>
      </c>
      <c r="D548" s="8" t="s">
        <v>15853</v>
      </c>
      <c r="E548">
        <f>COUNTIF('A-Springer Link'!A:A,A548)</f>
        <v>0</v>
      </c>
      <c r="F548">
        <f>COUNTIF('B-ScienceDirect'!D:D,A548)</f>
        <v>1</v>
      </c>
      <c r="G548">
        <f>COUNTIF('C-IEEEXplore'!A:A,A548)</f>
        <v>0</v>
      </c>
      <c r="H548">
        <f>COUNTIF('D-PubMed'!B:B,A548)</f>
        <v>0</v>
      </c>
      <c r="I548">
        <f>COUNTIF('E-Scopus'!C:C,A548)</f>
        <v>0</v>
      </c>
      <c r="J548" t="b">
        <f t="shared" si="9"/>
        <v>0</v>
      </c>
    </row>
    <row r="549" spans="1:10" x14ac:dyDescent="0.25">
      <c r="A549" s="8" t="s">
        <v>6369</v>
      </c>
      <c r="B549" s="10" t="s">
        <v>6367</v>
      </c>
      <c r="C549" s="8" t="s">
        <v>15571</v>
      </c>
      <c r="D549" s="8" t="s">
        <v>15853</v>
      </c>
      <c r="E549">
        <f>COUNTIF('A-Springer Link'!A:A,A549)</f>
        <v>0</v>
      </c>
      <c r="F549">
        <f>COUNTIF('B-ScienceDirect'!D:D,A549)</f>
        <v>1</v>
      </c>
      <c r="G549">
        <f>COUNTIF('C-IEEEXplore'!A:A,A549)</f>
        <v>0</v>
      </c>
      <c r="H549">
        <f>COUNTIF('D-PubMed'!B:B,A549)</f>
        <v>0</v>
      </c>
      <c r="I549">
        <f>COUNTIF('E-Scopus'!C:C,A549)</f>
        <v>0</v>
      </c>
      <c r="J549" t="b">
        <f t="shared" si="9"/>
        <v>0</v>
      </c>
    </row>
    <row r="550" spans="1:10" x14ac:dyDescent="0.25">
      <c r="A550" s="8" t="s">
        <v>6864</v>
      </c>
      <c r="B550" s="10" t="s">
        <v>6865</v>
      </c>
      <c r="C550" s="8" t="s">
        <v>15503</v>
      </c>
      <c r="D550" s="8" t="s">
        <v>15853</v>
      </c>
      <c r="E550">
        <f>COUNTIF('A-Springer Link'!A:A,A550)</f>
        <v>0</v>
      </c>
      <c r="F550">
        <f>COUNTIF('B-ScienceDirect'!D:D,A550)</f>
        <v>1</v>
      </c>
      <c r="G550">
        <f>COUNTIF('C-IEEEXplore'!A:A,A550)</f>
        <v>0</v>
      </c>
      <c r="H550">
        <f>COUNTIF('D-PubMed'!B:B,A550)</f>
        <v>0</v>
      </c>
      <c r="I550">
        <f>COUNTIF('E-Scopus'!C:C,A550)</f>
        <v>0</v>
      </c>
      <c r="J550" t="b">
        <f t="shared" si="9"/>
        <v>0</v>
      </c>
    </row>
    <row r="551" spans="1:10" x14ac:dyDescent="0.25">
      <c r="A551" s="8" t="s">
        <v>6296</v>
      </c>
      <c r="B551" s="10" t="s">
        <v>6297</v>
      </c>
      <c r="C551" s="8" t="s">
        <v>15580</v>
      </c>
      <c r="D551" s="8" t="s">
        <v>15853</v>
      </c>
      <c r="E551">
        <f>COUNTIF('A-Springer Link'!A:A,A551)</f>
        <v>0</v>
      </c>
      <c r="F551">
        <f>COUNTIF('B-ScienceDirect'!D:D,A551)</f>
        <v>1</v>
      </c>
      <c r="G551">
        <f>COUNTIF('C-IEEEXplore'!A:A,A551)</f>
        <v>0</v>
      </c>
      <c r="H551">
        <f>COUNTIF('D-PubMed'!B:B,A551)</f>
        <v>0</v>
      </c>
      <c r="I551">
        <f>COUNTIF('E-Scopus'!C:C,A551)</f>
        <v>0</v>
      </c>
      <c r="J551" t="b">
        <f t="shared" si="9"/>
        <v>0</v>
      </c>
    </row>
    <row r="552" spans="1:10" x14ac:dyDescent="0.25">
      <c r="A552" s="8" t="s">
        <v>6606</v>
      </c>
      <c r="B552" s="10" t="s">
        <v>6607</v>
      </c>
      <c r="C552" s="8" t="s">
        <v>15538</v>
      </c>
      <c r="D552" s="8" t="s">
        <v>15853</v>
      </c>
      <c r="E552">
        <f>COUNTIF('A-Springer Link'!A:A,A552)</f>
        <v>0</v>
      </c>
      <c r="F552">
        <f>COUNTIF('B-ScienceDirect'!D:D,A552)</f>
        <v>1</v>
      </c>
      <c r="G552">
        <f>COUNTIF('C-IEEEXplore'!A:A,A552)</f>
        <v>0</v>
      </c>
      <c r="H552">
        <f>COUNTIF('D-PubMed'!B:B,A552)</f>
        <v>0</v>
      </c>
      <c r="I552">
        <f>COUNTIF('E-Scopus'!C:C,A552)</f>
        <v>0</v>
      </c>
      <c r="J552" t="b">
        <f t="shared" si="9"/>
        <v>0</v>
      </c>
    </row>
    <row r="553" spans="1:10" x14ac:dyDescent="0.25">
      <c r="A553" s="8" t="s">
        <v>7246</v>
      </c>
      <c r="B553" s="10" t="s">
        <v>7247</v>
      </c>
      <c r="C553" s="8" t="s">
        <v>15451</v>
      </c>
      <c r="D553" s="8" t="s">
        <v>15853</v>
      </c>
      <c r="E553">
        <f>COUNTIF('A-Springer Link'!A:A,A553)</f>
        <v>0</v>
      </c>
      <c r="F553">
        <f>COUNTIF('B-ScienceDirect'!D:D,A553)</f>
        <v>1</v>
      </c>
      <c r="G553">
        <f>COUNTIF('C-IEEEXplore'!A:A,A553)</f>
        <v>0</v>
      </c>
      <c r="H553">
        <f>COUNTIF('D-PubMed'!B:B,A553)</f>
        <v>0</v>
      </c>
      <c r="I553">
        <f>COUNTIF('E-Scopus'!C:C,A553)</f>
        <v>0</v>
      </c>
      <c r="J553" t="b">
        <f t="shared" si="9"/>
        <v>0</v>
      </c>
    </row>
    <row r="554" spans="1:10" x14ac:dyDescent="0.25">
      <c r="A554" s="8" t="s">
        <v>4718</v>
      </c>
      <c r="B554" s="10" t="s">
        <v>4719</v>
      </c>
      <c r="C554" s="8" t="s">
        <v>15782</v>
      </c>
      <c r="D554" s="8" t="s">
        <v>15853</v>
      </c>
      <c r="E554">
        <f>COUNTIF('A-Springer Link'!A:A,A554)</f>
        <v>0</v>
      </c>
      <c r="F554">
        <f>COUNTIF('B-ScienceDirect'!D:D,A554)</f>
        <v>1</v>
      </c>
      <c r="G554">
        <f>COUNTIF('C-IEEEXplore'!A:A,A554)</f>
        <v>0</v>
      </c>
      <c r="H554">
        <f>COUNTIF('D-PubMed'!B:B,A554)</f>
        <v>0</v>
      </c>
      <c r="I554">
        <f>COUNTIF('E-Scopus'!C:C,A554)</f>
        <v>0</v>
      </c>
      <c r="J554" t="b">
        <f t="shared" si="9"/>
        <v>0</v>
      </c>
    </row>
    <row r="555" spans="1:10" x14ac:dyDescent="0.25">
      <c r="A555" s="8" t="s">
        <v>4891</v>
      </c>
      <c r="B555" s="10" t="s">
        <v>4892</v>
      </c>
      <c r="C555" s="8" t="s">
        <v>15762</v>
      </c>
      <c r="D555" s="8" t="s">
        <v>15853</v>
      </c>
      <c r="E555">
        <f>COUNTIF('A-Springer Link'!A:A,A555)</f>
        <v>0</v>
      </c>
      <c r="F555">
        <f>COUNTIF('B-ScienceDirect'!D:D,A555)</f>
        <v>1</v>
      </c>
      <c r="G555">
        <f>COUNTIF('C-IEEEXplore'!A:A,A555)</f>
        <v>0</v>
      </c>
      <c r="H555">
        <f>COUNTIF('D-PubMed'!B:B,A555)</f>
        <v>0</v>
      </c>
      <c r="I555">
        <f>COUNTIF('E-Scopus'!C:C,A555)</f>
        <v>0</v>
      </c>
      <c r="J555" t="b">
        <f t="shared" si="9"/>
        <v>0</v>
      </c>
    </row>
    <row r="556" spans="1:10" x14ac:dyDescent="0.25">
      <c r="A556" s="8" t="s">
        <v>5579</v>
      </c>
      <c r="B556" s="10" t="s">
        <v>5580</v>
      </c>
      <c r="C556" s="8" t="s">
        <v>15673</v>
      </c>
      <c r="D556" s="8" t="s">
        <v>15853</v>
      </c>
      <c r="E556">
        <f>COUNTIF('A-Springer Link'!A:A,A556)</f>
        <v>0</v>
      </c>
      <c r="F556">
        <f>COUNTIF('B-ScienceDirect'!D:D,A556)</f>
        <v>1</v>
      </c>
      <c r="G556">
        <f>COUNTIF('C-IEEEXplore'!A:A,A556)</f>
        <v>0</v>
      </c>
      <c r="H556">
        <f>COUNTIF('D-PubMed'!B:B,A556)</f>
        <v>0</v>
      </c>
      <c r="I556">
        <f>COUNTIF('E-Scopus'!C:C,A556)</f>
        <v>0</v>
      </c>
      <c r="J556" t="b">
        <f t="shared" si="9"/>
        <v>0</v>
      </c>
    </row>
    <row r="557" spans="1:10" x14ac:dyDescent="0.25">
      <c r="A557" s="8" t="s">
        <v>3997</v>
      </c>
      <c r="B557" s="10" t="s">
        <v>3998</v>
      </c>
      <c r="C557" s="8" t="s">
        <v>15849</v>
      </c>
      <c r="D557" s="8" t="s">
        <v>15853</v>
      </c>
      <c r="E557">
        <f>COUNTIF('A-Springer Link'!A:A,A557)</f>
        <v>0</v>
      </c>
      <c r="F557">
        <f>COUNTIF('B-ScienceDirect'!D:D,A557)</f>
        <v>1</v>
      </c>
      <c r="G557">
        <f>COUNTIF('C-IEEEXplore'!A:A,A557)</f>
        <v>0</v>
      </c>
      <c r="H557">
        <f>COUNTIF('D-PubMed'!B:B,A557)</f>
        <v>0</v>
      </c>
      <c r="I557">
        <f>COUNTIF('E-Scopus'!C:C,A557)</f>
        <v>0</v>
      </c>
      <c r="J557" t="b">
        <f t="shared" si="9"/>
        <v>0</v>
      </c>
    </row>
    <row r="558" spans="1:10" x14ac:dyDescent="0.25">
      <c r="A558" s="8" t="s">
        <v>5238</v>
      </c>
      <c r="B558" s="10" t="s">
        <v>5239</v>
      </c>
      <c r="C558" s="8" t="s">
        <v>15717</v>
      </c>
      <c r="D558" s="8" t="s">
        <v>15853</v>
      </c>
      <c r="E558">
        <f>COUNTIF('A-Springer Link'!A:A,A558)</f>
        <v>0</v>
      </c>
      <c r="F558">
        <f>COUNTIF('B-ScienceDirect'!D:D,A558)</f>
        <v>1</v>
      </c>
      <c r="G558">
        <f>COUNTIF('C-IEEEXplore'!A:A,A558)</f>
        <v>0</v>
      </c>
      <c r="H558">
        <f>COUNTIF('D-PubMed'!B:B,A558)</f>
        <v>0</v>
      </c>
      <c r="I558">
        <f>COUNTIF('E-Scopus'!C:C,A558)</f>
        <v>0</v>
      </c>
      <c r="J558" t="b">
        <f t="shared" si="9"/>
        <v>0</v>
      </c>
    </row>
    <row r="559" spans="1:10" x14ac:dyDescent="0.25">
      <c r="A559" s="8" t="s">
        <v>6464</v>
      </c>
      <c r="B559" s="10" t="s">
        <v>6465</v>
      </c>
      <c r="C559" s="8" t="s">
        <v>15558</v>
      </c>
      <c r="D559" s="8" t="s">
        <v>15853</v>
      </c>
      <c r="E559">
        <f>COUNTIF('A-Springer Link'!A:A,A559)</f>
        <v>0</v>
      </c>
      <c r="F559">
        <f>COUNTIF('B-ScienceDirect'!D:D,A559)</f>
        <v>1</v>
      </c>
      <c r="G559">
        <f>COUNTIF('C-IEEEXplore'!A:A,A559)</f>
        <v>0</v>
      </c>
      <c r="H559">
        <f>COUNTIF('D-PubMed'!B:B,A559)</f>
        <v>0</v>
      </c>
      <c r="I559">
        <f>COUNTIF('E-Scopus'!C:C,A559)</f>
        <v>0</v>
      </c>
      <c r="J559" t="b">
        <f t="shared" si="9"/>
        <v>0</v>
      </c>
    </row>
    <row r="560" spans="1:10" x14ac:dyDescent="0.25">
      <c r="A560" s="8" t="s">
        <v>4256</v>
      </c>
      <c r="B560" s="10" t="s">
        <v>4257</v>
      </c>
      <c r="C560" s="8" t="s">
        <v>8930</v>
      </c>
      <c r="D560" s="8" t="s">
        <v>15853</v>
      </c>
      <c r="E560">
        <f>COUNTIF('A-Springer Link'!A:A,A560)</f>
        <v>0</v>
      </c>
      <c r="F560">
        <f>COUNTIF('B-ScienceDirect'!D:D,A560)</f>
        <v>1</v>
      </c>
      <c r="G560">
        <f>COUNTIF('C-IEEEXplore'!A:A,A560)</f>
        <v>0</v>
      </c>
      <c r="H560">
        <f>COUNTIF('D-PubMed'!B:B,A560)</f>
        <v>1</v>
      </c>
      <c r="I560">
        <f>COUNTIF('E-Scopus'!C:C,A560)</f>
        <v>0</v>
      </c>
      <c r="J560" t="b">
        <f t="shared" si="9"/>
        <v>1</v>
      </c>
    </row>
    <row r="561" spans="1:10" x14ac:dyDescent="0.25">
      <c r="A561" s="8" t="s">
        <v>6712</v>
      </c>
      <c r="B561" s="10" t="s">
        <v>6713</v>
      </c>
      <c r="C561" s="8" t="s">
        <v>15524</v>
      </c>
      <c r="D561" s="8" t="s">
        <v>15853</v>
      </c>
      <c r="E561">
        <f>COUNTIF('A-Springer Link'!A:A,A561)</f>
        <v>0</v>
      </c>
      <c r="F561">
        <f>COUNTIF('B-ScienceDirect'!D:D,A561)</f>
        <v>1</v>
      </c>
      <c r="G561">
        <f>COUNTIF('C-IEEEXplore'!A:A,A561)</f>
        <v>0</v>
      </c>
      <c r="H561">
        <f>COUNTIF('D-PubMed'!B:B,A561)</f>
        <v>0</v>
      </c>
      <c r="I561">
        <f>COUNTIF('E-Scopus'!C:C,A561)</f>
        <v>0</v>
      </c>
      <c r="J561" t="b">
        <f t="shared" si="9"/>
        <v>0</v>
      </c>
    </row>
    <row r="562" spans="1:10" x14ac:dyDescent="0.25">
      <c r="A562" s="8" t="s">
        <v>5143</v>
      </c>
      <c r="B562" s="10" t="s">
        <v>5144</v>
      </c>
      <c r="C562" s="8" t="s">
        <v>15730</v>
      </c>
      <c r="D562" s="8" t="s">
        <v>15853</v>
      </c>
      <c r="E562">
        <f>COUNTIF('A-Springer Link'!A:A,A562)</f>
        <v>0</v>
      </c>
      <c r="F562">
        <f>COUNTIF('B-ScienceDirect'!D:D,A562)</f>
        <v>1</v>
      </c>
      <c r="G562">
        <f>COUNTIF('C-IEEEXplore'!A:A,A562)</f>
        <v>0</v>
      </c>
      <c r="H562">
        <f>COUNTIF('D-PubMed'!B:B,A562)</f>
        <v>0</v>
      </c>
      <c r="I562">
        <f>COUNTIF('E-Scopus'!C:C,A562)</f>
        <v>0</v>
      </c>
      <c r="J562" t="b">
        <f t="shared" si="9"/>
        <v>0</v>
      </c>
    </row>
    <row r="563" spans="1:10" x14ac:dyDescent="0.25">
      <c r="A563" s="8" t="s">
        <v>6774</v>
      </c>
      <c r="B563" s="10" t="s">
        <v>6775</v>
      </c>
      <c r="C563" s="8" t="s">
        <v>15515</v>
      </c>
      <c r="D563" s="8" t="s">
        <v>15853</v>
      </c>
      <c r="E563">
        <f>COUNTIF('A-Springer Link'!A:A,A563)</f>
        <v>0</v>
      </c>
      <c r="F563">
        <f>COUNTIF('B-ScienceDirect'!D:D,A563)</f>
        <v>1</v>
      </c>
      <c r="G563">
        <f>COUNTIF('C-IEEEXplore'!A:A,A563)</f>
        <v>0</v>
      </c>
      <c r="H563">
        <f>COUNTIF('D-PubMed'!B:B,A563)</f>
        <v>0</v>
      </c>
      <c r="I563">
        <f>COUNTIF('E-Scopus'!C:C,A563)</f>
        <v>0</v>
      </c>
      <c r="J563" t="b">
        <f t="shared" si="9"/>
        <v>0</v>
      </c>
    </row>
    <row r="564" spans="1:10" x14ac:dyDescent="0.25">
      <c r="A564" s="8" t="s">
        <v>6239</v>
      </c>
      <c r="B564" s="10" t="s">
        <v>6240</v>
      </c>
      <c r="C564" s="8" t="s">
        <v>15589</v>
      </c>
      <c r="D564" s="8" t="s">
        <v>15853</v>
      </c>
      <c r="E564">
        <f>COUNTIF('A-Springer Link'!A:A,A564)</f>
        <v>0</v>
      </c>
      <c r="F564">
        <f>COUNTIF('B-ScienceDirect'!D:D,A564)</f>
        <v>1</v>
      </c>
      <c r="G564">
        <f>COUNTIF('C-IEEEXplore'!A:A,A564)</f>
        <v>0</v>
      </c>
      <c r="H564">
        <f>COUNTIF('D-PubMed'!B:B,A564)</f>
        <v>0</v>
      </c>
      <c r="I564">
        <f>COUNTIF('E-Scopus'!C:C,A564)</f>
        <v>0</v>
      </c>
      <c r="J564" t="b">
        <f t="shared" si="9"/>
        <v>0</v>
      </c>
    </row>
    <row r="565" spans="1:10" x14ac:dyDescent="0.25">
      <c r="A565" s="8" t="s">
        <v>6955</v>
      </c>
      <c r="B565" s="10" t="s">
        <v>6956</v>
      </c>
      <c r="C565" s="8" t="s">
        <v>15490</v>
      </c>
      <c r="D565" s="8" t="s">
        <v>15853</v>
      </c>
      <c r="E565">
        <f>COUNTIF('A-Springer Link'!A:A,A565)</f>
        <v>0</v>
      </c>
      <c r="F565">
        <f>COUNTIF('B-ScienceDirect'!D:D,A565)</f>
        <v>1</v>
      </c>
      <c r="G565">
        <f>COUNTIF('C-IEEEXplore'!A:A,A565)</f>
        <v>0</v>
      </c>
      <c r="H565">
        <f>COUNTIF('D-PubMed'!B:B,A565)</f>
        <v>0</v>
      </c>
      <c r="I565">
        <f>COUNTIF('E-Scopus'!C:C,A565)</f>
        <v>0</v>
      </c>
      <c r="J565" t="b">
        <f t="shared" si="9"/>
        <v>0</v>
      </c>
    </row>
    <row r="566" spans="1:10" x14ac:dyDescent="0.25">
      <c r="A566" s="8" t="s">
        <v>7116</v>
      </c>
      <c r="B566" s="10" t="s">
        <v>7117</v>
      </c>
      <c r="C566" s="8" t="s">
        <v>15468</v>
      </c>
      <c r="D566" s="8" t="s">
        <v>15853</v>
      </c>
      <c r="E566">
        <f>COUNTIF('A-Springer Link'!A:A,A566)</f>
        <v>0</v>
      </c>
      <c r="F566">
        <f>COUNTIF('B-ScienceDirect'!D:D,A566)</f>
        <v>1</v>
      </c>
      <c r="G566">
        <f>COUNTIF('C-IEEEXplore'!A:A,A566)</f>
        <v>0</v>
      </c>
      <c r="H566">
        <f>COUNTIF('D-PubMed'!B:B,A566)</f>
        <v>0</v>
      </c>
      <c r="I566">
        <f>COUNTIF('E-Scopus'!C:C,A566)</f>
        <v>0</v>
      </c>
      <c r="J566" t="b">
        <f t="shared" si="9"/>
        <v>0</v>
      </c>
    </row>
    <row r="567" spans="1:10" x14ac:dyDescent="0.25">
      <c r="A567" s="8" t="s">
        <v>6118</v>
      </c>
      <c r="B567" s="10" t="s">
        <v>6119</v>
      </c>
      <c r="C567" s="8" t="s">
        <v>15604</v>
      </c>
      <c r="D567" s="8" t="s">
        <v>15853</v>
      </c>
      <c r="E567">
        <f>COUNTIF('A-Springer Link'!A:A,A567)</f>
        <v>0</v>
      </c>
      <c r="F567">
        <f>COUNTIF('B-ScienceDirect'!D:D,A567)</f>
        <v>1</v>
      </c>
      <c r="G567">
        <f>COUNTIF('C-IEEEXplore'!A:A,A567)</f>
        <v>0</v>
      </c>
      <c r="H567">
        <f>COUNTIF('D-PubMed'!B:B,A567)</f>
        <v>0</v>
      </c>
      <c r="I567">
        <f>COUNTIF('E-Scopus'!C:C,A567)</f>
        <v>0</v>
      </c>
      <c r="J567" t="b">
        <f t="shared" si="9"/>
        <v>0</v>
      </c>
    </row>
    <row r="568" spans="1:10" x14ac:dyDescent="0.25">
      <c r="A568" s="8" t="s">
        <v>6519</v>
      </c>
      <c r="B568" s="10" t="s">
        <v>6520</v>
      </c>
      <c r="C568" s="8" t="s">
        <v>15551</v>
      </c>
      <c r="D568" s="8" t="s">
        <v>15853</v>
      </c>
      <c r="E568">
        <f>COUNTIF('A-Springer Link'!A:A,A568)</f>
        <v>0</v>
      </c>
      <c r="F568">
        <f>COUNTIF('B-ScienceDirect'!D:D,A568)</f>
        <v>1</v>
      </c>
      <c r="G568">
        <f>COUNTIF('C-IEEEXplore'!A:A,A568)</f>
        <v>0</v>
      </c>
      <c r="H568">
        <f>COUNTIF('D-PubMed'!B:B,A568)</f>
        <v>0</v>
      </c>
      <c r="I568">
        <f>COUNTIF('E-Scopus'!C:C,A568)</f>
        <v>0</v>
      </c>
      <c r="J568" t="b">
        <f t="shared" si="9"/>
        <v>0</v>
      </c>
    </row>
    <row r="569" spans="1:10" x14ac:dyDescent="0.25">
      <c r="A569" s="8" t="s">
        <v>6374</v>
      </c>
      <c r="B569" s="10" t="s">
        <v>6375</v>
      </c>
      <c r="C569" s="8" t="s">
        <v>15570</v>
      </c>
      <c r="D569" s="8" t="s">
        <v>15853</v>
      </c>
      <c r="E569">
        <f>COUNTIF('A-Springer Link'!A:A,A569)</f>
        <v>0</v>
      </c>
      <c r="F569">
        <f>COUNTIF('B-ScienceDirect'!D:D,A569)</f>
        <v>1</v>
      </c>
      <c r="G569">
        <f>COUNTIF('C-IEEEXplore'!A:A,A569)</f>
        <v>0</v>
      </c>
      <c r="H569">
        <f>COUNTIF('D-PubMed'!B:B,A569)</f>
        <v>0</v>
      </c>
      <c r="I569">
        <f>COUNTIF('E-Scopus'!C:C,A569)</f>
        <v>0</v>
      </c>
      <c r="J569" t="b">
        <f t="shared" si="9"/>
        <v>0</v>
      </c>
    </row>
    <row r="570" spans="1:10" x14ac:dyDescent="0.25">
      <c r="A570" s="8" t="s">
        <v>5018</v>
      </c>
      <c r="B570" s="10" t="s">
        <v>5019</v>
      </c>
      <c r="C570" s="8" t="s">
        <v>15745</v>
      </c>
      <c r="D570" s="8" t="s">
        <v>15853</v>
      </c>
      <c r="E570">
        <f>COUNTIF('A-Springer Link'!A:A,A570)</f>
        <v>0</v>
      </c>
      <c r="F570">
        <f>COUNTIF('B-ScienceDirect'!D:D,A570)</f>
        <v>1</v>
      </c>
      <c r="G570">
        <f>COUNTIF('C-IEEEXplore'!A:A,A570)</f>
        <v>0</v>
      </c>
      <c r="H570">
        <f>COUNTIF('D-PubMed'!B:B,A570)</f>
        <v>0</v>
      </c>
      <c r="I570">
        <f>COUNTIF('E-Scopus'!C:C,A570)</f>
        <v>0</v>
      </c>
      <c r="J570" t="b">
        <f t="shared" si="9"/>
        <v>0</v>
      </c>
    </row>
    <row r="571" spans="1:10" x14ac:dyDescent="0.25">
      <c r="A571" s="8" t="s">
        <v>4556</v>
      </c>
      <c r="B571" s="10" t="s">
        <v>4557</v>
      </c>
      <c r="C571" s="8" t="s">
        <v>15796</v>
      </c>
      <c r="D571" s="8" t="s">
        <v>15853</v>
      </c>
      <c r="E571">
        <f>COUNTIF('A-Springer Link'!A:A,A571)</f>
        <v>0</v>
      </c>
      <c r="F571">
        <f>COUNTIF('B-ScienceDirect'!D:D,A571)</f>
        <v>1</v>
      </c>
      <c r="G571">
        <f>COUNTIF('C-IEEEXplore'!A:A,A571)</f>
        <v>0</v>
      </c>
      <c r="H571">
        <f>COUNTIF('D-PubMed'!B:B,A571)</f>
        <v>0</v>
      </c>
      <c r="I571">
        <f>COUNTIF('E-Scopus'!C:C,A571)</f>
        <v>0</v>
      </c>
      <c r="J571" t="b">
        <f t="shared" si="9"/>
        <v>0</v>
      </c>
    </row>
    <row r="572" spans="1:10" x14ac:dyDescent="0.25">
      <c r="A572" s="8" t="s">
        <v>5298</v>
      </c>
      <c r="B572" s="10" t="s">
        <v>5299</v>
      </c>
      <c r="C572" s="8" t="s">
        <v>15709</v>
      </c>
      <c r="D572" s="8" t="s">
        <v>15853</v>
      </c>
      <c r="E572">
        <f>COUNTIF('A-Springer Link'!A:A,A572)</f>
        <v>0</v>
      </c>
      <c r="F572">
        <f>COUNTIF('B-ScienceDirect'!D:D,A572)</f>
        <v>1</v>
      </c>
      <c r="G572">
        <f>COUNTIF('C-IEEEXplore'!A:A,A572)</f>
        <v>0</v>
      </c>
      <c r="H572">
        <f>COUNTIF('D-PubMed'!B:B,A572)</f>
        <v>0</v>
      </c>
      <c r="I572">
        <f>COUNTIF('E-Scopus'!C:C,A572)</f>
        <v>0</v>
      </c>
      <c r="J572" t="b">
        <f t="shared" si="9"/>
        <v>0</v>
      </c>
    </row>
    <row r="573" spans="1:10" x14ac:dyDescent="0.25">
      <c r="A573" s="8" t="s">
        <v>4370</v>
      </c>
      <c r="B573" s="10" t="s">
        <v>4371</v>
      </c>
      <c r="C573" s="8" t="s">
        <v>15817</v>
      </c>
      <c r="D573" s="8" t="s">
        <v>15853</v>
      </c>
      <c r="E573">
        <f>COUNTIF('A-Springer Link'!A:A,A573)</f>
        <v>0</v>
      </c>
      <c r="F573">
        <f>COUNTIF('B-ScienceDirect'!D:D,A573)</f>
        <v>1</v>
      </c>
      <c r="G573">
        <f>COUNTIF('C-IEEEXplore'!A:A,A573)</f>
        <v>0</v>
      </c>
      <c r="H573">
        <f>COUNTIF('D-PubMed'!B:B,A573)</f>
        <v>0</v>
      </c>
      <c r="I573">
        <f>COUNTIF('E-Scopus'!C:C,A573)</f>
        <v>0</v>
      </c>
      <c r="J573" t="b">
        <f t="shared" si="9"/>
        <v>0</v>
      </c>
    </row>
    <row r="574" spans="1:10" x14ac:dyDescent="0.25">
      <c r="A574" s="8" t="s">
        <v>4598</v>
      </c>
      <c r="B574" s="10" t="s">
        <v>4599</v>
      </c>
      <c r="C574" s="8" t="s">
        <v>8936</v>
      </c>
      <c r="D574" s="8" t="s">
        <v>15853</v>
      </c>
      <c r="E574">
        <f>COUNTIF('A-Springer Link'!A:A,A574)</f>
        <v>0</v>
      </c>
      <c r="F574">
        <f>COUNTIF('B-ScienceDirect'!D:D,A574)</f>
        <v>1</v>
      </c>
      <c r="G574">
        <f>COUNTIF('C-IEEEXplore'!A:A,A574)</f>
        <v>0</v>
      </c>
      <c r="H574">
        <f>COUNTIF('D-PubMed'!B:B,A574)</f>
        <v>1</v>
      </c>
      <c r="I574">
        <f>COUNTIF('E-Scopus'!C:C,A574)</f>
        <v>0</v>
      </c>
      <c r="J574" t="b">
        <f t="shared" si="9"/>
        <v>1</v>
      </c>
    </row>
    <row r="575" spans="1:10" x14ac:dyDescent="0.25">
      <c r="A575" s="8" t="s">
        <v>5149</v>
      </c>
      <c r="B575" s="10" t="s">
        <v>5150</v>
      </c>
      <c r="C575" s="8" t="s">
        <v>15729</v>
      </c>
      <c r="D575" s="8" t="s">
        <v>15853</v>
      </c>
      <c r="E575">
        <f>COUNTIF('A-Springer Link'!A:A,A575)</f>
        <v>0</v>
      </c>
      <c r="F575">
        <f>COUNTIF('B-ScienceDirect'!D:D,A575)</f>
        <v>1</v>
      </c>
      <c r="G575">
        <f>COUNTIF('C-IEEEXplore'!A:A,A575)</f>
        <v>0</v>
      </c>
      <c r="H575">
        <f>COUNTIF('D-PubMed'!B:B,A575)</f>
        <v>0</v>
      </c>
      <c r="I575">
        <f>COUNTIF('E-Scopus'!C:C,A575)</f>
        <v>0</v>
      </c>
      <c r="J575" t="b">
        <f t="shared" ref="J575:J638" si="10">OR(E575,G575:I575)</f>
        <v>0</v>
      </c>
    </row>
    <row r="576" spans="1:10" x14ac:dyDescent="0.25">
      <c r="A576" s="8" t="s">
        <v>6585</v>
      </c>
      <c r="B576" s="10" t="s">
        <v>6586</v>
      </c>
      <c r="C576" s="8" t="s">
        <v>15541</v>
      </c>
      <c r="D576" s="8" t="s">
        <v>15853</v>
      </c>
      <c r="E576">
        <f>COUNTIF('A-Springer Link'!A:A,A576)</f>
        <v>0</v>
      </c>
      <c r="F576">
        <f>COUNTIF('B-ScienceDirect'!D:D,A576)</f>
        <v>1</v>
      </c>
      <c r="G576">
        <f>COUNTIF('C-IEEEXplore'!A:A,A576)</f>
        <v>0</v>
      </c>
      <c r="H576">
        <f>COUNTIF('D-PubMed'!B:B,A576)</f>
        <v>0</v>
      </c>
      <c r="I576">
        <f>COUNTIF('E-Scopus'!C:C,A576)</f>
        <v>0</v>
      </c>
      <c r="J576" t="b">
        <f t="shared" si="10"/>
        <v>0</v>
      </c>
    </row>
    <row r="577" spans="1:10" x14ac:dyDescent="0.25">
      <c r="A577" s="8" t="s">
        <v>4678</v>
      </c>
      <c r="B577" s="10" t="s">
        <v>4679</v>
      </c>
      <c r="C577" s="8" t="s">
        <v>15785</v>
      </c>
      <c r="D577" s="8" t="s">
        <v>15853</v>
      </c>
      <c r="E577">
        <f>COUNTIF('A-Springer Link'!A:A,A577)</f>
        <v>0</v>
      </c>
      <c r="F577">
        <f>COUNTIF('B-ScienceDirect'!D:D,A577)</f>
        <v>1</v>
      </c>
      <c r="G577">
        <f>COUNTIF('C-IEEEXplore'!A:A,A577)</f>
        <v>0</v>
      </c>
      <c r="H577">
        <f>COUNTIF('D-PubMed'!B:B,A577)</f>
        <v>0</v>
      </c>
      <c r="I577">
        <f>COUNTIF('E-Scopus'!C:C,A577)</f>
        <v>0</v>
      </c>
      <c r="J577" t="b">
        <f t="shared" si="10"/>
        <v>0</v>
      </c>
    </row>
    <row r="578" spans="1:10" x14ac:dyDescent="0.25">
      <c r="A578" s="8" t="s">
        <v>4769</v>
      </c>
      <c r="B578" s="10" t="s">
        <v>4770</v>
      </c>
      <c r="C578" s="8" t="s">
        <v>15777</v>
      </c>
      <c r="D578" s="8" t="s">
        <v>15853</v>
      </c>
      <c r="E578">
        <f>COUNTIF('A-Springer Link'!A:A,A578)</f>
        <v>0</v>
      </c>
      <c r="F578">
        <f>COUNTIF('B-ScienceDirect'!D:D,A578)</f>
        <v>1</v>
      </c>
      <c r="G578">
        <f>COUNTIF('C-IEEEXplore'!A:A,A578)</f>
        <v>0</v>
      </c>
      <c r="H578">
        <f>COUNTIF('D-PubMed'!B:B,A578)</f>
        <v>0</v>
      </c>
      <c r="I578">
        <f>COUNTIF('E-Scopus'!C:C,A578)</f>
        <v>0</v>
      </c>
      <c r="J578" t="b">
        <f t="shared" si="10"/>
        <v>0</v>
      </c>
    </row>
    <row r="579" spans="1:10" x14ac:dyDescent="0.25">
      <c r="A579" s="8" t="s">
        <v>6550</v>
      </c>
      <c r="B579" s="10" t="s">
        <v>6551</v>
      </c>
      <c r="C579" s="8" t="s">
        <v>15546</v>
      </c>
      <c r="D579" s="8" t="s">
        <v>15853</v>
      </c>
      <c r="E579">
        <f>COUNTIF('A-Springer Link'!A:A,A579)</f>
        <v>0</v>
      </c>
      <c r="F579">
        <f>COUNTIF('B-ScienceDirect'!D:D,A579)</f>
        <v>1</v>
      </c>
      <c r="G579">
        <f>COUNTIF('C-IEEEXplore'!A:A,A579)</f>
        <v>0</v>
      </c>
      <c r="H579">
        <f>COUNTIF('D-PubMed'!B:B,A579)</f>
        <v>0</v>
      </c>
      <c r="I579">
        <f>COUNTIF('E-Scopus'!C:C,A579)</f>
        <v>0</v>
      </c>
      <c r="J579" t="b">
        <f t="shared" si="10"/>
        <v>0</v>
      </c>
    </row>
    <row r="580" spans="1:10" x14ac:dyDescent="0.25">
      <c r="A580" s="8" t="s">
        <v>6473</v>
      </c>
      <c r="B580" s="10" t="s">
        <v>6474</v>
      </c>
      <c r="C580" s="8" t="s">
        <v>15557</v>
      </c>
      <c r="D580" s="8" t="s">
        <v>15853</v>
      </c>
      <c r="E580">
        <f>COUNTIF('A-Springer Link'!A:A,A580)</f>
        <v>0</v>
      </c>
      <c r="F580">
        <f>COUNTIF('B-ScienceDirect'!D:D,A580)</f>
        <v>1</v>
      </c>
      <c r="G580">
        <f>COUNTIF('C-IEEEXplore'!A:A,A580)</f>
        <v>0</v>
      </c>
      <c r="H580">
        <f>COUNTIF('D-PubMed'!B:B,A580)</f>
        <v>0</v>
      </c>
      <c r="I580">
        <f>COUNTIF('E-Scopus'!C:C,A580)</f>
        <v>0</v>
      </c>
      <c r="J580" t="b">
        <f t="shared" si="10"/>
        <v>0</v>
      </c>
    </row>
    <row r="581" spans="1:10" x14ac:dyDescent="0.25">
      <c r="A581" s="8" t="s">
        <v>7200</v>
      </c>
      <c r="B581" s="10" t="s">
        <v>7201</v>
      </c>
      <c r="C581" s="8" t="s">
        <v>15457</v>
      </c>
      <c r="D581" s="8" t="s">
        <v>15853</v>
      </c>
      <c r="E581">
        <f>COUNTIF('A-Springer Link'!A:A,A581)</f>
        <v>0</v>
      </c>
      <c r="F581">
        <f>COUNTIF('B-ScienceDirect'!D:D,A581)</f>
        <v>1</v>
      </c>
      <c r="G581">
        <f>COUNTIF('C-IEEEXplore'!A:A,A581)</f>
        <v>0</v>
      </c>
      <c r="H581">
        <f>COUNTIF('D-PubMed'!B:B,A581)</f>
        <v>0</v>
      </c>
      <c r="I581">
        <f>COUNTIF('E-Scopus'!C:C,A581)</f>
        <v>0</v>
      </c>
      <c r="J581" t="b">
        <f t="shared" si="10"/>
        <v>0</v>
      </c>
    </row>
    <row r="582" spans="1:10" x14ac:dyDescent="0.25">
      <c r="A582" s="8" t="s">
        <v>6278</v>
      </c>
      <c r="B582" s="10" t="s">
        <v>6279</v>
      </c>
      <c r="C582" s="8" t="s">
        <v>15583</v>
      </c>
      <c r="D582" s="8" t="s">
        <v>15853</v>
      </c>
      <c r="E582">
        <f>COUNTIF('A-Springer Link'!A:A,A582)</f>
        <v>0</v>
      </c>
      <c r="F582">
        <f>COUNTIF('B-ScienceDirect'!D:D,A582)</f>
        <v>1</v>
      </c>
      <c r="G582">
        <f>COUNTIF('C-IEEEXplore'!A:A,A582)</f>
        <v>0</v>
      </c>
      <c r="H582">
        <f>COUNTIF('D-PubMed'!B:B,A582)</f>
        <v>0</v>
      </c>
      <c r="I582">
        <f>COUNTIF('E-Scopus'!C:C,A582)</f>
        <v>0</v>
      </c>
      <c r="J582" t="b">
        <f t="shared" si="10"/>
        <v>0</v>
      </c>
    </row>
    <row r="583" spans="1:10" x14ac:dyDescent="0.25">
      <c r="A583" s="8" t="s">
        <v>6018</v>
      </c>
      <c r="B583" s="10" t="s">
        <v>6019</v>
      </c>
      <c r="C583" s="8" t="s">
        <v>15616</v>
      </c>
      <c r="D583" s="8" t="s">
        <v>15853</v>
      </c>
      <c r="E583">
        <f>COUNTIF('A-Springer Link'!A:A,A583)</f>
        <v>0</v>
      </c>
      <c r="F583">
        <f>COUNTIF('B-ScienceDirect'!D:D,A583)</f>
        <v>1</v>
      </c>
      <c r="G583">
        <f>COUNTIF('C-IEEEXplore'!A:A,A583)</f>
        <v>0</v>
      </c>
      <c r="H583">
        <f>COUNTIF('D-PubMed'!B:B,A583)</f>
        <v>0</v>
      </c>
      <c r="I583">
        <f>COUNTIF('E-Scopus'!C:C,A583)</f>
        <v>0</v>
      </c>
      <c r="J583" t="b">
        <f t="shared" si="10"/>
        <v>0</v>
      </c>
    </row>
    <row r="584" spans="1:10" x14ac:dyDescent="0.25">
      <c r="A584" s="8" t="s">
        <v>4851</v>
      </c>
      <c r="B584" s="10" t="s">
        <v>4852</v>
      </c>
      <c r="C584" s="8" t="s">
        <v>15767</v>
      </c>
      <c r="D584" s="8" t="s">
        <v>15853</v>
      </c>
      <c r="E584">
        <f>COUNTIF('A-Springer Link'!A:A,A584)</f>
        <v>0</v>
      </c>
      <c r="F584">
        <f>COUNTIF('B-ScienceDirect'!D:D,A584)</f>
        <v>1</v>
      </c>
      <c r="G584">
        <f>COUNTIF('C-IEEEXplore'!A:A,A584)</f>
        <v>0</v>
      </c>
      <c r="H584">
        <f>COUNTIF('D-PubMed'!B:B,A584)</f>
        <v>0</v>
      </c>
      <c r="I584">
        <f>COUNTIF('E-Scopus'!C:C,A584)</f>
        <v>0</v>
      </c>
      <c r="J584" t="b">
        <f t="shared" si="10"/>
        <v>0</v>
      </c>
    </row>
    <row r="585" spans="1:10" x14ac:dyDescent="0.25">
      <c r="A585" s="8" t="s">
        <v>4327</v>
      </c>
      <c r="B585" s="10" t="s">
        <v>4328</v>
      </c>
      <c r="C585" s="8" t="s">
        <v>15820</v>
      </c>
      <c r="D585" s="8" t="s">
        <v>15853</v>
      </c>
      <c r="E585">
        <f>COUNTIF('A-Springer Link'!A:A,A585)</f>
        <v>0</v>
      </c>
      <c r="F585">
        <f>COUNTIF('B-ScienceDirect'!D:D,A585)</f>
        <v>1</v>
      </c>
      <c r="G585">
        <f>COUNTIF('C-IEEEXplore'!A:A,A585)</f>
        <v>0</v>
      </c>
      <c r="H585">
        <f>COUNTIF('D-PubMed'!B:B,A585)</f>
        <v>0</v>
      </c>
      <c r="I585">
        <f>COUNTIF('E-Scopus'!C:C,A585)</f>
        <v>0</v>
      </c>
      <c r="J585" t="b">
        <f t="shared" si="10"/>
        <v>0</v>
      </c>
    </row>
    <row r="586" spans="1:10" x14ac:dyDescent="0.25">
      <c r="A586" s="8" t="s">
        <v>5996</v>
      </c>
      <c r="B586" s="10" t="s">
        <v>5997</v>
      </c>
      <c r="C586" s="8" t="s">
        <v>15619</v>
      </c>
      <c r="D586" s="8" t="s">
        <v>15853</v>
      </c>
      <c r="E586">
        <f>COUNTIF('A-Springer Link'!A:A,A586)</f>
        <v>0</v>
      </c>
      <c r="F586">
        <f>COUNTIF('B-ScienceDirect'!D:D,A586)</f>
        <v>1</v>
      </c>
      <c r="G586">
        <f>COUNTIF('C-IEEEXplore'!A:A,A586)</f>
        <v>0</v>
      </c>
      <c r="H586">
        <f>COUNTIF('D-PubMed'!B:B,A586)</f>
        <v>0</v>
      </c>
      <c r="I586">
        <f>COUNTIF('E-Scopus'!C:C,A586)</f>
        <v>0</v>
      </c>
      <c r="J586" t="b">
        <f t="shared" si="10"/>
        <v>0</v>
      </c>
    </row>
    <row r="587" spans="1:10" x14ac:dyDescent="0.25">
      <c r="A587" s="8" t="s">
        <v>6531</v>
      </c>
      <c r="B587" s="10" t="s">
        <v>6532</v>
      </c>
      <c r="C587" s="8" t="s">
        <v>15549</v>
      </c>
      <c r="D587" s="8" t="s">
        <v>15853</v>
      </c>
      <c r="E587">
        <f>COUNTIF('A-Springer Link'!A:A,A587)</f>
        <v>0</v>
      </c>
      <c r="F587">
        <f>COUNTIF('B-ScienceDirect'!D:D,A587)</f>
        <v>1</v>
      </c>
      <c r="G587">
        <f>COUNTIF('C-IEEEXplore'!A:A,A587)</f>
        <v>0</v>
      </c>
      <c r="H587">
        <f>COUNTIF('D-PubMed'!B:B,A587)</f>
        <v>0</v>
      </c>
      <c r="I587">
        <f>COUNTIF('E-Scopus'!C:C,A587)</f>
        <v>0</v>
      </c>
      <c r="J587" t="b">
        <f t="shared" si="10"/>
        <v>0</v>
      </c>
    </row>
    <row r="588" spans="1:10" x14ac:dyDescent="0.25">
      <c r="A588" s="8" t="s">
        <v>5330</v>
      </c>
      <c r="B588" s="10" t="s">
        <v>5331</v>
      </c>
      <c r="C588" s="8" t="s">
        <v>15705</v>
      </c>
      <c r="D588" s="8" t="s">
        <v>15853</v>
      </c>
      <c r="E588">
        <f>COUNTIF('A-Springer Link'!A:A,A588)</f>
        <v>0</v>
      </c>
      <c r="F588">
        <f>COUNTIF('B-ScienceDirect'!D:D,A588)</f>
        <v>1</v>
      </c>
      <c r="G588">
        <f>COUNTIF('C-IEEEXplore'!A:A,A588)</f>
        <v>0</v>
      </c>
      <c r="H588">
        <f>COUNTIF('D-PubMed'!B:B,A588)</f>
        <v>0</v>
      </c>
      <c r="I588">
        <f>COUNTIF('E-Scopus'!C:C,A588)</f>
        <v>0</v>
      </c>
      <c r="J588" t="b">
        <f t="shared" si="10"/>
        <v>0</v>
      </c>
    </row>
    <row r="589" spans="1:10" x14ac:dyDescent="0.25">
      <c r="A589" s="8" t="s">
        <v>6814</v>
      </c>
      <c r="B589" s="10" t="s">
        <v>6815</v>
      </c>
      <c r="C589" s="8" t="s">
        <v>15510</v>
      </c>
      <c r="D589" s="8" t="s">
        <v>15853</v>
      </c>
      <c r="E589">
        <f>COUNTIF('A-Springer Link'!A:A,A589)</f>
        <v>0</v>
      </c>
      <c r="F589">
        <f>COUNTIF('B-ScienceDirect'!D:D,A589)</f>
        <v>1</v>
      </c>
      <c r="G589">
        <f>COUNTIF('C-IEEEXplore'!A:A,A589)</f>
        <v>0</v>
      </c>
      <c r="H589">
        <f>COUNTIF('D-PubMed'!B:B,A589)</f>
        <v>0</v>
      </c>
      <c r="I589">
        <f>COUNTIF('E-Scopus'!C:C,A589)</f>
        <v>0</v>
      </c>
      <c r="J589" t="b">
        <f t="shared" si="10"/>
        <v>0</v>
      </c>
    </row>
    <row r="590" spans="1:10" x14ac:dyDescent="0.25">
      <c r="A590" s="8" t="s">
        <v>5185</v>
      </c>
      <c r="B590" s="10" t="s">
        <v>5186</v>
      </c>
      <c r="C590" s="8" t="s">
        <v>15724</v>
      </c>
      <c r="D590" s="8" t="s">
        <v>15853</v>
      </c>
      <c r="E590">
        <f>COUNTIF('A-Springer Link'!A:A,A590)</f>
        <v>0</v>
      </c>
      <c r="F590">
        <f>COUNTIF('B-ScienceDirect'!D:D,A590)</f>
        <v>1</v>
      </c>
      <c r="G590">
        <f>COUNTIF('C-IEEEXplore'!A:A,A590)</f>
        <v>0</v>
      </c>
      <c r="H590">
        <f>COUNTIF('D-PubMed'!B:B,A590)</f>
        <v>0</v>
      </c>
      <c r="I590">
        <f>COUNTIF('E-Scopus'!C:C,A590)</f>
        <v>0</v>
      </c>
      <c r="J590" t="b">
        <f t="shared" si="10"/>
        <v>0</v>
      </c>
    </row>
    <row r="591" spans="1:10" x14ac:dyDescent="0.25">
      <c r="A591" s="8" t="s">
        <v>5244</v>
      </c>
      <c r="B591" s="10" t="s">
        <v>5245</v>
      </c>
      <c r="C591" s="8" t="s">
        <v>15716</v>
      </c>
      <c r="D591" s="8" t="s">
        <v>15853</v>
      </c>
      <c r="E591">
        <f>COUNTIF('A-Springer Link'!A:A,A591)</f>
        <v>0</v>
      </c>
      <c r="F591">
        <f>COUNTIF('B-ScienceDirect'!D:D,A591)</f>
        <v>1</v>
      </c>
      <c r="G591">
        <f>COUNTIF('C-IEEEXplore'!A:A,A591)</f>
        <v>0</v>
      </c>
      <c r="H591">
        <f>COUNTIF('D-PubMed'!B:B,A591)</f>
        <v>0</v>
      </c>
      <c r="I591">
        <f>COUNTIF('E-Scopus'!C:C,A591)</f>
        <v>0</v>
      </c>
      <c r="J591" t="b">
        <f t="shared" si="10"/>
        <v>0</v>
      </c>
    </row>
    <row r="592" spans="1:10" x14ac:dyDescent="0.25">
      <c r="A592" s="8" t="s">
        <v>83</v>
      </c>
      <c r="B592" s="10" t="s">
        <v>4570</v>
      </c>
      <c r="C592" s="8" t="s">
        <v>85</v>
      </c>
      <c r="D592" s="8" t="s">
        <v>15853</v>
      </c>
      <c r="E592">
        <f>COUNTIF('A-Springer Link'!A:A,A592)</f>
        <v>0</v>
      </c>
      <c r="F592">
        <f>COUNTIF('B-ScienceDirect'!D:D,A592)</f>
        <v>1</v>
      </c>
      <c r="G592">
        <f>COUNTIF('C-IEEEXplore'!A:A,A592)</f>
        <v>0</v>
      </c>
      <c r="H592">
        <f>COUNTIF('D-PubMed'!B:B,A592)</f>
        <v>1</v>
      </c>
      <c r="I592">
        <f>COUNTIF('E-Scopus'!C:C,A592)</f>
        <v>1</v>
      </c>
      <c r="J592" t="b">
        <f t="shared" si="10"/>
        <v>1</v>
      </c>
    </row>
    <row r="593" spans="1:10" x14ac:dyDescent="0.25">
      <c r="A593" s="8" t="s">
        <v>4238</v>
      </c>
      <c r="B593" s="10" t="s">
        <v>4239</v>
      </c>
      <c r="C593" s="8" t="s">
        <v>15829</v>
      </c>
      <c r="D593" s="8" t="s">
        <v>15853</v>
      </c>
      <c r="E593">
        <f>COUNTIF('A-Springer Link'!A:A,A593)</f>
        <v>0</v>
      </c>
      <c r="F593">
        <f>COUNTIF('B-ScienceDirect'!D:D,A593)</f>
        <v>1</v>
      </c>
      <c r="G593">
        <f>COUNTIF('C-IEEEXplore'!A:A,A593)</f>
        <v>0</v>
      </c>
      <c r="H593">
        <f>COUNTIF('D-PubMed'!B:B,A593)</f>
        <v>0</v>
      </c>
      <c r="I593">
        <f>COUNTIF('E-Scopus'!C:C,A593)</f>
        <v>0</v>
      </c>
      <c r="J593" t="b">
        <f t="shared" si="10"/>
        <v>0</v>
      </c>
    </row>
    <row r="594" spans="1:10" x14ac:dyDescent="0.25">
      <c r="A594" s="8" t="s">
        <v>4499</v>
      </c>
      <c r="B594" s="10" t="s">
        <v>4500</v>
      </c>
      <c r="C594" s="8" t="s">
        <v>15802</v>
      </c>
      <c r="D594" s="8" t="s">
        <v>15853</v>
      </c>
      <c r="E594">
        <f>COUNTIF('A-Springer Link'!A:A,A594)</f>
        <v>0</v>
      </c>
      <c r="F594">
        <f>COUNTIF('B-ScienceDirect'!D:D,A594)</f>
        <v>1</v>
      </c>
      <c r="G594">
        <f>COUNTIF('C-IEEEXplore'!A:A,A594)</f>
        <v>0</v>
      </c>
      <c r="H594">
        <f>COUNTIF('D-PubMed'!B:B,A594)</f>
        <v>0</v>
      </c>
      <c r="I594">
        <f>COUNTIF('E-Scopus'!C:C,A594)</f>
        <v>0</v>
      </c>
      <c r="J594" t="b">
        <f t="shared" si="10"/>
        <v>0</v>
      </c>
    </row>
    <row r="595" spans="1:10" x14ac:dyDescent="0.25">
      <c r="A595" s="8" t="s">
        <v>7143</v>
      </c>
      <c r="B595" s="10" t="s">
        <v>7144</v>
      </c>
      <c r="C595" s="8" t="s">
        <v>15464</v>
      </c>
      <c r="D595" s="8" t="s">
        <v>15853</v>
      </c>
      <c r="E595">
        <f>COUNTIF('A-Springer Link'!A:A,A595)</f>
        <v>0</v>
      </c>
      <c r="F595">
        <f>COUNTIF('B-ScienceDirect'!D:D,A595)</f>
        <v>1</v>
      </c>
      <c r="G595">
        <f>COUNTIF('C-IEEEXplore'!A:A,A595)</f>
        <v>0</v>
      </c>
      <c r="H595">
        <f>COUNTIF('D-PubMed'!B:B,A595)</f>
        <v>0</v>
      </c>
      <c r="I595">
        <f>COUNTIF('E-Scopus'!C:C,A595)</f>
        <v>0</v>
      </c>
      <c r="J595" t="b">
        <f t="shared" si="10"/>
        <v>0</v>
      </c>
    </row>
    <row r="596" spans="1:10" x14ac:dyDescent="0.25">
      <c r="A596" s="8" t="s">
        <v>6544</v>
      </c>
      <c r="B596" s="10" t="s">
        <v>6545</v>
      </c>
      <c r="C596" s="8" t="s">
        <v>15547</v>
      </c>
      <c r="D596" s="8" t="s">
        <v>15853</v>
      </c>
      <c r="E596">
        <f>COUNTIF('A-Springer Link'!A:A,A596)</f>
        <v>0</v>
      </c>
      <c r="F596">
        <f>COUNTIF('B-ScienceDirect'!D:D,A596)</f>
        <v>1</v>
      </c>
      <c r="G596">
        <f>COUNTIF('C-IEEEXplore'!A:A,A596)</f>
        <v>0</v>
      </c>
      <c r="H596">
        <f>COUNTIF('D-PubMed'!B:B,A596)</f>
        <v>0</v>
      </c>
      <c r="I596">
        <f>COUNTIF('E-Scopus'!C:C,A596)</f>
        <v>0</v>
      </c>
      <c r="J596" t="b">
        <f t="shared" si="10"/>
        <v>0</v>
      </c>
    </row>
    <row r="597" spans="1:10" x14ac:dyDescent="0.25">
      <c r="A597" s="8" t="s">
        <v>6139</v>
      </c>
      <c r="B597" s="10" t="s">
        <v>6140</v>
      </c>
      <c r="C597" s="8" t="s">
        <v>15601</v>
      </c>
      <c r="D597" s="8" t="s">
        <v>15853</v>
      </c>
      <c r="E597">
        <f>COUNTIF('A-Springer Link'!A:A,A597)</f>
        <v>0</v>
      </c>
      <c r="F597">
        <f>COUNTIF('B-ScienceDirect'!D:D,A597)</f>
        <v>1</v>
      </c>
      <c r="G597">
        <f>COUNTIF('C-IEEEXplore'!A:A,A597)</f>
        <v>0</v>
      </c>
      <c r="H597">
        <f>COUNTIF('D-PubMed'!B:B,A597)</f>
        <v>0</v>
      </c>
      <c r="I597">
        <f>COUNTIF('E-Scopus'!C:C,A597)</f>
        <v>0</v>
      </c>
      <c r="J597" t="b">
        <f t="shared" si="10"/>
        <v>0</v>
      </c>
    </row>
    <row r="598" spans="1:10" x14ac:dyDescent="0.25">
      <c r="A598" s="8" t="s">
        <v>7360</v>
      </c>
      <c r="B598" s="10" t="s">
        <v>7361</v>
      </c>
      <c r="C598" s="8" t="s">
        <v>15436</v>
      </c>
      <c r="D598" s="8" t="s">
        <v>15853</v>
      </c>
      <c r="E598">
        <f>COUNTIF('A-Springer Link'!A:A,A598)</f>
        <v>0</v>
      </c>
      <c r="F598">
        <f>COUNTIF('B-ScienceDirect'!D:D,A598)</f>
        <v>1</v>
      </c>
      <c r="G598">
        <f>COUNTIF('C-IEEEXplore'!A:A,A598)</f>
        <v>0</v>
      </c>
      <c r="H598">
        <f>COUNTIF('D-PubMed'!B:B,A598)</f>
        <v>0</v>
      </c>
      <c r="I598">
        <f>COUNTIF('E-Scopus'!C:C,A598)</f>
        <v>0</v>
      </c>
      <c r="J598" t="b">
        <f t="shared" si="10"/>
        <v>0</v>
      </c>
    </row>
    <row r="599" spans="1:10" x14ac:dyDescent="0.25">
      <c r="A599" s="8" t="s">
        <v>6858</v>
      </c>
      <c r="B599" s="10" t="s">
        <v>6859</v>
      </c>
      <c r="C599" s="8" t="s">
        <v>15504</v>
      </c>
      <c r="D599" s="8" t="s">
        <v>15853</v>
      </c>
      <c r="E599">
        <f>COUNTIF('A-Springer Link'!A:A,A599)</f>
        <v>0</v>
      </c>
      <c r="F599">
        <f>COUNTIF('B-ScienceDirect'!D:D,A599)</f>
        <v>1</v>
      </c>
      <c r="G599">
        <f>COUNTIF('C-IEEEXplore'!A:A,A599)</f>
        <v>0</v>
      </c>
      <c r="H599">
        <f>COUNTIF('D-PubMed'!B:B,A599)</f>
        <v>0</v>
      </c>
      <c r="I599">
        <f>COUNTIF('E-Scopus'!C:C,A599)</f>
        <v>0</v>
      </c>
      <c r="J599" t="b">
        <f t="shared" si="10"/>
        <v>0</v>
      </c>
    </row>
    <row r="600" spans="1:10" x14ac:dyDescent="0.25">
      <c r="A600" s="8" t="s">
        <v>7047</v>
      </c>
      <c r="B600" s="10" t="s">
        <v>7048</v>
      </c>
      <c r="C600" s="8" t="s">
        <v>15477</v>
      </c>
      <c r="D600" s="8" t="s">
        <v>15853</v>
      </c>
      <c r="E600">
        <f>COUNTIF('A-Springer Link'!A:A,A600)</f>
        <v>0</v>
      </c>
      <c r="F600">
        <f>COUNTIF('B-ScienceDirect'!D:D,A600)</f>
        <v>1</v>
      </c>
      <c r="G600">
        <f>COUNTIF('C-IEEEXplore'!A:A,A600)</f>
        <v>0</v>
      </c>
      <c r="H600">
        <f>COUNTIF('D-PubMed'!B:B,A600)</f>
        <v>0</v>
      </c>
      <c r="I600">
        <f>COUNTIF('E-Scopus'!C:C,A600)</f>
        <v>0</v>
      </c>
      <c r="J600" t="b">
        <f t="shared" si="10"/>
        <v>0</v>
      </c>
    </row>
    <row r="601" spans="1:10" x14ac:dyDescent="0.25">
      <c r="A601" s="8" t="s">
        <v>4401</v>
      </c>
      <c r="B601" s="10" t="s">
        <v>4402</v>
      </c>
      <c r="C601" s="8" t="s">
        <v>15814</v>
      </c>
      <c r="D601" s="8" t="s">
        <v>15853</v>
      </c>
      <c r="E601">
        <f>COUNTIF('A-Springer Link'!A:A,A601)</f>
        <v>0</v>
      </c>
      <c r="F601">
        <f>COUNTIF('B-ScienceDirect'!D:D,A601)</f>
        <v>1</v>
      </c>
      <c r="G601">
        <f>COUNTIF('C-IEEEXplore'!A:A,A601)</f>
        <v>0</v>
      </c>
      <c r="H601">
        <f>COUNTIF('D-PubMed'!B:B,A601)</f>
        <v>0</v>
      </c>
      <c r="I601">
        <f>COUNTIF('E-Scopus'!C:C,A601)</f>
        <v>0</v>
      </c>
      <c r="J601" t="b">
        <f t="shared" si="10"/>
        <v>0</v>
      </c>
    </row>
    <row r="602" spans="1:10" x14ac:dyDescent="0.25">
      <c r="A602" s="8" t="s">
        <v>7149</v>
      </c>
      <c r="B602" s="10" t="s">
        <v>7150</v>
      </c>
      <c r="C602" s="8" t="s">
        <v>15463</v>
      </c>
      <c r="D602" s="8" t="s">
        <v>15853</v>
      </c>
      <c r="E602">
        <f>COUNTIF('A-Springer Link'!A:A,A602)</f>
        <v>0</v>
      </c>
      <c r="F602">
        <f>COUNTIF('B-ScienceDirect'!D:D,A602)</f>
        <v>1</v>
      </c>
      <c r="G602">
        <f>COUNTIF('C-IEEEXplore'!A:A,A602)</f>
        <v>0</v>
      </c>
      <c r="H602">
        <f>COUNTIF('D-PubMed'!B:B,A602)</f>
        <v>0</v>
      </c>
      <c r="I602">
        <f>COUNTIF('E-Scopus'!C:C,A602)</f>
        <v>0</v>
      </c>
      <c r="J602" t="b">
        <f t="shared" si="10"/>
        <v>0</v>
      </c>
    </row>
    <row r="603" spans="1:10" x14ac:dyDescent="0.25">
      <c r="A603" s="8" t="s">
        <v>6312</v>
      </c>
      <c r="B603" s="10" t="s">
        <v>6313</v>
      </c>
      <c r="C603" s="8" t="s">
        <v>15578</v>
      </c>
      <c r="D603" s="8" t="s">
        <v>15853</v>
      </c>
      <c r="E603">
        <f>COUNTIF('A-Springer Link'!A:A,A603)</f>
        <v>0</v>
      </c>
      <c r="F603">
        <f>COUNTIF('B-ScienceDirect'!D:D,A603)</f>
        <v>1</v>
      </c>
      <c r="G603">
        <f>COUNTIF('C-IEEEXplore'!A:A,A603)</f>
        <v>0</v>
      </c>
      <c r="H603">
        <f>COUNTIF('D-PubMed'!B:B,A603)</f>
        <v>0</v>
      </c>
      <c r="I603">
        <f>COUNTIF('E-Scopus'!C:C,A603)</f>
        <v>0</v>
      </c>
      <c r="J603" t="b">
        <f t="shared" si="10"/>
        <v>0</v>
      </c>
    </row>
    <row r="604" spans="1:10" x14ac:dyDescent="0.25">
      <c r="A604" s="8" t="s">
        <v>6048</v>
      </c>
      <c r="B604" s="10" t="s">
        <v>6049</v>
      </c>
      <c r="C604" s="8" t="s">
        <v>15612</v>
      </c>
      <c r="D604" s="8" t="s">
        <v>15853</v>
      </c>
      <c r="E604">
        <f>COUNTIF('A-Springer Link'!A:A,A604)</f>
        <v>0</v>
      </c>
      <c r="F604">
        <f>COUNTIF('B-ScienceDirect'!D:D,A604)</f>
        <v>1</v>
      </c>
      <c r="G604">
        <f>COUNTIF('C-IEEEXplore'!A:A,A604)</f>
        <v>0</v>
      </c>
      <c r="H604">
        <f>COUNTIF('D-PubMed'!B:B,A604)</f>
        <v>0</v>
      </c>
      <c r="I604">
        <f>COUNTIF('E-Scopus'!C:C,A604)</f>
        <v>0</v>
      </c>
      <c r="J604" t="b">
        <f t="shared" si="10"/>
        <v>0</v>
      </c>
    </row>
    <row r="605" spans="1:10" x14ac:dyDescent="0.25">
      <c r="A605" s="8" t="s">
        <v>4392</v>
      </c>
      <c r="B605" s="10" t="s">
        <v>4393</v>
      </c>
      <c r="C605" s="8" t="s">
        <v>15815</v>
      </c>
      <c r="D605" s="8" t="s">
        <v>15853</v>
      </c>
      <c r="E605">
        <f>COUNTIF('A-Springer Link'!A:A,A605)</f>
        <v>0</v>
      </c>
      <c r="F605">
        <f>COUNTIF('B-ScienceDirect'!D:D,A605)</f>
        <v>1</v>
      </c>
      <c r="G605">
        <f>COUNTIF('C-IEEEXplore'!A:A,A605)</f>
        <v>0</v>
      </c>
      <c r="H605">
        <f>COUNTIF('D-PubMed'!B:B,A605)</f>
        <v>0</v>
      </c>
      <c r="I605">
        <f>COUNTIF('E-Scopus'!C:C,A605)</f>
        <v>0</v>
      </c>
      <c r="J605" t="b">
        <f t="shared" si="10"/>
        <v>0</v>
      </c>
    </row>
    <row r="606" spans="1:10" x14ac:dyDescent="0.25">
      <c r="A606" s="8" t="s">
        <v>4057</v>
      </c>
      <c r="B606" s="10" t="s">
        <v>4058</v>
      </c>
      <c r="C606" s="8" t="s">
        <v>8591</v>
      </c>
      <c r="D606" s="8" t="s">
        <v>15853</v>
      </c>
      <c r="E606">
        <f>COUNTIF('A-Springer Link'!A:A,A606)</f>
        <v>0</v>
      </c>
      <c r="F606">
        <f>COUNTIF('B-ScienceDirect'!D:D,A606)</f>
        <v>1</v>
      </c>
      <c r="G606">
        <f>COUNTIF('C-IEEEXplore'!A:A,A606)</f>
        <v>0</v>
      </c>
      <c r="H606">
        <f>COUNTIF('D-PubMed'!B:B,A606)</f>
        <v>1</v>
      </c>
      <c r="I606">
        <f>COUNTIF('E-Scopus'!C:C,A606)</f>
        <v>0</v>
      </c>
      <c r="J606" t="b">
        <f t="shared" si="10"/>
        <v>1</v>
      </c>
    </row>
    <row r="607" spans="1:10" x14ac:dyDescent="0.25">
      <c r="A607" s="8" t="s">
        <v>6600</v>
      </c>
      <c r="B607" s="10" t="s">
        <v>6601</v>
      </c>
      <c r="C607" s="8" t="s">
        <v>15539</v>
      </c>
      <c r="D607" s="8" t="s">
        <v>15853</v>
      </c>
      <c r="E607">
        <f>COUNTIF('A-Springer Link'!A:A,A607)</f>
        <v>0</v>
      </c>
      <c r="F607">
        <f>COUNTIF('B-ScienceDirect'!D:D,A607)</f>
        <v>1</v>
      </c>
      <c r="G607">
        <f>COUNTIF('C-IEEEXplore'!A:A,A607)</f>
        <v>0</v>
      </c>
      <c r="H607">
        <f>COUNTIF('D-PubMed'!B:B,A607)</f>
        <v>0</v>
      </c>
      <c r="I607">
        <f>COUNTIF('E-Scopus'!C:C,A607)</f>
        <v>0</v>
      </c>
      <c r="J607" t="b">
        <f t="shared" si="10"/>
        <v>0</v>
      </c>
    </row>
    <row r="608" spans="1:10" x14ac:dyDescent="0.25">
      <c r="A608" s="8" t="s">
        <v>4299</v>
      </c>
      <c r="B608" s="10" t="s">
        <v>4300</v>
      </c>
      <c r="C608" s="8" t="s">
        <v>15823</v>
      </c>
      <c r="D608" s="8" t="s">
        <v>15853</v>
      </c>
      <c r="E608">
        <f>COUNTIF('A-Springer Link'!A:A,A608)</f>
        <v>0</v>
      </c>
      <c r="F608">
        <f>COUNTIF('B-ScienceDirect'!D:D,A608)</f>
        <v>1</v>
      </c>
      <c r="G608">
        <f>COUNTIF('C-IEEEXplore'!A:A,A608)</f>
        <v>0</v>
      </c>
      <c r="H608">
        <f>COUNTIF('D-PubMed'!B:B,A608)</f>
        <v>0</v>
      </c>
      <c r="I608">
        <f>COUNTIF('E-Scopus'!C:C,A608)</f>
        <v>0</v>
      </c>
      <c r="J608" t="b">
        <f t="shared" si="10"/>
        <v>0</v>
      </c>
    </row>
    <row r="609" spans="1:10" x14ac:dyDescent="0.25">
      <c r="A609" s="8" t="s">
        <v>6361</v>
      </c>
      <c r="B609" s="10" t="s">
        <v>6362</v>
      </c>
      <c r="C609" s="8" t="s">
        <v>15572</v>
      </c>
      <c r="D609" s="8" t="s">
        <v>15853</v>
      </c>
      <c r="E609">
        <f>COUNTIF('A-Springer Link'!A:A,A609)</f>
        <v>0</v>
      </c>
      <c r="F609">
        <f>COUNTIF('B-ScienceDirect'!D:D,A609)</f>
        <v>1</v>
      </c>
      <c r="G609">
        <f>COUNTIF('C-IEEEXplore'!A:A,A609)</f>
        <v>0</v>
      </c>
      <c r="H609">
        <f>COUNTIF('D-PubMed'!B:B,A609)</f>
        <v>0</v>
      </c>
      <c r="I609">
        <f>COUNTIF('E-Scopus'!C:C,A609)</f>
        <v>0</v>
      </c>
      <c r="J609" t="b">
        <f t="shared" si="10"/>
        <v>0</v>
      </c>
    </row>
    <row r="610" spans="1:10" x14ac:dyDescent="0.25">
      <c r="A610" s="8" t="s">
        <v>4562</v>
      </c>
      <c r="B610" s="10" t="s">
        <v>4563</v>
      </c>
      <c r="C610" s="8" t="s">
        <v>15795</v>
      </c>
      <c r="D610" s="8" t="s">
        <v>15853</v>
      </c>
      <c r="E610">
        <f>COUNTIF('A-Springer Link'!A:A,A610)</f>
        <v>0</v>
      </c>
      <c r="F610">
        <f>COUNTIF('B-ScienceDirect'!D:D,A610)</f>
        <v>1</v>
      </c>
      <c r="G610">
        <f>COUNTIF('C-IEEEXplore'!A:A,A610)</f>
        <v>0</v>
      </c>
      <c r="H610">
        <f>COUNTIF('D-PubMed'!B:B,A610)</f>
        <v>0</v>
      </c>
      <c r="I610">
        <f>COUNTIF('E-Scopus'!C:C,A610)</f>
        <v>0</v>
      </c>
      <c r="J610" t="b">
        <f t="shared" si="10"/>
        <v>0</v>
      </c>
    </row>
    <row r="611" spans="1:10" x14ac:dyDescent="0.25">
      <c r="A611" s="8" t="s">
        <v>7073</v>
      </c>
      <c r="B611" s="10" t="s">
        <v>7074</v>
      </c>
      <c r="C611" s="8" t="s">
        <v>15474</v>
      </c>
      <c r="D611" s="8" t="s">
        <v>15853</v>
      </c>
      <c r="E611">
        <f>COUNTIF('A-Springer Link'!A:A,A611)</f>
        <v>0</v>
      </c>
      <c r="F611">
        <f>COUNTIF('B-ScienceDirect'!D:D,A611)</f>
        <v>1</v>
      </c>
      <c r="G611">
        <f>COUNTIF('C-IEEEXplore'!A:A,A611)</f>
        <v>0</v>
      </c>
      <c r="H611">
        <f>COUNTIF('D-PubMed'!B:B,A611)</f>
        <v>0</v>
      </c>
      <c r="I611">
        <f>COUNTIF('E-Scopus'!C:C,A611)</f>
        <v>0</v>
      </c>
      <c r="J611" t="b">
        <f t="shared" si="10"/>
        <v>0</v>
      </c>
    </row>
    <row r="612" spans="1:10" x14ac:dyDescent="0.25">
      <c r="A612" s="8" t="s">
        <v>4582</v>
      </c>
      <c r="B612" s="10" t="s">
        <v>4583</v>
      </c>
      <c r="C612" s="8" t="s">
        <v>15794</v>
      </c>
      <c r="D612" s="8" t="s">
        <v>15853</v>
      </c>
      <c r="E612">
        <f>COUNTIF('A-Springer Link'!A:A,A612)</f>
        <v>0</v>
      </c>
      <c r="F612">
        <f>COUNTIF('B-ScienceDirect'!D:D,A612)</f>
        <v>1</v>
      </c>
      <c r="G612">
        <f>COUNTIF('C-IEEEXplore'!A:A,A612)</f>
        <v>0</v>
      </c>
      <c r="H612">
        <f>COUNTIF('D-PubMed'!B:B,A612)</f>
        <v>0</v>
      </c>
      <c r="I612">
        <f>COUNTIF('E-Scopus'!C:C,A612)</f>
        <v>0</v>
      </c>
      <c r="J612" t="b">
        <f t="shared" si="10"/>
        <v>0</v>
      </c>
    </row>
    <row r="613" spans="1:10" x14ac:dyDescent="0.25">
      <c r="A613" s="8" t="s">
        <v>4608</v>
      </c>
      <c r="B613" s="10" t="s">
        <v>4609</v>
      </c>
      <c r="C613" s="8" t="s">
        <v>15792</v>
      </c>
      <c r="D613" s="8" t="s">
        <v>15853</v>
      </c>
      <c r="E613">
        <f>COUNTIF('A-Springer Link'!A:A,A613)</f>
        <v>0</v>
      </c>
      <c r="F613">
        <f>COUNTIF('B-ScienceDirect'!D:D,A613)</f>
        <v>1</v>
      </c>
      <c r="G613">
        <f>COUNTIF('C-IEEEXplore'!A:A,A613)</f>
        <v>0</v>
      </c>
      <c r="H613">
        <f>COUNTIF('D-PubMed'!B:B,A613)</f>
        <v>0</v>
      </c>
      <c r="I613">
        <f>COUNTIF('E-Scopus'!C:C,A613)</f>
        <v>0</v>
      </c>
      <c r="J613" t="b">
        <f t="shared" si="10"/>
        <v>0</v>
      </c>
    </row>
    <row r="614" spans="1:10" x14ac:dyDescent="0.25">
      <c r="A614" s="8" t="s">
        <v>6099</v>
      </c>
      <c r="B614" s="10" t="s">
        <v>6100</v>
      </c>
      <c r="C614" s="8" t="s">
        <v>15606</v>
      </c>
      <c r="D614" s="8" t="s">
        <v>15853</v>
      </c>
      <c r="E614">
        <f>COUNTIF('A-Springer Link'!A:A,A614)</f>
        <v>0</v>
      </c>
      <c r="F614">
        <f>COUNTIF('B-ScienceDirect'!D:D,A614)</f>
        <v>1</v>
      </c>
      <c r="G614">
        <f>COUNTIF('C-IEEEXplore'!A:A,A614)</f>
        <v>0</v>
      </c>
      <c r="H614">
        <f>COUNTIF('D-PubMed'!B:B,A614)</f>
        <v>0</v>
      </c>
      <c r="I614">
        <f>COUNTIF('E-Scopus'!C:C,A614)</f>
        <v>0</v>
      </c>
      <c r="J614" t="b">
        <f t="shared" si="10"/>
        <v>0</v>
      </c>
    </row>
    <row r="615" spans="1:10" x14ac:dyDescent="0.25">
      <c r="A615" s="8" t="s">
        <v>5964</v>
      </c>
      <c r="B615" s="10" t="s">
        <v>5965</v>
      </c>
      <c r="C615" s="8" t="s">
        <v>15623</v>
      </c>
      <c r="D615" s="8" t="s">
        <v>15853</v>
      </c>
      <c r="E615">
        <f>COUNTIF('A-Springer Link'!A:A,A615)</f>
        <v>0</v>
      </c>
      <c r="F615">
        <f>COUNTIF('B-ScienceDirect'!D:D,A615)</f>
        <v>1</v>
      </c>
      <c r="G615">
        <f>COUNTIF('C-IEEEXplore'!A:A,A615)</f>
        <v>0</v>
      </c>
      <c r="H615">
        <f>COUNTIF('D-PubMed'!B:B,A615)</f>
        <v>0</v>
      </c>
      <c r="I615">
        <f>COUNTIF('E-Scopus'!C:C,A615)</f>
        <v>0</v>
      </c>
      <c r="J615" t="b">
        <f t="shared" si="10"/>
        <v>0</v>
      </c>
    </row>
    <row r="616" spans="1:10" x14ac:dyDescent="0.25">
      <c r="A616" s="8" t="s">
        <v>6189</v>
      </c>
      <c r="B616" s="10" t="s">
        <v>6190</v>
      </c>
      <c r="C616" s="8" t="s">
        <v>15595</v>
      </c>
      <c r="D616" s="8" t="s">
        <v>15853</v>
      </c>
      <c r="E616">
        <f>COUNTIF('A-Springer Link'!A:A,A616)</f>
        <v>0</v>
      </c>
      <c r="F616">
        <f>COUNTIF('B-ScienceDirect'!D:D,A616)</f>
        <v>1</v>
      </c>
      <c r="G616">
        <f>COUNTIF('C-IEEEXplore'!A:A,A616)</f>
        <v>0</v>
      </c>
      <c r="H616">
        <f>COUNTIF('D-PubMed'!B:B,A616)</f>
        <v>0</v>
      </c>
      <c r="I616">
        <f>COUNTIF('E-Scopus'!C:C,A616)</f>
        <v>0</v>
      </c>
      <c r="J616" t="b">
        <f t="shared" si="10"/>
        <v>0</v>
      </c>
    </row>
    <row r="617" spans="1:10" x14ac:dyDescent="0.25">
      <c r="A617" s="8" t="s">
        <v>6318</v>
      </c>
      <c r="B617" s="10" t="s">
        <v>6319</v>
      </c>
      <c r="C617" s="8" t="s">
        <v>15577</v>
      </c>
      <c r="D617" s="8" t="s">
        <v>15853</v>
      </c>
      <c r="E617">
        <f>COUNTIF('A-Springer Link'!A:A,A617)</f>
        <v>0</v>
      </c>
      <c r="F617">
        <f>COUNTIF('B-ScienceDirect'!D:D,A617)</f>
        <v>1</v>
      </c>
      <c r="G617">
        <f>COUNTIF('C-IEEEXplore'!A:A,A617)</f>
        <v>0</v>
      </c>
      <c r="H617">
        <f>COUNTIF('D-PubMed'!B:B,A617)</f>
        <v>0</v>
      </c>
      <c r="I617">
        <f>COUNTIF('E-Scopus'!C:C,A617)</f>
        <v>0</v>
      </c>
      <c r="J617" t="b">
        <f t="shared" si="10"/>
        <v>0</v>
      </c>
    </row>
    <row r="618" spans="1:10" x14ac:dyDescent="0.25">
      <c r="A618" s="8" t="s">
        <v>7012</v>
      </c>
      <c r="B618" s="10" t="s">
        <v>7013</v>
      </c>
      <c r="C618" s="8" t="s">
        <v>15482</v>
      </c>
      <c r="D618" s="8" t="s">
        <v>15853</v>
      </c>
      <c r="E618">
        <f>COUNTIF('A-Springer Link'!A:A,A618)</f>
        <v>0</v>
      </c>
      <c r="F618">
        <f>COUNTIF('B-ScienceDirect'!D:D,A618)</f>
        <v>1</v>
      </c>
      <c r="G618">
        <f>COUNTIF('C-IEEEXplore'!A:A,A618)</f>
        <v>0</v>
      </c>
      <c r="H618">
        <f>COUNTIF('D-PubMed'!B:B,A618)</f>
        <v>0</v>
      </c>
      <c r="I618">
        <f>COUNTIF('E-Scopus'!C:C,A618)</f>
        <v>0</v>
      </c>
      <c r="J618" t="b">
        <f t="shared" si="10"/>
        <v>0</v>
      </c>
    </row>
    <row r="619" spans="1:10" x14ac:dyDescent="0.25">
      <c r="A619" s="8" t="s">
        <v>6579</v>
      </c>
      <c r="B619" s="10" t="s">
        <v>6580</v>
      </c>
      <c r="C619" s="8" t="s">
        <v>15542</v>
      </c>
      <c r="D619" s="8" t="s">
        <v>15853</v>
      </c>
      <c r="E619">
        <f>COUNTIF('A-Springer Link'!A:A,A619)</f>
        <v>0</v>
      </c>
      <c r="F619">
        <f>COUNTIF('B-ScienceDirect'!D:D,A619)</f>
        <v>1</v>
      </c>
      <c r="G619">
        <f>COUNTIF('C-IEEEXplore'!A:A,A619)</f>
        <v>0</v>
      </c>
      <c r="H619">
        <f>COUNTIF('D-PubMed'!B:B,A619)</f>
        <v>0</v>
      </c>
      <c r="I619">
        <f>COUNTIF('E-Scopus'!C:C,A619)</f>
        <v>0</v>
      </c>
      <c r="J619" t="b">
        <f t="shared" si="10"/>
        <v>0</v>
      </c>
    </row>
    <row r="620" spans="1:10" x14ac:dyDescent="0.25">
      <c r="A620" s="8" t="s">
        <v>5951</v>
      </c>
      <c r="B620" s="10" t="s">
        <v>5952</v>
      </c>
      <c r="C620" s="8" t="s">
        <v>15625</v>
      </c>
      <c r="D620" s="8" t="s">
        <v>15853</v>
      </c>
      <c r="E620">
        <f>COUNTIF('A-Springer Link'!A:A,A620)</f>
        <v>0</v>
      </c>
      <c r="F620">
        <f>COUNTIF('B-ScienceDirect'!D:D,A620)</f>
        <v>1</v>
      </c>
      <c r="G620">
        <f>COUNTIF('C-IEEEXplore'!A:A,A620)</f>
        <v>0</v>
      </c>
      <c r="H620">
        <f>COUNTIF('D-PubMed'!B:B,A620)</f>
        <v>0</v>
      </c>
      <c r="I620">
        <f>COUNTIF('E-Scopus'!C:C,A620)</f>
        <v>0</v>
      </c>
      <c r="J620" t="b">
        <f t="shared" si="10"/>
        <v>0</v>
      </c>
    </row>
    <row r="621" spans="1:10" x14ac:dyDescent="0.25">
      <c r="A621" s="8" t="s">
        <v>7034</v>
      </c>
      <c r="B621" s="10" t="s">
        <v>7035</v>
      </c>
      <c r="C621" s="8" t="s">
        <v>15479</v>
      </c>
      <c r="D621" s="8" t="s">
        <v>15853</v>
      </c>
      <c r="E621">
        <f>COUNTIF('A-Springer Link'!A:A,A621)</f>
        <v>0</v>
      </c>
      <c r="F621">
        <f>COUNTIF('B-ScienceDirect'!D:D,A621)</f>
        <v>1</v>
      </c>
      <c r="G621">
        <f>COUNTIF('C-IEEEXplore'!A:A,A621)</f>
        <v>0</v>
      </c>
      <c r="H621">
        <f>COUNTIF('D-PubMed'!B:B,A621)</f>
        <v>0</v>
      </c>
      <c r="I621">
        <f>COUNTIF('E-Scopus'!C:C,A621)</f>
        <v>0</v>
      </c>
      <c r="J621" t="b">
        <f t="shared" si="10"/>
        <v>0</v>
      </c>
    </row>
    <row r="622" spans="1:10" x14ac:dyDescent="0.25">
      <c r="A622" s="8" t="s">
        <v>6133</v>
      </c>
      <c r="B622" s="10" t="s">
        <v>6134</v>
      </c>
      <c r="C622" s="8" t="s">
        <v>15602</v>
      </c>
      <c r="D622" s="8" t="s">
        <v>15853</v>
      </c>
      <c r="E622">
        <f>COUNTIF('A-Springer Link'!A:A,A622)</f>
        <v>0</v>
      </c>
      <c r="F622">
        <f>COUNTIF('B-ScienceDirect'!D:D,A622)</f>
        <v>1</v>
      </c>
      <c r="G622">
        <f>COUNTIF('C-IEEEXplore'!A:A,A622)</f>
        <v>0</v>
      </c>
      <c r="H622">
        <f>COUNTIF('D-PubMed'!B:B,A622)</f>
        <v>0</v>
      </c>
      <c r="I622">
        <f>COUNTIF('E-Scopus'!C:C,A622)</f>
        <v>0</v>
      </c>
      <c r="J622" t="b">
        <f t="shared" si="10"/>
        <v>0</v>
      </c>
    </row>
    <row r="623" spans="1:10" x14ac:dyDescent="0.25">
      <c r="A623" s="8" t="s">
        <v>4047</v>
      </c>
      <c r="B623" s="10" t="s">
        <v>4048</v>
      </c>
      <c r="C623" s="8" t="s">
        <v>15844</v>
      </c>
      <c r="D623" s="8" t="s">
        <v>15853</v>
      </c>
      <c r="E623">
        <f>COUNTIF('A-Springer Link'!A:A,A623)</f>
        <v>0</v>
      </c>
      <c r="F623">
        <f>COUNTIF('B-ScienceDirect'!D:D,A623)</f>
        <v>1</v>
      </c>
      <c r="G623">
        <f>COUNTIF('C-IEEEXplore'!A:A,A623)</f>
        <v>0</v>
      </c>
      <c r="H623">
        <f>COUNTIF('D-PubMed'!B:B,A623)</f>
        <v>0</v>
      </c>
      <c r="I623">
        <f>COUNTIF('E-Scopus'!C:C,A623)</f>
        <v>0</v>
      </c>
      <c r="J623" t="b">
        <f t="shared" si="10"/>
        <v>0</v>
      </c>
    </row>
    <row r="624" spans="1:10" x14ac:dyDescent="0.25">
      <c r="A624" s="8" t="s">
        <v>4535</v>
      </c>
      <c r="B624" s="10" t="s">
        <v>4536</v>
      </c>
      <c r="C624" s="8" t="s">
        <v>15798</v>
      </c>
      <c r="D624" s="8" t="s">
        <v>15853</v>
      </c>
      <c r="E624">
        <f>COUNTIF('A-Springer Link'!A:A,A624)</f>
        <v>0</v>
      </c>
      <c r="F624">
        <f>COUNTIF('B-ScienceDirect'!D:D,A624)</f>
        <v>1</v>
      </c>
      <c r="G624">
        <f>COUNTIF('C-IEEEXplore'!A:A,A624)</f>
        <v>0</v>
      </c>
      <c r="H624">
        <f>COUNTIF('D-PubMed'!B:B,A624)</f>
        <v>0</v>
      </c>
      <c r="I624">
        <f>COUNTIF('E-Scopus'!C:C,A624)</f>
        <v>0</v>
      </c>
      <c r="J624" t="b">
        <f t="shared" si="10"/>
        <v>0</v>
      </c>
    </row>
    <row r="625" spans="1:10" x14ac:dyDescent="0.25">
      <c r="A625" s="8" t="s">
        <v>5650</v>
      </c>
      <c r="B625" s="10" t="s">
        <v>5651</v>
      </c>
      <c r="C625" s="8" t="s">
        <v>15664</v>
      </c>
      <c r="D625" s="8" t="s">
        <v>15853</v>
      </c>
      <c r="E625">
        <f>COUNTIF('A-Springer Link'!A:A,A625)</f>
        <v>0</v>
      </c>
      <c r="F625">
        <f>COUNTIF('B-ScienceDirect'!D:D,A625)</f>
        <v>1</v>
      </c>
      <c r="G625">
        <f>COUNTIF('C-IEEEXplore'!A:A,A625)</f>
        <v>0</v>
      </c>
      <c r="H625">
        <f>COUNTIF('D-PubMed'!B:B,A625)</f>
        <v>0</v>
      </c>
      <c r="I625">
        <f>COUNTIF('E-Scopus'!C:C,A625)</f>
        <v>0</v>
      </c>
      <c r="J625" t="b">
        <f t="shared" si="10"/>
        <v>0</v>
      </c>
    </row>
    <row r="626" spans="1:10" x14ac:dyDescent="0.25">
      <c r="A626" s="8" t="s">
        <v>4037</v>
      </c>
      <c r="B626" s="10" t="s">
        <v>4038</v>
      </c>
      <c r="C626" s="8" t="s">
        <v>15845</v>
      </c>
      <c r="D626" s="8" t="s">
        <v>15853</v>
      </c>
      <c r="E626">
        <f>COUNTIF('A-Springer Link'!A:A,A626)</f>
        <v>0</v>
      </c>
      <c r="F626">
        <f>COUNTIF('B-ScienceDirect'!D:D,A626)</f>
        <v>1</v>
      </c>
      <c r="G626">
        <f>COUNTIF('C-IEEEXplore'!A:A,A626)</f>
        <v>0</v>
      </c>
      <c r="H626">
        <f>COUNTIF('D-PubMed'!B:B,A626)</f>
        <v>0</v>
      </c>
      <c r="I626">
        <f>COUNTIF('E-Scopus'!C:C,A626)</f>
        <v>0</v>
      </c>
      <c r="J626" t="b">
        <f t="shared" si="10"/>
        <v>0</v>
      </c>
    </row>
    <row r="627" spans="1:10" x14ac:dyDescent="0.25">
      <c r="A627" s="8" t="s">
        <v>4017</v>
      </c>
      <c r="B627" s="10" t="s">
        <v>4018</v>
      </c>
      <c r="C627" s="8" t="s">
        <v>15847</v>
      </c>
      <c r="D627" s="8" t="s">
        <v>15853</v>
      </c>
      <c r="E627">
        <f>COUNTIF('A-Springer Link'!A:A,A627)</f>
        <v>0</v>
      </c>
      <c r="F627">
        <f>COUNTIF('B-ScienceDirect'!D:D,A627)</f>
        <v>1</v>
      </c>
      <c r="G627">
        <f>COUNTIF('C-IEEEXplore'!A:A,A627)</f>
        <v>0</v>
      </c>
      <c r="H627">
        <f>COUNTIF('D-PubMed'!B:B,A627)</f>
        <v>0</v>
      </c>
      <c r="I627">
        <f>COUNTIF('E-Scopus'!C:C,A627)</f>
        <v>0</v>
      </c>
      <c r="J627" t="b">
        <f t="shared" si="10"/>
        <v>0</v>
      </c>
    </row>
    <row r="628" spans="1:10" x14ac:dyDescent="0.25">
      <c r="A628" s="8" t="s">
        <v>6198</v>
      </c>
      <c r="B628" s="10" t="s">
        <v>6199</v>
      </c>
      <c r="C628" s="8" t="s">
        <v>15594</v>
      </c>
      <c r="D628" s="8" t="s">
        <v>15853</v>
      </c>
      <c r="E628">
        <f>COUNTIF('A-Springer Link'!A:A,A628)</f>
        <v>0</v>
      </c>
      <c r="F628">
        <f>COUNTIF('B-ScienceDirect'!D:D,A628)</f>
        <v>1</v>
      </c>
      <c r="G628">
        <f>COUNTIF('C-IEEEXplore'!A:A,A628)</f>
        <v>0</v>
      </c>
      <c r="H628">
        <f>COUNTIF('D-PubMed'!B:B,A628)</f>
        <v>0</v>
      </c>
      <c r="I628">
        <f>COUNTIF('E-Scopus'!C:C,A628)</f>
        <v>0</v>
      </c>
      <c r="J628" t="b">
        <f t="shared" si="10"/>
        <v>0</v>
      </c>
    </row>
    <row r="629" spans="1:10" x14ac:dyDescent="0.25">
      <c r="A629" s="8" t="s">
        <v>5573</v>
      </c>
      <c r="B629" s="10" t="s">
        <v>5574</v>
      </c>
      <c r="C629" s="8" t="s">
        <v>15674</v>
      </c>
      <c r="D629" s="8" t="s">
        <v>15853</v>
      </c>
      <c r="E629">
        <f>COUNTIF('A-Springer Link'!A:A,A629)</f>
        <v>0</v>
      </c>
      <c r="F629">
        <f>COUNTIF('B-ScienceDirect'!D:D,A629)</f>
        <v>1</v>
      </c>
      <c r="G629">
        <f>COUNTIF('C-IEEEXplore'!A:A,A629)</f>
        <v>0</v>
      </c>
      <c r="H629">
        <f>COUNTIF('D-PubMed'!B:B,A629)</f>
        <v>0</v>
      </c>
      <c r="I629">
        <f>COUNTIF('E-Scopus'!C:C,A629)</f>
        <v>0</v>
      </c>
      <c r="J629" t="b">
        <f t="shared" si="10"/>
        <v>0</v>
      </c>
    </row>
    <row r="630" spans="1:10" x14ac:dyDescent="0.25">
      <c r="A630" s="8" t="s">
        <v>6662</v>
      </c>
      <c r="B630" s="10" t="s">
        <v>6663</v>
      </c>
      <c r="C630" s="8" t="s">
        <v>15531</v>
      </c>
      <c r="D630" s="8" t="s">
        <v>15853</v>
      </c>
      <c r="E630">
        <f>COUNTIF('A-Springer Link'!A:A,A630)</f>
        <v>0</v>
      </c>
      <c r="F630">
        <f>COUNTIF('B-ScienceDirect'!D:D,A630)</f>
        <v>1</v>
      </c>
      <c r="G630">
        <f>COUNTIF('C-IEEEXplore'!A:A,A630)</f>
        <v>0</v>
      </c>
      <c r="H630">
        <f>COUNTIF('D-PubMed'!B:B,A630)</f>
        <v>0</v>
      </c>
      <c r="I630">
        <f>COUNTIF('E-Scopus'!C:C,A630)</f>
        <v>0</v>
      </c>
      <c r="J630" t="b">
        <f t="shared" si="10"/>
        <v>0</v>
      </c>
    </row>
    <row r="631" spans="1:10" x14ac:dyDescent="0.25">
      <c r="A631" s="8" t="s">
        <v>6768</v>
      </c>
      <c r="B631" s="10" t="s">
        <v>6769</v>
      </c>
      <c r="C631" s="8" t="s">
        <v>15516</v>
      </c>
      <c r="D631" s="8" t="s">
        <v>15853</v>
      </c>
      <c r="E631">
        <f>COUNTIF('A-Springer Link'!A:A,A631)</f>
        <v>0</v>
      </c>
      <c r="F631">
        <f>COUNTIF('B-ScienceDirect'!D:D,A631)</f>
        <v>1</v>
      </c>
      <c r="G631">
        <f>COUNTIF('C-IEEEXplore'!A:A,A631)</f>
        <v>0</v>
      </c>
      <c r="H631">
        <f>COUNTIF('D-PubMed'!B:B,A631)</f>
        <v>0</v>
      </c>
      <c r="I631">
        <f>COUNTIF('E-Scopus'!C:C,A631)</f>
        <v>0</v>
      </c>
      <c r="J631" t="b">
        <f t="shared" si="10"/>
        <v>0</v>
      </c>
    </row>
    <row r="632" spans="1:10" x14ac:dyDescent="0.25">
      <c r="A632" s="8" t="s">
        <v>5209</v>
      </c>
      <c r="B632" s="10" t="s">
        <v>5210</v>
      </c>
      <c r="C632" s="8" t="s">
        <v>15721</v>
      </c>
      <c r="D632" s="8" t="s">
        <v>15853</v>
      </c>
      <c r="E632">
        <f>COUNTIF('A-Springer Link'!A:A,A632)</f>
        <v>0</v>
      </c>
      <c r="F632">
        <f>COUNTIF('B-ScienceDirect'!D:D,A632)</f>
        <v>1</v>
      </c>
      <c r="G632">
        <f>COUNTIF('C-IEEEXplore'!A:A,A632)</f>
        <v>0</v>
      </c>
      <c r="H632">
        <f>COUNTIF('D-PubMed'!B:B,A632)</f>
        <v>0</v>
      </c>
      <c r="I632">
        <f>COUNTIF('E-Scopus'!C:C,A632)</f>
        <v>0</v>
      </c>
      <c r="J632" t="b">
        <f t="shared" si="10"/>
        <v>0</v>
      </c>
    </row>
    <row r="633" spans="1:10" x14ac:dyDescent="0.25">
      <c r="A633" s="8" t="s">
        <v>5535</v>
      </c>
      <c r="B633" s="10" t="s">
        <v>5536</v>
      </c>
      <c r="C633" s="8" t="s">
        <v>15678</v>
      </c>
      <c r="D633" s="8" t="s">
        <v>15853</v>
      </c>
      <c r="E633">
        <f>COUNTIF('A-Springer Link'!A:A,A633)</f>
        <v>0</v>
      </c>
      <c r="F633">
        <f>COUNTIF('B-ScienceDirect'!D:D,A633)</f>
        <v>1</v>
      </c>
      <c r="G633">
        <f>COUNTIF('C-IEEEXplore'!A:A,A633)</f>
        <v>0</v>
      </c>
      <c r="H633">
        <f>COUNTIF('D-PubMed'!B:B,A633)</f>
        <v>0</v>
      </c>
      <c r="I633">
        <f>COUNTIF('E-Scopus'!C:C,A633)</f>
        <v>0</v>
      </c>
      <c r="J633" t="b">
        <f t="shared" si="10"/>
        <v>0</v>
      </c>
    </row>
    <row r="634" spans="1:10" x14ac:dyDescent="0.25">
      <c r="A634" s="8" t="s">
        <v>6696</v>
      </c>
      <c r="B634" s="10" t="s">
        <v>6697</v>
      </c>
      <c r="C634" s="8" t="s">
        <v>15526</v>
      </c>
      <c r="D634" s="8" t="s">
        <v>15853</v>
      </c>
      <c r="E634">
        <f>COUNTIF('A-Springer Link'!A:A,A634)</f>
        <v>0</v>
      </c>
      <c r="F634">
        <f>COUNTIF('B-ScienceDirect'!D:D,A634)</f>
        <v>1</v>
      </c>
      <c r="G634">
        <f>COUNTIF('C-IEEEXplore'!A:A,A634)</f>
        <v>0</v>
      </c>
      <c r="H634">
        <f>COUNTIF('D-PubMed'!B:B,A634)</f>
        <v>0</v>
      </c>
      <c r="I634">
        <f>COUNTIF('E-Scopus'!C:C,A634)</f>
        <v>0</v>
      </c>
      <c r="J634" t="b">
        <f t="shared" si="10"/>
        <v>0</v>
      </c>
    </row>
    <row r="635" spans="1:10" x14ac:dyDescent="0.25">
      <c r="A635" s="8" t="s">
        <v>4474</v>
      </c>
      <c r="B635" s="10" t="s">
        <v>4475</v>
      </c>
      <c r="C635" s="8" t="s">
        <v>15805</v>
      </c>
      <c r="D635" s="8" t="s">
        <v>15853</v>
      </c>
      <c r="E635">
        <f>COUNTIF('A-Springer Link'!A:A,A635)</f>
        <v>0</v>
      </c>
      <c r="F635">
        <f>COUNTIF('B-ScienceDirect'!D:D,A635)</f>
        <v>1</v>
      </c>
      <c r="G635">
        <f>COUNTIF('C-IEEEXplore'!A:A,A635)</f>
        <v>0</v>
      </c>
      <c r="H635">
        <f>COUNTIF('D-PubMed'!B:B,A635)</f>
        <v>0</v>
      </c>
      <c r="I635">
        <f>COUNTIF('E-Scopus'!C:C,A635)</f>
        <v>0</v>
      </c>
      <c r="J635" t="b">
        <f t="shared" si="10"/>
        <v>0</v>
      </c>
    </row>
    <row r="636" spans="1:10" x14ac:dyDescent="0.25">
      <c r="A636" s="8" t="s">
        <v>4027</v>
      </c>
      <c r="B636" s="10" t="s">
        <v>4028</v>
      </c>
      <c r="C636" s="8" t="s">
        <v>15846</v>
      </c>
      <c r="D636" s="8" t="s">
        <v>15853</v>
      </c>
      <c r="E636">
        <f>COUNTIF('A-Springer Link'!A:A,A636)</f>
        <v>0</v>
      </c>
      <c r="F636">
        <f>COUNTIF('B-ScienceDirect'!D:D,A636)</f>
        <v>1</v>
      </c>
      <c r="G636">
        <f>COUNTIF('C-IEEEXplore'!A:A,A636)</f>
        <v>0</v>
      </c>
      <c r="H636">
        <f>COUNTIF('D-PubMed'!B:B,A636)</f>
        <v>0</v>
      </c>
      <c r="I636">
        <f>COUNTIF('E-Scopus'!C:C,A636)</f>
        <v>0</v>
      </c>
      <c r="J636" t="b">
        <f t="shared" si="10"/>
        <v>0</v>
      </c>
    </row>
    <row r="637" spans="1:10" x14ac:dyDescent="0.25">
      <c r="A637" s="8" t="s">
        <v>5831</v>
      </c>
      <c r="B637" s="10" t="s">
        <v>5832</v>
      </c>
      <c r="C637" s="8" t="s">
        <v>15640</v>
      </c>
      <c r="D637" s="8" t="s">
        <v>15853</v>
      </c>
      <c r="E637">
        <f>COUNTIF('A-Springer Link'!A:A,A637)</f>
        <v>0</v>
      </c>
      <c r="F637">
        <f>COUNTIF('B-ScienceDirect'!D:D,A637)</f>
        <v>1</v>
      </c>
      <c r="G637">
        <f>COUNTIF('C-IEEEXplore'!A:A,A637)</f>
        <v>0</v>
      </c>
      <c r="H637">
        <f>COUNTIF('D-PubMed'!B:B,A637)</f>
        <v>0</v>
      </c>
      <c r="I637">
        <f>COUNTIF('E-Scopus'!C:C,A637)</f>
        <v>0</v>
      </c>
      <c r="J637" t="b">
        <f t="shared" si="10"/>
        <v>0</v>
      </c>
    </row>
    <row r="638" spans="1:10" x14ac:dyDescent="0.25">
      <c r="A638" s="8" t="s">
        <v>5541</v>
      </c>
      <c r="B638" s="10" t="s">
        <v>5542</v>
      </c>
      <c r="C638" s="8" t="s">
        <v>15677</v>
      </c>
      <c r="D638" s="8" t="s">
        <v>15853</v>
      </c>
      <c r="E638">
        <f>COUNTIF('A-Springer Link'!A:A,A638)</f>
        <v>0</v>
      </c>
      <c r="F638">
        <f>COUNTIF('B-ScienceDirect'!D:D,A638)</f>
        <v>1</v>
      </c>
      <c r="G638">
        <f>COUNTIF('C-IEEEXplore'!A:A,A638)</f>
        <v>0</v>
      </c>
      <c r="H638">
        <f>COUNTIF('D-PubMed'!B:B,A638)</f>
        <v>0</v>
      </c>
      <c r="I638">
        <f>COUNTIF('E-Scopus'!C:C,A638)</f>
        <v>0</v>
      </c>
      <c r="J638" t="b">
        <f t="shared" si="10"/>
        <v>0</v>
      </c>
    </row>
    <row r="639" spans="1:10" x14ac:dyDescent="0.25">
      <c r="A639" s="8" t="s">
        <v>7085</v>
      </c>
      <c r="B639" s="10" t="s">
        <v>7086</v>
      </c>
      <c r="C639" s="8" t="s">
        <v>15472</v>
      </c>
      <c r="D639" s="8" t="s">
        <v>15853</v>
      </c>
      <c r="E639">
        <f>COUNTIF('A-Springer Link'!A:A,A639)</f>
        <v>0</v>
      </c>
      <c r="F639">
        <f>COUNTIF('B-ScienceDirect'!D:D,A639)</f>
        <v>1</v>
      </c>
      <c r="G639">
        <f>COUNTIF('C-IEEEXplore'!A:A,A639)</f>
        <v>0</v>
      </c>
      <c r="H639">
        <f>COUNTIF('D-PubMed'!B:B,A639)</f>
        <v>0</v>
      </c>
      <c r="I639">
        <f>COUNTIF('E-Scopus'!C:C,A639)</f>
        <v>0</v>
      </c>
      <c r="J639" t="b">
        <f t="shared" ref="J639:J702" si="11">OR(E639,G639:I639)</f>
        <v>0</v>
      </c>
    </row>
    <row r="640" spans="1:10" x14ac:dyDescent="0.25">
      <c r="A640" s="8" t="s">
        <v>5917</v>
      </c>
      <c r="B640" s="10" t="s">
        <v>5918</v>
      </c>
      <c r="C640" s="8" t="s">
        <v>15629</v>
      </c>
      <c r="D640" s="8" t="s">
        <v>15853</v>
      </c>
      <c r="E640">
        <f>COUNTIF('A-Springer Link'!A:A,A640)</f>
        <v>0</v>
      </c>
      <c r="F640">
        <f>COUNTIF('B-ScienceDirect'!D:D,A640)</f>
        <v>1</v>
      </c>
      <c r="G640">
        <f>COUNTIF('C-IEEEXplore'!A:A,A640)</f>
        <v>0</v>
      </c>
      <c r="H640">
        <f>COUNTIF('D-PubMed'!B:B,A640)</f>
        <v>0</v>
      </c>
      <c r="I640">
        <f>COUNTIF('E-Scopus'!C:C,A640)</f>
        <v>0</v>
      </c>
      <c r="J640" t="b">
        <f t="shared" si="11"/>
        <v>0</v>
      </c>
    </row>
    <row r="641" spans="1:10" x14ac:dyDescent="0.25">
      <c r="A641" s="8" t="s">
        <v>4980</v>
      </c>
      <c r="B641" s="10" t="s">
        <v>4981</v>
      </c>
      <c r="C641" s="8" t="s">
        <v>15749</v>
      </c>
      <c r="D641" s="8" t="s">
        <v>15853</v>
      </c>
      <c r="E641">
        <f>COUNTIF('A-Springer Link'!A:A,A641)</f>
        <v>0</v>
      </c>
      <c r="F641">
        <f>COUNTIF('B-ScienceDirect'!D:D,A641)</f>
        <v>1</v>
      </c>
      <c r="G641">
        <f>COUNTIF('C-IEEEXplore'!A:A,A641)</f>
        <v>0</v>
      </c>
      <c r="H641">
        <f>COUNTIF('D-PubMed'!B:B,A641)</f>
        <v>0</v>
      </c>
      <c r="I641">
        <f>COUNTIF('E-Scopus'!C:C,A641)</f>
        <v>0</v>
      </c>
      <c r="J641" t="b">
        <f t="shared" si="11"/>
        <v>0</v>
      </c>
    </row>
    <row r="642" spans="1:10" x14ac:dyDescent="0.25">
      <c r="A642" s="8" t="s">
        <v>4704</v>
      </c>
      <c r="B642" s="10" t="s">
        <v>4705</v>
      </c>
      <c r="C642" s="8" t="s">
        <v>15783</v>
      </c>
      <c r="D642" s="8" t="s">
        <v>15853</v>
      </c>
      <c r="E642">
        <f>COUNTIF('A-Springer Link'!A:A,A642)</f>
        <v>0</v>
      </c>
      <c r="F642">
        <f>COUNTIF('B-ScienceDirect'!D:D,A642)</f>
        <v>1</v>
      </c>
      <c r="G642">
        <f>COUNTIF('C-IEEEXplore'!A:A,A642)</f>
        <v>0</v>
      </c>
      <c r="H642">
        <f>COUNTIF('D-PubMed'!B:B,A642)</f>
        <v>0</v>
      </c>
      <c r="I642">
        <f>COUNTIF('E-Scopus'!C:C,A642)</f>
        <v>0</v>
      </c>
      <c r="J642" t="b">
        <f t="shared" si="11"/>
        <v>0</v>
      </c>
    </row>
    <row r="643" spans="1:10" x14ac:dyDescent="0.25">
      <c r="A643" s="8" t="s">
        <v>4337</v>
      </c>
      <c r="B643" s="10" t="s">
        <v>4338</v>
      </c>
      <c r="C643" s="8" t="s">
        <v>9409</v>
      </c>
      <c r="D643" s="8" t="s">
        <v>15853</v>
      </c>
      <c r="E643">
        <f>COUNTIF('A-Springer Link'!A:A,A643)</f>
        <v>0</v>
      </c>
      <c r="F643">
        <f>COUNTIF('B-ScienceDirect'!D:D,A643)</f>
        <v>1</v>
      </c>
      <c r="G643">
        <f>COUNTIF('C-IEEEXplore'!A:A,A643)</f>
        <v>0</v>
      </c>
      <c r="H643">
        <f>COUNTIF('D-PubMed'!B:B,A643)</f>
        <v>1</v>
      </c>
      <c r="I643">
        <f>COUNTIF('E-Scopus'!C:C,A643)</f>
        <v>0</v>
      </c>
      <c r="J643" t="b">
        <f t="shared" si="11"/>
        <v>1</v>
      </c>
    </row>
    <row r="644" spans="1:10" x14ac:dyDescent="0.25">
      <c r="A644" s="8" t="s">
        <v>4247</v>
      </c>
      <c r="B644" s="10" t="s">
        <v>4248</v>
      </c>
      <c r="C644" s="8" t="s">
        <v>15828</v>
      </c>
      <c r="D644" s="8" t="s">
        <v>15853</v>
      </c>
      <c r="E644">
        <f>COUNTIF('A-Springer Link'!A:A,A644)</f>
        <v>0</v>
      </c>
      <c r="F644">
        <f>COUNTIF('B-ScienceDirect'!D:D,A644)</f>
        <v>1</v>
      </c>
      <c r="G644">
        <f>COUNTIF('C-IEEEXplore'!A:A,A644)</f>
        <v>0</v>
      </c>
      <c r="H644">
        <f>COUNTIF('D-PubMed'!B:B,A644)</f>
        <v>0</v>
      </c>
      <c r="I644">
        <f>COUNTIF('E-Scopus'!C:C,A644)</f>
        <v>0</v>
      </c>
      <c r="J644" t="b">
        <f t="shared" si="11"/>
        <v>0</v>
      </c>
    </row>
    <row r="645" spans="1:10" x14ac:dyDescent="0.25">
      <c r="A645" s="8" t="s">
        <v>4931</v>
      </c>
      <c r="B645" s="10" t="s">
        <v>4932</v>
      </c>
      <c r="C645" s="8" t="s">
        <v>15756</v>
      </c>
      <c r="D645" s="8" t="s">
        <v>15853</v>
      </c>
      <c r="E645">
        <f>COUNTIF('A-Springer Link'!A:A,A645)</f>
        <v>0</v>
      </c>
      <c r="F645">
        <f>COUNTIF('B-ScienceDirect'!D:D,A645)</f>
        <v>1</v>
      </c>
      <c r="G645">
        <f>COUNTIF('C-IEEEXplore'!A:A,A645)</f>
        <v>0</v>
      </c>
      <c r="H645">
        <f>COUNTIF('D-PubMed'!B:B,A645)</f>
        <v>0</v>
      </c>
      <c r="I645">
        <f>COUNTIF('E-Scopus'!C:C,A645)</f>
        <v>0</v>
      </c>
      <c r="J645" t="b">
        <f t="shared" si="11"/>
        <v>0</v>
      </c>
    </row>
    <row r="646" spans="1:10" x14ac:dyDescent="0.25">
      <c r="A646" s="8" t="s">
        <v>4937</v>
      </c>
      <c r="B646" s="10" t="s">
        <v>4938</v>
      </c>
      <c r="C646" s="8" t="s">
        <v>15755</v>
      </c>
      <c r="D646" s="8" t="s">
        <v>15853</v>
      </c>
      <c r="E646">
        <f>COUNTIF('A-Springer Link'!A:A,A646)</f>
        <v>0</v>
      </c>
      <c r="F646">
        <f>COUNTIF('B-ScienceDirect'!D:D,A646)</f>
        <v>1</v>
      </c>
      <c r="G646">
        <f>COUNTIF('C-IEEEXplore'!A:A,A646)</f>
        <v>0</v>
      </c>
      <c r="H646">
        <f>COUNTIF('D-PubMed'!B:B,A646)</f>
        <v>0</v>
      </c>
      <c r="I646">
        <f>COUNTIF('E-Scopus'!C:C,A646)</f>
        <v>0</v>
      </c>
      <c r="J646" t="b">
        <f t="shared" si="11"/>
        <v>0</v>
      </c>
    </row>
    <row r="647" spans="1:10" x14ac:dyDescent="0.25">
      <c r="A647" s="8" t="s">
        <v>372</v>
      </c>
      <c r="B647" s="10" t="s">
        <v>4710</v>
      </c>
      <c r="C647" s="8" t="s">
        <v>374</v>
      </c>
      <c r="D647" s="8" t="s">
        <v>15853</v>
      </c>
      <c r="E647">
        <f>COUNTIF('A-Springer Link'!A:A,A647)</f>
        <v>0</v>
      </c>
      <c r="F647">
        <f>COUNTIF('B-ScienceDirect'!D:D,A647)</f>
        <v>1</v>
      </c>
      <c r="G647">
        <f>COUNTIF('C-IEEEXplore'!A:A,A647)</f>
        <v>0</v>
      </c>
      <c r="H647">
        <f>COUNTIF('D-PubMed'!B:B,A647)</f>
        <v>1</v>
      </c>
      <c r="I647">
        <f>COUNTIF('E-Scopus'!C:C,A647)</f>
        <v>1</v>
      </c>
      <c r="J647" t="b">
        <f t="shared" si="11"/>
        <v>1</v>
      </c>
    </row>
    <row r="648" spans="1:10" x14ac:dyDescent="0.25">
      <c r="A648" s="8" t="s">
        <v>4575</v>
      </c>
      <c r="B648" s="10" t="s">
        <v>4576</v>
      </c>
      <c r="C648" s="8" t="s">
        <v>9548</v>
      </c>
      <c r="D648" s="8" t="s">
        <v>15853</v>
      </c>
      <c r="E648">
        <f>COUNTIF('A-Springer Link'!A:A,A648)</f>
        <v>0</v>
      </c>
      <c r="F648">
        <f>COUNTIF('B-ScienceDirect'!D:D,A648)</f>
        <v>1</v>
      </c>
      <c r="G648">
        <f>COUNTIF('C-IEEEXplore'!A:A,A648)</f>
        <v>0</v>
      </c>
      <c r="H648">
        <f>COUNTIF('D-PubMed'!B:B,A648)</f>
        <v>1</v>
      </c>
      <c r="I648">
        <f>COUNTIF('E-Scopus'!C:C,A648)</f>
        <v>0</v>
      </c>
      <c r="J648" t="b">
        <f t="shared" si="11"/>
        <v>1</v>
      </c>
    </row>
    <row r="649" spans="1:10" x14ac:dyDescent="0.25">
      <c r="A649" s="8" t="s">
        <v>4691</v>
      </c>
      <c r="B649" s="10" t="s">
        <v>4692</v>
      </c>
      <c r="C649" s="8" t="s">
        <v>15692</v>
      </c>
      <c r="D649" s="8" t="s">
        <v>15853</v>
      </c>
      <c r="E649">
        <f>COUNTIF('A-Springer Link'!A:A,A649)</f>
        <v>0</v>
      </c>
      <c r="F649">
        <f>COUNTIF('B-ScienceDirect'!D:D,A649)</f>
        <v>2</v>
      </c>
      <c r="G649">
        <f>COUNTIF('C-IEEEXplore'!A:A,A649)</f>
        <v>0</v>
      </c>
      <c r="H649">
        <f>COUNTIF('D-PubMed'!B:B,A649)</f>
        <v>0</v>
      </c>
      <c r="I649">
        <f>COUNTIF('E-Scopus'!C:C,A649)</f>
        <v>0</v>
      </c>
      <c r="J649" t="b">
        <f t="shared" si="11"/>
        <v>0</v>
      </c>
    </row>
    <row r="650" spans="1:10" x14ac:dyDescent="0.25">
      <c r="A650" s="8" t="s">
        <v>4691</v>
      </c>
      <c r="B650" s="10" t="s">
        <v>4692</v>
      </c>
      <c r="C650" s="8" t="s">
        <v>15692</v>
      </c>
      <c r="D650" s="8" t="s">
        <v>15853</v>
      </c>
      <c r="E650">
        <f>COUNTIF('A-Springer Link'!A:A,A650)</f>
        <v>0</v>
      </c>
      <c r="F650">
        <f>COUNTIF('B-ScienceDirect'!D:D,A650)</f>
        <v>2</v>
      </c>
      <c r="G650">
        <f>COUNTIF('C-IEEEXplore'!A:A,A650)</f>
        <v>0</v>
      </c>
      <c r="H650">
        <f>COUNTIF('D-PubMed'!B:B,A650)</f>
        <v>0</v>
      </c>
      <c r="I650">
        <f>COUNTIF('E-Scopus'!C:C,A650)</f>
        <v>0</v>
      </c>
      <c r="J650" t="b">
        <f t="shared" si="11"/>
        <v>0</v>
      </c>
    </row>
    <row r="651" spans="1:10" x14ac:dyDescent="0.25">
      <c r="A651" s="8" t="s">
        <v>4480</v>
      </c>
      <c r="B651" s="10" t="s">
        <v>4481</v>
      </c>
      <c r="C651" s="8" t="s">
        <v>15804</v>
      </c>
      <c r="D651" s="8" t="s">
        <v>15853</v>
      </c>
      <c r="E651">
        <f>COUNTIF('A-Springer Link'!A:A,A651)</f>
        <v>0</v>
      </c>
      <c r="F651">
        <f>COUNTIF('B-ScienceDirect'!D:D,A651)</f>
        <v>1</v>
      </c>
      <c r="G651">
        <f>COUNTIF('C-IEEEXplore'!A:A,A651)</f>
        <v>0</v>
      </c>
      <c r="H651">
        <f>COUNTIF('D-PubMed'!B:B,A651)</f>
        <v>0</v>
      </c>
      <c r="I651">
        <f>COUNTIF('E-Scopus'!C:C,A651)</f>
        <v>0</v>
      </c>
      <c r="J651" t="b">
        <f t="shared" si="11"/>
        <v>0</v>
      </c>
    </row>
    <row r="652" spans="1:10" x14ac:dyDescent="0.25">
      <c r="A652" s="8" t="s">
        <v>5093</v>
      </c>
      <c r="B652" s="10" t="s">
        <v>5094</v>
      </c>
      <c r="C652" s="8" t="s">
        <v>15736</v>
      </c>
      <c r="D652" s="8" t="s">
        <v>15853</v>
      </c>
      <c r="E652">
        <f>COUNTIF('A-Springer Link'!A:A,A652)</f>
        <v>0</v>
      </c>
      <c r="F652">
        <f>COUNTIF('B-ScienceDirect'!D:D,A652)</f>
        <v>1</v>
      </c>
      <c r="G652">
        <f>COUNTIF('C-IEEEXplore'!A:A,A652)</f>
        <v>0</v>
      </c>
      <c r="H652">
        <f>COUNTIF('D-PubMed'!B:B,A652)</f>
        <v>0</v>
      </c>
      <c r="I652">
        <f>COUNTIF('E-Scopus'!C:C,A652)</f>
        <v>0</v>
      </c>
      <c r="J652" t="b">
        <f t="shared" si="11"/>
        <v>0</v>
      </c>
    </row>
    <row r="653" spans="1:10" x14ac:dyDescent="0.25">
      <c r="A653" s="8" t="s">
        <v>4363</v>
      </c>
      <c r="B653" s="10" t="s">
        <v>4364</v>
      </c>
      <c r="C653" s="8" t="s">
        <v>9510</v>
      </c>
      <c r="D653" s="8" t="s">
        <v>15853</v>
      </c>
      <c r="E653">
        <f>COUNTIF('A-Springer Link'!A:A,A653)</f>
        <v>0</v>
      </c>
      <c r="F653">
        <f>COUNTIF('B-ScienceDirect'!D:D,A653)</f>
        <v>1</v>
      </c>
      <c r="G653">
        <f>COUNTIF('C-IEEEXplore'!A:A,A653)</f>
        <v>0</v>
      </c>
      <c r="H653">
        <f>COUNTIF('D-PubMed'!B:B,A653)</f>
        <v>0</v>
      </c>
      <c r="I653">
        <f>COUNTIF('E-Scopus'!C:C,A653)</f>
        <v>0</v>
      </c>
      <c r="J653" t="b">
        <f t="shared" si="11"/>
        <v>0</v>
      </c>
    </row>
    <row r="654" spans="1:10" x14ac:dyDescent="0.25">
      <c r="A654" s="8" t="s">
        <v>4958</v>
      </c>
      <c r="B654" s="10" t="s">
        <v>4959</v>
      </c>
      <c r="C654" s="8" t="s">
        <v>15752</v>
      </c>
      <c r="D654" s="8" t="s">
        <v>15853</v>
      </c>
      <c r="E654">
        <f>COUNTIF('A-Springer Link'!A:A,A654)</f>
        <v>0</v>
      </c>
      <c r="F654">
        <f>COUNTIF('B-ScienceDirect'!D:D,A654)</f>
        <v>1</v>
      </c>
      <c r="G654">
        <f>COUNTIF('C-IEEEXplore'!A:A,A654)</f>
        <v>0</v>
      </c>
      <c r="H654">
        <f>COUNTIF('D-PubMed'!B:B,A654)</f>
        <v>0</v>
      </c>
      <c r="I654">
        <f>COUNTIF('E-Scopus'!C:C,A654)</f>
        <v>0</v>
      </c>
      <c r="J654" t="b">
        <f t="shared" si="11"/>
        <v>0</v>
      </c>
    </row>
    <row r="655" spans="1:10" x14ac:dyDescent="0.25">
      <c r="A655" s="8" t="s">
        <v>5261</v>
      </c>
      <c r="B655" s="10" t="s">
        <v>5262</v>
      </c>
      <c r="C655" s="8" t="s">
        <v>15714</v>
      </c>
      <c r="D655" s="8" t="s">
        <v>15853</v>
      </c>
      <c r="E655">
        <f>COUNTIF('A-Springer Link'!A:A,A655)</f>
        <v>0</v>
      </c>
      <c r="F655">
        <f>COUNTIF('B-ScienceDirect'!D:D,A655)</f>
        <v>1</v>
      </c>
      <c r="G655">
        <f>COUNTIF('C-IEEEXplore'!A:A,A655)</f>
        <v>0</v>
      </c>
      <c r="H655">
        <f>COUNTIF('D-PubMed'!B:B,A655)</f>
        <v>0</v>
      </c>
      <c r="I655">
        <f>COUNTIF('E-Scopus'!C:C,A655)</f>
        <v>0</v>
      </c>
      <c r="J655" t="b">
        <f t="shared" si="11"/>
        <v>0</v>
      </c>
    </row>
    <row r="656" spans="1:10" x14ac:dyDescent="0.25">
      <c r="A656" s="8" t="s">
        <v>4658</v>
      </c>
      <c r="B656" s="10" t="s">
        <v>4659</v>
      </c>
      <c r="C656" s="8" t="s">
        <v>15787</v>
      </c>
      <c r="D656" s="8" t="s">
        <v>15853</v>
      </c>
      <c r="E656">
        <f>COUNTIF('A-Springer Link'!A:A,A656)</f>
        <v>0</v>
      </c>
      <c r="F656">
        <f>COUNTIF('B-ScienceDirect'!D:D,A656)</f>
        <v>1</v>
      </c>
      <c r="G656">
        <f>COUNTIF('C-IEEEXplore'!A:A,A656)</f>
        <v>0</v>
      </c>
      <c r="H656">
        <f>COUNTIF('D-PubMed'!B:B,A656)</f>
        <v>0</v>
      </c>
      <c r="I656">
        <f>COUNTIF('E-Scopus'!C:C,A656)</f>
        <v>0</v>
      </c>
      <c r="J656" t="b">
        <f t="shared" si="11"/>
        <v>0</v>
      </c>
    </row>
    <row r="657" spans="1:10" x14ac:dyDescent="0.25">
      <c r="A657" s="8" t="s">
        <v>5374</v>
      </c>
      <c r="B657" s="10" t="s">
        <v>5375</v>
      </c>
      <c r="C657" s="8" t="s">
        <v>15701</v>
      </c>
      <c r="D657" s="8" t="s">
        <v>15853</v>
      </c>
      <c r="E657">
        <f>COUNTIF('A-Springer Link'!A:A,A657)</f>
        <v>0</v>
      </c>
      <c r="F657">
        <f>COUNTIF('B-ScienceDirect'!D:D,A657)</f>
        <v>1</v>
      </c>
      <c r="G657">
        <f>COUNTIF('C-IEEEXplore'!A:A,A657)</f>
        <v>0</v>
      </c>
      <c r="H657">
        <f>COUNTIF('D-PubMed'!B:B,A657)</f>
        <v>0</v>
      </c>
      <c r="I657">
        <f>COUNTIF('E-Scopus'!C:C,A657)</f>
        <v>0</v>
      </c>
      <c r="J657" t="b">
        <f t="shared" si="11"/>
        <v>0</v>
      </c>
    </row>
    <row r="658" spans="1:10" x14ac:dyDescent="0.25">
      <c r="A658" s="8" t="s">
        <v>4697</v>
      </c>
      <c r="B658" s="10" t="s">
        <v>4698</v>
      </c>
      <c r="C658" s="8" t="s">
        <v>15784</v>
      </c>
      <c r="D658" s="8" t="s">
        <v>15853</v>
      </c>
      <c r="E658">
        <f>COUNTIF('A-Springer Link'!A:A,A658)</f>
        <v>0</v>
      </c>
      <c r="F658">
        <f>COUNTIF('B-ScienceDirect'!D:D,A658)</f>
        <v>1</v>
      </c>
      <c r="G658">
        <f>COUNTIF('C-IEEEXplore'!A:A,A658)</f>
        <v>0</v>
      </c>
      <c r="H658">
        <f>COUNTIF('D-PubMed'!B:B,A658)</f>
        <v>0</v>
      </c>
      <c r="I658">
        <f>COUNTIF('E-Scopus'!C:C,A658)</f>
        <v>0</v>
      </c>
      <c r="J658" t="b">
        <f t="shared" si="11"/>
        <v>0</v>
      </c>
    </row>
    <row r="659" spans="1:10" x14ac:dyDescent="0.25">
      <c r="A659" s="8" t="s">
        <v>5233</v>
      </c>
      <c r="B659" s="10" t="s">
        <v>5234</v>
      </c>
      <c r="C659" s="8" t="s">
        <v>15718</v>
      </c>
      <c r="D659" s="8" t="s">
        <v>15853</v>
      </c>
      <c r="E659">
        <f>COUNTIF('A-Springer Link'!A:A,A659)</f>
        <v>0</v>
      </c>
      <c r="F659">
        <f>COUNTIF('B-ScienceDirect'!D:D,A659)</f>
        <v>1</v>
      </c>
      <c r="G659">
        <f>COUNTIF('C-IEEEXplore'!A:A,A659)</f>
        <v>0</v>
      </c>
      <c r="H659">
        <f>COUNTIF('D-PubMed'!B:B,A659)</f>
        <v>0</v>
      </c>
      <c r="I659">
        <f>COUNTIF('E-Scopus'!C:C,A659)</f>
        <v>0</v>
      </c>
      <c r="J659" t="b">
        <f t="shared" si="11"/>
        <v>0</v>
      </c>
    </row>
    <row r="660" spans="1:10" x14ac:dyDescent="0.25">
      <c r="A660" s="8" t="s">
        <v>4866</v>
      </c>
      <c r="B660" s="10" t="s">
        <v>4867</v>
      </c>
      <c r="C660" s="8" t="s">
        <v>15765</v>
      </c>
      <c r="D660" s="8" t="s">
        <v>15853</v>
      </c>
      <c r="E660">
        <f>COUNTIF('A-Springer Link'!A:A,A660)</f>
        <v>0</v>
      </c>
      <c r="F660">
        <f>COUNTIF('B-ScienceDirect'!D:D,A660)</f>
        <v>1</v>
      </c>
      <c r="G660">
        <f>COUNTIF('C-IEEEXplore'!A:A,A660)</f>
        <v>0</v>
      </c>
      <c r="H660">
        <f>COUNTIF('D-PubMed'!B:B,A660)</f>
        <v>0</v>
      </c>
      <c r="I660">
        <f>COUNTIF('E-Scopus'!C:C,A660)</f>
        <v>0</v>
      </c>
      <c r="J660" t="b">
        <f t="shared" si="11"/>
        <v>0</v>
      </c>
    </row>
    <row r="661" spans="1:10" x14ac:dyDescent="0.25">
      <c r="A661" s="8" t="s">
        <v>7039</v>
      </c>
      <c r="B661" s="10" t="s">
        <v>7040</v>
      </c>
      <c r="C661" s="8" t="s">
        <v>15478</v>
      </c>
      <c r="D661" s="8" t="s">
        <v>15853</v>
      </c>
      <c r="E661">
        <f>COUNTIF('A-Springer Link'!A:A,A661)</f>
        <v>0</v>
      </c>
      <c r="F661">
        <f>COUNTIF('B-ScienceDirect'!D:D,A661)</f>
        <v>1</v>
      </c>
      <c r="G661">
        <f>COUNTIF('C-IEEEXplore'!A:A,A661)</f>
        <v>0</v>
      </c>
      <c r="H661">
        <f>COUNTIF('D-PubMed'!B:B,A661)</f>
        <v>0</v>
      </c>
      <c r="I661">
        <f>COUNTIF('E-Scopus'!C:C,A661)</f>
        <v>0</v>
      </c>
      <c r="J661" t="b">
        <f t="shared" si="11"/>
        <v>0</v>
      </c>
    </row>
    <row r="662" spans="1:10" x14ac:dyDescent="0.25">
      <c r="A662" s="8" t="s">
        <v>6838</v>
      </c>
      <c r="B662" s="10" t="s">
        <v>6839</v>
      </c>
      <c r="C662" s="8" t="s">
        <v>15507</v>
      </c>
      <c r="D662" s="8" t="s">
        <v>15853</v>
      </c>
      <c r="E662">
        <f>COUNTIF('A-Springer Link'!A:A,A662)</f>
        <v>0</v>
      </c>
      <c r="F662">
        <f>COUNTIF('B-ScienceDirect'!D:D,A662)</f>
        <v>1</v>
      </c>
      <c r="G662">
        <f>COUNTIF('C-IEEEXplore'!A:A,A662)</f>
        <v>0</v>
      </c>
      <c r="H662">
        <f>COUNTIF('D-PubMed'!B:B,A662)</f>
        <v>0</v>
      </c>
      <c r="I662">
        <f>COUNTIF('E-Scopus'!C:C,A662)</f>
        <v>0</v>
      </c>
      <c r="J662" t="b">
        <f t="shared" si="11"/>
        <v>0</v>
      </c>
    </row>
    <row r="663" spans="1:10" x14ac:dyDescent="0.25">
      <c r="A663" s="8" t="s">
        <v>6180</v>
      </c>
      <c r="B663" s="10" t="s">
        <v>6181</v>
      </c>
      <c r="C663" s="8" t="s">
        <v>15596</v>
      </c>
      <c r="D663" s="8" t="s">
        <v>15853</v>
      </c>
      <c r="E663">
        <f>COUNTIF('A-Springer Link'!A:A,A663)</f>
        <v>0</v>
      </c>
      <c r="F663">
        <f>COUNTIF('B-ScienceDirect'!D:D,A663)</f>
        <v>1</v>
      </c>
      <c r="G663">
        <f>COUNTIF('C-IEEEXplore'!A:A,A663)</f>
        <v>0</v>
      </c>
      <c r="H663">
        <f>COUNTIF('D-PubMed'!B:B,A663)</f>
        <v>0</v>
      </c>
      <c r="I663">
        <f>COUNTIF('E-Scopus'!C:C,A663)</f>
        <v>0</v>
      </c>
      <c r="J663" t="b">
        <f t="shared" si="11"/>
        <v>0</v>
      </c>
    </row>
    <row r="664" spans="1:10" x14ac:dyDescent="0.25">
      <c r="A664" s="8" t="s">
        <v>6079</v>
      </c>
      <c r="B664" s="10" t="s">
        <v>6080</v>
      </c>
      <c r="C664" s="8" t="s">
        <v>15609</v>
      </c>
      <c r="D664" s="8" t="s">
        <v>15853</v>
      </c>
      <c r="E664">
        <f>COUNTIF('A-Springer Link'!A:A,A664)</f>
        <v>0</v>
      </c>
      <c r="F664">
        <f>COUNTIF('B-ScienceDirect'!D:D,A664)</f>
        <v>1</v>
      </c>
      <c r="G664">
        <f>COUNTIF('C-IEEEXplore'!A:A,A664)</f>
        <v>0</v>
      </c>
      <c r="H664">
        <f>COUNTIF('D-PubMed'!B:B,A664)</f>
        <v>0</v>
      </c>
      <c r="I664">
        <f>COUNTIF('E-Scopus'!C:C,A664)</f>
        <v>0</v>
      </c>
      <c r="J664" t="b">
        <f t="shared" si="11"/>
        <v>0</v>
      </c>
    </row>
    <row r="665" spans="1:10" x14ac:dyDescent="0.25">
      <c r="A665" s="8" t="s">
        <v>5101</v>
      </c>
      <c r="B665" s="10" t="s">
        <v>4705</v>
      </c>
      <c r="C665" s="8" t="s">
        <v>15735</v>
      </c>
      <c r="D665" s="8" t="s">
        <v>15853</v>
      </c>
      <c r="E665">
        <f>COUNTIF('A-Springer Link'!A:A,A665)</f>
        <v>0</v>
      </c>
      <c r="F665">
        <f>COUNTIF('B-ScienceDirect'!D:D,A665)</f>
        <v>1</v>
      </c>
      <c r="G665">
        <f>COUNTIF('C-IEEEXplore'!A:A,A665)</f>
        <v>0</v>
      </c>
      <c r="H665">
        <f>COUNTIF('D-PubMed'!B:B,A665)</f>
        <v>0</v>
      </c>
      <c r="I665">
        <f>COUNTIF('E-Scopus'!C:C,A665)</f>
        <v>0</v>
      </c>
      <c r="J665" t="b">
        <f t="shared" si="11"/>
        <v>0</v>
      </c>
    </row>
    <row r="666" spans="1:10" x14ac:dyDescent="0.25">
      <c r="A666" s="8" t="s">
        <v>5471</v>
      </c>
      <c r="B666" s="10" t="s">
        <v>5472</v>
      </c>
      <c r="C666" s="8" t="s">
        <v>15687</v>
      </c>
      <c r="D666" s="8" t="s">
        <v>15853</v>
      </c>
      <c r="E666">
        <f>COUNTIF('A-Springer Link'!A:A,A666)</f>
        <v>0</v>
      </c>
      <c r="F666">
        <f>COUNTIF('B-ScienceDirect'!D:D,A666)</f>
        <v>1</v>
      </c>
      <c r="G666">
        <f>COUNTIF('C-IEEEXplore'!A:A,A666)</f>
        <v>0</v>
      </c>
      <c r="H666">
        <f>COUNTIF('D-PubMed'!B:B,A666)</f>
        <v>0</v>
      </c>
      <c r="I666">
        <f>COUNTIF('E-Scopus'!C:C,A666)</f>
        <v>0</v>
      </c>
      <c r="J666" t="b">
        <f t="shared" si="11"/>
        <v>0</v>
      </c>
    </row>
    <row r="667" spans="1:10" x14ac:dyDescent="0.25">
      <c r="A667" s="8" t="s">
        <v>6479</v>
      </c>
      <c r="B667" s="10" t="s">
        <v>6480</v>
      </c>
      <c r="C667" s="8" t="s">
        <v>15556</v>
      </c>
      <c r="D667" s="8" t="s">
        <v>15853</v>
      </c>
      <c r="E667">
        <f>COUNTIF('A-Springer Link'!A:A,A667)</f>
        <v>0</v>
      </c>
      <c r="F667">
        <f>COUNTIF('B-ScienceDirect'!D:D,A667)</f>
        <v>1</v>
      </c>
      <c r="G667">
        <f>COUNTIF('C-IEEEXplore'!A:A,A667)</f>
        <v>0</v>
      </c>
      <c r="H667">
        <f>COUNTIF('D-PubMed'!B:B,A667)</f>
        <v>0</v>
      </c>
      <c r="I667">
        <f>COUNTIF('E-Scopus'!C:C,A667)</f>
        <v>0</v>
      </c>
      <c r="J667" t="b">
        <f t="shared" si="11"/>
        <v>0</v>
      </c>
    </row>
    <row r="668" spans="1:10" x14ac:dyDescent="0.25">
      <c r="A668" s="8" t="s">
        <v>7272</v>
      </c>
      <c r="B668" s="10" t="s">
        <v>7273</v>
      </c>
      <c r="C668" s="8" t="s">
        <v>15448</v>
      </c>
      <c r="D668" s="8" t="s">
        <v>15853</v>
      </c>
      <c r="E668">
        <f>COUNTIF('A-Springer Link'!A:A,A668)</f>
        <v>0</v>
      </c>
      <c r="F668">
        <f>COUNTIF('B-ScienceDirect'!D:D,A668)</f>
        <v>1</v>
      </c>
      <c r="G668">
        <f>COUNTIF('C-IEEEXplore'!A:A,A668)</f>
        <v>0</v>
      </c>
      <c r="H668">
        <f>COUNTIF('D-PubMed'!B:B,A668)</f>
        <v>0</v>
      </c>
      <c r="I668">
        <f>COUNTIF('E-Scopus'!C:C,A668)</f>
        <v>0</v>
      </c>
      <c r="J668" t="b">
        <f t="shared" si="11"/>
        <v>0</v>
      </c>
    </row>
    <row r="669" spans="1:10" x14ac:dyDescent="0.25">
      <c r="A669" s="8" t="s">
        <v>5445</v>
      </c>
      <c r="B669" s="10" t="s">
        <v>5446</v>
      </c>
      <c r="C669" s="8" t="s">
        <v>15690</v>
      </c>
      <c r="D669" s="8" t="s">
        <v>15853</v>
      </c>
      <c r="E669">
        <f>COUNTIF('A-Springer Link'!A:A,A669)</f>
        <v>0</v>
      </c>
      <c r="F669">
        <f>COUNTIF('B-ScienceDirect'!D:D,A669)</f>
        <v>1</v>
      </c>
      <c r="G669">
        <f>COUNTIF('C-IEEEXplore'!A:A,A669)</f>
        <v>0</v>
      </c>
      <c r="H669">
        <f>COUNTIF('D-PubMed'!B:B,A669)</f>
        <v>0</v>
      </c>
      <c r="I669">
        <f>COUNTIF('E-Scopus'!C:C,A669)</f>
        <v>0</v>
      </c>
      <c r="J669" t="b">
        <f t="shared" si="11"/>
        <v>0</v>
      </c>
    </row>
    <row r="670" spans="1:10" x14ac:dyDescent="0.25">
      <c r="A670" s="8" t="s">
        <v>5766</v>
      </c>
      <c r="B670" s="10" t="s">
        <v>5767</v>
      </c>
      <c r="C670" s="8" t="s">
        <v>15649</v>
      </c>
      <c r="D670" s="8" t="s">
        <v>15853</v>
      </c>
      <c r="E670">
        <f>COUNTIF('A-Springer Link'!A:A,A670)</f>
        <v>0</v>
      </c>
      <c r="F670">
        <f>COUNTIF('B-ScienceDirect'!D:D,A670)</f>
        <v>1</v>
      </c>
      <c r="G670">
        <f>COUNTIF('C-IEEEXplore'!A:A,A670)</f>
        <v>0</v>
      </c>
      <c r="H670">
        <f>COUNTIF('D-PubMed'!B:B,A670)</f>
        <v>0</v>
      </c>
      <c r="I670">
        <f>COUNTIF('E-Scopus'!C:C,A670)</f>
        <v>0</v>
      </c>
      <c r="J670" t="b">
        <f t="shared" si="11"/>
        <v>0</v>
      </c>
    </row>
    <row r="671" spans="1:10" x14ac:dyDescent="0.25">
      <c r="A671" s="8" t="s">
        <v>5664</v>
      </c>
      <c r="B671" s="10" t="s">
        <v>5665</v>
      </c>
      <c r="C671" s="8" t="s">
        <v>15662</v>
      </c>
      <c r="D671" s="8" t="s">
        <v>15853</v>
      </c>
      <c r="E671">
        <f>COUNTIF('A-Springer Link'!A:A,A671)</f>
        <v>0</v>
      </c>
      <c r="F671">
        <f>COUNTIF('B-ScienceDirect'!D:D,A671)</f>
        <v>1</v>
      </c>
      <c r="G671">
        <f>COUNTIF('C-IEEEXplore'!A:A,A671)</f>
        <v>0</v>
      </c>
      <c r="H671">
        <f>COUNTIF('D-PubMed'!B:B,A671)</f>
        <v>0</v>
      </c>
      <c r="I671">
        <f>COUNTIF('E-Scopus'!C:C,A671)</f>
        <v>0</v>
      </c>
      <c r="J671" t="b">
        <f t="shared" si="11"/>
        <v>0</v>
      </c>
    </row>
    <row r="672" spans="1:10" x14ac:dyDescent="0.25">
      <c r="A672" s="8" t="s">
        <v>5087</v>
      </c>
      <c r="B672" s="10" t="s">
        <v>5088</v>
      </c>
      <c r="C672" s="8" t="s">
        <v>15737</v>
      </c>
      <c r="D672" s="8" t="s">
        <v>15853</v>
      </c>
      <c r="E672">
        <f>COUNTIF('A-Springer Link'!A:A,A672)</f>
        <v>0</v>
      </c>
      <c r="F672">
        <f>COUNTIF('B-ScienceDirect'!D:D,A672)</f>
        <v>1</v>
      </c>
      <c r="G672">
        <f>COUNTIF('C-IEEEXplore'!A:A,A672)</f>
        <v>0</v>
      </c>
      <c r="H672">
        <f>COUNTIF('D-PubMed'!B:B,A672)</f>
        <v>0</v>
      </c>
      <c r="I672">
        <f>COUNTIF('E-Scopus'!C:C,A672)</f>
        <v>0</v>
      </c>
      <c r="J672" t="b">
        <f t="shared" si="11"/>
        <v>0</v>
      </c>
    </row>
    <row r="673" spans="1:10" x14ac:dyDescent="0.25">
      <c r="A673" s="8" t="s">
        <v>5387</v>
      </c>
      <c r="B673" s="10" t="s">
        <v>5388</v>
      </c>
      <c r="C673" s="8" t="s">
        <v>15699</v>
      </c>
      <c r="D673" s="8" t="s">
        <v>15853</v>
      </c>
      <c r="E673">
        <f>COUNTIF('A-Springer Link'!A:A,A673)</f>
        <v>0</v>
      </c>
      <c r="F673">
        <f>COUNTIF('B-ScienceDirect'!D:D,A673)</f>
        <v>1</v>
      </c>
      <c r="G673">
        <f>COUNTIF('C-IEEEXplore'!A:A,A673)</f>
        <v>0</v>
      </c>
      <c r="H673">
        <f>COUNTIF('D-PubMed'!B:B,A673)</f>
        <v>0</v>
      </c>
      <c r="I673">
        <f>COUNTIF('E-Scopus'!C:C,A673)</f>
        <v>0</v>
      </c>
      <c r="J673" t="b">
        <f t="shared" si="11"/>
        <v>0</v>
      </c>
    </row>
    <row r="674" spans="1:10" x14ac:dyDescent="0.25">
      <c r="A674" s="8" t="s">
        <v>5192</v>
      </c>
      <c r="B674" s="10" t="s">
        <v>5193</v>
      </c>
      <c r="C674" s="8" t="s">
        <v>15723</v>
      </c>
      <c r="D674" s="8" t="s">
        <v>15853</v>
      </c>
      <c r="E674">
        <f>COUNTIF('A-Springer Link'!A:A,A674)</f>
        <v>0</v>
      </c>
      <c r="F674">
        <f>COUNTIF('B-ScienceDirect'!D:D,A674)</f>
        <v>1</v>
      </c>
      <c r="G674">
        <f>COUNTIF('C-IEEEXplore'!A:A,A674)</f>
        <v>0</v>
      </c>
      <c r="H674">
        <f>COUNTIF('D-PubMed'!B:B,A674)</f>
        <v>0</v>
      </c>
      <c r="I674">
        <f>COUNTIF('E-Scopus'!C:C,A674)</f>
        <v>0</v>
      </c>
      <c r="J674" t="b">
        <f t="shared" si="11"/>
        <v>0</v>
      </c>
    </row>
    <row r="675" spans="1:10" x14ac:dyDescent="0.25">
      <c r="A675" s="8" t="s">
        <v>6965</v>
      </c>
      <c r="B675" s="10" t="s">
        <v>6966</v>
      </c>
      <c r="C675" s="8" t="s">
        <v>15489</v>
      </c>
      <c r="D675" s="8" t="s">
        <v>15853</v>
      </c>
      <c r="E675">
        <f>COUNTIF('A-Springer Link'!A:A,A675)</f>
        <v>0</v>
      </c>
      <c r="F675">
        <f>COUNTIF('B-ScienceDirect'!D:D,A675)</f>
        <v>1</v>
      </c>
      <c r="G675">
        <f>COUNTIF('C-IEEEXplore'!A:A,A675)</f>
        <v>0</v>
      </c>
      <c r="H675">
        <f>COUNTIF('D-PubMed'!B:B,A675)</f>
        <v>0</v>
      </c>
      <c r="I675">
        <f>COUNTIF('E-Scopus'!C:C,A675)</f>
        <v>0</v>
      </c>
      <c r="J675" t="b">
        <f t="shared" si="11"/>
        <v>0</v>
      </c>
    </row>
    <row r="676" spans="1:10" x14ac:dyDescent="0.25">
      <c r="A676" s="8" t="s">
        <v>7028</v>
      </c>
      <c r="B676" s="10" t="s">
        <v>7029</v>
      </c>
      <c r="C676" s="8" t="s">
        <v>15480</v>
      </c>
      <c r="D676" s="8" t="s">
        <v>15853</v>
      </c>
      <c r="E676">
        <f>COUNTIF('A-Springer Link'!A:A,A676)</f>
        <v>0</v>
      </c>
      <c r="F676">
        <f>COUNTIF('B-ScienceDirect'!D:D,A676)</f>
        <v>1</v>
      </c>
      <c r="G676">
        <f>COUNTIF('C-IEEEXplore'!A:A,A676)</f>
        <v>0</v>
      </c>
      <c r="H676">
        <f>COUNTIF('D-PubMed'!B:B,A676)</f>
        <v>0</v>
      </c>
      <c r="I676">
        <f>COUNTIF('E-Scopus'!C:C,A676)</f>
        <v>0</v>
      </c>
      <c r="J676" t="b">
        <f t="shared" si="11"/>
        <v>0</v>
      </c>
    </row>
    <row r="677" spans="1:10" x14ac:dyDescent="0.25">
      <c r="A677" s="8" t="s">
        <v>6756</v>
      </c>
      <c r="B677" s="10" t="s">
        <v>6757</v>
      </c>
      <c r="C677" s="8" t="s">
        <v>15518</v>
      </c>
      <c r="D677" s="8" t="s">
        <v>15853</v>
      </c>
      <c r="E677">
        <f>COUNTIF('A-Springer Link'!A:A,A677)</f>
        <v>0</v>
      </c>
      <c r="F677">
        <f>COUNTIF('B-ScienceDirect'!D:D,A677)</f>
        <v>1</v>
      </c>
      <c r="G677">
        <f>COUNTIF('C-IEEEXplore'!A:A,A677)</f>
        <v>0</v>
      </c>
      <c r="H677">
        <f>COUNTIF('D-PubMed'!B:B,A677)</f>
        <v>0</v>
      </c>
      <c r="I677">
        <f>COUNTIF('E-Scopus'!C:C,A677)</f>
        <v>0</v>
      </c>
      <c r="J677" t="b">
        <f t="shared" si="11"/>
        <v>0</v>
      </c>
    </row>
    <row r="678" spans="1:10" x14ac:dyDescent="0.25">
      <c r="A678" s="8" t="s">
        <v>5927</v>
      </c>
      <c r="B678" s="10" t="s">
        <v>5928</v>
      </c>
      <c r="C678" s="8" t="s">
        <v>15628</v>
      </c>
      <c r="D678" s="8" t="s">
        <v>15853</v>
      </c>
      <c r="E678">
        <f>COUNTIF('A-Springer Link'!A:A,A678)</f>
        <v>0</v>
      </c>
      <c r="F678">
        <f>COUNTIF('B-ScienceDirect'!D:D,A678)</f>
        <v>1</v>
      </c>
      <c r="G678">
        <f>COUNTIF('C-IEEEXplore'!A:A,A678)</f>
        <v>0</v>
      </c>
      <c r="H678">
        <f>COUNTIF('D-PubMed'!B:B,A678)</f>
        <v>0</v>
      </c>
      <c r="I678">
        <f>COUNTIF('E-Scopus'!C:C,A678)</f>
        <v>0</v>
      </c>
      <c r="J678" t="b">
        <f t="shared" si="11"/>
        <v>0</v>
      </c>
    </row>
    <row r="679" spans="1:10" x14ac:dyDescent="0.25">
      <c r="A679" s="8" t="s">
        <v>6437</v>
      </c>
      <c r="B679" s="10" t="s">
        <v>6438</v>
      </c>
      <c r="C679" s="8" t="s">
        <v>15562</v>
      </c>
      <c r="D679" s="8" t="s">
        <v>15853</v>
      </c>
      <c r="E679">
        <f>COUNTIF('A-Springer Link'!A:A,A679)</f>
        <v>0</v>
      </c>
      <c r="F679">
        <f>COUNTIF('B-ScienceDirect'!D:D,A679)</f>
        <v>1</v>
      </c>
      <c r="G679">
        <f>COUNTIF('C-IEEEXplore'!A:A,A679)</f>
        <v>0</v>
      </c>
      <c r="H679">
        <f>COUNTIF('D-PubMed'!B:B,A679)</f>
        <v>0</v>
      </c>
      <c r="I679">
        <f>COUNTIF('E-Scopus'!C:C,A679)</f>
        <v>0</v>
      </c>
      <c r="J679" t="b">
        <f t="shared" si="11"/>
        <v>0</v>
      </c>
    </row>
    <row r="680" spans="1:10" x14ac:dyDescent="0.25">
      <c r="A680" s="8" t="s">
        <v>4545</v>
      </c>
      <c r="B680" s="10" t="s">
        <v>4546</v>
      </c>
      <c r="C680" s="8" t="s">
        <v>15797</v>
      </c>
      <c r="D680" s="8" t="s">
        <v>15853</v>
      </c>
      <c r="E680">
        <f>COUNTIF('A-Springer Link'!A:A,A680)</f>
        <v>0</v>
      </c>
      <c r="F680">
        <f>COUNTIF('B-ScienceDirect'!D:D,A680)</f>
        <v>1</v>
      </c>
      <c r="G680">
        <f>COUNTIF('C-IEEEXplore'!A:A,A680)</f>
        <v>0</v>
      </c>
      <c r="H680">
        <f>COUNTIF('D-PubMed'!B:B,A680)</f>
        <v>0</v>
      </c>
      <c r="I680">
        <f>COUNTIF('E-Scopus'!C:C,A680)</f>
        <v>0</v>
      </c>
      <c r="J680" t="b">
        <f t="shared" si="11"/>
        <v>0</v>
      </c>
    </row>
    <row r="681" spans="1:10" x14ac:dyDescent="0.25">
      <c r="A681" s="8" t="s">
        <v>4736</v>
      </c>
      <c r="B681" s="10" t="s">
        <v>4737</v>
      </c>
      <c r="C681" s="8" t="s">
        <v>15780</v>
      </c>
      <c r="D681" s="8" t="s">
        <v>15853</v>
      </c>
      <c r="E681">
        <f>COUNTIF('A-Springer Link'!A:A,A681)</f>
        <v>0</v>
      </c>
      <c r="F681">
        <f>COUNTIF('B-ScienceDirect'!D:D,A681)</f>
        <v>1</v>
      </c>
      <c r="G681">
        <f>COUNTIF('C-IEEEXplore'!A:A,A681)</f>
        <v>0</v>
      </c>
      <c r="H681">
        <f>COUNTIF('D-PubMed'!B:B,A681)</f>
        <v>0</v>
      </c>
      <c r="I681">
        <f>COUNTIF('E-Scopus'!C:C,A681)</f>
        <v>0</v>
      </c>
      <c r="J681" t="b">
        <f t="shared" si="11"/>
        <v>0</v>
      </c>
    </row>
    <row r="682" spans="1:10" x14ac:dyDescent="0.25">
      <c r="A682" s="8" t="s">
        <v>5323</v>
      </c>
      <c r="B682" s="10" t="s">
        <v>5324</v>
      </c>
      <c r="C682" s="8" t="s">
        <v>15706</v>
      </c>
      <c r="D682" s="8" t="s">
        <v>15853</v>
      </c>
      <c r="E682">
        <f>COUNTIF('A-Springer Link'!A:A,A682)</f>
        <v>0</v>
      </c>
      <c r="F682">
        <f>COUNTIF('B-ScienceDirect'!D:D,A682)</f>
        <v>1</v>
      </c>
      <c r="G682">
        <f>COUNTIF('C-IEEEXplore'!A:A,A682)</f>
        <v>0</v>
      </c>
      <c r="H682">
        <f>COUNTIF('D-PubMed'!B:B,A682)</f>
        <v>0</v>
      </c>
      <c r="I682">
        <f>COUNTIF('E-Scopus'!C:C,A682)</f>
        <v>0</v>
      </c>
      <c r="J682" t="b">
        <f t="shared" si="11"/>
        <v>0</v>
      </c>
    </row>
    <row r="683" spans="1:10" x14ac:dyDescent="0.25">
      <c r="A683" s="8" t="s">
        <v>4793</v>
      </c>
      <c r="B683" s="10" t="s">
        <v>4794</v>
      </c>
      <c r="C683" s="8" t="s">
        <v>15774</v>
      </c>
      <c r="D683" s="8" t="s">
        <v>15853</v>
      </c>
      <c r="E683">
        <f>COUNTIF('A-Springer Link'!A:A,A683)</f>
        <v>0</v>
      </c>
      <c r="F683">
        <f>COUNTIF('B-ScienceDirect'!D:D,A683)</f>
        <v>1</v>
      </c>
      <c r="G683">
        <f>COUNTIF('C-IEEEXplore'!A:A,A683)</f>
        <v>0</v>
      </c>
      <c r="H683">
        <f>COUNTIF('D-PubMed'!B:B,A683)</f>
        <v>0</v>
      </c>
      <c r="I683">
        <f>COUNTIF('E-Scopus'!C:C,A683)</f>
        <v>0</v>
      </c>
      <c r="J683" t="b">
        <f t="shared" si="11"/>
        <v>0</v>
      </c>
    </row>
    <row r="684" spans="1:10" x14ac:dyDescent="0.25">
      <c r="A684" s="8" t="s">
        <v>4668</v>
      </c>
      <c r="B684" s="10" t="s">
        <v>4669</v>
      </c>
      <c r="C684" s="8" t="s">
        <v>15786</v>
      </c>
      <c r="D684" s="8" t="s">
        <v>15853</v>
      </c>
      <c r="E684">
        <f>COUNTIF('A-Springer Link'!A:A,A684)</f>
        <v>0</v>
      </c>
      <c r="F684">
        <f>COUNTIF('B-ScienceDirect'!D:D,A684)</f>
        <v>1</v>
      </c>
      <c r="G684">
        <f>COUNTIF('C-IEEEXplore'!A:A,A684)</f>
        <v>0</v>
      </c>
      <c r="H684">
        <f>COUNTIF('D-PubMed'!B:B,A684)</f>
        <v>0</v>
      </c>
      <c r="I684">
        <f>COUNTIF('E-Scopus'!C:C,A684)</f>
        <v>0</v>
      </c>
      <c r="J684" t="b">
        <f t="shared" si="11"/>
        <v>0</v>
      </c>
    </row>
    <row r="685" spans="1:10" x14ac:dyDescent="0.25">
      <c r="A685" s="8" t="s">
        <v>402</v>
      </c>
      <c r="B685" s="10" t="s">
        <v>4743</v>
      </c>
      <c r="C685" s="8" t="s">
        <v>403</v>
      </c>
      <c r="D685" s="8" t="s">
        <v>15853</v>
      </c>
      <c r="E685">
        <f>COUNTIF('A-Springer Link'!A:A,A685)</f>
        <v>0</v>
      </c>
      <c r="F685">
        <f>COUNTIF('B-ScienceDirect'!D:D,A685)</f>
        <v>1</v>
      </c>
      <c r="G685">
        <f>COUNTIF('C-IEEEXplore'!A:A,A685)</f>
        <v>0</v>
      </c>
      <c r="H685">
        <f>COUNTIF('D-PubMed'!B:B,A685)</f>
        <v>0</v>
      </c>
      <c r="I685">
        <f>COUNTIF('E-Scopus'!C:C,A685)</f>
        <v>1</v>
      </c>
      <c r="J685" t="b">
        <f t="shared" si="11"/>
        <v>1</v>
      </c>
    </row>
    <row r="686" spans="1:10" x14ac:dyDescent="0.25">
      <c r="A686" s="8" t="s">
        <v>5684</v>
      </c>
      <c r="B686" s="10" t="s">
        <v>5685</v>
      </c>
      <c r="C686" s="8" t="s">
        <v>15660</v>
      </c>
      <c r="D686" s="8" t="s">
        <v>15853</v>
      </c>
      <c r="E686">
        <f>COUNTIF('A-Springer Link'!A:A,A686)</f>
        <v>0</v>
      </c>
      <c r="F686">
        <f>COUNTIF('B-ScienceDirect'!D:D,A686)</f>
        <v>1</v>
      </c>
      <c r="G686">
        <f>COUNTIF('C-IEEEXplore'!A:A,A686)</f>
        <v>0</v>
      </c>
      <c r="H686">
        <f>COUNTIF('D-PubMed'!B:B,A686)</f>
        <v>0</v>
      </c>
      <c r="I686">
        <f>COUNTIF('E-Scopus'!C:C,A686)</f>
        <v>0</v>
      </c>
      <c r="J686" t="b">
        <f t="shared" si="11"/>
        <v>0</v>
      </c>
    </row>
    <row r="687" spans="1:10" x14ac:dyDescent="0.25">
      <c r="A687" s="8" t="s">
        <v>4228</v>
      </c>
      <c r="B687" s="10" t="s">
        <v>4229</v>
      </c>
      <c r="C687" s="8" t="s">
        <v>8316</v>
      </c>
      <c r="D687" s="8" t="s">
        <v>15853</v>
      </c>
      <c r="E687">
        <f>COUNTIF('A-Springer Link'!A:A,A687)</f>
        <v>0</v>
      </c>
      <c r="F687">
        <f>COUNTIF('B-ScienceDirect'!D:D,A687)</f>
        <v>1</v>
      </c>
      <c r="G687">
        <f>COUNTIF('C-IEEEXplore'!A:A,A687)</f>
        <v>0</v>
      </c>
      <c r="H687">
        <f>COUNTIF('D-PubMed'!B:B,A687)</f>
        <v>1</v>
      </c>
      <c r="I687">
        <f>COUNTIF('E-Scopus'!C:C,A687)</f>
        <v>0</v>
      </c>
      <c r="J687" t="b">
        <f t="shared" si="11"/>
        <v>1</v>
      </c>
    </row>
    <row r="688" spans="1:10" x14ac:dyDescent="0.25">
      <c r="A688" s="8" t="s">
        <v>7406</v>
      </c>
      <c r="B688" s="10" t="s">
        <v>7407</v>
      </c>
      <c r="C688" s="8" t="s">
        <v>15430</v>
      </c>
      <c r="D688" s="8" t="s">
        <v>15853</v>
      </c>
      <c r="E688">
        <f>COUNTIF('A-Springer Link'!A:A,A688)</f>
        <v>0</v>
      </c>
      <c r="F688">
        <f>COUNTIF('B-ScienceDirect'!D:D,A688)</f>
        <v>1</v>
      </c>
      <c r="G688">
        <f>COUNTIF('C-IEEEXplore'!A:A,A688)</f>
        <v>0</v>
      </c>
      <c r="H688">
        <f>COUNTIF('D-PubMed'!B:B,A688)</f>
        <v>0</v>
      </c>
      <c r="I688">
        <f>COUNTIF('E-Scopus'!C:C,A688)</f>
        <v>0</v>
      </c>
      <c r="J688" t="b">
        <f t="shared" si="11"/>
        <v>0</v>
      </c>
    </row>
    <row r="689" spans="1:10" x14ac:dyDescent="0.25">
      <c r="A689" s="8" t="s">
        <v>5641</v>
      </c>
      <c r="B689" s="10" t="s">
        <v>5642</v>
      </c>
      <c r="C689" s="8" t="s">
        <v>15665</v>
      </c>
      <c r="D689" s="8" t="s">
        <v>15853</v>
      </c>
      <c r="E689">
        <f>COUNTIF('A-Springer Link'!A:A,A689)</f>
        <v>0</v>
      </c>
      <c r="F689">
        <f>COUNTIF('B-ScienceDirect'!D:D,A689)</f>
        <v>1</v>
      </c>
      <c r="G689">
        <f>COUNTIF('C-IEEEXplore'!A:A,A689)</f>
        <v>0</v>
      </c>
      <c r="H689">
        <f>COUNTIF('D-PubMed'!B:B,A689)</f>
        <v>0</v>
      </c>
      <c r="I689">
        <f>COUNTIF('E-Scopus'!C:C,A689)</f>
        <v>0</v>
      </c>
      <c r="J689" t="b">
        <f t="shared" si="11"/>
        <v>0</v>
      </c>
    </row>
    <row r="690" spans="1:10" x14ac:dyDescent="0.25">
      <c r="A690" s="8" t="s">
        <v>6640</v>
      </c>
      <c r="B690" s="10" t="s">
        <v>6641</v>
      </c>
      <c r="C690" s="8" t="s">
        <v>15534</v>
      </c>
      <c r="D690" s="8" t="s">
        <v>15853</v>
      </c>
      <c r="E690">
        <f>COUNTIF('A-Springer Link'!A:A,A690)</f>
        <v>0</v>
      </c>
      <c r="F690">
        <f>COUNTIF('B-ScienceDirect'!D:D,A690)</f>
        <v>1</v>
      </c>
      <c r="G690">
        <f>COUNTIF('C-IEEEXplore'!A:A,A690)</f>
        <v>0</v>
      </c>
      <c r="H690">
        <f>COUNTIF('D-PubMed'!B:B,A690)</f>
        <v>0</v>
      </c>
      <c r="I690">
        <f>COUNTIF('E-Scopus'!C:C,A690)</f>
        <v>0</v>
      </c>
      <c r="J690" t="b">
        <f t="shared" si="11"/>
        <v>0</v>
      </c>
    </row>
    <row r="691" spans="1:10" x14ac:dyDescent="0.25">
      <c r="A691" s="8" t="s">
        <v>7354</v>
      </c>
      <c r="B691" s="10" t="s">
        <v>7355</v>
      </c>
      <c r="C691" s="8" t="s">
        <v>15437</v>
      </c>
      <c r="D691" s="8" t="s">
        <v>15853</v>
      </c>
      <c r="E691">
        <f>COUNTIF('A-Springer Link'!A:A,A691)</f>
        <v>0</v>
      </c>
      <c r="F691">
        <f>COUNTIF('B-ScienceDirect'!D:D,A691)</f>
        <v>1</v>
      </c>
      <c r="G691">
        <f>COUNTIF('C-IEEEXplore'!A:A,A691)</f>
        <v>0</v>
      </c>
      <c r="H691">
        <f>COUNTIF('D-PubMed'!B:B,A691)</f>
        <v>0</v>
      </c>
      <c r="I691">
        <f>COUNTIF('E-Scopus'!C:C,A691)</f>
        <v>0</v>
      </c>
      <c r="J691" t="b">
        <f t="shared" si="11"/>
        <v>0</v>
      </c>
    </row>
    <row r="692" spans="1:10" x14ac:dyDescent="0.25">
      <c r="A692" s="8" t="s">
        <v>4378</v>
      </c>
      <c r="B692" s="10" t="s">
        <v>4379</v>
      </c>
      <c r="C692" s="8" t="s">
        <v>15816</v>
      </c>
      <c r="D692" s="8" t="s">
        <v>15853</v>
      </c>
      <c r="E692">
        <f>COUNTIF('A-Springer Link'!A:A,A692)</f>
        <v>0</v>
      </c>
      <c r="F692">
        <f>COUNTIF('B-ScienceDirect'!D:D,A692)</f>
        <v>1</v>
      </c>
      <c r="G692">
        <f>COUNTIF('C-IEEEXplore'!A:A,A692)</f>
        <v>0</v>
      </c>
      <c r="H692">
        <f>COUNTIF('D-PubMed'!B:B,A692)</f>
        <v>0</v>
      </c>
      <c r="I692">
        <f>COUNTIF('E-Scopus'!C:C,A692)</f>
        <v>0</v>
      </c>
      <c r="J692" t="b">
        <f t="shared" si="11"/>
        <v>0</v>
      </c>
    </row>
    <row r="693" spans="1:10" x14ac:dyDescent="0.25">
      <c r="A693" s="8" t="s">
        <v>5313</v>
      </c>
      <c r="B693" s="10" t="s">
        <v>5314</v>
      </c>
      <c r="C693" s="8" t="s">
        <v>15707</v>
      </c>
      <c r="D693" s="8" t="s">
        <v>15853</v>
      </c>
      <c r="E693">
        <f>COUNTIF('A-Springer Link'!A:A,A693)</f>
        <v>0</v>
      </c>
      <c r="F693">
        <f>COUNTIF('B-ScienceDirect'!D:D,A693)</f>
        <v>1</v>
      </c>
      <c r="G693">
        <f>COUNTIF('C-IEEEXplore'!A:A,A693)</f>
        <v>0</v>
      </c>
      <c r="H693">
        <f>COUNTIF('D-PubMed'!B:B,A693)</f>
        <v>0</v>
      </c>
      <c r="I693">
        <f>COUNTIF('E-Scopus'!C:C,A693)</f>
        <v>0</v>
      </c>
      <c r="J693" t="b">
        <f t="shared" si="11"/>
        <v>0</v>
      </c>
    </row>
    <row r="694" spans="1:10" x14ac:dyDescent="0.25">
      <c r="A694" s="8" t="s">
        <v>6937</v>
      </c>
      <c r="B694" s="10" t="s">
        <v>6938</v>
      </c>
      <c r="C694" s="8" t="s">
        <v>15493</v>
      </c>
      <c r="D694" s="8" t="s">
        <v>15853</v>
      </c>
      <c r="E694">
        <f>COUNTIF('A-Springer Link'!A:A,A694)</f>
        <v>0</v>
      </c>
      <c r="F694">
        <f>COUNTIF('B-ScienceDirect'!D:D,A694)</f>
        <v>1</v>
      </c>
      <c r="G694">
        <f>COUNTIF('C-IEEEXplore'!A:A,A694)</f>
        <v>0</v>
      </c>
      <c r="H694">
        <f>COUNTIF('D-PubMed'!B:B,A694)</f>
        <v>0</v>
      </c>
      <c r="I694">
        <f>COUNTIF('E-Scopus'!C:C,A694)</f>
        <v>0</v>
      </c>
      <c r="J694" t="b">
        <f t="shared" si="11"/>
        <v>0</v>
      </c>
    </row>
    <row r="695" spans="1:10" x14ac:dyDescent="0.25">
      <c r="A695" s="8" t="s">
        <v>5753</v>
      </c>
      <c r="B695" s="10" t="s">
        <v>5754</v>
      </c>
      <c r="C695" s="8" t="s">
        <v>15651</v>
      </c>
      <c r="D695" s="8" t="s">
        <v>15853</v>
      </c>
      <c r="E695">
        <f>COUNTIF('A-Springer Link'!A:A,A695)</f>
        <v>0</v>
      </c>
      <c r="F695">
        <f>COUNTIF('B-ScienceDirect'!D:D,A695)</f>
        <v>1</v>
      </c>
      <c r="G695">
        <f>COUNTIF('C-IEEEXplore'!A:A,A695)</f>
        <v>0</v>
      </c>
      <c r="H695">
        <f>COUNTIF('D-PubMed'!B:B,A695)</f>
        <v>0</v>
      </c>
      <c r="I695">
        <f>COUNTIF('E-Scopus'!C:C,A695)</f>
        <v>0</v>
      </c>
      <c r="J695" t="b">
        <f t="shared" si="11"/>
        <v>0</v>
      </c>
    </row>
    <row r="696" spans="1:10" x14ac:dyDescent="0.25">
      <c r="A696" s="8" t="s">
        <v>4283</v>
      </c>
      <c r="B696" s="10" t="s">
        <v>4284</v>
      </c>
      <c r="C696" s="8" t="s">
        <v>15825</v>
      </c>
      <c r="D696" s="8" t="s">
        <v>15853</v>
      </c>
      <c r="E696">
        <f>COUNTIF('A-Springer Link'!A:A,A696)</f>
        <v>0</v>
      </c>
      <c r="F696">
        <f>COUNTIF('B-ScienceDirect'!D:D,A696)</f>
        <v>1</v>
      </c>
      <c r="G696">
        <f>COUNTIF('C-IEEEXplore'!A:A,A696)</f>
        <v>0</v>
      </c>
      <c r="H696">
        <f>COUNTIF('D-PubMed'!B:B,A696)</f>
        <v>0</v>
      </c>
      <c r="I696">
        <f>COUNTIF('E-Scopus'!C:C,A696)</f>
        <v>0</v>
      </c>
      <c r="J696" t="b">
        <f t="shared" si="11"/>
        <v>0</v>
      </c>
    </row>
    <row r="697" spans="1:10" x14ac:dyDescent="0.25">
      <c r="A697" s="8" t="s">
        <v>5608</v>
      </c>
      <c r="B697" s="10" t="s">
        <v>5609</v>
      </c>
      <c r="C697" s="8" t="s">
        <v>15669</v>
      </c>
      <c r="D697" s="8" t="s">
        <v>15853</v>
      </c>
      <c r="E697">
        <f>COUNTIF('A-Springer Link'!A:A,A697)</f>
        <v>0</v>
      </c>
      <c r="F697">
        <f>COUNTIF('B-ScienceDirect'!D:D,A697)</f>
        <v>1</v>
      </c>
      <c r="G697">
        <f>COUNTIF('C-IEEEXplore'!A:A,A697)</f>
        <v>0</v>
      </c>
      <c r="H697">
        <f>COUNTIF('D-PubMed'!B:B,A697)</f>
        <v>0</v>
      </c>
      <c r="I697">
        <f>COUNTIF('E-Scopus'!C:C,A697)</f>
        <v>0</v>
      </c>
      <c r="J697" t="b">
        <f t="shared" si="11"/>
        <v>0</v>
      </c>
    </row>
    <row r="698" spans="1:10" x14ac:dyDescent="0.25">
      <c r="A698" s="8" t="s">
        <v>5492</v>
      </c>
      <c r="B698" s="10" t="s">
        <v>5493</v>
      </c>
      <c r="C698" s="8" t="s">
        <v>15684</v>
      </c>
      <c r="D698" s="8" t="s">
        <v>15853</v>
      </c>
      <c r="E698">
        <f>COUNTIF('A-Springer Link'!A:A,A698)</f>
        <v>0</v>
      </c>
      <c r="F698">
        <f>COUNTIF('B-ScienceDirect'!D:D,A698)</f>
        <v>1</v>
      </c>
      <c r="G698">
        <f>COUNTIF('C-IEEEXplore'!A:A,A698)</f>
        <v>0</v>
      </c>
      <c r="H698">
        <f>COUNTIF('D-PubMed'!B:B,A698)</f>
        <v>0</v>
      </c>
      <c r="I698">
        <f>COUNTIF('E-Scopus'!C:C,A698)</f>
        <v>0</v>
      </c>
      <c r="J698" t="b">
        <f t="shared" si="11"/>
        <v>0</v>
      </c>
    </row>
    <row r="699" spans="1:10" x14ac:dyDescent="0.25">
      <c r="A699" s="8" t="s">
        <v>4086</v>
      </c>
      <c r="B699" s="10" t="s">
        <v>4087</v>
      </c>
      <c r="C699" s="8" t="s">
        <v>15841</v>
      </c>
      <c r="D699" s="8" t="s">
        <v>15853</v>
      </c>
      <c r="E699">
        <f>COUNTIF('A-Springer Link'!A:A,A699)</f>
        <v>0</v>
      </c>
      <c r="F699">
        <f>COUNTIF('B-ScienceDirect'!D:D,A699)</f>
        <v>1</v>
      </c>
      <c r="G699">
        <f>COUNTIF('C-IEEEXplore'!A:A,A699)</f>
        <v>0</v>
      </c>
      <c r="H699">
        <f>COUNTIF('D-PubMed'!B:B,A699)</f>
        <v>0</v>
      </c>
      <c r="I699">
        <f>COUNTIF('E-Scopus'!C:C,A699)</f>
        <v>0</v>
      </c>
      <c r="J699" t="b">
        <f t="shared" si="11"/>
        <v>0</v>
      </c>
    </row>
    <row r="700" spans="1:10" x14ac:dyDescent="0.25">
      <c r="A700" s="8" t="s">
        <v>7063</v>
      </c>
      <c r="B700" s="10" t="s">
        <v>7064</v>
      </c>
      <c r="C700" s="8" t="s">
        <v>15475</v>
      </c>
      <c r="D700" s="8" t="s">
        <v>15853</v>
      </c>
      <c r="E700">
        <f>COUNTIF('A-Springer Link'!A:A,A700)</f>
        <v>0</v>
      </c>
      <c r="F700">
        <f>COUNTIF('B-ScienceDirect'!D:D,A700)</f>
        <v>1</v>
      </c>
      <c r="G700">
        <f>COUNTIF('C-IEEEXplore'!A:A,A700)</f>
        <v>0</v>
      </c>
      <c r="H700">
        <f>COUNTIF('D-PubMed'!B:B,A700)</f>
        <v>0</v>
      </c>
      <c r="I700">
        <f>COUNTIF('E-Scopus'!C:C,A700)</f>
        <v>0</v>
      </c>
      <c r="J700" t="b">
        <f t="shared" si="11"/>
        <v>0</v>
      </c>
    </row>
    <row r="701" spans="1:10" x14ac:dyDescent="0.25">
      <c r="A701" s="8" t="s">
        <v>6207</v>
      </c>
      <c r="B701" s="10" t="s">
        <v>6208</v>
      </c>
      <c r="C701" s="8" t="s">
        <v>15593</v>
      </c>
      <c r="D701" s="8" t="s">
        <v>15853</v>
      </c>
      <c r="E701">
        <f>COUNTIF('A-Springer Link'!A:A,A701)</f>
        <v>0</v>
      </c>
      <c r="F701">
        <f>COUNTIF('B-ScienceDirect'!D:D,A701)</f>
        <v>1</v>
      </c>
      <c r="G701">
        <f>COUNTIF('C-IEEEXplore'!A:A,A701)</f>
        <v>0</v>
      </c>
      <c r="H701">
        <f>COUNTIF('D-PubMed'!B:B,A701)</f>
        <v>0</v>
      </c>
      <c r="I701">
        <f>COUNTIF('E-Scopus'!C:C,A701)</f>
        <v>0</v>
      </c>
      <c r="J701" t="b">
        <f t="shared" si="11"/>
        <v>0</v>
      </c>
    </row>
    <row r="702" spans="1:10" x14ac:dyDescent="0.25">
      <c r="A702" s="8" t="s">
        <v>5883</v>
      </c>
      <c r="B702" s="10" t="s">
        <v>5884</v>
      </c>
      <c r="C702" s="8" t="s">
        <v>15634</v>
      </c>
      <c r="D702" s="8" t="s">
        <v>15853</v>
      </c>
      <c r="E702">
        <f>COUNTIF('A-Springer Link'!A:A,A702)</f>
        <v>0</v>
      </c>
      <c r="F702">
        <f>COUNTIF('B-ScienceDirect'!D:D,A702)</f>
        <v>1</v>
      </c>
      <c r="G702">
        <f>COUNTIF('C-IEEEXplore'!A:A,A702)</f>
        <v>0</v>
      </c>
      <c r="H702">
        <f>COUNTIF('D-PubMed'!B:B,A702)</f>
        <v>0</v>
      </c>
      <c r="I702">
        <f>COUNTIF('E-Scopus'!C:C,A702)</f>
        <v>0</v>
      </c>
      <c r="J702" t="b">
        <f t="shared" si="11"/>
        <v>0</v>
      </c>
    </row>
    <row r="703" spans="1:10" x14ac:dyDescent="0.25">
      <c r="A703" s="8" t="s">
        <v>4783</v>
      </c>
      <c r="B703" s="10" t="s">
        <v>4784</v>
      </c>
      <c r="C703" s="8" t="s">
        <v>15775</v>
      </c>
      <c r="D703" s="8" t="s">
        <v>15853</v>
      </c>
      <c r="E703">
        <f>COUNTIF('A-Springer Link'!A:A,A703)</f>
        <v>0</v>
      </c>
      <c r="F703">
        <f>COUNTIF('B-ScienceDirect'!D:D,A703)</f>
        <v>1</v>
      </c>
      <c r="G703">
        <f>COUNTIF('C-IEEEXplore'!A:A,A703)</f>
        <v>0</v>
      </c>
      <c r="H703">
        <f>COUNTIF('D-PubMed'!B:B,A703)</f>
        <v>0</v>
      </c>
      <c r="I703">
        <f>COUNTIF('E-Scopus'!C:C,A703)</f>
        <v>0</v>
      </c>
      <c r="J703" t="b">
        <f t="shared" ref="J703:J766" si="12">OR(E703,G703:I703)</f>
        <v>0</v>
      </c>
    </row>
    <row r="704" spans="1:10" x14ac:dyDescent="0.25">
      <c r="A704" s="8" t="s">
        <v>6849</v>
      </c>
      <c r="B704" s="10" t="s">
        <v>6850</v>
      </c>
      <c r="C704" s="8" t="s">
        <v>15505</v>
      </c>
      <c r="D704" s="8" t="s">
        <v>15853</v>
      </c>
      <c r="E704">
        <f>COUNTIF('A-Springer Link'!A:A,A704)</f>
        <v>0</v>
      </c>
      <c r="F704">
        <f>COUNTIF('B-ScienceDirect'!D:D,A704)</f>
        <v>1</v>
      </c>
      <c r="G704">
        <f>COUNTIF('C-IEEEXplore'!A:A,A704)</f>
        <v>0</v>
      </c>
      <c r="H704">
        <f>COUNTIF('D-PubMed'!B:B,A704)</f>
        <v>0</v>
      </c>
      <c r="I704">
        <f>COUNTIF('E-Scopus'!C:C,A704)</f>
        <v>0</v>
      </c>
      <c r="J704" t="b">
        <f t="shared" si="12"/>
        <v>0</v>
      </c>
    </row>
    <row r="705" spans="1:10" x14ac:dyDescent="0.25">
      <c r="A705" s="8" t="s">
        <v>4357</v>
      </c>
      <c r="B705" s="10" t="s">
        <v>4358</v>
      </c>
      <c r="C705" s="8" t="s">
        <v>15818</v>
      </c>
      <c r="D705" s="8" t="s">
        <v>15853</v>
      </c>
      <c r="E705">
        <f>COUNTIF('A-Springer Link'!A:A,A705)</f>
        <v>0</v>
      </c>
      <c r="F705">
        <f>COUNTIF('B-ScienceDirect'!D:D,A705)</f>
        <v>1</v>
      </c>
      <c r="G705">
        <f>COUNTIF('C-IEEEXplore'!A:A,A705)</f>
        <v>0</v>
      </c>
      <c r="H705">
        <f>COUNTIF('D-PubMed'!B:B,A705)</f>
        <v>0</v>
      </c>
      <c r="I705">
        <f>COUNTIF('E-Scopus'!C:C,A705)</f>
        <v>0</v>
      </c>
      <c r="J705" t="b">
        <f t="shared" si="12"/>
        <v>0</v>
      </c>
    </row>
    <row r="706" spans="1:10" x14ac:dyDescent="0.25">
      <c r="A706" s="8" t="s">
        <v>7331</v>
      </c>
      <c r="B706" s="10" t="s">
        <v>7332</v>
      </c>
      <c r="C706" s="8" t="s">
        <v>15440</v>
      </c>
      <c r="D706" s="8" t="s">
        <v>15853</v>
      </c>
      <c r="E706">
        <f>COUNTIF('A-Springer Link'!A:A,A706)</f>
        <v>0</v>
      </c>
      <c r="F706">
        <f>COUNTIF('B-ScienceDirect'!D:D,A706)</f>
        <v>1</v>
      </c>
      <c r="G706">
        <f>COUNTIF('C-IEEEXplore'!A:A,A706)</f>
        <v>0</v>
      </c>
      <c r="H706">
        <f>COUNTIF('D-PubMed'!B:B,A706)</f>
        <v>0</v>
      </c>
      <c r="I706">
        <f>COUNTIF('E-Scopus'!C:C,A706)</f>
        <v>0</v>
      </c>
      <c r="J706" t="b">
        <f t="shared" si="12"/>
        <v>0</v>
      </c>
    </row>
    <row r="707" spans="1:10" x14ac:dyDescent="0.25">
      <c r="A707" s="8" t="s">
        <v>4903</v>
      </c>
      <c r="B707" s="10" t="s">
        <v>4904</v>
      </c>
      <c r="C707" s="8" t="s">
        <v>15760</v>
      </c>
      <c r="D707" s="8" t="s">
        <v>15853</v>
      </c>
      <c r="E707">
        <f>COUNTIF('A-Springer Link'!A:A,A707)</f>
        <v>0</v>
      </c>
      <c r="F707">
        <f>COUNTIF('B-ScienceDirect'!D:D,A707)</f>
        <v>1</v>
      </c>
      <c r="G707">
        <f>COUNTIF('C-IEEEXplore'!A:A,A707)</f>
        <v>0</v>
      </c>
      <c r="H707">
        <f>COUNTIF('D-PubMed'!B:B,A707)</f>
        <v>0</v>
      </c>
      <c r="I707">
        <f>COUNTIF('E-Scopus'!C:C,A707)</f>
        <v>0</v>
      </c>
      <c r="J707" t="b">
        <f t="shared" si="12"/>
        <v>0</v>
      </c>
    </row>
    <row r="708" spans="1:10" x14ac:dyDescent="0.25">
      <c r="A708" s="8" t="s">
        <v>6343</v>
      </c>
      <c r="B708" s="10" t="s">
        <v>6344</v>
      </c>
      <c r="C708" s="8" t="s">
        <v>15574</v>
      </c>
      <c r="D708" s="8" t="s">
        <v>15853</v>
      </c>
      <c r="E708">
        <f>COUNTIF('A-Springer Link'!A:A,A708)</f>
        <v>0</v>
      </c>
      <c r="F708">
        <f>COUNTIF('B-ScienceDirect'!D:D,A708)</f>
        <v>1</v>
      </c>
      <c r="G708">
        <f>COUNTIF('C-IEEEXplore'!A:A,A708)</f>
        <v>0</v>
      </c>
      <c r="H708">
        <f>COUNTIF('D-PubMed'!B:B,A708)</f>
        <v>0</v>
      </c>
      <c r="I708">
        <f>COUNTIF('E-Scopus'!C:C,A708)</f>
        <v>0</v>
      </c>
      <c r="J708" t="b">
        <f t="shared" si="12"/>
        <v>0</v>
      </c>
    </row>
    <row r="709" spans="1:10" x14ac:dyDescent="0.25">
      <c r="A709" s="8" t="s">
        <v>6564</v>
      </c>
      <c r="B709" s="10" t="s">
        <v>6565</v>
      </c>
      <c r="C709" s="8" t="s">
        <v>15544</v>
      </c>
      <c r="D709" s="8" t="s">
        <v>15853</v>
      </c>
      <c r="E709">
        <f>COUNTIF('A-Springer Link'!A:A,A709)</f>
        <v>0</v>
      </c>
      <c r="F709">
        <f>COUNTIF('B-ScienceDirect'!D:D,A709)</f>
        <v>1</v>
      </c>
      <c r="G709">
        <f>COUNTIF('C-IEEEXplore'!A:A,A709)</f>
        <v>0</v>
      </c>
      <c r="H709">
        <f>COUNTIF('D-PubMed'!B:B,A709)</f>
        <v>0</v>
      </c>
      <c r="I709">
        <f>COUNTIF('E-Scopus'!C:C,A709)</f>
        <v>0</v>
      </c>
      <c r="J709" t="b">
        <f t="shared" si="12"/>
        <v>0</v>
      </c>
    </row>
    <row r="710" spans="1:10" x14ac:dyDescent="0.25">
      <c r="A710" s="8" t="s">
        <v>7181</v>
      </c>
      <c r="B710" s="10" t="s">
        <v>7182</v>
      </c>
      <c r="C710" s="8" t="s">
        <v>15459</v>
      </c>
      <c r="D710" s="8" t="s">
        <v>15853</v>
      </c>
      <c r="E710">
        <f>COUNTIF('A-Springer Link'!A:A,A710)</f>
        <v>0</v>
      </c>
      <c r="F710">
        <f>COUNTIF('B-ScienceDirect'!D:D,A710)</f>
        <v>1</v>
      </c>
      <c r="G710">
        <f>COUNTIF('C-IEEEXplore'!A:A,A710)</f>
        <v>0</v>
      </c>
      <c r="H710">
        <f>COUNTIF('D-PubMed'!B:B,A710)</f>
        <v>0</v>
      </c>
      <c r="I710">
        <f>COUNTIF('E-Scopus'!C:C,A710)</f>
        <v>0</v>
      </c>
      <c r="J710" t="b">
        <f t="shared" si="12"/>
        <v>0</v>
      </c>
    </row>
    <row r="711" spans="1:10" x14ac:dyDescent="0.25">
      <c r="A711" s="8" t="s">
        <v>7164</v>
      </c>
      <c r="B711" s="10" t="s">
        <v>7165</v>
      </c>
      <c r="C711" s="8" t="s">
        <v>15461</v>
      </c>
      <c r="D711" s="8" t="s">
        <v>15853</v>
      </c>
      <c r="E711">
        <f>COUNTIF('A-Springer Link'!A:A,A711)</f>
        <v>0</v>
      </c>
      <c r="F711">
        <f>COUNTIF('B-ScienceDirect'!D:D,A711)</f>
        <v>1</v>
      </c>
      <c r="G711">
        <f>COUNTIF('C-IEEEXplore'!A:A,A711)</f>
        <v>0</v>
      </c>
      <c r="H711">
        <f>COUNTIF('D-PubMed'!B:B,A711)</f>
        <v>0</v>
      </c>
      <c r="I711">
        <f>COUNTIF('E-Scopus'!C:C,A711)</f>
        <v>0</v>
      </c>
      <c r="J711" t="b">
        <f t="shared" si="12"/>
        <v>0</v>
      </c>
    </row>
    <row r="712" spans="1:10" x14ac:dyDescent="0.25">
      <c r="A712" s="8" t="s">
        <v>5629</v>
      </c>
      <c r="B712" s="10" t="s">
        <v>5630</v>
      </c>
      <c r="C712" s="8" t="s">
        <v>13463</v>
      </c>
      <c r="D712" s="8" t="s">
        <v>15853</v>
      </c>
      <c r="E712">
        <f>COUNTIF('A-Springer Link'!A:A,A712)</f>
        <v>0</v>
      </c>
      <c r="F712">
        <f>COUNTIF('B-ScienceDirect'!D:D,A712)</f>
        <v>1</v>
      </c>
      <c r="G712">
        <f>COUNTIF('C-IEEEXplore'!A:A,A712)</f>
        <v>0</v>
      </c>
      <c r="H712">
        <f>COUNTIF('D-PubMed'!B:B,A712)</f>
        <v>0</v>
      </c>
      <c r="I712">
        <f>COUNTIF('E-Scopus'!C:C,A712)</f>
        <v>1</v>
      </c>
      <c r="J712" t="b">
        <f t="shared" si="12"/>
        <v>1</v>
      </c>
    </row>
    <row r="713" spans="1:10" x14ac:dyDescent="0.25">
      <c r="A713" s="8" t="s">
        <v>321</v>
      </c>
      <c r="B713" s="10" t="s">
        <v>4644</v>
      </c>
      <c r="C713" s="8" t="s">
        <v>322</v>
      </c>
      <c r="D713" s="8" t="s">
        <v>15853</v>
      </c>
      <c r="E713">
        <f>COUNTIF('A-Springer Link'!A:A,A713)</f>
        <v>0</v>
      </c>
      <c r="F713">
        <f>COUNTIF('B-ScienceDirect'!D:D,A713)</f>
        <v>1</v>
      </c>
      <c r="G713">
        <f>COUNTIF('C-IEEEXplore'!A:A,A713)</f>
        <v>0</v>
      </c>
      <c r="H713">
        <f>COUNTIF('D-PubMed'!B:B,A713)</f>
        <v>1</v>
      </c>
      <c r="I713">
        <f>COUNTIF('E-Scopus'!C:C,A713)</f>
        <v>1</v>
      </c>
      <c r="J713" t="b">
        <f t="shared" si="12"/>
        <v>1</v>
      </c>
    </row>
    <row r="714" spans="1:10" x14ac:dyDescent="0.25">
      <c r="A714" s="8" t="s">
        <v>5970</v>
      </c>
      <c r="B714" s="10" t="s">
        <v>5971</v>
      </c>
      <c r="C714" s="8" t="s">
        <v>15622</v>
      </c>
      <c r="D714" s="8" t="s">
        <v>15853</v>
      </c>
      <c r="E714">
        <f>COUNTIF('A-Springer Link'!A:A,A714)</f>
        <v>0</v>
      </c>
      <c r="F714">
        <f>COUNTIF('B-ScienceDirect'!D:D,A714)</f>
        <v>1</v>
      </c>
      <c r="G714">
        <f>COUNTIF('C-IEEEXplore'!A:A,A714)</f>
        <v>0</v>
      </c>
      <c r="H714">
        <f>COUNTIF('D-PubMed'!B:B,A714)</f>
        <v>0</v>
      </c>
      <c r="I714">
        <f>COUNTIF('E-Scopus'!C:C,A714)</f>
        <v>0</v>
      </c>
      <c r="J714" t="b">
        <f t="shared" si="12"/>
        <v>0</v>
      </c>
    </row>
    <row r="715" spans="1:10" x14ac:dyDescent="0.25">
      <c r="A715" s="8" t="s">
        <v>5068</v>
      </c>
      <c r="B715" s="10" t="s">
        <v>5069</v>
      </c>
      <c r="C715" s="8" t="s">
        <v>15739</v>
      </c>
      <c r="D715" s="8" t="s">
        <v>15853</v>
      </c>
      <c r="E715">
        <f>COUNTIF('A-Springer Link'!A:A,A715)</f>
        <v>0</v>
      </c>
      <c r="F715">
        <f>COUNTIF('B-ScienceDirect'!D:D,A715)</f>
        <v>1</v>
      </c>
      <c r="G715">
        <f>COUNTIF('C-IEEEXplore'!A:A,A715)</f>
        <v>0</v>
      </c>
      <c r="H715">
        <f>COUNTIF('D-PubMed'!B:B,A715)</f>
        <v>0</v>
      </c>
      <c r="I715">
        <f>COUNTIF('E-Scopus'!C:C,A715)</f>
        <v>0</v>
      </c>
      <c r="J715" t="b">
        <f t="shared" si="12"/>
        <v>0</v>
      </c>
    </row>
    <row r="716" spans="1:10" x14ac:dyDescent="0.25">
      <c r="A716" s="8" t="s">
        <v>4762</v>
      </c>
      <c r="B716" s="10" t="s">
        <v>4763</v>
      </c>
      <c r="C716" s="8" t="s">
        <v>15778</v>
      </c>
      <c r="D716" s="8" t="s">
        <v>15853</v>
      </c>
      <c r="E716">
        <f>COUNTIF('A-Springer Link'!A:A,A716)</f>
        <v>0</v>
      </c>
      <c r="F716">
        <f>COUNTIF('B-ScienceDirect'!D:D,A716)</f>
        <v>1</v>
      </c>
      <c r="G716">
        <f>COUNTIF('C-IEEEXplore'!A:A,A716)</f>
        <v>0</v>
      </c>
      <c r="H716">
        <f>COUNTIF('D-PubMed'!B:B,A716)</f>
        <v>0</v>
      </c>
      <c r="I716">
        <f>COUNTIF('E-Scopus'!C:C,A716)</f>
        <v>0</v>
      </c>
      <c r="J716" t="b">
        <f t="shared" si="12"/>
        <v>0</v>
      </c>
    </row>
    <row r="717" spans="1:10" x14ac:dyDescent="0.25">
      <c r="A717" s="8" t="s">
        <v>7325</v>
      </c>
      <c r="B717" s="10" t="s">
        <v>7326</v>
      </c>
      <c r="C717" s="8" t="s">
        <v>15441</v>
      </c>
      <c r="D717" s="8" t="s">
        <v>15853</v>
      </c>
      <c r="E717">
        <f>COUNTIF('A-Springer Link'!A:A,A717)</f>
        <v>0</v>
      </c>
      <c r="F717">
        <f>COUNTIF('B-ScienceDirect'!D:D,A717)</f>
        <v>1</v>
      </c>
      <c r="G717">
        <f>COUNTIF('C-IEEEXplore'!A:A,A717)</f>
        <v>0</v>
      </c>
      <c r="H717">
        <f>COUNTIF('D-PubMed'!B:B,A717)</f>
        <v>0</v>
      </c>
      <c r="I717">
        <f>COUNTIF('E-Scopus'!C:C,A717)</f>
        <v>0</v>
      </c>
      <c r="J717" t="b">
        <f t="shared" si="12"/>
        <v>0</v>
      </c>
    </row>
    <row r="718" spans="1:10" x14ac:dyDescent="0.25">
      <c r="A718" s="8" t="s">
        <v>4921</v>
      </c>
      <c r="B718" s="10" t="s">
        <v>4922</v>
      </c>
      <c r="C718" s="8" t="s">
        <v>15757</v>
      </c>
      <c r="D718" s="8" t="s">
        <v>15853</v>
      </c>
      <c r="E718">
        <f>COUNTIF('A-Springer Link'!A:A,A718)</f>
        <v>0</v>
      </c>
      <c r="F718">
        <f>COUNTIF('B-ScienceDirect'!D:D,A718)</f>
        <v>1</v>
      </c>
      <c r="G718">
        <f>COUNTIF('C-IEEEXplore'!A:A,A718)</f>
        <v>0</v>
      </c>
      <c r="H718">
        <f>COUNTIF('D-PubMed'!B:B,A718)</f>
        <v>0</v>
      </c>
      <c r="I718">
        <f>COUNTIF('E-Scopus'!C:C,A718)</f>
        <v>0</v>
      </c>
      <c r="J718" t="b">
        <f t="shared" si="12"/>
        <v>0</v>
      </c>
    </row>
    <row r="719" spans="1:10" x14ac:dyDescent="0.25">
      <c r="A719" s="8" t="s">
        <v>5891</v>
      </c>
      <c r="B719" s="10" t="s">
        <v>5892</v>
      </c>
      <c r="C719" s="8" t="s">
        <v>15633</v>
      </c>
      <c r="D719" s="8" t="s">
        <v>15853</v>
      </c>
      <c r="E719">
        <f>COUNTIF('A-Springer Link'!A:A,A719)</f>
        <v>0</v>
      </c>
      <c r="F719">
        <f>COUNTIF('B-ScienceDirect'!D:D,A719)</f>
        <v>1</v>
      </c>
      <c r="G719">
        <f>COUNTIF('C-IEEEXplore'!A:A,A719)</f>
        <v>0</v>
      </c>
      <c r="H719">
        <f>COUNTIF('D-PubMed'!B:B,A719)</f>
        <v>0</v>
      </c>
      <c r="I719">
        <f>COUNTIF('E-Scopus'!C:C,A719)</f>
        <v>0</v>
      </c>
      <c r="J719" t="b">
        <f t="shared" si="12"/>
        <v>0</v>
      </c>
    </row>
    <row r="720" spans="1:10" x14ac:dyDescent="0.25">
      <c r="A720" s="8" t="s">
        <v>4440</v>
      </c>
      <c r="B720" s="10" t="s">
        <v>4441</v>
      </c>
      <c r="C720" s="8" t="s">
        <v>15809</v>
      </c>
      <c r="D720" s="8" t="s">
        <v>15853</v>
      </c>
      <c r="E720">
        <f>COUNTIF('A-Springer Link'!A:A,A720)</f>
        <v>0</v>
      </c>
      <c r="F720">
        <f>COUNTIF('B-ScienceDirect'!D:D,A720)</f>
        <v>1</v>
      </c>
      <c r="G720">
        <f>COUNTIF('C-IEEEXplore'!A:A,A720)</f>
        <v>0</v>
      </c>
      <c r="H720">
        <f>COUNTIF('D-PubMed'!B:B,A720)</f>
        <v>0</v>
      </c>
      <c r="I720">
        <f>COUNTIF('E-Scopus'!C:C,A720)</f>
        <v>0</v>
      </c>
      <c r="J720" t="b">
        <f t="shared" si="12"/>
        <v>0</v>
      </c>
    </row>
    <row r="721" spans="1:10" x14ac:dyDescent="0.25">
      <c r="A721" s="8" t="s">
        <v>5267</v>
      </c>
      <c r="B721" s="10" t="s">
        <v>5268</v>
      </c>
      <c r="C721" s="8" t="s">
        <v>15713</v>
      </c>
      <c r="D721" s="8" t="s">
        <v>15853</v>
      </c>
      <c r="E721">
        <f>COUNTIF('A-Springer Link'!A:A,A721)</f>
        <v>0</v>
      </c>
      <c r="F721">
        <f>COUNTIF('B-ScienceDirect'!D:D,A721)</f>
        <v>1</v>
      </c>
      <c r="G721">
        <f>COUNTIF('C-IEEEXplore'!A:A,A721)</f>
        <v>0</v>
      </c>
      <c r="H721">
        <f>COUNTIF('D-PubMed'!B:B,A721)</f>
        <v>0</v>
      </c>
      <c r="I721">
        <f>COUNTIF('E-Scopus'!C:C,A721)</f>
        <v>0</v>
      </c>
      <c r="J721" t="b">
        <f t="shared" si="12"/>
        <v>0</v>
      </c>
    </row>
    <row r="722" spans="1:10" x14ac:dyDescent="0.25">
      <c r="A722" s="8" t="s">
        <v>5159</v>
      </c>
      <c r="B722" s="10" t="s">
        <v>5160</v>
      </c>
      <c r="C722" s="8" t="s">
        <v>15728</v>
      </c>
      <c r="D722" s="8" t="s">
        <v>15853</v>
      </c>
      <c r="E722">
        <f>COUNTIF('A-Springer Link'!A:A,A722)</f>
        <v>0</v>
      </c>
      <c r="F722">
        <f>COUNTIF('B-ScienceDirect'!D:D,A722)</f>
        <v>1</v>
      </c>
      <c r="G722">
        <f>COUNTIF('C-IEEEXplore'!A:A,A722)</f>
        <v>0</v>
      </c>
      <c r="H722">
        <f>COUNTIF('D-PubMed'!B:B,A722)</f>
        <v>0</v>
      </c>
      <c r="I722">
        <f>COUNTIF('E-Scopus'!C:C,A722)</f>
        <v>0</v>
      </c>
      <c r="J722" t="b">
        <f t="shared" si="12"/>
        <v>0</v>
      </c>
    </row>
    <row r="723" spans="1:10" x14ac:dyDescent="0.25">
      <c r="A723" s="8" t="s">
        <v>6252</v>
      </c>
      <c r="B723" s="10" t="s">
        <v>6253</v>
      </c>
      <c r="C723" s="8" t="s">
        <v>15587</v>
      </c>
      <c r="D723" s="8" t="s">
        <v>15853</v>
      </c>
      <c r="E723">
        <f>COUNTIF('A-Springer Link'!A:A,A723)</f>
        <v>0</v>
      </c>
      <c r="F723">
        <f>COUNTIF('B-ScienceDirect'!D:D,A723)</f>
        <v>1</v>
      </c>
      <c r="G723">
        <f>COUNTIF('C-IEEEXplore'!A:A,A723)</f>
        <v>0</v>
      </c>
      <c r="H723">
        <f>COUNTIF('D-PubMed'!B:B,A723)</f>
        <v>0</v>
      </c>
      <c r="I723">
        <f>COUNTIF('E-Scopus'!C:C,A723)</f>
        <v>0</v>
      </c>
      <c r="J723" t="b">
        <f t="shared" si="12"/>
        <v>0</v>
      </c>
    </row>
    <row r="724" spans="1:10" x14ac:dyDescent="0.25">
      <c r="A724" s="8" t="s">
        <v>6748</v>
      </c>
      <c r="B724" s="10" t="s">
        <v>6749</v>
      </c>
      <c r="C724" s="8" t="s">
        <v>15519</v>
      </c>
      <c r="D724" s="8" t="s">
        <v>15853</v>
      </c>
      <c r="E724">
        <f>COUNTIF('A-Springer Link'!A:A,A724)</f>
        <v>0</v>
      </c>
      <c r="F724">
        <f>COUNTIF('B-ScienceDirect'!D:D,A724)</f>
        <v>1</v>
      </c>
      <c r="G724">
        <f>COUNTIF('C-IEEEXplore'!A:A,A724)</f>
        <v>0</v>
      </c>
      <c r="H724">
        <f>COUNTIF('D-PubMed'!B:B,A724)</f>
        <v>0</v>
      </c>
      <c r="I724">
        <f>COUNTIF('E-Scopus'!C:C,A724)</f>
        <v>0</v>
      </c>
      <c r="J724" t="b">
        <f t="shared" si="12"/>
        <v>0</v>
      </c>
    </row>
    <row r="725" spans="1:10" x14ac:dyDescent="0.25">
      <c r="A725" s="8" t="s">
        <v>6739</v>
      </c>
      <c r="B725" s="10" t="s">
        <v>6740</v>
      </c>
      <c r="C725" s="8" t="s">
        <v>15520</v>
      </c>
      <c r="D725" s="8" t="s">
        <v>15853</v>
      </c>
      <c r="E725">
        <f>COUNTIF('A-Springer Link'!A:A,A725)</f>
        <v>0</v>
      </c>
      <c r="F725">
        <f>COUNTIF('B-ScienceDirect'!D:D,A725)</f>
        <v>1</v>
      </c>
      <c r="G725">
        <f>COUNTIF('C-IEEEXplore'!A:A,A725)</f>
        <v>0</v>
      </c>
      <c r="H725">
        <f>COUNTIF('D-PubMed'!B:B,A725)</f>
        <v>0</v>
      </c>
      <c r="I725">
        <f>COUNTIF('E-Scopus'!C:C,A725)</f>
        <v>0</v>
      </c>
      <c r="J725" t="b">
        <f t="shared" si="12"/>
        <v>0</v>
      </c>
    </row>
    <row r="726" spans="1:10" x14ac:dyDescent="0.25">
      <c r="A726" s="8" t="s">
        <v>6570</v>
      </c>
      <c r="B726" s="10" t="s">
        <v>6571</v>
      </c>
      <c r="C726" s="8" t="s">
        <v>15543</v>
      </c>
      <c r="D726" s="8" t="s">
        <v>15853</v>
      </c>
      <c r="E726">
        <f>COUNTIF('A-Springer Link'!A:A,A726)</f>
        <v>0</v>
      </c>
      <c r="F726">
        <f>COUNTIF('B-ScienceDirect'!D:D,A726)</f>
        <v>1</v>
      </c>
      <c r="G726">
        <f>COUNTIF('C-IEEEXplore'!A:A,A726)</f>
        <v>0</v>
      </c>
      <c r="H726">
        <f>COUNTIF('D-PubMed'!B:B,A726)</f>
        <v>0</v>
      </c>
      <c r="I726">
        <f>COUNTIF('E-Scopus'!C:C,A726)</f>
        <v>0</v>
      </c>
      <c r="J726" t="b">
        <f t="shared" si="12"/>
        <v>0</v>
      </c>
    </row>
    <row r="727" spans="1:10" x14ac:dyDescent="0.25">
      <c r="A727" s="8" t="s">
        <v>6284</v>
      </c>
      <c r="B727" s="10" t="s">
        <v>6285</v>
      </c>
      <c r="C727" s="8" t="s">
        <v>15582</v>
      </c>
      <c r="D727" s="8" t="s">
        <v>15853</v>
      </c>
      <c r="E727">
        <f>COUNTIF('A-Springer Link'!A:A,A727)</f>
        <v>0</v>
      </c>
      <c r="F727">
        <f>COUNTIF('B-ScienceDirect'!D:D,A727)</f>
        <v>1</v>
      </c>
      <c r="G727">
        <f>COUNTIF('C-IEEEXplore'!A:A,A727)</f>
        <v>0</v>
      </c>
      <c r="H727">
        <f>COUNTIF('D-PubMed'!B:B,A727)</f>
        <v>0</v>
      </c>
      <c r="I727">
        <f>COUNTIF('E-Scopus'!C:C,A727)</f>
        <v>0</v>
      </c>
      <c r="J727" t="b">
        <f t="shared" si="12"/>
        <v>0</v>
      </c>
    </row>
    <row r="728" spans="1:10" x14ac:dyDescent="0.25">
      <c r="A728" s="8" t="s">
        <v>7227</v>
      </c>
      <c r="B728" s="10" t="s">
        <v>7228</v>
      </c>
      <c r="C728" s="8" t="s">
        <v>15453</v>
      </c>
      <c r="D728" s="8" t="s">
        <v>15853</v>
      </c>
      <c r="E728">
        <f>COUNTIF('A-Springer Link'!A:A,A728)</f>
        <v>0</v>
      </c>
      <c r="F728">
        <f>COUNTIF('B-ScienceDirect'!D:D,A728)</f>
        <v>1</v>
      </c>
      <c r="G728">
        <f>COUNTIF('C-IEEEXplore'!A:A,A728)</f>
        <v>0</v>
      </c>
      <c r="H728">
        <f>COUNTIF('D-PubMed'!B:B,A728)</f>
        <v>0</v>
      </c>
      <c r="I728">
        <f>COUNTIF('E-Scopus'!C:C,A728)</f>
        <v>0</v>
      </c>
      <c r="J728" t="b">
        <f t="shared" si="12"/>
        <v>0</v>
      </c>
    </row>
    <row r="729" spans="1:10" x14ac:dyDescent="0.25">
      <c r="A729" s="8" t="s">
        <v>7209</v>
      </c>
      <c r="B729" s="10" t="s">
        <v>7210</v>
      </c>
      <c r="C729" s="8" t="s">
        <v>15456</v>
      </c>
      <c r="D729" s="8" t="s">
        <v>15853</v>
      </c>
      <c r="E729">
        <f>COUNTIF('A-Springer Link'!A:A,A729)</f>
        <v>0</v>
      </c>
      <c r="F729">
        <f>COUNTIF('B-ScienceDirect'!D:D,A729)</f>
        <v>1</v>
      </c>
      <c r="G729">
        <f>COUNTIF('C-IEEEXplore'!A:A,A729)</f>
        <v>0</v>
      </c>
      <c r="H729">
        <f>COUNTIF('D-PubMed'!B:B,A729)</f>
        <v>0</v>
      </c>
      <c r="I729">
        <f>COUNTIF('E-Scopus'!C:C,A729)</f>
        <v>0</v>
      </c>
      <c r="J729" t="b">
        <f t="shared" si="12"/>
        <v>0</v>
      </c>
    </row>
    <row r="730" spans="1:10" x14ac:dyDescent="0.25">
      <c r="A730" s="8" t="s">
        <v>6652</v>
      </c>
      <c r="B730" s="10" t="s">
        <v>6653</v>
      </c>
      <c r="C730" s="8" t="s">
        <v>15532</v>
      </c>
      <c r="D730" s="8" t="s">
        <v>15853</v>
      </c>
      <c r="E730">
        <f>COUNTIF('A-Springer Link'!A:A,A730)</f>
        <v>0</v>
      </c>
      <c r="F730">
        <f>COUNTIF('B-ScienceDirect'!D:D,A730)</f>
        <v>1</v>
      </c>
      <c r="G730">
        <f>COUNTIF('C-IEEEXplore'!A:A,A730)</f>
        <v>0</v>
      </c>
      <c r="H730">
        <f>COUNTIF('D-PubMed'!B:B,A730)</f>
        <v>0</v>
      </c>
      <c r="I730">
        <f>COUNTIF('E-Scopus'!C:C,A730)</f>
        <v>0</v>
      </c>
      <c r="J730" t="b">
        <f t="shared" si="12"/>
        <v>0</v>
      </c>
    </row>
    <row r="731" spans="1:10" x14ac:dyDescent="0.25">
      <c r="A731" s="8" t="s">
        <v>7342</v>
      </c>
      <c r="B731" s="10" t="s">
        <v>7343</v>
      </c>
      <c r="C731" s="8" t="s">
        <v>15439</v>
      </c>
      <c r="D731" s="8" t="s">
        <v>15853</v>
      </c>
      <c r="E731">
        <f>COUNTIF('A-Springer Link'!A:A,A731)</f>
        <v>0</v>
      </c>
      <c r="F731">
        <f>COUNTIF('B-ScienceDirect'!D:D,A731)</f>
        <v>1</v>
      </c>
      <c r="G731">
        <f>COUNTIF('C-IEEEXplore'!A:A,A731)</f>
        <v>0</v>
      </c>
      <c r="H731">
        <f>COUNTIF('D-PubMed'!B:B,A731)</f>
        <v>0</v>
      </c>
      <c r="I731">
        <f>COUNTIF('E-Scopus'!C:C,A731)</f>
        <v>0</v>
      </c>
      <c r="J731" t="b">
        <f t="shared" si="12"/>
        <v>0</v>
      </c>
    </row>
    <row r="732" spans="1:10" x14ac:dyDescent="0.25">
      <c r="A732" s="8" t="s">
        <v>4175</v>
      </c>
      <c r="B732" s="10" t="s">
        <v>4176</v>
      </c>
      <c r="C732" s="8" t="s">
        <v>15834</v>
      </c>
      <c r="D732" s="8" t="s">
        <v>15853</v>
      </c>
      <c r="E732">
        <f>COUNTIF('A-Springer Link'!A:A,A732)</f>
        <v>0</v>
      </c>
      <c r="F732">
        <f>COUNTIF('B-ScienceDirect'!D:D,A732)</f>
        <v>1</v>
      </c>
      <c r="G732">
        <f>COUNTIF('C-IEEEXplore'!A:A,A732)</f>
        <v>0</v>
      </c>
      <c r="H732">
        <f>COUNTIF('D-PubMed'!B:B,A732)</f>
        <v>0</v>
      </c>
      <c r="I732">
        <f>COUNTIF('E-Scopus'!C:C,A732)</f>
        <v>0</v>
      </c>
      <c r="J732" t="b">
        <f t="shared" si="12"/>
        <v>0</v>
      </c>
    </row>
    <row r="733" spans="1:10" x14ac:dyDescent="0.25">
      <c r="A733" s="8" t="s">
        <v>5436</v>
      </c>
      <c r="B733" s="10" t="s">
        <v>5437</v>
      </c>
      <c r="C733" s="8" t="s">
        <v>15691</v>
      </c>
      <c r="D733" s="8" t="s">
        <v>15853</v>
      </c>
      <c r="E733">
        <f>COUNTIF('A-Springer Link'!A:A,A733)</f>
        <v>0</v>
      </c>
      <c r="F733">
        <f>COUNTIF('B-ScienceDirect'!D:D,A733)</f>
        <v>1</v>
      </c>
      <c r="G733">
        <f>COUNTIF('C-IEEEXplore'!A:A,A733)</f>
        <v>0</v>
      </c>
      <c r="H733">
        <f>COUNTIF('D-PubMed'!B:B,A733)</f>
        <v>0</v>
      </c>
      <c r="I733">
        <f>COUNTIF('E-Scopus'!C:C,A733)</f>
        <v>0</v>
      </c>
      <c r="J733" t="b">
        <f t="shared" si="12"/>
        <v>0</v>
      </c>
    </row>
    <row r="734" spans="1:10" x14ac:dyDescent="0.25">
      <c r="A734" s="8" t="s">
        <v>4409</v>
      </c>
      <c r="B734" s="10" t="s">
        <v>4410</v>
      </c>
      <c r="C734" s="8" t="s">
        <v>15813</v>
      </c>
      <c r="D734" s="8" t="s">
        <v>15853</v>
      </c>
      <c r="E734">
        <f>COUNTIF('A-Springer Link'!A:A,A734)</f>
        <v>0</v>
      </c>
      <c r="F734">
        <f>COUNTIF('B-ScienceDirect'!D:D,A734)</f>
        <v>1</v>
      </c>
      <c r="G734">
        <f>COUNTIF('C-IEEEXplore'!A:A,A734)</f>
        <v>0</v>
      </c>
      <c r="H734">
        <f>COUNTIF('D-PubMed'!B:B,A734)</f>
        <v>0</v>
      </c>
      <c r="I734">
        <f>COUNTIF('E-Scopus'!C:C,A734)</f>
        <v>0</v>
      </c>
      <c r="J734" t="b">
        <f t="shared" si="12"/>
        <v>0</v>
      </c>
    </row>
    <row r="735" spans="1:10" x14ac:dyDescent="0.25">
      <c r="A735" s="8" t="s">
        <v>7400</v>
      </c>
      <c r="B735" s="10" t="s">
        <v>7401</v>
      </c>
      <c r="C735" s="8" t="s">
        <v>15431</v>
      </c>
      <c r="D735" s="8" t="s">
        <v>15853</v>
      </c>
      <c r="E735">
        <f>COUNTIF('A-Springer Link'!A:A,A735)</f>
        <v>0</v>
      </c>
      <c r="F735">
        <f>COUNTIF('B-ScienceDirect'!D:D,A735)</f>
        <v>1</v>
      </c>
      <c r="G735">
        <f>COUNTIF('C-IEEEXplore'!A:A,A735)</f>
        <v>0</v>
      </c>
      <c r="H735">
        <f>COUNTIF('D-PubMed'!B:B,A735)</f>
        <v>0</v>
      </c>
      <c r="I735">
        <f>COUNTIF('E-Scopus'!C:C,A735)</f>
        <v>0</v>
      </c>
      <c r="J735" t="b">
        <f t="shared" si="12"/>
        <v>0</v>
      </c>
    </row>
    <row r="736" spans="1:10" x14ac:dyDescent="0.25">
      <c r="A736" s="8" t="s">
        <v>4293</v>
      </c>
      <c r="B736" s="10" t="s">
        <v>4294</v>
      </c>
      <c r="C736" s="8" t="s">
        <v>15824</v>
      </c>
      <c r="D736" s="8" t="s">
        <v>15853</v>
      </c>
      <c r="E736">
        <f>COUNTIF('A-Springer Link'!A:A,A736)</f>
        <v>0</v>
      </c>
      <c r="F736">
        <f>COUNTIF('B-ScienceDirect'!D:D,A736)</f>
        <v>1</v>
      </c>
      <c r="G736">
        <f>COUNTIF('C-IEEEXplore'!A:A,A736)</f>
        <v>0</v>
      </c>
      <c r="H736">
        <f>COUNTIF('D-PubMed'!B:B,A736)</f>
        <v>0</v>
      </c>
      <c r="I736">
        <f>COUNTIF('E-Scopus'!C:C,A736)</f>
        <v>0</v>
      </c>
      <c r="J736" t="b">
        <f t="shared" si="12"/>
        <v>0</v>
      </c>
    </row>
    <row r="737" spans="1:10" x14ac:dyDescent="0.25">
      <c r="A737" s="8" t="s">
        <v>5728</v>
      </c>
      <c r="B737" s="10" t="s">
        <v>5729</v>
      </c>
      <c r="C737" s="8" t="s">
        <v>15654</v>
      </c>
      <c r="D737" s="8" t="s">
        <v>15853</v>
      </c>
      <c r="E737">
        <f>COUNTIF('A-Springer Link'!A:A,A737)</f>
        <v>0</v>
      </c>
      <c r="F737">
        <f>COUNTIF('B-ScienceDirect'!D:D,A737)</f>
        <v>1</v>
      </c>
      <c r="G737">
        <f>COUNTIF('C-IEEEXplore'!A:A,A737)</f>
        <v>0</v>
      </c>
      <c r="H737">
        <f>COUNTIF('D-PubMed'!B:B,A737)</f>
        <v>0</v>
      </c>
      <c r="I737">
        <f>COUNTIF('E-Scopus'!C:C,A737)</f>
        <v>0</v>
      </c>
      <c r="J737" t="b">
        <f t="shared" si="12"/>
        <v>0</v>
      </c>
    </row>
    <row r="738" spans="1:10" x14ac:dyDescent="0.25">
      <c r="A738" s="8" t="s">
        <v>6246</v>
      </c>
      <c r="B738" s="10" t="s">
        <v>6247</v>
      </c>
      <c r="C738" s="8" t="s">
        <v>15588</v>
      </c>
      <c r="D738" s="8" t="s">
        <v>15853</v>
      </c>
      <c r="E738">
        <f>COUNTIF('A-Springer Link'!A:A,A738)</f>
        <v>0</v>
      </c>
      <c r="F738">
        <f>COUNTIF('B-ScienceDirect'!D:D,A738)</f>
        <v>1</v>
      </c>
      <c r="G738">
        <f>COUNTIF('C-IEEEXplore'!A:A,A738)</f>
        <v>0</v>
      </c>
      <c r="H738">
        <f>COUNTIF('D-PubMed'!B:B,A738)</f>
        <v>0</v>
      </c>
      <c r="I738">
        <f>COUNTIF('E-Scopus'!C:C,A738)</f>
        <v>0</v>
      </c>
      <c r="J738" t="b">
        <f t="shared" si="12"/>
        <v>0</v>
      </c>
    </row>
    <row r="739" spans="1:10" x14ac:dyDescent="0.25">
      <c r="A739" s="8" t="s">
        <v>6384</v>
      </c>
      <c r="B739" s="10" t="s">
        <v>6385</v>
      </c>
      <c r="C739" s="8" t="s">
        <v>15569</v>
      </c>
      <c r="D739" s="8" t="s">
        <v>15853</v>
      </c>
      <c r="E739">
        <f>COUNTIF('A-Springer Link'!A:A,A739)</f>
        <v>0</v>
      </c>
      <c r="F739">
        <f>COUNTIF('B-ScienceDirect'!D:D,A739)</f>
        <v>1</v>
      </c>
      <c r="G739">
        <f>COUNTIF('C-IEEEXplore'!A:A,A739)</f>
        <v>0</v>
      </c>
      <c r="H739">
        <f>COUNTIF('D-PubMed'!B:B,A739)</f>
        <v>0</v>
      </c>
      <c r="I739">
        <f>COUNTIF('E-Scopus'!C:C,A739)</f>
        <v>0</v>
      </c>
      <c r="J739" t="b">
        <f t="shared" si="12"/>
        <v>0</v>
      </c>
    </row>
    <row r="740" spans="1:10" x14ac:dyDescent="0.25">
      <c r="A740" s="8" t="s">
        <v>5059</v>
      </c>
      <c r="B740" s="10" t="s">
        <v>5060</v>
      </c>
      <c r="C740" s="8" t="s">
        <v>15740</v>
      </c>
      <c r="D740" s="8" t="s">
        <v>15853</v>
      </c>
      <c r="E740">
        <f>COUNTIF('A-Springer Link'!A:A,A740)</f>
        <v>0</v>
      </c>
      <c r="F740">
        <f>COUNTIF('B-ScienceDirect'!D:D,A740)</f>
        <v>1</v>
      </c>
      <c r="G740">
        <f>COUNTIF('C-IEEEXplore'!A:A,A740)</f>
        <v>0</v>
      </c>
      <c r="H740">
        <f>COUNTIF('D-PubMed'!B:B,A740)</f>
        <v>0</v>
      </c>
      <c r="I740">
        <f>COUNTIF('E-Scopus'!C:C,A740)</f>
        <v>0</v>
      </c>
      <c r="J740" t="b">
        <f t="shared" si="12"/>
        <v>0</v>
      </c>
    </row>
    <row r="741" spans="1:10" x14ac:dyDescent="0.25">
      <c r="A741" s="8" t="s">
        <v>5024</v>
      </c>
      <c r="B741" s="10" t="s">
        <v>5025</v>
      </c>
      <c r="C741" s="8" t="s">
        <v>15744</v>
      </c>
      <c r="D741" s="8" t="s">
        <v>15853</v>
      </c>
      <c r="E741">
        <f>COUNTIF('A-Springer Link'!A:A,A741)</f>
        <v>0</v>
      </c>
      <c r="F741">
        <f>COUNTIF('B-ScienceDirect'!D:D,A741)</f>
        <v>1</v>
      </c>
      <c r="G741">
        <f>COUNTIF('C-IEEEXplore'!A:A,A741)</f>
        <v>0</v>
      </c>
      <c r="H741">
        <f>COUNTIF('D-PubMed'!B:B,A741)</f>
        <v>0</v>
      </c>
      <c r="I741">
        <f>COUNTIF('E-Scopus'!C:C,A741)</f>
        <v>0</v>
      </c>
      <c r="J741" t="b">
        <f t="shared" si="12"/>
        <v>0</v>
      </c>
    </row>
    <row r="742" spans="1:10" x14ac:dyDescent="0.25">
      <c r="A742" s="8" t="s">
        <v>4897</v>
      </c>
      <c r="B742" s="10" t="s">
        <v>4898</v>
      </c>
      <c r="C742" s="8" t="s">
        <v>15761</v>
      </c>
      <c r="D742" s="8" t="s">
        <v>15853</v>
      </c>
      <c r="E742">
        <f>COUNTIF('A-Springer Link'!A:A,A742)</f>
        <v>0</v>
      </c>
      <c r="F742">
        <f>COUNTIF('B-ScienceDirect'!D:D,A742)</f>
        <v>1</v>
      </c>
      <c r="G742">
        <f>COUNTIF('C-IEEEXplore'!A:A,A742)</f>
        <v>0</v>
      </c>
      <c r="H742">
        <f>COUNTIF('D-PubMed'!B:B,A742)</f>
        <v>0</v>
      </c>
      <c r="I742">
        <f>COUNTIF('E-Scopus'!C:C,A742)</f>
        <v>0</v>
      </c>
      <c r="J742" t="b">
        <f t="shared" si="12"/>
        <v>0</v>
      </c>
    </row>
    <row r="743" spans="1:10" x14ac:dyDescent="0.25">
      <c r="A743" s="8" t="s">
        <v>4208</v>
      </c>
      <c r="B743" s="10" t="s">
        <v>4209</v>
      </c>
      <c r="C743" s="8" t="s">
        <v>15831</v>
      </c>
      <c r="D743" s="8" t="s">
        <v>15853</v>
      </c>
      <c r="E743">
        <f>COUNTIF('A-Springer Link'!A:A,A743)</f>
        <v>0</v>
      </c>
      <c r="F743">
        <f>COUNTIF('B-ScienceDirect'!D:D,A743)</f>
        <v>1</v>
      </c>
      <c r="G743">
        <f>COUNTIF('C-IEEEXplore'!A:A,A743)</f>
        <v>0</v>
      </c>
      <c r="H743">
        <f>COUNTIF('D-PubMed'!B:B,A743)</f>
        <v>0</v>
      </c>
      <c r="I743">
        <f>COUNTIF('E-Scopus'!C:C,A743)</f>
        <v>0</v>
      </c>
      <c r="J743" t="b">
        <f t="shared" si="12"/>
        <v>0</v>
      </c>
    </row>
    <row r="744" spans="1:10" x14ac:dyDescent="0.25">
      <c r="A744" s="8" t="s">
        <v>4431</v>
      </c>
      <c r="B744" s="10" t="s">
        <v>4432</v>
      </c>
      <c r="C744" s="8" t="s">
        <v>15810</v>
      </c>
      <c r="D744" s="8" t="s">
        <v>15853</v>
      </c>
      <c r="E744">
        <f>COUNTIF('A-Springer Link'!A:A,A744)</f>
        <v>0</v>
      </c>
      <c r="F744">
        <f>COUNTIF('B-ScienceDirect'!D:D,A744)</f>
        <v>1</v>
      </c>
      <c r="G744">
        <f>COUNTIF('C-IEEEXplore'!A:A,A744)</f>
        <v>0</v>
      </c>
      <c r="H744">
        <f>COUNTIF('D-PubMed'!B:B,A744)</f>
        <v>0</v>
      </c>
      <c r="I744">
        <f>COUNTIF('E-Scopus'!C:C,A744)</f>
        <v>0</v>
      </c>
      <c r="J744" t="b">
        <f t="shared" si="12"/>
        <v>0</v>
      </c>
    </row>
    <row r="745" spans="1:10" x14ac:dyDescent="0.25">
      <c r="A745" s="8" t="s">
        <v>6422</v>
      </c>
      <c r="B745" s="10" t="s">
        <v>6423</v>
      </c>
      <c r="C745" s="8" t="s">
        <v>15564</v>
      </c>
      <c r="D745" s="8" t="s">
        <v>15853</v>
      </c>
      <c r="E745">
        <f>COUNTIF('A-Springer Link'!A:A,A745)</f>
        <v>0</v>
      </c>
      <c r="F745">
        <f>COUNTIF('B-ScienceDirect'!D:D,A745)</f>
        <v>1</v>
      </c>
      <c r="G745">
        <f>COUNTIF('C-IEEEXplore'!A:A,A745)</f>
        <v>0</v>
      </c>
      <c r="H745">
        <f>COUNTIF('D-PubMed'!B:B,A745)</f>
        <v>0</v>
      </c>
      <c r="I745">
        <f>COUNTIF('E-Scopus'!C:C,A745)</f>
        <v>0</v>
      </c>
      <c r="J745" t="b">
        <f t="shared" si="12"/>
        <v>0</v>
      </c>
    </row>
    <row r="746" spans="1:10" x14ac:dyDescent="0.25">
      <c r="A746" s="8" t="s">
        <v>4489</v>
      </c>
      <c r="B746" s="10" t="s">
        <v>4490</v>
      </c>
      <c r="C746" s="8" t="s">
        <v>15803</v>
      </c>
      <c r="D746" s="8" t="s">
        <v>15853</v>
      </c>
      <c r="E746">
        <f>COUNTIF('A-Springer Link'!A:A,A746)</f>
        <v>0</v>
      </c>
      <c r="F746">
        <f>COUNTIF('B-ScienceDirect'!D:D,A746)</f>
        <v>1</v>
      </c>
      <c r="G746">
        <f>COUNTIF('C-IEEEXplore'!A:A,A746)</f>
        <v>0</v>
      </c>
      <c r="H746">
        <f>COUNTIF('D-PubMed'!B:B,A746)</f>
        <v>0</v>
      </c>
      <c r="I746">
        <f>COUNTIF('E-Scopus'!C:C,A746)</f>
        <v>0</v>
      </c>
      <c r="J746" t="b">
        <f t="shared" si="12"/>
        <v>0</v>
      </c>
    </row>
    <row r="747" spans="1:10" x14ac:dyDescent="0.25">
      <c r="A747" s="8" t="s">
        <v>4614</v>
      </c>
      <c r="B747" s="10" t="s">
        <v>4615</v>
      </c>
      <c r="C747" s="8" t="s">
        <v>15791</v>
      </c>
      <c r="D747" s="8" t="s">
        <v>15853</v>
      </c>
      <c r="E747">
        <f>COUNTIF('A-Springer Link'!A:A,A747)</f>
        <v>0</v>
      </c>
      <c r="F747">
        <f>COUNTIF('B-ScienceDirect'!D:D,A747)</f>
        <v>1</v>
      </c>
      <c r="G747">
        <f>COUNTIF('C-IEEEXplore'!A:A,A747)</f>
        <v>0</v>
      </c>
      <c r="H747">
        <f>COUNTIF('D-PubMed'!B:B,A747)</f>
        <v>0</v>
      </c>
      <c r="I747">
        <f>COUNTIF('E-Scopus'!C:C,A747)</f>
        <v>0</v>
      </c>
      <c r="J747" t="b">
        <f t="shared" si="12"/>
        <v>0</v>
      </c>
    </row>
    <row r="748" spans="1:10" x14ac:dyDescent="0.25">
      <c r="A748" s="8" t="s">
        <v>5552</v>
      </c>
      <c r="B748" s="10" t="s">
        <v>5553</v>
      </c>
      <c r="C748" s="8" t="s">
        <v>15676</v>
      </c>
      <c r="D748" s="8" t="s">
        <v>15853</v>
      </c>
      <c r="E748">
        <f>COUNTIF('A-Springer Link'!A:A,A748)</f>
        <v>0</v>
      </c>
      <c r="F748">
        <f>COUNTIF('B-ScienceDirect'!D:D,A748)</f>
        <v>1</v>
      </c>
      <c r="G748">
        <f>COUNTIF('C-IEEEXplore'!A:A,A748)</f>
        <v>0</v>
      </c>
      <c r="H748">
        <f>COUNTIF('D-PubMed'!B:B,A748)</f>
        <v>0</v>
      </c>
      <c r="I748">
        <f>COUNTIF('E-Scopus'!C:C,A748)</f>
        <v>0</v>
      </c>
      <c r="J748" t="b">
        <f t="shared" si="12"/>
        <v>0</v>
      </c>
    </row>
    <row r="749" spans="1:10" x14ac:dyDescent="0.25">
      <c r="A749" s="8" t="s">
        <v>6670</v>
      </c>
      <c r="B749" s="10" t="s">
        <v>6671</v>
      </c>
      <c r="C749" s="8" t="s">
        <v>15530</v>
      </c>
      <c r="D749" s="8" t="s">
        <v>15853</v>
      </c>
      <c r="E749">
        <f>COUNTIF('A-Springer Link'!A:A,A749)</f>
        <v>0</v>
      </c>
      <c r="F749">
        <f>COUNTIF('B-ScienceDirect'!D:D,A749)</f>
        <v>1</v>
      </c>
      <c r="G749">
        <f>COUNTIF('C-IEEEXplore'!A:A,A749)</f>
        <v>0</v>
      </c>
      <c r="H749">
        <f>COUNTIF('D-PubMed'!B:B,A749)</f>
        <v>0</v>
      </c>
      <c r="I749">
        <f>COUNTIF('E-Scopus'!C:C,A749)</f>
        <v>0</v>
      </c>
      <c r="J749" t="b">
        <f t="shared" si="12"/>
        <v>0</v>
      </c>
    </row>
    <row r="750" spans="1:10" x14ac:dyDescent="0.25">
      <c r="A750" s="8" t="s">
        <v>6399</v>
      </c>
      <c r="B750" s="10" t="s">
        <v>6400</v>
      </c>
      <c r="C750" s="8" t="s">
        <v>15567</v>
      </c>
      <c r="D750" s="8" t="s">
        <v>15853</v>
      </c>
      <c r="E750">
        <f>COUNTIF('A-Springer Link'!A:A,A750)</f>
        <v>0</v>
      </c>
      <c r="F750">
        <f>COUNTIF('B-ScienceDirect'!D:D,A750)</f>
        <v>1</v>
      </c>
      <c r="G750">
        <f>COUNTIF('C-IEEEXplore'!A:A,A750)</f>
        <v>0</v>
      </c>
      <c r="H750">
        <f>COUNTIF('D-PubMed'!B:B,A750)</f>
        <v>0</v>
      </c>
      <c r="I750">
        <f>COUNTIF('E-Scopus'!C:C,A750)</f>
        <v>0</v>
      </c>
      <c r="J750" t="b">
        <f t="shared" si="12"/>
        <v>0</v>
      </c>
    </row>
    <row r="751" spans="1:10" x14ac:dyDescent="0.25">
      <c r="A751" s="8" t="s">
        <v>7006</v>
      </c>
      <c r="B751" s="10" t="s">
        <v>7007</v>
      </c>
      <c r="C751" s="8" t="s">
        <v>15483</v>
      </c>
      <c r="D751" s="8" t="s">
        <v>15853</v>
      </c>
      <c r="E751">
        <f>COUNTIF('A-Springer Link'!A:A,A751)</f>
        <v>0</v>
      </c>
      <c r="F751">
        <f>COUNTIF('B-ScienceDirect'!D:D,A751)</f>
        <v>1</v>
      </c>
      <c r="G751">
        <f>COUNTIF('C-IEEEXplore'!A:A,A751)</f>
        <v>0</v>
      </c>
      <c r="H751">
        <f>COUNTIF('D-PubMed'!B:B,A751)</f>
        <v>0</v>
      </c>
      <c r="I751">
        <f>COUNTIF('E-Scopus'!C:C,A751)</f>
        <v>0</v>
      </c>
      <c r="J751" t="b">
        <f t="shared" si="12"/>
        <v>0</v>
      </c>
    </row>
    <row r="752" spans="1:10" x14ac:dyDescent="0.25">
      <c r="A752" s="8" t="s">
        <v>4753</v>
      </c>
      <c r="B752" s="10" t="s">
        <v>4754</v>
      </c>
      <c r="C752" s="8" t="s">
        <v>15779</v>
      </c>
      <c r="D752" s="8" t="s">
        <v>15853</v>
      </c>
      <c r="E752">
        <f>COUNTIF('A-Springer Link'!A:A,A752)</f>
        <v>0</v>
      </c>
      <c r="F752">
        <f>COUNTIF('B-ScienceDirect'!D:D,A752)</f>
        <v>1</v>
      </c>
      <c r="G752">
        <f>COUNTIF('C-IEEEXplore'!A:A,A752)</f>
        <v>0</v>
      </c>
      <c r="H752">
        <f>COUNTIF('D-PubMed'!B:B,A752)</f>
        <v>0</v>
      </c>
      <c r="I752">
        <f>COUNTIF('E-Scopus'!C:C,A752)</f>
        <v>0</v>
      </c>
      <c r="J752" t="b">
        <f t="shared" si="12"/>
        <v>0</v>
      </c>
    </row>
    <row r="753" spans="1:10" x14ac:dyDescent="0.25">
      <c r="A753" s="8" t="s">
        <v>5283</v>
      </c>
      <c r="B753" s="10" t="s">
        <v>5284</v>
      </c>
      <c r="C753" s="8" t="s">
        <v>15711</v>
      </c>
      <c r="D753" s="8" t="s">
        <v>15853</v>
      </c>
      <c r="E753">
        <f>COUNTIF('A-Springer Link'!A:A,A753)</f>
        <v>0</v>
      </c>
      <c r="F753">
        <f>COUNTIF('B-ScienceDirect'!D:D,A753)</f>
        <v>1</v>
      </c>
      <c r="G753">
        <f>COUNTIF('C-IEEEXplore'!A:A,A753)</f>
        <v>0</v>
      </c>
      <c r="H753">
        <f>COUNTIF('D-PubMed'!B:B,A753)</f>
        <v>0</v>
      </c>
      <c r="I753">
        <f>COUNTIF('E-Scopus'!C:C,A753)</f>
        <v>0</v>
      </c>
      <c r="J753" t="b">
        <f t="shared" si="12"/>
        <v>0</v>
      </c>
    </row>
    <row r="754" spans="1:10" x14ac:dyDescent="0.25">
      <c r="A754" s="8" t="s">
        <v>6622</v>
      </c>
      <c r="B754" s="10" t="s">
        <v>6623</v>
      </c>
      <c r="C754" s="8" t="s">
        <v>15536</v>
      </c>
      <c r="D754" s="8" t="s">
        <v>15853</v>
      </c>
      <c r="E754">
        <f>COUNTIF('A-Springer Link'!A:A,A754)</f>
        <v>0</v>
      </c>
      <c r="F754">
        <f>COUNTIF('B-ScienceDirect'!D:D,A754)</f>
        <v>1</v>
      </c>
      <c r="G754">
        <f>COUNTIF('C-IEEEXplore'!A:A,A754)</f>
        <v>0</v>
      </c>
      <c r="H754">
        <f>COUNTIF('D-PubMed'!B:B,A754)</f>
        <v>0</v>
      </c>
      <c r="I754">
        <f>COUNTIF('E-Scopus'!C:C,A754)</f>
        <v>0</v>
      </c>
      <c r="J754" t="b">
        <f t="shared" si="12"/>
        <v>0</v>
      </c>
    </row>
    <row r="755" spans="1:10" x14ac:dyDescent="0.25">
      <c r="A755" s="8" t="s">
        <v>4973</v>
      </c>
      <c r="B755" s="10" t="s">
        <v>4974</v>
      </c>
      <c r="C755" s="8" t="s">
        <v>15750</v>
      </c>
      <c r="D755" s="8" t="s">
        <v>15853</v>
      </c>
      <c r="E755">
        <f>COUNTIF('A-Springer Link'!A:A,A755)</f>
        <v>0</v>
      </c>
      <c r="F755">
        <f>COUNTIF('B-ScienceDirect'!D:D,A755)</f>
        <v>1</v>
      </c>
      <c r="G755">
        <f>COUNTIF('C-IEEEXplore'!A:A,A755)</f>
        <v>0</v>
      </c>
      <c r="H755">
        <f>COUNTIF('D-PubMed'!B:B,A755)</f>
        <v>0</v>
      </c>
      <c r="I755">
        <f>COUNTIF('E-Scopus'!C:C,A755)</f>
        <v>0</v>
      </c>
      <c r="J755" t="b">
        <f t="shared" si="12"/>
        <v>0</v>
      </c>
    </row>
    <row r="756" spans="1:10" x14ac:dyDescent="0.25">
      <c r="A756" s="8" t="s">
        <v>6264</v>
      </c>
      <c r="B756" s="10" t="s">
        <v>6265</v>
      </c>
      <c r="C756" s="8" t="s">
        <v>15585</v>
      </c>
      <c r="D756" s="8" t="s">
        <v>15853</v>
      </c>
      <c r="E756">
        <f>COUNTIF('A-Springer Link'!A:A,A756)</f>
        <v>0</v>
      </c>
      <c r="F756">
        <f>COUNTIF('B-ScienceDirect'!D:D,A756)</f>
        <v>1</v>
      </c>
      <c r="G756">
        <f>COUNTIF('C-IEEEXplore'!A:A,A756)</f>
        <v>0</v>
      </c>
      <c r="H756">
        <f>COUNTIF('D-PubMed'!B:B,A756)</f>
        <v>0</v>
      </c>
      <c r="I756">
        <f>COUNTIF('E-Scopus'!C:C,A756)</f>
        <v>0</v>
      </c>
      <c r="J756" t="b">
        <f t="shared" si="12"/>
        <v>0</v>
      </c>
    </row>
    <row r="757" spans="1:10" x14ac:dyDescent="0.25">
      <c r="A757" s="8" t="s">
        <v>6789</v>
      </c>
      <c r="B757" s="10" t="s">
        <v>6790</v>
      </c>
      <c r="C757" s="8" t="s">
        <v>15513</v>
      </c>
      <c r="D757" s="8" t="s">
        <v>15853</v>
      </c>
      <c r="E757">
        <f>COUNTIF('A-Springer Link'!A:A,A757)</f>
        <v>0</v>
      </c>
      <c r="F757">
        <f>COUNTIF('B-ScienceDirect'!D:D,A757)</f>
        <v>1</v>
      </c>
      <c r="G757">
        <f>COUNTIF('C-IEEEXplore'!A:A,A757)</f>
        <v>0</v>
      </c>
      <c r="H757">
        <f>COUNTIF('D-PubMed'!B:B,A757)</f>
        <v>0</v>
      </c>
      <c r="I757">
        <f>COUNTIF('E-Scopus'!C:C,A757)</f>
        <v>0</v>
      </c>
      <c r="J757" t="b">
        <f t="shared" si="12"/>
        <v>0</v>
      </c>
    </row>
    <row r="758" spans="1:10" x14ac:dyDescent="0.25">
      <c r="A758" s="8" t="s">
        <v>6005</v>
      </c>
      <c r="B758" s="10" t="s">
        <v>6006</v>
      </c>
      <c r="C758" s="8" t="s">
        <v>15618</v>
      </c>
      <c r="D758" s="8" t="s">
        <v>15853</v>
      </c>
      <c r="E758">
        <f>COUNTIF('A-Springer Link'!A:A,A758)</f>
        <v>0</v>
      </c>
      <c r="F758">
        <f>COUNTIF('B-ScienceDirect'!D:D,A758)</f>
        <v>1</v>
      </c>
      <c r="G758">
        <f>COUNTIF('C-IEEEXplore'!A:A,A758)</f>
        <v>0</v>
      </c>
      <c r="H758">
        <f>COUNTIF('D-PubMed'!B:B,A758)</f>
        <v>0</v>
      </c>
      <c r="I758">
        <f>COUNTIF('E-Scopus'!C:C,A758)</f>
        <v>0</v>
      </c>
      <c r="J758" t="b">
        <f t="shared" si="12"/>
        <v>0</v>
      </c>
    </row>
    <row r="759" spans="1:10" x14ac:dyDescent="0.25">
      <c r="A759" s="8" t="s">
        <v>4425</v>
      </c>
      <c r="B759" s="10" t="s">
        <v>4426</v>
      </c>
      <c r="C759" s="8" t="s">
        <v>15811</v>
      </c>
      <c r="D759" s="8" t="s">
        <v>15853</v>
      </c>
      <c r="E759">
        <f>COUNTIF('A-Springer Link'!A:A,A759)</f>
        <v>0</v>
      </c>
      <c r="F759">
        <f>COUNTIF('B-ScienceDirect'!D:D,A759)</f>
        <v>1</v>
      </c>
      <c r="G759">
        <f>COUNTIF('C-IEEEXplore'!A:A,A759)</f>
        <v>0</v>
      </c>
      <c r="H759">
        <f>COUNTIF('D-PubMed'!B:B,A759)</f>
        <v>0</v>
      </c>
      <c r="I759">
        <f>COUNTIF('E-Scopus'!C:C,A759)</f>
        <v>0</v>
      </c>
      <c r="J759" t="b">
        <f t="shared" si="12"/>
        <v>0</v>
      </c>
    </row>
    <row r="760" spans="1:10" x14ac:dyDescent="0.25">
      <c r="A760" s="8" t="s">
        <v>6706</v>
      </c>
      <c r="B760" s="10" t="s">
        <v>6707</v>
      </c>
      <c r="C760" s="8" t="s">
        <v>15525</v>
      </c>
      <c r="D760" s="8" t="s">
        <v>15853</v>
      </c>
      <c r="E760">
        <f>COUNTIF('A-Springer Link'!A:A,A760)</f>
        <v>0</v>
      </c>
      <c r="F760">
        <f>COUNTIF('B-ScienceDirect'!D:D,A760)</f>
        <v>1</v>
      </c>
      <c r="G760">
        <f>COUNTIF('C-IEEEXplore'!A:A,A760)</f>
        <v>0</v>
      </c>
      <c r="H760">
        <f>COUNTIF('D-PubMed'!B:B,A760)</f>
        <v>0</v>
      </c>
      <c r="I760">
        <f>COUNTIF('E-Scopus'!C:C,A760)</f>
        <v>0</v>
      </c>
      <c r="J760" t="b">
        <f t="shared" si="12"/>
        <v>0</v>
      </c>
    </row>
    <row r="761" spans="1:10" x14ac:dyDescent="0.25">
      <c r="A761" s="8" t="s">
        <v>6616</v>
      </c>
      <c r="B761" s="10" t="s">
        <v>6617</v>
      </c>
      <c r="C761" s="8" t="s">
        <v>15537</v>
      </c>
      <c r="D761" s="8" t="s">
        <v>15853</v>
      </c>
      <c r="E761">
        <f>COUNTIF('A-Springer Link'!A:A,A761)</f>
        <v>0</v>
      </c>
      <c r="F761">
        <f>COUNTIF('B-ScienceDirect'!D:D,A761)</f>
        <v>1</v>
      </c>
      <c r="G761">
        <f>COUNTIF('C-IEEEXplore'!A:A,A761)</f>
        <v>0</v>
      </c>
      <c r="H761">
        <f>COUNTIF('D-PubMed'!B:B,A761)</f>
        <v>0</v>
      </c>
      <c r="I761">
        <f>COUNTIF('E-Scopus'!C:C,A761)</f>
        <v>0</v>
      </c>
      <c r="J761" t="b">
        <f t="shared" si="12"/>
        <v>0</v>
      </c>
    </row>
    <row r="762" spans="1:10" x14ac:dyDescent="0.25">
      <c r="A762" s="8" t="s">
        <v>6458</v>
      </c>
      <c r="B762" s="10" t="s">
        <v>6459</v>
      </c>
      <c r="C762" s="8" t="s">
        <v>15559</v>
      </c>
      <c r="D762" s="8" t="s">
        <v>15853</v>
      </c>
      <c r="E762">
        <f>COUNTIF('A-Springer Link'!A:A,A762)</f>
        <v>0</v>
      </c>
      <c r="F762">
        <f>COUNTIF('B-ScienceDirect'!D:D,A762)</f>
        <v>1</v>
      </c>
      <c r="G762">
        <f>COUNTIF('C-IEEEXplore'!A:A,A762)</f>
        <v>0</v>
      </c>
      <c r="H762">
        <f>COUNTIF('D-PubMed'!B:B,A762)</f>
        <v>0</v>
      </c>
      <c r="I762">
        <f>COUNTIF('E-Scopus'!C:C,A762)</f>
        <v>0</v>
      </c>
      <c r="J762" t="b">
        <f t="shared" si="12"/>
        <v>0</v>
      </c>
    </row>
    <row r="763" spans="1:10" x14ac:dyDescent="0.25">
      <c r="A763" s="8" t="s">
        <v>7256</v>
      </c>
      <c r="B763" s="10" t="s">
        <v>7257</v>
      </c>
      <c r="C763" s="8" t="s">
        <v>15450</v>
      </c>
      <c r="D763" s="8" t="s">
        <v>15853</v>
      </c>
      <c r="E763">
        <f>COUNTIF('A-Springer Link'!A:A,A763)</f>
        <v>0</v>
      </c>
      <c r="F763">
        <f>COUNTIF('B-ScienceDirect'!D:D,A763)</f>
        <v>1</v>
      </c>
      <c r="G763">
        <f>COUNTIF('C-IEEEXplore'!A:A,A763)</f>
        <v>0</v>
      </c>
      <c r="H763">
        <f>COUNTIF('D-PubMed'!B:B,A763)</f>
        <v>0</v>
      </c>
      <c r="I763">
        <f>COUNTIF('E-Scopus'!C:C,A763)</f>
        <v>0</v>
      </c>
      <c r="J763" t="b">
        <f t="shared" si="12"/>
        <v>0</v>
      </c>
    </row>
    <row r="764" spans="1:10" x14ac:dyDescent="0.25">
      <c r="A764" s="8" t="s">
        <v>6085</v>
      </c>
      <c r="B764" s="10" t="s">
        <v>6086</v>
      </c>
      <c r="C764" s="8" t="s">
        <v>15608</v>
      </c>
      <c r="D764" s="8" t="s">
        <v>15853</v>
      </c>
      <c r="E764">
        <f>COUNTIF('A-Springer Link'!A:A,A764)</f>
        <v>0</v>
      </c>
      <c r="F764">
        <f>COUNTIF('B-ScienceDirect'!D:D,A764)</f>
        <v>1</v>
      </c>
      <c r="G764">
        <f>COUNTIF('C-IEEEXplore'!A:A,A764)</f>
        <v>0</v>
      </c>
      <c r="H764">
        <f>COUNTIF('D-PubMed'!B:B,A764)</f>
        <v>0</v>
      </c>
      <c r="I764">
        <f>COUNTIF('E-Scopus'!C:C,A764)</f>
        <v>0</v>
      </c>
      <c r="J764" t="b">
        <f t="shared" si="12"/>
        <v>0</v>
      </c>
    </row>
    <row r="765" spans="1:10" x14ac:dyDescent="0.25">
      <c r="A765" s="8" t="s">
        <v>6646</v>
      </c>
      <c r="B765" s="10" t="s">
        <v>6647</v>
      </c>
      <c r="C765" s="8" t="s">
        <v>15533</v>
      </c>
      <c r="D765" s="8" t="s">
        <v>15853</v>
      </c>
      <c r="E765">
        <f>COUNTIF('A-Springer Link'!A:A,A765)</f>
        <v>0</v>
      </c>
      <c r="F765">
        <f>COUNTIF('B-ScienceDirect'!D:D,A765)</f>
        <v>1</v>
      </c>
      <c r="G765">
        <f>COUNTIF('C-IEEEXplore'!A:A,A765)</f>
        <v>0</v>
      </c>
      <c r="H765">
        <f>COUNTIF('D-PubMed'!B:B,A765)</f>
        <v>0</v>
      </c>
      <c r="I765">
        <f>COUNTIF('E-Scopus'!C:C,A765)</f>
        <v>0</v>
      </c>
      <c r="J765" t="b">
        <f t="shared" si="12"/>
        <v>0</v>
      </c>
    </row>
    <row r="766" spans="1:10" x14ac:dyDescent="0.25">
      <c r="A766" s="8" t="s">
        <v>6513</v>
      </c>
      <c r="B766" s="10" t="s">
        <v>6514</v>
      </c>
      <c r="C766" s="8" t="s">
        <v>15552</v>
      </c>
      <c r="D766" s="8" t="s">
        <v>15853</v>
      </c>
      <c r="E766">
        <f>COUNTIF('A-Springer Link'!A:A,A766)</f>
        <v>0</v>
      </c>
      <c r="F766">
        <f>COUNTIF('B-ScienceDirect'!D:D,A766)</f>
        <v>1</v>
      </c>
      <c r="G766">
        <f>COUNTIF('C-IEEEXplore'!A:A,A766)</f>
        <v>0</v>
      </c>
      <c r="H766">
        <f>COUNTIF('D-PubMed'!B:B,A766)</f>
        <v>0</v>
      </c>
      <c r="I766">
        <f>COUNTIF('E-Scopus'!C:C,A766)</f>
        <v>0</v>
      </c>
      <c r="J766" t="b">
        <f t="shared" si="12"/>
        <v>0</v>
      </c>
    </row>
    <row r="767" spans="1:10" x14ac:dyDescent="0.25">
      <c r="A767" s="8" t="s">
        <v>4418</v>
      </c>
      <c r="B767" s="10" t="s">
        <v>4419</v>
      </c>
      <c r="C767" s="8" t="s">
        <v>15812</v>
      </c>
      <c r="D767" s="8" t="s">
        <v>15853</v>
      </c>
      <c r="E767">
        <f>COUNTIF('A-Springer Link'!A:A,A767)</f>
        <v>0</v>
      </c>
      <c r="F767">
        <f>COUNTIF('B-ScienceDirect'!D:D,A767)</f>
        <v>1</v>
      </c>
      <c r="G767">
        <f>COUNTIF('C-IEEEXplore'!A:A,A767)</f>
        <v>0</v>
      </c>
      <c r="H767">
        <f>COUNTIF('D-PubMed'!B:B,A767)</f>
        <v>0</v>
      </c>
      <c r="I767">
        <f>COUNTIF('E-Scopus'!C:C,A767)</f>
        <v>0</v>
      </c>
      <c r="J767" t="b">
        <f t="shared" ref="J767:J830" si="13">OR(E767,G767:I767)</f>
        <v>0</v>
      </c>
    </row>
    <row r="768" spans="1:10" x14ac:dyDescent="0.25">
      <c r="A768" s="8" t="s">
        <v>5367</v>
      </c>
      <c r="B768" s="10" t="s">
        <v>5368</v>
      </c>
      <c r="C768" s="8" t="s">
        <v>15702</v>
      </c>
      <c r="D768" s="8" t="s">
        <v>15853</v>
      </c>
      <c r="E768">
        <f>COUNTIF('A-Springer Link'!A:A,A768)</f>
        <v>0</v>
      </c>
      <c r="F768">
        <f>COUNTIF('B-ScienceDirect'!D:D,A768)</f>
        <v>1</v>
      </c>
      <c r="G768">
        <f>COUNTIF('C-IEEEXplore'!A:A,A768)</f>
        <v>0</v>
      </c>
      <c r="H768">
        <f>COUNTIF('D-PubMed'!B:B,A768)</f>
        <v>0</v>
      </c>
      <c r="I768">
        <f>COUNTIF('E-Scopus'!C:C,A768)</f>
        <v>0</v>
      </c>
      <c r="J768" t="b">
        <f t="shared" si="13"/>
        <v>0</v>
      </c>
    </row>
    <row r="769" spans="1:10" x14ac:dyDescent="0.25">
      <c r="A769" s="8" t="s">
        <v>7091</v>
      </c>
      <c r="B769" s="10" t="s">
        <v>7092</v>
      </c>
      <c r="C769" s="8" t="s">
        <v>15471</v>
      </c>
      <c r="D769" s="8" t="s">
        <v>15853</v>
      </c>
      <c r="E769">
        <f>COUNTIF('A-Springer Link'!A:A,A769)</f>
        <v>0</v>
      </c>
      <c r="F769">
        <f>COUNTIF('B-ScienceDirect'!D:D,A769)</f>
        <v>1</v>
      </c>
      <c r="G769">
        <f>COUNTIF('C-IEEEXplore'!A:A,A769)</f>
        <v>0</v>
      </c>
      <c r="H769">
        <f>COUNTIF('D-PubMed'!B:B,A769)</f>
        <v>0</v>
      </c>
      <c r="I769">
        <f>COUNTIF('E-Scopus'!C:C,A769)</f>
        <v>0</v>
      </c>
      <c r="J769" t="b">
        <f t="shared" si="13"/>
        <v>0</v>
      </c>
    </row>
    <row r="770" spans="1:10" x14ac:dyDescent="0.25">
      <c r="A770" s="8" t="s">
        <v>4625</v>
      </c>
      <c r="B770" s="10" t="s">
        <v>4626</v>
      </c>
      <c r="C770" s="8" t="s">
        <v>15790</v>
      </c>
      <c r="D770" s="8" t="s">
        <v>15853</v>
      </c>
      <c r="E770">
        <f>COUNTIF('A-Springer Link'!A:A,A770)</f>
        <v>0</v>
      </c>
      <c r="F770">
        <f>COUNTIF('B-ScienceDirect'!D:D,A770)</f>
        <v>1</v>
      </c>
      <c r="G770">
        <f>COUNTIF('C-IEEEXplore'!A:A,A770)</f>
        <v>0</v>
      </c>
      <c r="H770">
        <f>COUNTIF('D-PubMed'!B:B,A770)</f>
        <v>0</v>
      </c>
      <c r="I770">
        <f>COUNTIF('E-Scopus'!C:C,A770)</f>
        <v>0</v>
      </c>
      <c r="J770" t="b">
        <f t="shared" si="13"/>
        <v>0</v>
      </c>
    </row>
    <row r="771" spans="1:10" x14ac:dyDescent="0.25">
      <c r="A771" s="8" t="s">
        <v>6037</v>
      </c>
      <c r="B771" s="10" t="s">
        <v>6038</v>
      </c>
      <c r="C771" s="8" t="s">
        <v>15614</v>
      </c>
      <c r="D771" s="8" t="s">
        <v>15853</v>
      </c>
      <c r="E771">
        <f>COUNTIF('A-Springer Link'!A:A,A771)</f>
        <v>0</v>
      </c>
      <c r="F771">
        <f>COUNTIF('B-ScienceDirect'!D:D,A771)</f>
        <v>1</v>
      </c>
      <c r="G771">
        <f>COUNTIF('C-IEEEXplore'!A:A,A771)</f>
        <v>0</v>
      </c>
      <c r="H771">
        <f>COUNTIF('D-PubMed'!B:B,A771)</f>
        <v>0</v>
      </c>
      <c r="I771">
        <f>COUNTIF('E-Scopus'!C:C,A771)</f>
        <v>0</v>
      </c>
      <c r="J771" t="b">
        <f t="shared" si="13"/>
        <v>0</v>
      </c>
    </row>
    <row r="772" spans="1:10" x14ac:dyDescent="0.25">
      <c r="A772" s="8" t="s">
        <v>5033</v>
      </c>
      <c r="B772" s="10" t="s">
        <v>5034</v>
      </c>
      <c r="C772" s="8" t="s">
        <v>15743</v>
      </c>
      <c r="D772" s="8" t="s">
        <v>15853</v>
      </c>
      <c r="E772">
        <f>COUNTIF('A-Springer Link'!A:A,A772)</f>
        <v>0</v>
      </c>
      <c r="F772">
        <f>COUNTIF('B-ScienceDirect'!D:D,A772)</f>
        <v>1</v>
      </c>
      <c r="G772">
        <f>COUNTIF('C-IEEEXplore'!A:A,A772)</f>
        <v>0</v>
      </c>
      <c r="H772">
        <f>COUNTIF('D-PubMed'!B:B,A772)</f>
        <v>0</v>
      </c>
      <c r="I772">
        <f>COUNTIF('E-Scopus'!C:C,A772)</f>
        <v>0</v>
      </c>
      <c r="J772" t="b">
        <f t="shared" si="13"/>
        <v>0</v>
      </c>
    </row>
    <row r="773" spans="1:10" x14ac:dyDescent="0.25">
      <c r="A773" s="8" t="s">
        <v>5567</v>
      </c>
      <c r="B773" s="10" t="s">
        <v>5568</v>
      </c>
      <c r="C773" s="8" t="s">
        <v>15675</v>
      </c>
      <c r="D773" s="8" t="s">
        <v>15853</v>
      </c>
      <c r="E773">
        <f>COUNTIF('A-Springer Link'!A:A,A773)</f>
        <v>0</v>
      </c>
      <c r="F773">
        <f>COUNTIF('B-ScienceDirect'!D:D,A773)</f>
        <v>1</v>
      </c>
      <c r="G773">
        <f>COUNTIF('C-IEEEXplore'!A:A,A773)</f>
        <v>0</v>
      </c>
      <c r="H773">
        <f>COUNTIF('D-PubMed'!B:B,A773)</f>
        <v>0</v>
      </c>
      <c r="I773">
        <f>COUNTIF('E-Scopus'!C:C,A773)</f>
        <v>0</v>
      </c>
      <c r="J773" t="b">
        <f t="shared" si="13"/>
        <v>0</v>
      </c>
    </row>
    <row r="774" spans="1:10" x14ac:dyDescent="0.25">
      <c r="A774" s="8" t="s">
        <v>4508</v>
      </c>
      <c r="B774" s="10" t="s">
        <v>4509</v>
      </c>
      <c r="C774" s="8" t="s">
        <v>15801</v>
      </c>
      <c r="D774" s="8" t="s">
        <v>15853</v>
      </c>
      <c r="E774">
        <f>COUNTIF('A-Springer Link'!A:A,A774)</f>
        <v>0</v>
      </c>
      <c r="F774">
        <f>COUNTIF('B-ScienceDirect'!D:D,A774)</f>
        <v>1</v>
      </c>
      <c r="G774">
        <f>COUNTIF('C-IEEEXplore'!A:A,A774)</f>
        <v>0</v>
      </c>
      <c r="H774">
        <f>COUNTIF('D-PubMed'!B:B,A774)</f>
        <v>0</v>
      </c>
      <c r="I774">
        <f>COUNTIF('E-Scopus'!C:C,A774)</f>
        <v>0</v>
      </c>
      <c r="J774" t="b">
        <f t="shared" si="13"/>
        <v>0</v>
      </c>
    </row>
    <row r="775" spans="1:10" x14ac:dyDescent="0.25">
      <c r="A775" s="8" t="s">
        <v>4588</v>
      </c>
      <c r="B775" s="10" t="s">
        <v>4589</v>
      </c>
      <c r="C775" s="8" t="s">
        <v>15793</v>
      </c>
      <c r="D775" s="8" t="s">
        <v>15853</v>
      </c>
      <c r="E775">
        <f>COUNTIF('A-Springer Link'!A:A,A775)</f>
        <v>0</v>
      </c>
      <c r="F775">
        <f>COUNTIF('B-ScienceDirect'!D:D,A775)</f>
        <v>1</v>
      </c>
      <c r="G775">
        <f>COUNTIF('C-IEEEXplore'!A:A,A775)</f>
        <v>0</v>
      </c>
      <c r="H775">
        <f>COUNTIF('D-PubMed'!B:B,A775)</f>
        <v>0</v>
      </c>
      <c r="I775">
        <f>COUNTIF('E-Scopus'!C:C,A775)</f>
        <v>0</v>
      </c>
      <c r="J775" t="b">
        <f t="shared" si="13"/>
        <v>0</v>
      </c>
    </row>
    <row r="776" spans="1:10" x14ac:dyDescent="0.25">
      <c r="A776" s="8" t="s">
        <v>6063</v>
      </c>
      <c r="B776" s="10" t="s">
        <v>6064</v>
      </c>
      <c r="C776" s="8" t="s">
        <v>15610</v>
      </c>
      <c r="D776" s="8" t="s">
        <v>15853</v>
      </c>
      <c r="E776">
        <f>COUNTIF('A-Springer Link'!A:A,A776)</f>
        <v>0</v>
      </c>
      <c r="F776">
        <f>COUNTIF('B-ScienceDirect'!D:D,A776)</f>
        <v>1</v>
      </c>
      <c r="G776">
        <f>COUNTIF('C-IEEEXplore'!A:A,A776)</f>
        <v>0</v>
      </c>
      <c r="H776">
        <f>COUNTIF('D-PubMed'!B:B,A776)</f>
        <v>0</v>
      </c>
      <c r="I776">
        <f>COUNTIF('E-Scopus'!C:C,A776)</f>
        <v>0</v>
      </c>
      <c r="J776" t="b">
        <f t="shared" si="13"/>
        <v>0</v>
      </c>
    </row>
    <row r="777" spans="1:10" x14ac:dyDescent="0.25">
      <c r="A777" s="8" t="s">
        <v>5041</v>
      </c>
      <c r="B777" s="10" t="s">
        <v>5042</v>
      </c>
      <c r="C777" s="8" t="s">
        <v>15742</v>
      </c>
      <c r="D777" s="8" t="s">
        <v>15853</v>
      </c>
      <c r="E777">
        <f>COUNTIF('A-Springer Link'!A:A,A777)</f>
        <v>0</v>
      </c>
      <c r="F777">
        <f>COUNTIF('B-ScienceDirect'!D:D,A777)</f>
        <v>1</v>
      </c>
      <c r="G777">
        <f>COUNTIF('C-IEEEXplore'!A:A,A777)</f>
        <v>0</v>
      </c>
      <c r="H777">
        <f>COUNTIF('D-PubMed'!B:B,A777)</f>
        <v>0</v>
      </c>
      <c r="I777">
        <f>COUNTIF('E-Scopus'!C:C,A777)</f>
        <v>0</v>
      </c>
      <c r="J777" t="b">
        <f t="shared" si="13"/>
        <v>0</v>
      </c>
    </row>
    <row r="778" spans="1:10" x14ac:dyDescent="0.25">
      <c r="A778" s="8" t="s">
        <v>4730</v>
      </c>
      <c r="B778" s="10" t="s">
        <v>4731</v>
      </c>
      <c r="C778" s="8" t="s">
        <v>8654</v>
      </c>
      <c r="D778" s="8" t="s">
        <v>15853</v>
      </c>
      <c r="E778">
        <f>COUNTIF('A-Springer Link'!A:A,A778)</f>
        <v>0</v>
      </c>
      <c r="F778">
        <f>COUNTIF('B-ScienceDirect'!D:D,A778)</f>
        <v>1</v>
      </c>
      <c r="G778">
        <f>COUNTIF('C-IEEEXplore'!A:A,A778)</f>
        <v>0</v>
      </c>
      <c r="H778">
        <f>COUNTIF('D-PubMed'!B:B,A778)</f>
        <v>1</v>
      </c>
      <c r="I778">
        <f>COUNTIF('E-Scopus'!C:C,A778)</f>
        <v>0</v>
      </c>
      <c r="J778" t="b">
        <f t="shared" si="13"/>
        <v>1</v>
      </c>
    </row>
    <row r="779" spans="1:10" x14ac:dyDescent="0.25">
      <c r="A779" s="8" t="s">
        <v>88</v>
      </c>
      <c r="B779" s="10" t="s">
        <v>4095</v>
      </c>
      <c r="C779" s="8" t="s">
        <v>89</v>
      </c>
      <c r="D779" s="8" t="s">
        <v>15853</v>
      </c>
      <c r="E779">
        <f>COUNTIF('A-Springer Link'!A:A,A779)</f>
        <v>0</v>
      </c>
      <c r="F779">
        <f>COUNTIF('B-ScienceDirect'!D:D,A779)</f>
        <v>1</v>
      </c>
      <c r="G779">
        <f>COUNTIF('C-IEEEXplore'!A:A,A779)</f>
        <v>0</v>
      </c>
      <c r="H779">
        <f>COUNTIF('D-PubMed'!B:B,A779)</f>
        <v>1</v>
      </c>
      <c r="I779">
        <f>COUNTIF('E-Scopus'!C:C,A779)</f>
        <v>1</v>
      </c>
      <c r="J779" t="b">
        <f t="shared" si="13"/>
        <v>1</v>
      </c>
    </row>
    <row r="780" spans="1:10" x14ac:dyDescent="0.25">
      <c r="A780" s="8" t="s">
        <v>5942</v>
      </c>
      <c r="B780" s="10" t="s">
        <v>5943</v>
      </c>
      <c r="C780" s="8" t="s">
        <v>15626</v>
      </c>
      <c r="D780" s="8" t="s">
        <v>15853</v>
      </c>
      <c r="E780">
        <f>COUNTIF('A-Springer Link'!A:A,A780)</f>
        <v>0</v>
      </c>
      <c r="F780">
        <f>COUNTIF('B-ScienceDirect'!D:D,A780)</f>
        <v>1</v>
      </c>
      <c r="G780">
        <f>COUNTIF('C-IEEEXplore'!A:A,A780)</f>
        <v>0</v>
      </c>
      <c r="H780">
        <f>COUNTIF('D-PubMed'!B:B,A780)</f>
        <v>0</v>
      </c>
      <c r="I780">
        <f>COUNTIF('E-Scopus'!C:C,A780)</f>
        <v>0</v>
      </c>
      <c r="J780" t="b">
        <f t="shared" si="13"/>
        <v>0</v>
      </c>
    </row>
    <row r="781" spans="1:10" x14ac:dyDescent="0.25">
      <c r="A781" s="8" t="s">
        <v>6943</v>
      </c>
      <c r="B781" s="10" t="s">
        <v>6944</v>
      </c>
      <c r="C781" s="8" t="s">
        <v>15492</v>
      </c>
      <c r="D781" s="8" t="s">
        <v>15853</v>
      </c>
      <c r="E781">
        <f>COUNTIF('A-Springer Link'!A:A,A781)</f>
        <v>0</v>
      </c>
      <c r="F781">
        <f>COUNTIF('B-ScienceDirect'!D:D,A781)</f>
        <v>1</v>
      </c>
      <c r="G781">
        <f>COUNTIF('C-IEEEXplore'!A:A,A781)</f>
        <v>0</v>
      </c>
      <c r="H781">
        <f>COUNTIF('D-PubMed'!B:B,A781)</f>
        <v>0</v>
      </c>
      <c r="I781">
        <f>COUNTIF('E-Scopus'!C:C,A781)</f>
        <v>0</v>
      </c>
      <c r="J781" t="b">
        <f t="shared" si="13"/>
        <v>0</v>
      </c>
    </row>
    <row r="782" spans="1:10" x14ac:dyDescent="0.25">
      <c r="A782" s="8" t="s">
        <v>5179</v>
      </c>
      <c r="B782" s="10" t="s">
        <v>5180</v>
      </c>
      <c r="C782" s="8" t="s">
        <v>15725</v>
      </c>
      <c r="D782" s="8" t="s">
        <v>15853</v>
      </c>
      <c r="E782">
        <f>COUNTIF('A-Springer Link'!A:A,A782)</f>
        <v>0</v>
      </c>
      <c r="F782">
        <f>COUNTIF('B-ScienceDirect'!D:D,A782)</f>
        <v>1</v>
      </c>
      <c r="G782">
        <f>COUNTIF('C-IEEEXplore'!A:A,A782)</f>
        <v>0</v>
      </c>
      <c r="H782">
        <f>COUNTIF('D-PubMed'!B:B,A782)</f>
        <v>0</v>
      </c>
      <c r="I782">
        <f>COUNTIF('E-Scopus'!C:C,A782)</f>
        <v>0</v>
      </c>
      <c r="J782" t="b">
        <f t="shared" si="13"/>
        <v>0</v>
      </c>
    </row>
    <row r="783" spans="1:10" x14ac:dyDescent="0.25">
      <c r="A783" s="8" t="s">
        <v>6324</v>
      </c>
      <c r="B783" s="10" t="s">
        <v>6325</v>
      </c>
      <c r="C783" s="8" t="s">
        <v>15576</v>
      </c>
      <c r="D783" s="8" t="s">
        <v>15853</v>
      </c>
      <c r="E783">
        <f>COUNTIF('A-Springer Link'!A:A,A783)</f>
        <v>0</v>
      </c>
      <c r="F783">
        <f>COUNTIF('B-ScienceDirect'!D:D,A783)</f>
        <v>1</v>
      </c>
      <c r="G783">
        <f>COUNTIF('C-IEEEXplore'!A:A,A783)</f>
        <v>0</v>
      </c>
      <c r="H783">
        <f>COUNTIF('D-PubMed'!B:B,A783)</f>
        <v>0</v>
      </c>
      <c r="I783">
        <f>COUNTIF('E-Scopus'!C:C,A783)</f>
        <v>0</v>
      </c>
      <c r="J783" t="b">
        <f t="shared" si="13"/>
        <v>0</v>
      </c>
    </row>
    <row r="784" spans="1:10" x14ac:dyDescent="0.25">
      <c r="A784" s="8" t="s">
        <v>6054</v>
      </c>
      <c r="B784" s="10" t="s">
        <v>6055</v>
      </c>
      <c r="C784" s="8" t="s">
        <v>15611</v>
      </c>
      <c r="D784" s="8" t="s">
        <v>15853</v>
      </c>
      <c r="E784">
        <f>COUNTIF('A-Springer Link'!A:A,A784)</f>
        <v>0</v>
      </c>
      <c r="F784">
        <f>COUNTIF('B-ScienceDirect'!D:D,A784)</f>
        <v>1</v>
      </c>
      <c r="G784">
        <f>COUNTIF('C-IEEEXplore'!A:A,A784)</f>
        <v>0</v>
      </c>
      <c r="H784">
        <f>COUNTIF('D-PubMed'!B:B,A784)</f>
        <v>0</v>
      </c>
      <c r="I784">
        <f>COUNTIF('E-Scopus'!C:C,A784)</f>
        <v>0</v>
      </c>
      <c r="J784" t="b">
        <f t="shared" si="13"/>
        <v>0</v>
      </c>
    </row>
    <row r="785" spans="1:10" x14ac:dyDescent="0.25">
      <c r="A785" s="8" t="s">
        <v>6030</v>
      </c>
      <c r="B785" s="10" t="s">
        <v>6031</v>
      </c>
      <c r="C785" s="8" t="s">
        <v>15615</v>
      </c>
      <c r="D785" s="8" t="s">
        <v>15853</v>
      </c>
      <c r="E785">
        <f>COUNTIF('A-Springer Link'!A:A,A785)</f>
        <v>0</v>
      </c>
      <c r="F785">
        <f>COUNTIF('B-ScienceDirect'!D:D,A785)</f>
        <v>1</v>
      </c>
      <c r="G785">
        <f>COUNTIF('C-IEEEXplore'!A:A,A785)</f>
        <v>0</v>
      </c>
      <c r="H785">
        <f>COUNTIF('D-PubMed'!B:B,A785)</f>
        <v>0</v>
      </c>
      <c r="I785">
        <f>COUNTIF('E-Scopus'!C:C,A785)</f>
        <v>0</v>
      </c>
      <c r="J785" t="b">
        <f t="shared" si="13"/>
        <v>0</v>
      </c>
    </row>
    <row r="786" spans="1:10" x14ac:dyDescent="0.25">
      <c r="A786" s="8" t="s">
        <v>4631</v>
      </c>
      <c r="B786" s="10" t="s">
        <v>4632</v>
      </c>
      <c r="C786" s="8" t="s">
        <v>8125</v>
      </c>
      <c r="D786" s="8" t="s">
        <v>15853</v>
      </c>
      <c r="E786">
        <f>COUNTIF('A-Springer Link'!A:A,A786)</f>
        <v>0</v>
      </c>
      <c r="F786">
        <f>COUNTIF('B-ScienceDirect'!D:D,A786)</f>
        <v>1</v>
      </c>
      <c r="G786">
        <f>COUNTIF('C-IEEEXplore'!A:A,A786)</f>
        <v>0</v>
      </c>
      <c r="H786">
        <f>COUNTIF('D-PubMed'!B:B,A786)</f>
        <v>1</v>
      </c>
      <c r="I786">
        <f>COUNTIF('E-Scopus'!C:C,A786)</f>
        <v>0</v>
      </c>
      <c r="J786" t="b">
        <f t="shared" si="13"/>
        <v>1</v>
      </c>
    </row>
    <row r="787" spans="1:10" x14ac:dyDescent="0.25">
      <c r="A787" s="8" t="s">
        <v>5124</v>
      </c>
      <c r="B787" s="10" t="s">
        <v>5125</v>
      </c>
      <c r="C787" s="8" t="s">
        <v>15732</v>
      </c>
      <c r="D787" s="8" t="s">
        <v>15853</v>
      </c>
      <c r="E787">
        <f>COUNTIF('A-Springer Link'!A:A,A787)</f>
        <v>0</v>
      </c>
      <c r="F787">
        <f>COUNTIF('B-ScienceDirect'!D:D,A787)</f>
        <v>1</v>
      </c>
      <c r="G787">
        <f>COUNTIF('C-IEEEXplore'!A:A,A787)</f>
        <v>0</v>
      </c>
      <c r="H787">
        <f>COUNTIF('D-PubMed'!B:B,A787)</f>
        <v>0</v>
      </c>
      <c r="I787">
        <f>COUNTIF('E-Scopus'!C:C,A787)</f>
        <v>0</v>
      </c>
      <c r="J787" t="b">
        <f t="shared" si="13"/>
        <v>0</v>
      </c>
    </row>
    <row r="788" spans="1:10" x14ac:dyDescent="0.25">
      <c r="A788" s="8" t="s">
        <v>6951</v>
      </c>
      <c r="B788" s="10" t="s">
        <v>6949</v>
      </c>
      <c r="C788" s="8" t="s">
        <v>15491</v>
      </c>
      <c r="D788" s="8" t="s">
        <v>15853</v>
      </c>
      <c r="E788">
        <f>COUNTIF('A-Springer Link'!A:A,A788)</f>
        <v>0</v>
      </c>
      <c r="F788">
        <f>COUNTIF('B-ScienceDirect'!D:D,A788)</f>
        <v>1</v>
      </c>
      <c r="G788">
        <f>COUNTIF('C-IEEEXplore'!A:A,A788)</f>
        <v>0</v>
      </c>
      <c r="H788">
        <f>COUNTIF('D-PubMed'!B:B,A788)</f>
        <v>0</v>
      </c>
      <c r="I788">
        <f>COUNTIF('E-Scopus'!C:C,A788)</f>
        <v>0</v>
      </c>
      <c r="J788" t="b">
        <f t="shared" si="13"/>
        <v>0</v>
      </c>
    </row>
    <row r="789" spans="1:10" x14ac:dyDescent="0.25">
      <c r="A789" s="8" t="s">
        <v>5277</v>
      </c>
      <c r="B789" s="10" t="s">
        <v>5278</v>
      </c>
      <c r="C789" s="8" t="s">
        <v>15712</v>
      </c>
      <c r="D789" s="8" t="s">
        <v>15853</v>
      </c>
      <c r="E789">
        <f>COUNTIF('A-Springer Link'!A:A,A789)</f>
        <v>0</v>
      </c>
      <c r="F789">
        <f>COUNTIF('B-ScienceDirect'!D:D,A789)</f>
        <v>1</v>
      </c>
      <c r="G789">
        <f>COUNTIF('C-IEEEXplore'!A:A,A789)</f>
        <v>0</v>
      </c>
      <c r="H789">
        <f>COUNTIF('D-PubMed'!B:B,A789)</f>
        <v>0</v>
      </c>
      <c r="I789">
        <f>COUNTIF('E-Scopus'!C:C,A789)</f>
        <v>0</v>
      </c>
      <c r="J789" t="b">
        <f t="shared" si="13"/>
        <v>0</v>
      </c>
    </row>
    <row r="790" spans="1:10" x14ac:dyDescent="0.25">
      <c r="A790" s="8" t="s">
        <v>6216</v>
      </c>
      <c r="B790" s="10" t="s">
        <v>6217</v>
      </c>
      <c r="C790" s="8" t="s">
        <v>15592</v>
      </c>
      <c r="D790" s="8" t="s">
        <v>15853</v>
      </c>
      <c r="E790">
        <f>COUNTIF('A-Springer Link'!A:A,A790)</f>
        <v>0</v>
      </c>
      <c r="F790">
        <f>COUNTIF('B-ScienceDirect'!D:D,A790)</f>
        <v>1</v>
      </c>
      <c r="G790">
        <f>COUNTIF('C-IEEEXplore'!A:A,A790)</f>
        <v>0</v>
      </c>
      <c r="H790">
        <f>COUNTIF('D-PubMed'!B:B,A790)</f>
        <v>0</v>
      </c>
      <c r="I790">
        <f>COUNTIF('E-Scopus'!C:C,A790)</f>
        <v>0</v>
      </c>
      <c r="J790" t="b">
        <f t="shared" si="13"/>
        <v>0</v>
      </c>
    </row>
    <row r="791" spans="1:10" x14ac:dyDescent="0.25">
      <c r="A791" s="8" t="s">
        <v>7236</v>
      </c>
      <c r="B791" s="10" t="s">
        <v>7237</v>
      </c>
      <c r="C791" s="8" t="s">
        <v>15452</v>
      </c>
      <c r="D791" s="8" t="s">
        <v>15853</v>
      </c>
      <c r="E791">
        <f>COUNTIF('A-Springer Link'!A:A,A791)</f>
        <v>0</v>
      </c>
      <c r="F791">
        <f>COUNTIF('B-ScienceDirect'!D:D,A791)</f>
        <v>1</v>
      </c>
      <c r="G791">
        <f>COUNTIF('C-IEEEXplore'!A:A,A791)</f>
        <v>0</v>
      </c>
      <c r="H791">
        <f>COUNTIF('D-PubMed'!B:B,A791)</f>
        <v>0</v>
      </c>
      <c r="I791">
        <f>COUNTIF('E-Scopus'!C:C,A791)</f>
        <v>0</v>
      </c>
      <c r="J791" t="b">
        <f t="shared" si="13"/>
        <v>0</v>
      </c>
    </row>
    <row r="792" spans="1:10" x14ac:dyDescent="0.25">
      <c r="A792" s="8" t="s">
        <v>7291</v>
      </c>
      <c r="B792" s="10" t="s">
        <v>7292</v>
      </c>
      <c r="C792" s="8" t="s">
        <v>15445</v>
      </c>
      <c r="D792" s="8" t="s">
        <v>15853</v>
      </c>
      <c r="E792">
        <f>COUNTIF('A-Springer Link'!A:A,A792)</f>
        <v>0</v>
      </c>
      <c r="F792">
        <f>COUNTIF('B-ScienceDirect'!D:D,A792)</f>
        <v>1</v>
      </c>
      <c r="G792">
        <f>COUNTIF('C-IEEEXplore'!A:A,A792)</f>
        <v>0</v>
      </c>
      <c r="H792">
        <f>COUNTIF('D-PubMed'!B:B,A792)</f>
        <v>0</v>
      </c>
      <c r="I792">
        <f>COUNTIF('E-Scopus'!C:C,A792)</f>
        <v>0</v>
      </c>
      <c r="J792" t="b">
        <f t="shared" si="13"/>
        <v>0</v>
      </c>
    </row>
    <row r="793" spans="1:10" x14ac:dyDescent="0.25">
      <c r="A793" s="8" t="s">
        <v>6762</v>
      </c>
      <c r="B793" s="10" t="s">
        <v>6763</v>
      </c>
      <c r="C793" s="8" t="s">
        <v>15517</v>
      </c>
      <c r="D793" s="8" t="s">
        <v>15853</v>
      </c>
      <c r="E793">
        <f>COUNTIF('A-Springer Link'!A:A,A793)</f>
        <v>0</v>
      </c>
      <c r="F793">
        <f>COUNTIF('B-ScienceDirect'!D:D,A793)</f>
        <v>1</v>
      </c>
      <c r="G793">
        <f>COUNTIF('C-IEEEXplore'!A:A,A793)</f>
        <v>0</v>
      </c>
      <c r="H793">
        <f>COUNTIF('D-PubMed'!B:B,A793)</f>
        <v>0</v>
      </c>
      <c r="I793">
        <f>COUNTIF('E-Scopus'!C:C,A793)</f>
        <v>0</v>
      </c>
      <c r="J793" t="b">
        <f t="shared" si="13"/>
        <v>0</v>
      </c>
    </row>
    <row r="794" spans="1:10" x14ac:dyDescent="0.25">
      <c r="A794" s="8" t="s">
        <v>7106</v>
      </c>
      <c r="B794" s="10" t="s">
        <v>7107</v>
      </c>
      <c r="C794" s="8" t="s">
        <v>15469</v>
      </c>
      <c r="D794" s="8" t="s">
        <v>15853</v>
      </c>
      <c r="E794">
        <f>COUNTIF('A-Springer Link'!A:A,A794)</f>
        <v>0</v>
      </c>
      <c r="F794">
        <f>COUNTIF('B-ScienceDirect'!D:D,A794)</f>
        <v>1</v>
      </c>
      <c r="G794">
        <f>COUNTIF('C-IEEEXplore'!A:A,A794)</f>
        <v>0</v>
      </c>
      <c r="H794">
        <f>COUNTIF('D-PubMed'!B:B,A794)</f>
        <v>0</v>
      </c>
      <c r="I794">
        <f>COUNTIF('E-Scopus'!C:C,A794)</f>
        <v>0</v>
      </c>
      <c r="J794" t="b">
        <f t="shared" si="13"/>
        <v>0</v>
      </c>
    </row>
    <row r="795" spans="1:10" x14ac:dyDescent="0.25">
      <c r="A795" s="8" t="s">
        <v>6893</v>
      </c>
      <c r="B795" s="10" t="s">
        <v>6894</v>
      </c>
      <c r="C795" s="8" t="s">
        <v>15499</v>
      </c>
      <c r="D795" s="8" t="s">
        <v>15853</v>
      </c>
      <c r="E795">
        <f>COUNTIF('A-Springer Link'!A:A,A795)</f>
        <v>0</v>
      </c>
      <c r="F795">
        <f>COUNTIF('B-ScienceDirect'!D:D,A795)</f>
        <v>1</v>
      </c>
      <c r="G795">
        <f>COUNTIF('C-IEEEXplore'!A:A,A795)</f>
        <v>0</v>
      </c>
      <c r="H795">
        <f>COUNTIF('D-PubMed'!B:B,A795)</f>
        <v>0</v>
      </c>
      <c r="I795">
        <f>COUNTIF('E-Scopus'!C:C,A795)</f>
        <v>0</v>
      </c>
      <c r="J795" t="b">
        <f t="shared" si="13"/>
        <v>0</v>
      </c>
    </row>
    <row r="796" spans="1:10" x14ac:dyDescent="0.25">
      <c r="A796" s="8" t="s">
        <v>7100</v>
      </c>
      <c r="B796" s="10" t="s">
        <v>7101</v>
      </c>
      <c r="C796" s="8" t="s">
        <v>15470</v>
      </c>
      <c r="D796" s="8" t="s">
        <v>15853</v>
      </c>
      <c r="E796">
        <f>COUNTIF('A-Springer Link'!A:A,A796)</f>
        <v>0</v>
      </c>
      <c r="F796">
        <f>COUNTIF('B-ScienceDirect'!D:D,A796)</f>
        <v>1</v>
      </c>
      <c r="G796">
        <f>COUNTIF('C-IEEEXplore'!A:A,A796)</f>
        <v>0</v>
      </c>
      <c r="H796">
        <f>COUNTIF('D-PubMed'!B:B,A796)</f>
        <v>0</v>
      </c>
      <c r="I796">
        <f>COUNTIF('E-Scopus'!C:C,A796)</f>
        <v>0</v>
      </c>
      <c r="J796" t="b">
        <f t="shared" si="13"/>
        <v>0</v>
      </c>
    </row>
    <row r="797" spans="1:10" x14ac:dyDescent="0.25">
      <c r="A797" s="8" t="s">
        <v>6718</v>
      </c>
      <c r="B797" s="10" t="s">
        <v>6719</v>
      </c>
      <c r="C797" s="8" t="s">
        <v>15523</v>
      </c>
      <c r="D797" s="8" t="s">
        <v>15853</v>
      </c>
      <c r="E797">
        <f>COUNTIF('A-Springer Link'!A:A,A797)</f>
        <v>0</v>
      </c>
      <c r="F797">
        <f>COUNTIF('B-ScienceDirect'!D:D,A797)</f>
        <v>1</v>
      </c>
      <c r="G797">
        <f>COUNTIF('C-IEEEXplore'!A:A,A797)</f>
        <v>0</v>
      </c>
      <c r="H797">
        <f>COUNTIF('D-PubMed'!B:B,A797)</f>
        <v>0</v>
      </c>
      <c r="I797">
        <f>COUNTIF('E-Scopus'!C:C,A797)</f>
        <v>0</v>
      </c>
      <c r="J797" t="b">
        <f t="shared" si="13"/>
        <v>0</v>
      </c>
    </row>
    <row r="798" spans="1:10" x14ac:dyDescent="0.25">
      <c r="A798" s="8" t="s">
        <v>5118</v>
      </c>
      <c r="B798" s="10" t="s">
        <v>5119</v>
      </c>
      <c r="C798" s="8" t="s">
        <v>15733</v>
      </c>
      <c r="D798" s="8" t="s">
        <v>15853</v>
      </c>
      <c r="E798">
        <f>COUNTIF('A-Springer Link'!A:A,A798)</f>
        <v>0</v>
      </c>
      <c r="F798">
        <f>COUNTIF('B-ScienceDirect'!D:D,A798)</f>
        <v>1</v>
      </c>
      <c r="G798">
        <f>COUNTIF('C-IEEEXplore'!A:A,A798)</f>
        <v>0</v>
      </c>
      <c r="H798">
        <f>COUNTIF('D-PubMed'!B:B,A798)</f>
        <v>0</v>
      </c>
      <c r="I798">
        <f>COUNTIF('E-Scopus'!C:C,A798)</f>
        <v>0</v>
      </c>
      <c r="J798" t="b">
        <f t="shared" si="13"/>
        <v>0</v>
      </c>
    </row>
    <row r="799" spans="1:10" x14ac:dyDescent="0.25">
      <c r="A799" s="8" t="s">
        <v>5403</v>
      </c>
      <c r="B799" s="10" t="s">
        <v>5404</v>
      </c>
      <c r="C799" s="8" t="s">
        <v>15697</v>
      </c>
      <c r="D799" s="8" t="s">
        <v>15853</v>
      </c>
      <c r="E799">
        <f>COUNTIF('A-Springer Link'!A:A,A799)</f>
        <v>0</v>
      </c>
      <c r="F799">
        <f>COUNTIF('B-ScienceDirect'!D:D,A799)</f>
        <v>1</v>
      </c>
      <c r="G799">
        <f>COUNTIF('C-IEEEXplore'!A:A,A799)</f>
        <v>0</v>
      </c>
      <c r="H799">
        <f>COUNTIF('D-PubMed'!B:B,A799)</f>
        <v>0</v>
      </c>
      <c r="I799">
        <f>COUNTIF('E-Scopus'!C:C,A799)</f>
        <v>0</v>
      </c>
      <c r="J799" t="b">
        <f t="shared" si="13"/>
        <v>0</v>
      </c>
    </row>
    <row r="800" spans="1:10" x14ac:dyDescent="0.25">
      <c r="A800" s="8" t="s">
        <v>6880</v>
      </c>
      <c r="B800" s="10" t="s">
        <v>6881</v>
      </c>
      <c r="C800" s="8" t="s">
        <v>15501</v>
      </c>
      <c r="D800" s="8" t="s">
        <v>15853</v>
      </c>
      <c r="E800">
        <f>COUNTIF('A-Springer Link'!A:A,A800)</f>
        <v>0</v>
      </c>
      <c r="F800">
        <f>COUNTIF('B-ScienceDirect'!D:D,A800)</f>
        <v>1</v>
      </c>
      <c r="G800">
        <f>COUNTIF('C-IEEEXplore'!A:A,A800)</f>
        <v>0</v>
      </c>
      <c r="H800">
        <f>COUNTIF('D-PubMed'!B:B,A800)</f>
        <v>0</v>
      </c>
      <c r="I800">
        <f>COUNTIF('E-Scopus'!C:C,A800)</f>
        <v>0</v>
      </c>
      <c r="J800" t="b">
        <f t="shared" si="13"/>
        <v>0</v>
      </c>
    </row>
    <row r="801" spans="1:10" x14ac:dyDescent="0.25">
      <c r="A801" s="8" t="s">
        <v>6823</v>
      </c>
      <c r="B801" s="10" t="s">
        <v>6824</v>
      </c>
      <c r="C801" s="8" t="s">
        <v>15509</v>
      </c>
      <c r="D801" s="8" t="s">
        <v>15853</v>
      </c>
      <c r="E801">
        <f>COUNTIF('A-Springer Link'!A:A,A801)</f>
        <v>0</v>
      </c>
      <c r="F801">
        <f>COUNTIF('B-ScienceDirect'!D:D,A801)</f>
        <v>1</v>
      </c>
      <c r="G801">
        <f>COUNTIF('C-IEEEXplore'!A:A,A801)</f>
        <v>0</v>
      </c>
      <c r="H801">
        <f>COUNTIF('D-PubMed'!B:B,A801)</f>
        <v>0</v>
      </c>
      <c r="I801">
        <f>COUNTIF('E-Scopus'!C:C,A801)</f>
        <v>0</v>
      </c>
      <c r="J801" t="b">
        <f t="shared" si="13"/>
        <v>0</v>
      </c>
    </row>
    <row r="802" spans="1:10" x14ac:dyDescent="0.25">
      <c r="A802" s="8" t="s">
        <v>6681</v>
      </c>
      <c r="B802" s="10" t="s">
        <v>6682</v>
      </c>
      <c r="C802" s="8" t="s">
        <v>15528</v>
      </c>
      <c r="D802" s="8" t="s">
        <v>15853</v>
      </c>
      <c r="E802">
        <f>COUNTIF('A-Springer Link'!A:A,A802)</f>
        <v>0</v>
      </c>
      <c r="F802">
        <f>COUNTIF('B-ScienceDirect'!D:D,A802)</f>
        <v>1</v>
      </c>
      <c r="G802">
        <f>COUNTIF('C-IEEEXplore'!A:A,A802)</f>
        <v>0</v>
      </c>
      <c r="H802">
        <f>COUNTIF('D-PubMed'!B:B,A802)</f>
        <v>0</v>
      </c>
      <c r="I802">
        <f>COUNTIF('E-Scopus'!C:C,A802)</f>
        <v>0</v>
      </c>
      <c r="J802" t="b">
        <f t="shared" si="13"/>
        <v>0</v>
      </c>
    </row>
    <row r="803" spans="1:10" x14ac:dyDescent="0.25">
      <c r="A803" s="8" t="s">
        <v>7215</v>
      </c>
      <c r="B803" s="10" t="s">
        <v>7216</v>
      </c>
      <c r="C803" s="8" t="s">
        <v>15455</v>
      </c>
      <c r="D803" s="8" t="s">
        <v>15853</v>
      </c>
      <c r="E803">
        <f>COUNTIF('A-Springer Link'!A:A,A803)</f>
        <v>0</v>
      </c>
      <c r="F803">
        <f>COUNTIF('B-ScienceDirect'!D:D,A803)</f>
        <v>1</v>
      </c>
      <c r="G803">
        <f>COUNTIF('C-IEEEXplore'!A:A,A803)</f>
        <v>0</v>
      </c>
      <c r="H803">
        <f>COUNTIF('D-PubMed'!B:B,A803)</f>
        <v>0</v>
      </c>
      <c r="I803">
        <f>COUNTIF('E-Scopus'!C:C,A803)</f>
        <v>0</v>
      </c>
      <c r="J803" t="b">
        <f t="shared" si="13"/>
        <v>0</v>
      </c>
    </row>
    <row r="804" spans="1:10" x14ac:dyDescent="0.25">
      <c r="A804" s="8" t="s">
        <v>5747</v>
      </c>
      <c r="B804" s="10" t="s">
        <v>5748</v>
      </c>
      <c r="C804" s="8" t="s">
        <v>15652</v>
      </c>
      <c r="D804" s="8" t="s">
        <v>15853</v>
      </c>
      <c r="E804">
        <f>COUNTIF('A-Springer Link'!A:A,A804)</f>
        <v>0</v>
      </c>
      <c r="F804">
        <f>COUNTIF('B-ScienceDirect'!D:D,A804)</f>
        <v>1</v>
      </c>
      <c r="G804">
        <f>COUNTIF('C-IEEEXplore'!A:A,A804)</f>
        <v>0</v>
      </c>
      <c r="H804">
        <f>COUNTIF('D-PubMed'!B:B,A804)</f>
        <v>0</v>
      </c>
      <c r="I804">
        <f>COUNTIF('E-Scopus'!C:C,A804)</f>
        <v>0</v>
      </c>
      <c r="J804" t="b">
        <f t="shared" si="13"/>
        <v>0</v>
      </c>
    </row>
    <row r="805" spans="1:10" x14ac:dyDescent="0.25">
      <c r="A805" s="8" t="s">
        <v>5784</v>
      </c>
      <c r="B805" s="10" t="s">
        <v>5785</v>
      </c>
      <c r="C805" s="8" t="s">
        <v>15646</v>
      </c>
      <c r="D805" s="8" t="s">
        <v>15853</v>
      </c>
      <c r="E805">
        <f>COUNTIF('A-Springer Link'!A:A,A805)</f>
        <v>0</v>
      </c>
      <c r="F805">
        <f>COUNTIF('B-ScienceDirect'!D:D,A805)</f>
        <v>1</v>
      </c>
      <c r="G805">
        <f>COUNTIF('C-IEEEXplore'!A:A,A805)</f>
        <v>0</v>
      </c>
      <c r="H805">
        <f>COUNTIF('D-PubMed'!B:B,A805)</f>
        <v>0</v>
      </c>
      <c r="I805">
        <f>COUNTIF('E-Scopus'!C:C,A805)</f>
        <v>0</v>
      </c>
      <c r="J805" t="b">
        <f t="shared" si="13"/>
        <v>0</v>
      </c>
    </row>
    <row r="806" spans="1:10" x14ac:dyDescent="0.25">
      <c r="A806" s="8" t="s">
        <v>6303</v>
      </c>
      <c r="B806" s="10" t="s">
        <v>6304</v>
      </c>
      <c r="C806" s="8" t="s">
        <v>15579</v>
      </c>
      <c r="D806" s="8" t="s">
        <v>15853</v>
      </c>
      <c r="E806">
        <f>COUNTIF('A-Springer Link'!A:A,A806)</f>
        <v>0</v>
      </c>
      <c r="F806">
        <f>COUNTIF('B-ScienceDirect'!D:D,A806)</f>
        <v>1</v>
      </c>
      <c r="G806">
        <f>COUNTIF('C-IEEEXplore'!A:A,A806)</f>
        <v>0</v>
      </c>
      <c r="H806">
        <f>COUNTIF('D-PubMed'!B:B,A806)</f>
        <v>0</v>
      </c>
      <c r="I806">
        <f>COUNTIF('E-Scopus'!C:C,A806)</f>
        <v>0</v>
      </c>
      <c r="J806" t="b">
        <f t="shared" si="13"/>
        <v>0</v>
      </c>
    </row>
    <row r="807" spans="1:10" x14ac:dyDescent="0.25">
      <c r="A807" s="8" t="s">
        <v>4915</v>
      </c>
      <c r="B807" s="10" t="s">
        <v>4916</v>
      </c>
      <c r="C807" s="8" t="s">
        <v>15758</v>
      </c>
      <c r="D807" s="8" t="s">
        <v>15853</v>
      </c>
      <c r="E807">
        <f>COUNTIF('A-Springer Link'!A:A,A807)</f>
        <v>0</v>
      </c>
      <c r="F807">
        <f>COUNTIF('B-ScienceDirect'!D:D,A807)</f>
        <v>1</v>
      </c>
      <c r="G807">
        <f>COUNTIF('C-IEEEXplore'!A:A,A807)</f>
        <v>0</v>
      </c>
      <c r="H807">
        <f>COUNTIF('D-PubMed'!B:B,A807)</f>
        <v>0</v>
      </c>
      <c r="I807">
        <f>COUNTIF('E-Scopus'!C:C,A807)</f>
        <v>0</v>
      </c>
      <c r="J807" t="b">
        <f t="shared" si="13"/>
        <v>0</v>
      </c>
    </row>
    <row r="808" spans="1:10" x14ac:dyDescent="0.25">
      <c r="A808" s="8" t="s">
        <v>4142</v>
      </c>
      <c r="B808" s="10" t="s">
        <v>4143</v>
      </c>
      <c r="C808" s="8" t="s">
        <v>15837</v>
      </c>
      <c r="D808" s="8" t="s">
        <v>15853</v>
      </c>
      <c r="E808">
        <f>COUNTIF('A-Springer Link'!A:A,A808)</f>
        <v>0</v>
      </c>
      <c r="F808">
        <f>COUNTIF('B-ScienceDirect'!D:D,A808)</f>
        <v>1</v>
      </c>
      <c r="G808">
        <f>COUNTIF('C-IEEEXplore'!A:A,A808)</f>
        <v>0</v>
      </c>
      <c r="H808">
        <f>COUNTIF('D-PubMed'!B:B,A808)</f>
        <v>0</v>
      </c>
      <c r="I808">
        <f>COUNTIF('E-Scopus'!C:C,A808)</f>
        <v>0</v>
      </c>
      <c r="J808" t="b">
        <f t="shared" si="13"/>
        <v>0</v>
      </c>
    </row>
    <row r="809" spans="1:10" x14ac:dyDescent="0.25">
      <c r="A809" s="8" t="s">
        <v>6808</v>
      </c>
      <c r="B809" s="10" t="s">
        <v>6809</v>
      </c>
      <c r="C809" s="8" t="s">
        <v>15511</v>
      </c>
      <c r="D809" s="8" t="s">
        <v>15853</v>
      </c>
      <c r="E809">
        <f>COUNTIF('A-Springer Link'!A:A,A809)</f>
        <v>0</v>
      </c>
      <c r="F809">
        <f>COUNTIF('B-ScienceDirect'!D:D,A809)</f>
        <v>1</v>
      </c>
      <c r="G809">
        <f>COUNTIF('C-IEEEXplore'!A:A,A809)</f>
        <v>0</v>
      </c>
      <c r="H809">
        <f>COUNTIF('D-PubMed'!B:B,A809)</f>
        <v>0</v>
      </c>
      <c r="I809">
        <f>COUNTIF('E-Scopus'!C:C,A809)</f>
        <v>0</v>
      </c>
      <c r="J809" t="b">
        <f t="shared" si="13"/>
        <v>0</v>
      </c>
    </row>
    <row r="810" spans="1:10" x14ac:dyDescent="0.25">
      <c r="A810" s="8" t="s">
        <v>4776</v>
      </c>
      <c r="B810" s="10" t="s">
        <v>4777</v>
      </c>
      <c r="C810" s="8" t="s">
        <v>15776</v>
      </c>
      <c r="D810" s="8" t="s">
        <v>15853</v>
      </c>
      <c r="E810">
        <f>COUNTIF('A-Springer Link'!A:A,A810)</f>
        <v>0</v>
      </c>
      <c r="F810">
        <f>COUNTIF('B-ScienceDirect'!D:D,A810)</f>
        <v>1</v>
      </c>
      <c r="G810">
        <f>COUNTIF('C-IEEEXplore'!A:A,A810)</f>
        <v>0</v>
      </c>
      <c r="H810">
        <f>COUNTIF('D-PubMed'!B:B,A810)</f>
        <v>0</v>
      </c>
      <c r="I810">
        <f>COUNTIF('E-Scopus'!C:C,A810)</f>
        <v>0</v>
      </c>
      <c r="J810" t="b">
        <f t="shared" si="13"/>
        <v>0</v>
      </c>
    </row>
    <row r="811" spans="1:10" x14ac:dyDescent="0.25">
      <c r="A811" s="8" t="s">
        <v>4799</v>
      </c>
      <c r="B811" s="10" t="s">
        <v>4800</v>
      </c>
      <c r="C811" s="8" t="s">
        <v>15773</v>
      </c>
      <c r="D811" s="8" t="s">
        <v>15853</v>
      </c>
      <c r="E811">
        <f>COUNTIF('A-Springer Link'!A:A,A811)</f>
        <v>0</v>
      </c>
      <c r="F811">
        <f>COUNTIF('B-ScienceDirect'!D:D,A811)</f>
        <v>1</v>
      </c>
      <c r="G811">
        <f>COUNTIF('C-IEEEXplore'!A:A,A811)</f>
        <v>0</v>
      </c>
      <c r="H811">
        <f>COUNTIF('D-PubMed'!B:B,A811)</f>
        <v>0</v>
      </c>
      <c r="I811">
        <f>COUNTIF('E-Scopus'!C:C,A811)</f>
        <v>0</v>
      </c>
      <c r="J811" t="b">
        <f t="shared" si="13"/>
        <v>0</v>
      </c>
    </row>
    <row r="812" spans="1:10" x14ac:dyDescent="0.25">
      <c r="A812" s="8" t="s">
        <v>5049</v>
      </c>
      <c r="B812" s="10" t="s">
        <v>5050</v>
      </c>
      <c r="C812" s="8" t="s">
        <v>15741</v>
      </c>
      <c r="D812" s="8" t="s">
        <v>15853</v>
      </c>
      <c r="E812">
        <f>COUNTIF('A-Springer Link'!A:A,A812)</f>
        <v>0</v>
      </c>
      <c r="F812">
        <f>COUNTIF('B-ScienceDirect'!D:D,A812)</f>
        <v>1</v>
      </c>
      <c r="G812">
        <f>COUNTIF('C-IEEEXplore'!A:A,A812)</f>
        <v>0</v>
      </c>
      <c r="H812">
        <f>COUNTIF('D-PubMed'!B:B,A812)</f>
        <v>0</v>
      </c>
      <c r="I812">
        <f>COUNTIF('E-Scopus'!C:C,A812)</f>
        <v>0</v>
      </c>
      <c r="J812" t="b">
        <f t="shared" si="13"/>
        <v>0</v>
      </c>
    </row>
    <row r="813" spans="1:10" x14ac:dyDescent="0.25">
      <c r="A813" s="8" t="s">
        <v>4387</v>
      </c>
      <c r="B813" s="10" t="s">
        <v>4388</v>
      </c>
      <c r="C813" s="8" t="s">
        <v>8736</v>
      </c>
      <c r="D813" s="8" t="s">
        <v>15853</v>
      </c>
      <c r="E813">
        <f>COUNTIF('A-Springer Link'!A:A,A813)</f>
        <v>0</v>
      </c>
      <c r="F813">
        <f>COUNTIF('B-ScienceDirect'!D:D,A813)</f>
        <v>1</v>
      </c>
      <c r="G813">
        <f>COUNTIF('C-IEEEXplore'!A:A,A813)</f>
        <v>0</v>
      </c>
      <c r="H813">
        <f>COUNTIF('D-PubMed'!B:B,A813)</f>
        <v>1</v>
      </c>
      <c r="I813">
        <f>COUNTIF('E-Scopus'!C:C,A813)</f>
        <v>0</v>
      </c>
      <c r="J813" t="b">
        <f t="shared" si="13"/>
        <v>1</v>
      </c>
    </row>
    <row r="814" spans="1:10" x14ac:dyDescent="0.25">
      <c r="A814" s="8" t="s">
        <v>7175</v>
      </c>
      <c r="B814" s="10" t="s">
        <v>7176</v>
      </c>
      <c r="C814" s="8" t="s">
        <v>15460</v>
      </c>
      <c r="D814" s="8" t="s">
        <v>15853</v>
      </c>
      <c r="E814">
        <f>COUNTIF('A-Springer Link'!A:A,A814)</f>
        <v>0</v>
      </c>
      <c r="F814">
        <f>COUNTIF('B-ScienceDirect'!D:D,A814)</f>
        <v>1</v>
      </c>
      <c r="G814">
        <f>COUNTIF('C-IEEEXplore'!A:A,A814)</f>
        <v>0</v>
      </c>
      <c r="H814">
        <f>COUNTIF('D-PubMed'!B:B,A814)</f>
        <v>0</v>
      </c>
      <c r="I814">
        <f>COUNTIF('E-Scopus'!C:C,A814)</f>
        <v>0</v>
      </c>
      <c r="J814" t="b">
        <f t="shared" si="13"/>
        <v>0</v>
      </c>
    </row>
    <row r="815" spans="1:10" x14ac:dyDescent="0.25">
      <c r="A815" s="8" t="s">
        <v>7079</v>
      </c>
      <c r="B815" s="10" t="s">
        <v>7080</v>
      </c>
      <c r="C815" s="8" t="s">
        <v>15473</v>
      </c>
      <c r="D815" s="8" t="s">
        <v>15853</v>
      </c>
      <c r="E815">
        <f>COUNTIF('A-Springer Link'!A:A,A815)</f>
        <v>0</v>
      </c>
      <c r="F815">
        <f>COUNTIF('B-ScienceDirect'!D:D,A815)</f>
        <v>1</v>
      </c>
      <c r="G815">
        <f>COUNTIF('C-IEEEXplore'!A:A,A815)</f>
        <v>0</v>
      </c>
      <c r="H815">
        <f>COUNTIF('D-PubMed'!B:B,A815)</f>
        <v>0</v>
      </c>
      <c r="I815">
        <f>COUNTIF('E-Scopus'!C:C,A815)</f>
        <v>0</v>
      </c>
      <c r="J815" t="b">
        <f t="shared" si="13"/>
        <v>0</v>
      </c>
    </row>
    <row r="816" spans="1:10" x14ac:dyDescent="0.25">
      <c r="A816" s="8" t="s">
        <v>6887</v>
      </c>
      <c r="B816" s="10" t="s">
        <v>6888</v>
      </c>
      <c r="C816" s="8" t="s">
        <v>15500</v>
      </c>
      <c r="D816" s="8" t="s">
        <v>15853</v>
      </c>
      <c r="E816">
        <f>COUNTIF('A-Springer Link'!A:A,A816)</f>
        <v>0</v>
      </c>
      <c r="F816">
        <f>COUNTIF('B-ScienceDirect'!D:D,A816)</f>
        <v>1</v>
      </c>
      <c r="G816">
        <f>COUNTIF('C-IEEEXplore'!A:A,A816)</f>
        <v>0</v>
      </c>
      <c r="H816">
        <f>COUNTIF('D-PubMed'!B:B,A816)</f>
        <v>0</v>
      </c>
      <c r="I816">
        <f>COUNTIF('E-Scopus'!C:C,A816)</f>
        <v>0</v>
      </c>
      <c r="J816" t="b">
        <f t="shared" si="13"/>
        <v>0</v>
      </c>
    </row>
    <row r="817" spans="1:10" x14ac:dyDescent="0.25">
      <c r="A817" s="8" t="s">
        <v>7278</v>
      </c>
      <c r="B817" s="10" t="s">
        <v>7279</v>
      </c>
      <c r="C817" s="8" t="s">
        <v>15447</v>
      </c>
      <c r="D817" s="8" t="s">
        <v>15853</v>
      </c>
      <c r="E817">
        <f>COUNTIF('A-Springer Link'!A:A,A817)</f>
        <v>0</v>
      </c>
      <c r="F817">
        <f>COUNTIF('B-ScienceDirect'!D:D,A817)</f>
        <v>1</v>
      </c>
      <c r="G817">
        <f>COUNTIF('C-IEEEXplore'!A:A,A817)</f>
        <v>0</v>
      </c>
      <c r="H817">
        <f>COUNTIF('D-PubMed'!B:B,A817)</f>
        <v>0</v>
      </c>
      <c r="I817">
        <f>COUNTIF('E-Scopus'!C:C,A817)</f>
        <v>0</v>
      </c>
      <c r="J817" t="b">
        <f t="shared" si="13"/>
        <v>0</v>
      </c>
    </row>
    <row r="818" spans="1:10" x14ac:dyDescent="0.25">
      <c r="A818" s="8" t="s">
        <v>7431</v>
      </c>
      <c r="B818" s="10" t="s">
        <v>7432</v>
      </c>
      <c r="C818" s="8" t="s">
        <v>15427</v>
      </c>
      <c r="D818" s="8" t="s">
        <v>15853</v>
      </c>
      <c r="E818">
        <f>COUNTIF('A-Springer Link'!A:A,A818)</f>
        <v>0</v>
      </c>
      <c r="F818">
        <f>COUNTIF('B-ScienceDirect'!D:D,A818)</f>
        <v>1</v>
      </c>
      <c r="G818">
        <f>COUNTIF('C-IEEEXplore'!A:A,A818)</f>
        <v>0</v>
      </c>
      <c r="H818">
        <f>COUNTIF('D-PubMed'!B:B,A818)</f>
        <v>0</v>
      </c>
      <c r="I818">
        <f>COUNTIF('E-Scopus'!C:C,A818)</f>
        <v>0</v>
      </c>
      <c r="J818" t="b">
        <f t="shared" si="13"/>
        <v>0</v>
      </c>
    </row>
    <row r="819" spans="1:10" x14ac:dyDescent="0.25">
      <c r="A819" s="8" t="s">
        <v>6221</v>
      </c>
      <c r="B819" s="10" t="s">
        <v>6222</v>
      </c>
      <c r="C819" s="8" t="s">
        <v>15591</v>
      </c>
      <c r="D819" s="8" t="s">
        <v>15853</v>
      </c>
      <c r="E819">
        <f>COUNTIF('A-Springer Link'!A:A,A819)</f>
        <v>0</v>
      </c>
      <c r="F819">
        <f>COUNTIF('B-ScienceDirect'!D:D,A819)</f>
        <v>1</v>
      </c>
      <c r="G819">
        <f>COUNTIF('C-IEEEXplore'!A:A,A819)</f>
        <v>0</v>
      </c>
      <c r="H819">
        <f>COUNTIF('D-PubMed'!B:B,A819)</f>
        <v>0</v>
      </c>
      <c r="I819">
        <f>COUNTIF('E-Scopus'!C:C,A819)</f>
        <v>0</v>
      </c>
      <c r="J819" t="b">
        <f t="shared" si="13"/>
        <v>0</v>
      </c>
    </row>
    <row r="820" spans="1:10" x14ac:dyDescent="0.25">
      <c r="A820" s="8" t="s">
        <v>4465</v>
      </c>
      <c r="B820" s="10" t="s">
        <v>4466</v>
      </c>
      <c r="C820" s="8" t="s">
        <v>15806</v>
      </c>
      <c r="D820" s="8" t="s">
        <v>15853</v>
      </c>
      <c r="E820">
        <f>COUNTIF('A-Springer Link'!A:A,A820)</f>
        <v>0</v>
      </c>
      <c r="F820">
        <f>COUNTIF('B-ScienceDirect'!D:D,A820)</f>
        <v>1</v>
      </c>
      <c r="G820">
        <f>COUNTIF('C-IEEEXplore'!A:A,A820)</f>
        <v>0</v>
      </c>
      <c r="H820">
        <f>COUNTIF('D-PubMed'!B:B,A820)</f>
        <v>0</v>
      </c>
      <c r="I820">
        <f>COUNTIF('E-Scopus'!C:C,A820)</f>
        <v>0</v>
      </c>
      <c r="J820" t="b">
        <f t="shared" si="13"/>
        <v>0</v>
      </c>
    </row>
    <row r="821" spans="1:10" x14ac:dyDescent="0.25">
      <c r="A821" s="8" t="s">
        <v>7369</v>
      </c>
      <c r="B821" s="10" t="s">
        <v>7370</v>
      </c>
      <c r="C821" s="8" t="s">
        <v>15435</v>
      </c>
      <c r="D821" s="8" t="s">
        <v>15853</v>
      </c>
      <c r="E821">
        <f>COUNTIF('A-Springer Link'!A:A,A821)</f>
        <v>0</v>
      </c>
      <c r="F821">
        <f>COUNTIF('B-ScienceDirect'!D:D,A821)</f>
        <v>1</v>
      </c>
      <c r="G821">
        <f>COUNTIF('C-IEEEXplore'!A:A,A821)</f>
        <v>0</v>
      </c>
      <c r="H821">
        <f>COUNTIF('D-PubMed'!B:B,A821)</f>
        <v>0</v>
      </c>
      <c r="I821">
        <f>COUNTIF('E-Scopus'!C:C,A821)</f>
        <v>0</v>
      </c>
      <c r="J821" t="b">
        <f t="shared" si="13"/>
        <v>0</v>
      </c>
    </row>
    <row r="822" spans="1:10" x14ac:dyDescent="0.25">
      <c r="A822" s="8" t="s">
        <v>7158</v>
      </c>
      <c r="B822" s="10" t="s">
        <v>7159</v>
      </c>
      <c r="C822" s="8" t="s">
        <v>15462</v>
      </c>
      <c r="D822" s="8" t="s">
        <v>15853</v>
      </c>
      <c r="E822">
        <f>COUNTIF('A-Springer Link'!A:A,A822)</f>
        <v>0</v>
      </c>
      <c r="F822">
        <f>COUNTIF('B-ScienceDirect'!D:D,A822)</f>
        <v>1</v>
      </c>
      <c r="G822">
        <f>COUNTIF('C-IEEEXplore'!A:A,A822)</f>
        <v>0</v>
      </c>
      <c r="H822">
        <f>COUNTIF('D-PubMed'!B:B,A822)</f>
        <v>0</v>
      </c>
      <c r="I822">
        <f>COUNTIF('E-Scopus'!C:C,A822)</f>
        <v>0</v>
      </c>
      <c r="J822" t="b">
        <f t="shared" si="13"/>
        <v>0</v>
      </c>
    </row>
    <row r="823" spans="1:10" x14ac:dyDescent="0.25">
      <c r="A823" s="8" t="s">
        <v>5506</v>
      </c>
      <c r="B823" s="10" t="s">
        <v>5507</v>
      </c>
      <c r="C823" s="8" t="s">
        <v>15682</v>
      </c>
      <c r="D823" s="8" t="s">
        <v>15853</v>
      </c>
      <c r="E823">
        <f>COUNTIF('A-Springer Link'!A:A,A823)</f>
        <v>0</v>
      </c>
      <c r="F823">
        <f>COUNTIF('B-ScienceDirect'!D:D,A823)</f>
        <v>1</v>
      </c>
      <c r="G823">
        <f>COUNTIF('C-IEEEXplore'!A:A,A823)</f>
        <v>0</v>
      </c>
      <c r="H823">
        <f>COUNTIF('D-PubMed'!B:B,A823)</f>
        <v>0</v>
      </c>
      <c r="I823">
        <f>COUNTIF('E-Scopus'!C:C,A823)</f>
        <v>0</v>
      </c>
      <c r="J823" t="b">
        <f t="shared" si="13"/>
        <v>0</v>
      </c>
    </row>
    <row r="824" spans="1:10" x14ac:dyDescent="0.25">
      <c r="A824" s="8" t="s">
        <v>7128</v>
      </c>
      <c r="B824" s="10" t="s">
        <v>7129</v>
      </c>
      <c r="C824" s="8" t="s">
        <v>15466</v>
      </c>
      <c r="D824" s="8" t="s">
        <v>15853</v>
      </c>
      <c r="E824">
        <f>COUNTIF('A-Springer Link'!A:A,A824)</f>
        <v>0</v>
      </c>
      <c r="F824">
        <f>COUNTIF('B-ScienceDirect'!D:D,A824)</f>
        <v>1</v>
      </c>
      <c r="G824">
        <f>COUNTIF('C-IEEEXplore'!A:A,A824)</f>
        <v>0</v>
      </c>
      <c r="H824">
        <f>COUNTIF('D-PubMed'!B:B,A824)</f>
        <v>0</v>
      </c>
      <c r="I824">
        <f>COUNTIF('E-Scopus'!C:C,A824)</f>
        <v>0</v>
      </c>
      <c r="J824" t="b">
        <f t="shared" si="13"/>
        <v>0</v>
      </c>
    </row>
    <row r="825" spans="1:10" x14ac:dyDescent="0.25">
      <c r="A825" s="8" t="s">
        <v>6932</v>
      </c>
      <c r="B825" s="10" t="s">
        <v>6671</v>
      </c>
      <c r="C825" s="8" t="s">
        <v>15494</v>
      </c>
      <c r="D825" s="8" t="s">
        <v>15853</v>
      </c>
      <c r="E825">
        <f>COUNTIF('A-Springer Link'!A:A,A825)</f>
        <v>0</v>
      </c>
      <c r="F825">
        <f>COUNTIF('B-ScienceDirect'!D:D,A825)</f>
        <v>1</v>
      </c>
      <c r="G825">
        <f>COUNTIF('C-IEEEXplore'!A:A,A825)</f>
        <v>0</v>
      </c>
      <c r="H825">
        <f>COUNTIF('D-PubMed'!B:B,A825)</f>
        <v>0</v>
      </c>
      <c r="I825">
        <f>COUNTIF('E-Scopus'!C:C,A825)</f>
        <v>0</v>
      </c>
      <c r="J825" t="b">
        <f t="shared" si="13"/>
        <v>0</v>
      </c>
    </row>
    <row r="826" spans="1:10" x14ac:dyDescent="0.25">
      <c r="A826" s="8" t="s">
        <v>6992</v>
      </c>
      <c r="B826" s="10" t="s">
        <v>6993</v>
      </c>
      <c r="C826" s="8" t="s">
        <v>15485</v>
      </c>
      <c r="D826" s="8" t="s">
        <v>15853</v>
      </c>
      <c r="E826">
        <f>COUNTIF('A-Springer Link'!A:A,A826)</f>
        <v>0</v>
      </c>
      <c r="F826">
        <f>COUNTIF('B-ScienceDirect'!D:D,A826)</f>
        <v>1</v>
      </c>
      <c r="G826">
        <f>COUNTIF('C-IEEEXplore'!A:A,A826)</f>
        <v>0</v>
      </c>
      <c r="H826">
        <f>COUNTIF('D-PubMed'!B:B,A826)</f>
        <v>0</v>
      </c>
      <c r="I826">
        <f>COUNTIF('E-Scopus'!C:C,A826)</f>
        <v>0</v>
      </c>
      <c r="J826" t="b">
        <f t="shared" si="13"/>
        <v>0</v>
      </c>
    </row>
    <row r="827" spans="1:10" x14ac:dyDescent="0.25">
      <c r="A827" s="8" t="s">
        <v>6230</v>
      </c>
      <c r="B827" s="10" t="s">
        <v>6231</v>
      </c>
      <c r="C827" s="8" t="s">
        <v>15590</v>
      </c>
      <c r="D827" s="8" t="s">
        <v>15853</v>
      </c>
      <c r="E827">
        <f>COUNTIF('A-Springer Link'!A:A,A827)</f>
        <v>0</v>
      </c>
      <c r="F827">
        <f>COUNTIF('B-ScienceDirect'!D:D,A827)</f>
        <v>1</v>
      </c>
      <c r="G827">
        <f>COUNTIF('C-IEEEXplore'!A:A,A827)</f>
        <v>0</v>
      </c>
      <c r="H827">
        <f>COUNTIF('D-PubMed'!B:B,A827)</f>
        <v>0</v>
      </c>
      <c r="I827">
        <f>COUNTIF('E-Scopus'!C:C,A827)</f>
        <v>0</v>
      </c>
      <c r="J827" t="b">
        <f t="shared" si="13"/>
        <v>0</v>
      </c>
    </row>
    <row r="828" spans="1:10" x14ac:dyDescent="0.25">
      <c r="A828" s="8" t="s">
        <v>4943</v>
      </c>
      <c r="B828" s="10" t="s">
        <v>4944</v>
      </c>
      <c r="C828" s="8" t="s">
        <v>15754</v>
      </c>
      <c r="D828" s="8" t="s">
        <v>15853</v>
      </c>
      <c r="E828">
        <f>COUNTIF('A-Springer Link'!A:A,A828)</f>
        <v>0</v>
      </c>
      <c r="F828">
        <f>COUNTIF('B-ScienceDirect'!D:D,A828)</f>
        <v>1</v>
      </c>
      <c r="G828">
        <f>COUNTIF('C-IEEEXplore'!A:A,A828)</f>
        <v>0</v>
      </c>
      <c r="H828">
        <f>COUNTIF('D-PubMed'!B:B,A828)</f>
        <v>0</v>
      </c>
      <c r="I828">
        <f>COUNTIF('E-Scopus'!C:C,A828)</f>
        <v>0</v>
      </c>
      <c r="J828" t="b">
        <f t="shared" si="13"/>
        <v>0</v>
      </c>
    </row>
    <row r="829" spans="1:10" x14ac:dyDescent="0.25">
      <c r="A829" s="8" t="s">
        <v>6333</v>
      </c>
      <c r="B829" s="10" t="s">
        <v>6334</v>
      </c>
      <c r="C829" s="8" t="s">
        <v>15575</v>
      </c>
      <c r="D829" s="8" t="s">
        <v>15853</v>
      </c>
      <c r="E829">
        <f>COUNTIF('A-Springer Link'!A:A,A829)</f>
        <v>0</v>
      </c>
      <c r="F829">
        <f>COUNTIF('B-ScienceDirect'!D:D,A829)</f>
        <v>1</v>
      </c>
      <c r="G829">
        <f>COUNTIF('C-IEEEXplore'!A:A,A829)</f>
        <v>0</v>
      </c>
      <c r="H829">
        <f>COUNTIF('D-PubMed'!B:B,A829)</f>
        <v>0</v>
      </c>
      <c r="I829">
        <f>COUNTIF('E-Scopus'!C:C,A829)</f>
        <v>0</v>
      </c>
      <c r="J829" t="b">
        <f t="shared" si="13"/>
        <v>0</v>
      </c>
    </row>
    <row r="830" spans="1:10" x14ac:dyDescent="0.25">
      <c r="A830" s="10" t="s">
        <v>7439</v>
      </c>
      <c r="B830" s="10" t="s">
        <v>7439</v>
      </c>
      <c r="C830" s="8" t="s">
        <v>15426</v>
      </c>
      <c r="D830" s="8" t="s">
        <v>15853</v>
      </c>
      <c r="E830">
        <f>COUNTIF('A-Springer Link'!A:A,A830)</f>
        <v>0</v>
      </c>
      <c r="F830">
        <f>COUNTIF('B-ScienceDirect'!D:D,A830)</f>
        <v>1</v>
      </c>
      <c r="G830">
        <f>COUNTIF('C-IEEEXplore'!A:A,A830)</f>
        <v>0</v>
      </c>
      <c r="H830">
        <f>COUNTIF('D-PubMed'!B:B,A830)</f>
        <v>0</v>
      </c>
      <c r="I830">
        <f>COUNTIF('E-Scopus'!C:C,A830)</f>
        <v>0</v>
      </c>
      <c r="J830" t="b">
        <f t="shared" si="13"/>
        <v>0</v>
      </c>
    </row>
    <row r="831" spans="1:10" x14ac:dyDescent="0.25">
      <c r="A831" s="8" t="s">
        <v>5635</v>
      </c>
      <c r="B831" s="10" t="s">
        <v>5636</v>
      </c>
      <c r="C831" s="8" t="s">
        <v>15666</v>
      </c>
      <c r="D831" s="8" t="s">
        <v>15853</v>
      </c>
      <c r="E831">
        <f>COUNTIF('A-Springer Link'!A:A,A831)</f>
        <v>0</v>
      </c>
      <c r="F831">
        <f>COUNTIF('B-ScienceDirect'!D:D,A831)</f>
        <v>1</v>
      </c>
      <c r="G831">
        <f>COUNTIF('C-IEEEXplore'!A:A,A831)</f>
        <v>0</v>
      </c>
      <c r="H831">
        <f>COUNTIF('D-PubMed'!B:B,A831)</f>
        <v>0</v>
      </c>
      <c r="I831">
        <f>COUNTIF('E-Scopus'!C:C,A831)</f>
        <v>0</v>
      </c>
      <c r="J831" t="b">
        <f t="shared" ref="J831:J894" si="14">OR(E831,G831:I831)</f>
        <v>0</v>
      </c>
    </row>
    <row r="832" spans="1:10" x14ac:dyDescent="0.25">
      <c r="A832" s="8" t="s">
        <v>7285</v>
      </c>
      <c r="B832" s="10" t="s">
        <v>7286</v>
      </c>
      <c r="C832" s="8" t="s">
        <v>15446</v>
      </c>
      <c r="D832" s="8" t="s">
        <v>15853</v>
      </c>
      <c r="E832">
        <f>COUNTIF('A-Springer Link'!A:A,A832)</f>
        <v>0</v>
      </c>
      <c r="F832">
        <f>COUNTIF('B-ScienceDirect'!D:D,A832)</f>
        <v>1</v>
      </c>
      <c r="G832">
        <f>COUNTIF('C-IEEEXplore'!A:A,A832)</f>
        <v>0</v>
      </c>
      <c r="H832">
        <f>COUNTIF('D-PubMed'!B:B,A832)</f>
        <v>0</v>
      </c>
      <c r="I832">
        <f>COUNTIF('E-Scopus'!C:C,A832)</f>
        <v>0</v>
      </c>
      <c r="J832" t="b">
        <f t="shared" si="14"/>
        <v>0</v>
      </c>
    </row>
    <row r="833" spans="1:10" x14ac:dyDescent="0.25">
      <c r="A833" s="8" t="s">
        <v>6986</v>
      </c>
      <c r="B833" s="10" t="s">
        <v>6987</v>
      </c>
      <c r="C833" s="8" t="s">
        <v>15486</v>
      </c>
      <c r="D833" s="8" t="s">
        <v>15853</v>
      </c>
      <c r="E833">
        <f>COUNTIF('A-Springer Link'!A:A,A833)</f>
        <v>0</v>
      </c>
      <c r="F833">
        <f>COUNTIF('B-ScienceDirect'!D:D,A833)</f>
        <v>1</v>
      </c>
      <c r="G833">
        <f>COUNTIF('C-IEEEXplore'!A:A,A833)</f>
        <v>0</v>
      </c>
      <c r="H833">
        <f>COUNTIF('D-PubMed'!B:B,A833)</f>
        <v>0</v>
      </c>
      <c r="I833">
        <f>COUNTIF('E-Scopus'!C:C,A833)</f>
        <v>0</v>
      </c>
      <c r="J833" t="b">
        <f t="shared" si="14"/>
        <v>0</v>
      </c>
    </row>
    <row r="834" spans="1:10" x14ac:dyDescent="0.25">
      <c r="A834" s="8" t="s">
        <v>4076</v>
      </c>
      <c r="B834" s="10" t="s">
        <v>4077</v>
      </c>
      <c r="C834" s="8" t="s">
        <v>15842</v>
      </c>
      <c r="D834" s="8" t="s">
        <v>15853</v>
      </c>
      <c r="E834">
        <f>COUNTIF('A-Springer Link'!A:A,A834)</f>
        <v>0</v>
      </c>
      <c r="F834">
        <f>COUNTIF('B-ScienceDirect'!D:D,A834)</f>
        <v>1</v>
      </c>
      <c r="G834">
        <f>COUNTIF('C-IEEEXplore'!A:A,A834)</f>
        <v>0</v>
      </c>
      <c r="H834">
        <f>COUNTIF('D-PubMed'!B:B,A834)</f>
        <v>0</v>
      </c>
      <c r="I834">
        <f>COUNTIF('E-Scopus'!C:C,A834)</f>
        <v>0</v>
      </c>
      <c r="J834" t="b">
        <f t="shared" si="14"/>
        <v>0</v>
      </c>
    </row>
    <row r="835" spans="1:10" x14ac:dyDescent="0.25">
      <c r="A835" s="8" t="s">
        <v>5772</v>
      </c>
      <c r="B835" s="10" t="s">
        <v>5773</v>
      </c>
      <c r="C835" s="8" t="s">
        <v>15648</v>
      </c>
      <c r="D835" s="8" t="s">
        <v>15853</v>
      </c>
      <c r="E835">
        <f>COUNTIF('A-Springer Link'!A:A,A835)</f>
        <v>0</v>
      </c>
      <c r="F835">
        <f>COUNTIF('B-ScienceDirect'!D:D,A835)</f>
        <v>1</v>
      </c>
      <c r="G835">
        <f>COUNTIF('C-IEEEXplore'!A:A,A835)</f>
        <v>0</v>
      </c>
      <c r="H835">
        <f>COUNTIF('D-PubMed'!B:B,A835)</f>
        <v>0</v>
      </c>
      <c r="I835">
        <f>COUNTIF('E-Scopus'!C:C,A835)</f>
        <v>0</v>
      </c>
      <c r="J835" t="b">
        <f t="shared" si="14"/>
        <v>0</v>
      </c>
    </row>
    <row r="836" spans="1:10" x14ac:dyDescent="0.25">
      <c r="A836" s="8" t="s">
        <v>7134</v>
      </c>
      <c r="B836" s="10" t="s">
        <v>7135</v>
      </c>
      <c r="C836" s="8" t="s">
        <v>15465</v>
      </c>
      <c r="D836" s="8" t="s">
        <v>15853</v>
      </c>
      <c r="E836">
        <f>COUNTIF('A-Springer Link'!A:A,A836)</f>
        <v>0</v>
      </c>
      <c r="F836">
        <f>COUNTIF('B-ScienceDirect'!D:D,A836)</f>
        <v>1</v>
      </c>
      <c r="G836">
        <f>COUNTIF('C-IEEEXplore'!A:A,A836)</f>
        <v>0</v>
      </c>
      <c r="H836">
        <f>COUNTIF('D-PubMed'!B:B,A836)</f>
        <v>0</v>
      </c>
      <c r="I836">
        <f>COUNTIF('E-Scopus'!C:C,A836)</f>
        <v>0</v>
      </c>
      <c r="J836" t="b">
        <f t="shared" si="14"/>
        <v>0</v>
      </c>
    </row>
    <row r="837" spans="1:10" x14ac:dyDescent="0.25">
      <c r="A837" s="8" t="s">
        <v>4219</v>
      </c>
      <c r="B837" s="10" t="s">
        <v>4220</v>
      </c>
      <c r="C837" s="8" t="s">
        <v>15830</v>
      </c>
      <c r="D837" s="8" t="s">
        <v>15853</v>
      </c>
      <c r="E837">
        <f>COUNTIF('A-Springer Link'!A:A,A837)</f>
        <v>0</v>
      </c>
      <c r="F837">
        <f>COUNTIF('B-ScienceDirect'!D:D,A837)</f>
        <v>1</v>
      </c>
      <c r="G837">
        <f>COUNTIF('C-IEEEXplore'!A:A,A837)</f>
        <v>0</v>
      </c>
      <c r="H837">
        <f>COUNTIF('D-PubMed'!B:B,A837)</f>
        <v>0</v>
      </c>
      <c r="I837">
        <f>COUNTIF('E-Scopus'!C:C,A837)</f>
        <v>0</v>
      </c>
      <c r="J837" t="b">
        <f t="shared" si="14"/>
        <v>0</v>
      </c>
    </row>
    <row r="838" spans="1:10" x14ac:dyDescent="0.25">
      <c r="A838" s="8" t="s">
        <v>5976</v>
      </c>
      <c r="B838" s="10" t="s">
        <v>5977</v>
      </c>
      <c r="C838" s="8" t="s">
        <v>15621</v>
      </c>
      <c r="D838" s="8" t="s">
        <v>15853</v>
      </c>
      <c r="E838">
        <f>COUNTIF('A-Springer Link'!A:A,A838)</f>
        <v>0</v>
      </c>
      <c r="F838">
        <f>COUNTIF('B-ScienceDirect'!D:D,A838)</f>
        <v>1</v>
      </c>
      <c r="G838">
        <f>COUNTIF('C-IEEEXplore'!A:A,A838)</f>
        <v>0</v>
      </c>
      <c r="H838">
        <f>COUNTIF('D-PubMed'!B:B,A838)</f>
        <v>0</v>
      </c>
      <c r="I838">
        <f>COUNTIF('E-Scopus'!C:C,A838)</f>
        <v>0</v>
      </c>
      <c r="J838" t="b">
        <f t="shared" si="14"/>
        <v>0</v>
      </c>
    </row>
    <row r="839" spans="1:10" x14ac:dyDescent="0.25">
      <c r="A839" s="8" t="s">
        <v>6594</v>
      </c>
      <c r="B839" s="10" t="s">
        <v>6595</v>
      </c>
      <c r="C839" s="8" t="s">
        <v>15540</v>
      </c>
      <c r="D839" s="8" t="s">
        <v>15853</v>
      </c>
      <c r="E839">
        <f>COUNTIF('A-Springer Link'!A:A,A839)</f>
        <v>0</v>
      </c>
      <c r="F839">
        <f>COUNTIF('B-ScienceDirect'!D:D,A839)</f>
        <v>1</v>
      </c>
      <c r="G839">
        <f>COUNTIF('C-IEEEXplore'!A:A,A839)</f>
        <v>0</v>
      </c>
      <c r="H839">
        <f>COUNTIF('D-PubMed'!B:B,A839)</f>
        <v>0</v>
      </c>
      <c r="I839">
        <f>COUNTIF('E-Scopus'!C:C,A839)</f>
        <v>0</v>
      </c>
      <c r="J839" t="b">
        <f t="shared" si="14"/>
        <v>0</v>
      </c>
    </row>
    <row r="840" spans="1:10" x14ac:dyDescent="0.25">
      <c r="A840" s="8" t="s">
        <v>5340</v>
      </c>
      <c r="B840" s="10" t="s">
        <v>5341</v>
      </c>
      <c r="C840" s="8" t="s">
        <v>8049</v>
      </c>
      <c r="D840" s="8" t="s">
        <v>15853</v>
      </c>
      <c r="E840">
        <f>COUNTIF('A-Springer Link'!A:A,A840)</f>
        <v>0</v>
      </c>
      <c r="F840">
        <f>COUNTIF('B-ScienceDirect'!D:D,A840)</f>
        <v>1</v>
      </c>
      <c r="G840">
        <f>COUNTIF('C-IEEEXplore'!A:A,A840)</f>
        <v>0</v>
      </c>
      <c r="H840">
        <f>COUNTIF('D-PubMed'!B:B,A840)</f>
        <v>1</v>
      </c>
      <c r="I840">
        <f>COUNTIF('E-Scopus'!C:C,A840)</f>
        <v>0</v>
      </c>
      <c r="J840" t="b">
        <f t="shared" si="14"/>
        <v>1</v>
      </c>
    </row>
    <row r="841" spans="1:10" x14ac:dyDescent="0.25">
      <c r="A841" s="8" t="s">
        <v>4967</v>
      </c>
      <c r="B841" s="10" t="s">
        <v>4968</v>
      </c>
      <c r="C841" s="8" t="s">
        <v>15751</v>
      </c>
      <c r="D841" s="8" t="s">
        <v>15853</v>
      </c>
      <c r="E841">
        <f>COUNTIF('A-Springer Link'!A:A,A841)</f>
        <v>0</v>
      </c>
      <c r="F841">
        <f>COUNTIF('B-ScienceDirect'!D:D,A841)</f>
        <v>1</v>
      </c>
      <c r="G841">
        <f>COUNTIF('C-IEEEXplore'!A:A,A841)</f>
        <v>0</v>
      </c>
      <c r="H841">
        <f>COUNTIF('D-PubMed'!B:B,A841)</f>
        <v>0</v>
      </c>
      <c r="I841">
        <f>COUNTIF('E-Scopus'!C:C,A841)</f>
        <v>0</v>
      </c>
      <c r="J841" t="b">
        <f t="shared" si="14"/>
        <v>0</v>
      </c>
    </row>
    <row r="842" spans="1:10" x14ac:dyDescent="0.25">
      <c r="A842" s="8" t="s">
        <v>7310</v>
      </c>
      <c r="B842" s="10" t="s">
        <v>7311</v>
      </c>
      <c r="C842" s="8" t="s">
        <v>15443</v>
      </c>
      <c r="D842" s="8" t="s">
        <v>15853</v>
      </c>
      <c r="E842">
        <f>COUNTIF('A-Springer Link'!A:A,A842)</f>
        <v>0</v>
      </c>
      <c r="F842">
        <f>COUNTIF('B-ScienceDirect'!D:D,A842)</f>
        <v>1</v>
      </c>
      <c r="G842">
        <f>COUNTIF('C-IEEEXplore'!A:A,A842)</f>
        <v>0</v>
      </c>
      <c r="H842">
        <f>COUNTIF('D-PubMed'!B:B,A842)</f>
        <v>0</v>
      </c>
      <c r="I842">
        <f>COUNTIF('E-Scopus'!C:C,A842)</f>
        <v>0</v>
      </c>
      <c r="J842" t="b">
        <f t="shared" si="14"/>
        <v>0</v>
      </c>
    </row>
    <row r="843" spans="1:10" x14ac:dyDescent="0.25">
      <c r="A843" s="8" t="s">
        <v>7375</v>
      </c>
      <c r="B843" s="10" t="s">
        <v>7376</v>
      </c>
      <c r="C843" s="8" t="s">
        <v>15434</v>
      </c>
      <c r="D843" s="8" t="s">
        <v>15853</v>
      </c>
      <c r="E843">
        <f>COUNTIF('A-Springer Link'!A:A,A843)</f>
        <v>0</v>
      </c>
      <c r="F843">
        <f>COUNTIF('B-ScienceDirect'!D:D,A843)</f>
        <v>1</v>
      </c>
      <c r="G843">
        <f>COUNTIF('C-IEEEXplore'!A:A,A843)</f>
        <v>0</v>
      </c>
      <c r="H843">
        <f>COUNTIF('D-PubMed'!B:B,A843)</f>
        <v>0</v>
      </c>
      <c r="I843">
        <f>COUNTIF('E-Scopus'!C:C,A843)</f>
        <v>0</v>
      </c>
      <c r="J843" t="b">
        <f t="shared" si="14"/>
        <v>0</v>
      </c>
    </row>
    <row r="844" spans="1:10" x14ac:dyDescent="0.25">
      <c r="A844" s="8" t="s">
        <v>5856</v>
      </c>
      <c r="B844" s="10" t="s">
        <v>5857</v>
      </c>
      <c r="C844" s="8" t="s">
        <v>15637</v>
      </c>
      <c r="D844" s="8" t="s">
        <v>15853</v>
      </c>
      <c r="E844">
        <f>COUNTIF('A-Springer Link'!A:A,A844)</f>
        <v>0</v>
      </c>
      <c r="F844">
        <f>COUNTIF('B-ScienceDirect'!D:D,A844)</f>
        <v>1</v>
      </c>
      <c r="G844">
        <f>COUNTIF('C-IEEEXplore'!A:A,A844)</f>
        <v>0</v>
      </c>
      <c r="H844">
        <f>COUNTIF('D-PubMed'!B:B,A844)</f>
        <v>0</v>
      </c>
      <c r="I844">
        <f>COUNTIF('E-Scopus'!C:C,A844)</f>
        <v>0</v>
      </c>
      <c r="J844" t="b">
        <f t="shared" si="14"/>
        <v>0</v>
      </c>
    </row>
    <row r="845" spans="1:10" x14ac:dyDescent="0.25">
      <c r="A845" s="8" t="s">
        <v>4449</v>
      </c>
      <c r="B845" s="10" t="s">
        <v>4450</v>
      </c>
      <c r="C845" s="8" t="s">
        <v>15808</v>
      </c>
      <c r="D845" s="8" t="s">
        <v>15853</v>
      </c>
      <c r="E845">
        <f>COUNTIF('A-Springer Link'!A:A,A845)</f>
        <v>0</v>
      </c>
      <c r="F845">
        <f>COUNTIF('B-ScienceDirect'!D:D,A845)</f>
        <v>1</v>
      </c>
      <c r="G845">
        <f>COUNTIF('C-IEEEXplore'!A:A,A845)</f>
        <v>0</v>
      </c>
      <c r="H845">
        <f>COUNTIF('D-PubMed'!B:B,A845)</f>
        <v>0</v>
      </c>
      <c r="I845">
        <f>COUNTIF('E-Scopus'!C:C,A845)</f>
        <v>0</v>
      </c>
      <c r="J845" t="b">
        <f t="shared" si="14"/>
        <v>0</v>
      </c>
    </row>
    <row r="846" spans="1:10" x14ac:dyDescent="0.25">
      <c r="A846" s="8" t="s">
        <v>5806</v>
      </c>
      <c r="B846" s="10" t="s">
        <v>5807</v>
      </c>
      <c r="C846" s="8" t="s">
        <v>15643</v>
      </c>
      <c r="D846" s="8" t="s">
        <v>15853</v>
      </c>
      <c r="E846">
        <f>COUNTIF('A-Springer Link'!A:A,A846)</f>
        <v>0</v>
      </c>
      <c r="F846">
        <f>COUNTIF('B-ScienceDirect'!D:D,A846)</f>
        <v>1</v>
      </c>
      <c r="G846">
        <f>COUNTIF('C-IEEEXplore'!A:A,A846)</f>
        <v>0</v>
      </c>
      <c r="H846">
        <f>COUNTIF('D-PubMed'!B:B,A846)</f>
        <v>0</v>
      </c>
      <c r="I846">
        <f>COUNTIF('E-Scopus'!C:C,A846)</f>
        <v>0</v>
      </c>
      <c r="J846" t="b">
        <f t="shared" si="14"/>
        <v>0</v>
      </c>
    </row>
    <row r="847" spans="1:10" x14ac:dyDescent="0.25">
      <c r="A847" s="8" t="s">
        <v>5800</v>
      </c>
      <c r="B847" s="10" t="s">
        <v>5801</v>
      </c>
      <c r="C847" s="8" t="s">
        <v>15644</v>
      </c>
      <c r="D847" s="8" t="s">
        <v>15853</v>
      </c>
      <c r="E847">
        <f>COUNTIF('A-Springer Link'!A:A,A847)</f>
        <v>0</v>
      </c>
      <c r="F847">
        <f>COUNTIF('B-ScienceDirect'!D:D,A847)</f>
        <v>1</v>
      </c>
      <c r="G847">
        <f>COUNTIF('C-IEEEXplore'!A:A,A847)</f>
        <v>0</v>
      </c>
      <c r="H847">
        <f>COUNTIF('D-PubMed'!B:B,A847)</f>
        <v>0</v>
      </c>
      <c r="I847">
        <f>COUNTIF('E-Scopus'!C:C,A847)</f>
        <v>0</v>
      </c>
      <c r="J847" t="b">
        <f t="shared" si="14"/>
        <v>0</v>
      </c>
    </row>
    <row r="848" spans="1:10" x14ac:dyDescent="0.25">
      <c r="A848" s="8" t="s">
        <v>5759</v>
      </c>
      <c r="B848" s="10" t="s">
        <v>5760</v>
      </c>
      <c r="C848" s="8" t="s">
        <v>15650</v>
      </c>
      <c r="D848" s="8" t="s">
        <v>15853</v>
      </c>
      <c r="E848">
        <f>COUNTIF('A-Springer Link'!A:A,A848)</f>
        <v>0</v>
      </c>
      <c r="F848">
        <f>COUNTIF('B-ScienceDirect'!D:D,A848)</f>
        <v>1</v>
      </c>
      <c r="G848">
        <f>COUNTIF('C-IEEEXplore'!A:A,A848)</f>
        <v>0</v>
      </c>
      <c r="H848">
        <f>COUNTIF('D-PubMed'!B:B,A848)</f>
        <v>0</v>
      </c>
      <c r="I848">
        <f>COUNTIF('E-Scopus'!C:C,A848)</f>
        <v>0</v>
      </c>
      <c r="J848" t="b">
        <f t="shared" si="14"/>
        <v>0</v>
      </c>
    </row>
    <row r="849" spans="1:10" x14ac:dyDescent="0.25">
      <c r="A849" s="8" t="s">
        <v>5412</v>
      </c>
      <c r="B849" s="10" t="s">
        <v>5413</v>
      </c>
      <c r="C849" s="8" t="s">
        <v>15696</v>
      </c>
      <c r="D849" s="8" t="s">
        <v>15853</v>
      </c>
      <c r="E849">
        <f>COUNTIF('A-Springer Link'!A:A,A849)</f>
        <v>0</v>
      </c>
      <c r="F849">
        <f>COUNTIF('B-ScienceDirect'!D:D,A849)</f>
        <v>1</v>
      </c>
      <c r="G849">
        <f>COUNTIF('C-IEEEXplore'!A:A,A849)</f>
        <v>0</v>
      </c>
      <c r="H849">
        <f>COUNTIF('D-PubMed'!B:B,A849)</f>
        <v>0</v>
      </c>
      <c r="I849">
        <f>COUNTIF('E-Scopus'!C:C,A849)</f>
        <v>0</v>
      </c>
      <c r="J849" t="b">
        <f t="shared" si="14"/>
        <v>0</v>
      </c>
    </row>
    <row r="850" spans="1:10" x14ac:dyDescent="0.25">
      <c r="A850" s="8" t="s">
        <v>6011</v>
      </c>
      <c r="B850" s="10" t="s">
        <v>6012</v>
      </c>
      <c r="C850" s="8" t="s">
        <v>15617</v>
      </c>
      <c r="D850" s="8" t="s">
        <v>15853</v>
      </c>
      <c r="E850">
        <f>COUNTIF('A-Springer Link'!A:A,A850)</f>
        <v>0</v>
      </c>
      <c r="F850">
        <f>COUNTIF('B-ScienceDirect'!D:D,A850)</f>
        <v>1</v>
      </c>
      <c r="G850">
        <f>COUNTIF('C-IEEEXplore'!A:A,A850)</f>
        <v>0</v>
      </c>
      <c r="H850">
        <f>COUNTIF('D-PubMed'!B:B,A850)</f>
        <v>0</v>
      </c>
      <c r="I850">
        <f>COUNTIF('E-Scopus'!C:C,A850)</f>
        <v>0</v>
      </c>
      <c r="J850" t="b">
        <f t="shared" si="14"/>
        <v>0</v>
      </c>
    </row>
    <row r="851" spans="1:10" x14ac:dyDescent="0.25">
      <c r="A851" s="8" t="s">
        <v>5722</v>
      </c>
      <c r="B851" s="10" t="s">
        <v>5723</v>
      </c>
      <c r="C851" s="8" t="s">
        <v>15655</v>
      </c>
      <c r="D851" s="8" t="s">
        <v>15853</v>
      </c>
      <c r="E851">
        <f>COUNTIF('A-Springer Link'!A:A,A851)</f>
        <v>0</v>
      </c>
      <c r="F851">
        <f>COUNTIF('B-ScienceDirect'!D:D,A851)</f>
        <v>1</v>
      </c>
      <c r="G851">
        <f>COUNTIF('C-IEEEXplore'!A:A,A851)</f>
        <v>0</v>
      </c>
      <c r="H851">
        <f>COUNTIF('D-PubMed'!B:B,A851)</f>
        <v>0</v>
      </c>
      <c r="I851">
        <f>COUNTIF('E-Scopus'!C:C,A851)</f>
        <v>0</v>
      </c>
      <c r="J851" t="b">
        <f t="shared" si="14"/>
        <v>0</v>
      </c>
    </row>
    <row r="852" spans="1:10" x14ac:dyDescent="0.25">
      <c r="A852" s="8" t="s">
        <v>6537</v>
      </c>
      <c r="B852" s="10" t="s">
        <v>6538</v>
      </c>
      <c r="C852" s="8" t="s">
        <v>15548</v>
      </c>
      <c r="D852" s="8" t="s">
        <v>15853</v>
      </c>
      <c r="E852">
        <f>COUNTIF('A-Springer Link'!A:A,A852)</f>
        <v>0</v>
      </c>
      <c r="F852">
        <f>COUNTIF('B-ScienceDirect'!D:D,A852)</f>
        <v>1</v>
      </c>
      <c r="G852">
        <f>COUNTIF('C-IEEEXplore'!A:A,A852)</f>
        <v>0</v>
      </c>
      <c r="H852">
        <f>COUNTIF('D-PubMed'!B:B,A852)</f>
        <v>0</v>
      </c>
      <c r="I852">
        <f>COUNTIF('E-Scopus'!C:C,A852)</f>
        <v>0</v>
      </c>
      <c r="J852" t="b">
        <f t="shared" si="14"/>
        <v>0</v>
      </c>
    </row>
    <row r="853" spans="1:10" x14ac:dyDescent="0.25">
      <c r="A853" s="8" t="s">
        <v>332</v>
      </c>
      <c r="B853" s="10" t="s">
        <v>4121</v>
      </c>
      <c r="C853" s="8" t="s">
        <v>333</v>
      </c>
      <c r="D853" s="8" t="s">
        <v>15853</v>
      </c>
      <c r="E853">
        <f>COUNTIF('A-Springer Link'!A:A,A853)</f>
        <v>0</v>
      </c>
      <c r="F853">
        <f>COUNTIF('B-ScienceDirect'!D:D,A853)</f>
        <v>1</v>
      </c>
      <c r="G853">
        <f>COUNTIF('C-IEEEXplore'!A:A,A853)</f>
        <v>0</v>
      </c>
      <c r="H853">
        <f>COUNTIF('D-PubMed'!B:B,A853)</f>
        <v>1</v>
      </c>
      <c r="I853">
        <f>COUNTIF('E-Scopus'!C:C,A853)</f>
        <v>1</v>
      </c>
      <c r="J853" t="b">
        <f t="shared" si="14"/>
        <v>1</v>
      </c>
    </row>
    <row r="854" spans="1:10" x14ac:dyDescent="0.25">
      <c r="A854" s="8" t="s">
        <v>216</v>
      </c>
      <c r="B854" s="10" t="s">
        <v>4181</v>
      </c>
      <c r="C854" s="8" t="s">
        <v>217</v>
      </c>
      <c r="D854" s="8" t="s">
        <v>15853</v>
      </c>
      <c r="E854">
        <f>COUNTIF('A-Springer Link'!A:A,A854)</f>
        <v>0</v>
      </c>
      <c r="F854">
        <f>COUNTIF('B-ScienceDirect'!D:D,A854)</f>
        <v>1</v>
      </c>
      <c r="G854">
        <f>COUNTIF('C-IEEEXplore'!A:A,A854)</f>
        <v>0</v>
      </c>
      <c r="H854">
        <f>COUNTIF('D-PubMed'!B:B,A854)</f>
        <v>1</v>
      </c>
      <c r="I854">
        <f>COUNTIF('E-Scopus'!C:C,A854)</f>
        <v>1</v>
      </c>
      <c r="J854" t="b">
        <f t="shared" si="14"/>
        <v>1</v>
      </c>
    </row>
    <row r="855" spans="1:10" x14ac:dyDescent="0.25">
      <c r="A855" s="8" t="s">
        <v>6390</v>
      </c>
      <c r="B855" s="10" t="s">
        <v>6391</v>
      </c>
      <c r="C855" s="8" t="s">
        <v>15568</v>
      </c>
      <c r="D855" s="8" t="s">
        <v>15853</v>
      </c>
      <c r="E855">
        <f>COUNTIF('A-Springer Link'!A:A,A855)</f>
        <v>0</v>
      </c>
      <c r="F855">
        <f>COUNTIF('B-ScienceDirect'!D:D,A855)</f>
        <v>1</v>
      </c>
      <c r="G855">
        <f>COUNTIF('C-IEEEXplore'!A:A,A855)</f>
        <v>0</v>
      </c>
      <c r="H855">
        <f>COUNTIF('D-PubMed'!B:B,A855)</f>
        <v>0</v>
      </c>
      <c r="I855">
        <f>COUNTIF('E-Scopus'!C:C,A855)</f>
        <v>0</v>
      </c>
      <c r="J855" t="b">
        <f t="shared" si="14"/>
        <v>0</v>
      </c>
    </row>
    <row r="856" spans="1:10" x14ac:dyDescent="0.25">
      <c r="A856" s="8" t="s">
        <v>4458</v>
      </c>
      <c r="B856" s="10" t="s">
        <v>4459</v>
      </c>
      <c r="C856" s="8" t="s">
        <v>15807</v>
      </c>
      <c r="D856" s="8" t="s">
        <v>15853</v>
      </c>
      <c r="E856">
        <f>COUNTIF('A-Springer Link'!A:A,A856)</f>
        <v>0</v>
      </c>
      <c r="F856">
        <f>COUNTIF('B-ScienceDirect'!D:D,A856)</f>
        <v>1</v>
      </c>
      <c r="G856">
        <f>COUNTIF('C-IEEEXplore'!A:A,A856)</f>
        <v>0</v>
      </c>
      <c r="H856">
        <f>COUNTIF('D-PubMed'!B:B,A856)</f>
        <v>0</v>
      </c>
      <c r="I856">
        <f>COUNTIF('E-Scopus'!C:C,A856)</f>
        <v>0</v>
      </c>
      <c r="J856" t="b">
        <f t="shared" si="14"/>
        <v>0</v>
      </c>
    </row>
    <row r="857" spans="1:10" x14ac:dyDescent="0.25">
      <c r="A857" s="8" t="s">
        <v>6168</v>
      </c>
      <c r="B857" s="10" t="s">
        <v>6169</v>
      </c>
      <c r="C857" s="8" t="s">
        <v>15598</v>
      </c>
      <c r="D857" s="8" t="s">
        <v>15853</v>
      </c>
      <c r="E857">
        <f>COUNTIF('A-Springer Link'!A:A,A857)</f>
        <v>0</v>
      </c>
      <c r="F857">
        <f>COUNTIF('B-ScienceDirect'!D:D,A857)</f>
        <v>1</v>
      </c>
      <c r="G857">
        <f>COUNTIF('C-IEEEXplore'!A:A,A857)</f>
        <v>0</v>
      </c>
      <c r="H857">
        <f>COUNTIF('D-PubMed'!B:B,A857)</f>
        <v>0</v>
      </c>
      <c r="I857">
        <f>COUNTIF('E-Scopus'!C:C,A857)</f>
        <v>0</v>
      </c>
      <c r="J857" t="b">
        <f t="shared" si="14"/>
        <v>0</v>
      </c>
    </row>
    <row r="858" spans="1:10" x14ac:dyDescent="0.25">
      <c r="A858" s="8" t="s">
        <v>5846</v>
      </c>
      <c r="B858" s="10" t="s">
        <v>5847</v>
      </c>
      <c r="C858" s="8" t="s">
        <v>15638</v>
      </c>
      <c r="D858" s="8" t="s">
        <v>15853</v>
      </c>
      <c r="E858">
        <f>COUNTIF('A-Springer Link'!A:A,A858)</f>
        <v>0</v>
      </c>
      <c r="F858">
        <f>COUNTIF('B-ScienceDirect'!D:D,A858)</f>
        <v>1</v>
      </c>
      <c r="G858">
        <f>COUNTIF('C-IEEEXplore'!A:A,A858)</f>
        <v>0</v>
      </c>
      <c r="H858">
        <f>COUNTIF('D-PubMed'!B:B,A858)</f>
        <v>0</v>
      </c>
      <c r="I858">
        <f>COUNTIF('E-Scopus'!C:C,A858)</f>
        <v>0</v>
      </c>
      <c r="J858" t="b">
        <f t="shared" si="14"/>
        <v>0</v>
      </c>
    </row>
    <row r="859" spans="1:10" x14ac:dyDescent="0.25">
      <c r="A859" s="8" t="s">
        <v>6977</v>
      </c>
      <c r="B859" s="10" t="s">
        <v>6978</v>
      </c>
      <c r="C859" s="8" t="s">
        <v>15487</v>
      </c>
      <c r="D859" s="8" t="s">
        <v>15853</v>
      </c>
      <c r="E859">
        <f>COUNTIF('A-Springer Link'!A:A,A859)</f>
        <v>0</v>
      </c>
      <c r="F859">
        <f>COUNTIF('B-ScienceDirect'!D:D,A859)</f>
        <v>1</v>
      </c>
      <c r="G859">
        <f>COUNTIF('C-IEEEXplore'!A:A,A859)</f>
        <v>0</v>
      </c>
      <c r="H859">
        <f>COUNTIF('D-PubMed'!B:B,A859)</f>
        <v>0</v>
      </c>
      <c r="I859">
        <f>COUNTIF('E-Scopus'!C:C,A859)</f>
        <v>0</v>
      </c>
      <c r="J859" t="b">
        <f t="shared" si="14"/>
        <v>0</v>
      </c>
    </row>
    <row r="860" spans="1:10" x14ac:dyDescent="0.25">
      <c r="A860" s="8" t="s">
        <v>5866</v>
      </c>
      <c r="B860" s="10" t="s">
        <v>5867</v>
      </c>
      <c r="C860" s="8" t="s">
        <v>15636</v>
      </c>
      <c r="D860" s="8" t="s">
        <v>15853</v>
      </c>
      <c r="E860">
        <f>COUNTIF('A-Springer Link'!A:A,A860)</f>
        <v>0</v>
      </c>
      <c r="F860">
        <f>COUNTIF('B-ScienceDirect'!D:D,A860)</f>
        <v>1</v>
      </c>
      <c r="G860">
        <f>COUNTIF('C-IEEEXplore'!A:A,A860)</f>
        <v>0</v>
      </c>
      <c r="H860">
        <f>COUNTIF('D-PubMed'!B:B,A860)</f>
        <v>0</v>
      </c>
      <c r="I860">
        <f>COUNTIF('E-Scopus'!C:C,A860)</f>
        <v>0</v>
      </c>
      <c r="J860" t="b">
        <f t="shared" si="14"/>
        <v>0</v>
      </c>
    </row>
    <row r="861" spans="1:10" x14ac:dyDescent="0.25">
      <c r="A861" s="8" t="s">
        <v>4105</v>
      </c>
      <c r="B861" s="10" t="s">
        <v>4106</v>
      </c>
      <c r="C861" s="8" t="s">
        <v>10129</v>
      </c>
      <c r="D861" s="8" t="s">
        <v>15853</v>
      </c>
      <c r="E861">
        <f>COUNTIF('A-Springer Link'!A:A,A861)</f>
        <v>0</v>
      </c>
      <c r="F861">
        <f>COUNTIF('B-ScienceDirect'!D:D,A861)</f>
        <v>1</v>
      </c>
      <c r="G861">
        <f>COUNTIF('C-IEEEXplore'!A:A,A861)</f>
        <v>0</v>
      </c>
      <c r="H861">
        <f>COUNTIF('D-PubMed'!B:B,A861)</f>
        <v>1</v>
      </c>
      <c r="I861">
        <f>COUNTIF('E-Scopus'!C:C,A861)</f>
        <v>0</v>
      </c>
      <c r="J861" t="b">
        <f t="shared" si="14"/>
        <v>1</v>
      </c>
    </row>
    <row r="862" spans="1:10" x14ac:dyDescent="0.25">
      <c r="A862" s="8" t="s">
        <v>7266</v>
      </c>
      <c r="B862" s="10" t="s">
        <v>7267</v>
      </c>
      <c r="C862" s="8" t="s">
        <v>15449</v>
      </c>
      <c r="D862" s="8" t="s">
        <v>15853</v>
      </c>
      <c r="E862">
        <f>COUNTIF('A-Springer Link'!A:A,A862)</f>
        <v>0</v>
      </c>
      <c r="F862">
        <f>COUNTIF('B-ScienceDirect'!D:D,A862)</f>
        <v>1</v>
      </c>
      <c r="G862">
        <f>COUNTIF('C-IEEEXplore'!A:A,A862)</f>
        <v>0</v>
      </c>
      <c r="H862">
        <f>COUNTIF('D-PubMed'!B:B,A862)</f>
        <v>0</v>
      </c>
      <c r="I862">
        <f>COUNTIF('E-Scopus'!C:C,A862)</f>
        <v>0</v>
      </c>
      <c r="J862" t="b">
        <f t="shared" si="14"/>
        <v>0</v>
      </c>
    </row>
    <row r="863" spans="1:10" x14ac:dyDescent="0.25">
      <c r="A863" s="8" t="s">
        <v>6272</v>
      </c>
      <c r="B863" s="10" t="s">
        <v>6273</v>
      </c>
      <c r="C863" s="8" t="s">
        <v>15584</v>
      </c>
      <c r="D863" s="8" t="s">
        <v>15853</v>
      </c>
      <c r="E863">
        <f>COUNTIF('A-Springer Link'!A:A,A863)</f>
        <v>0</v>
      </c>
      <c r="F863">
        <f>COUNTIF('B-ScienceDirect'!D:D,A863)</f>
        <v>1</v>
      </c>
      <c r="G863">
        <f>COUNTIF('C-IEEEXplore'!A:A,A863)</f>
        <v>0</v>
      </c>
      <c r="H863">
        <f>COUNTIF('D-PubMed'!B:B,A863)</f>
        <v>0</v>
      </c>
      <c r="I863">
        <f>COUNTIF('E-Scopus'!C:C,A863)</f>
        <v>0</v>
      </c>
      <c r="J863" t="b">
        <f t="shared" si="14"/>
        <v>0</v>
      </c>
    </row>
    <row r="864" spans="1:10" x14ac:dyDescent="0.25">
      <c r="A864" s="8" t="s">
        <v>4347</v>
      </c>
      <c r="B864" s="10" t="s">
        <v>4348</v>
      </c>
      <c r="C864" s="8" t="s">
        <v>15819</v>
      </c>
      <c r="D864" s="8" t="s">
        <v>15853</v>
      </c>
      <c r="E864">
        <f>COUNTIF('A-Springer Link'!A:A,A864)</f>
        <v>0</v>
      </c>
      <c r="F864">
        <f>COUNTIF('B-ScienceDirect'!D:D,A864)</f>
        <v>1</v>
      </c>
      <c r="G864">
        <f>COUNTIF('C-IEEEXplore'!A:A,A864)</f>
        <v>0</v>
      </c>
      <c r="H864">
        <f>COUNTIF('D-PubMed'!B:B,A864)</f>
        <v>0</v>
      </c>
      <c r="I864">
        <f>COUNTIF('E-Scopus'!C:C,A864)</f>
        <v>0</v>
      </c>
      <c r="J864" t="b">
        <f t="shared" si="14"/>
        <v>0</v>
      </c>
    </row>
    <row r="865" spans="1:10" x14ac:dyDescent="0.25">
      <c r="A865" s="8" t="s">
        <v>6525</v>
      </c>
      <c r="B865" s="10" t="s">
        <v>6526</v>
      </c>
      <c r="C865" s="8" t="s">
        <v>15550</v>
      </c>
      <c r="D865" s="8" t="s">
        <v>15853</v>
      </c>
      <c r="E865">
        <f>COUNTIF('A-Springer Link'!A:A,A865)</f>
        <v>0</v>
      </c>
      <c r="F865">
        <f>COUNTIF('B-ScienceDirect'!D:D,A865)</f>
        <v>1</v>
      </c>
      <c r="G865">
        <f>COUNTIF('C-IEEEXplore'!A:A,A865)</f>
        <v>0</v>
      </c>
      <c r="H865">
        <f>COUNTIF('D-PubMed'!B:B,A865)</f>
        <v>0</v>
      </c>
      <c r="I865">
        <f>COUNTIF('E-Scopus'!C:C,A865)</f>
        <v>0</v>
      </c>
      <c r="J865" t="b">
        <f t="shared" si="14"/>
        <v>0</v>
      </c>
    </row>
    <row r="866" spans="1:10" x14ac:dyDescent="0.25">
      <c r="A866" s="8" t="s">
        <v>6490</v>
      </c>
      <c r="B866" s="10" t="s">
        <v>6491</v>
      </c>
      <c r="C866" s="8" t="s">
        <v>15555</v>
      </c>
      <c r="D866" s="8" t="s">
        <v>15853</v>
      </c>
      <c r="E866">
        <f>COUNTIF('A-Springer Link'!A:A,A866)</f>
        <v>0</v>
      </c>
      <c r="F866">
        <f>COUNTIF('B-ScienceDirect'!D:D,A866)</f>
        <v>1</v>
      </c>
      <c r="G866">
        <f>COUNTIF('C-IEEEXplore'!A:A,A866)</f>
        <v>0</v>
      </c>
      <c r="H866">
        <f>COUNTIF('D-PubMed'!B:B,A866)</f>
        <v>0</v>
      </c>
      <c r="I866">
        <f>COUNTIF('E-Scopus'!C:C,A866)</f>
        <v>0</v>
      </c>
      <c r="J866" t="b">
        <f t="shared" si="14"/>
        <v>0</v>
      </c>
    </row>
    <row r="867" spans="1:10" x14ac:dyDescent="0.25">
      <c r="A867" s="8" t="s">
        <v>5461</v>
      </c>
      <c r="B867" s="10" t="s">
        <v>5462</v>
      </c>
      <c r="C867" s="8" t="s">
        <v>15688</v>
      </c>
      <c r="D867" s="8" t="s">
        <v>15853</v>
      </c>
      <c r="E867">
        <f>COUNTIF('A-Springer Link'!A:A,A867)</f>
        <v>0</v>
      </c>
      <c r="F867">
        <f>COUNTIF('B-ScienceDirect'!D:D,A867)</f>
        <v>1</v>
      </c>
      <c r="G867">
        <f>COUNTIF('C-IEEEXplore'!A:A,A867)</f>
        <v>0</v>
      </c>
      <c r="H867">
        <f>COUNTIF('D-PubMed'!B:B,A867)</f>
        <v>0</v>
      </c>
      <c r="I867">
        <f>COUNTIF('E-Scopus'!C:C,A867)</f>
        <v>0</v>
      </c>
      <c r="J867" t="b">
        <f t="shared" si="14"/>
        <v>0</v>
      </c>
    </row>
    <row r="868" spans="1:10" x14ac:dyDescent="0.25">
      <c r="A868" s="8" t="s">
        <v>5515</v>
      </c>
      <c r="B868" s="10" t="s">
        <v>5516</v>
      </c>
      <c r="C868" s="8" t="s">
        <v>15681</v>
      </c>
      <c r="D868" s="8" t="s">
        <v>15853</v>
      </c>
      <c r="E868">
        <f>COUNTIF('A-Springer Link'!A:A,A868)</f>
        <v>0</v>
      </c>
      <c r="F868">
        <f>COUNTIF('B-ScienceDirect'!D:D,A868)</f>
        <v>1</v>
      </c>
      <c r="G868">
        <f>COUNTIF('C-IEEEXplore'!A:A,A868)</f>
        <v>0</v>
      </c>
      <c r="H868">
        <f>COUNTIF('D-PubMed'!B:B,A868)</f>
        <v>0</v>
      </c>
      <c r="I868">
        <f>COUNTIF('E-Scopus'!C:C,A868)</f>
        <v>0</v>
      </c>
      <c r="J868" t="b">
        <f t="shared" si="14"/>
        <v>0</v>
      </c>
    </row>
    <row r="869" spans="1:10" x14ac:dyDescent="0.25">
      <c r="A869" s="8" t="s">
        <v>5933</v>
      </c>
      <c r="B869" s="10" t="s">
        <v>5934</v>
      </c>
      <c r="C869" s="8" t="s">
        <v>15627</v>
      </c>
      <c r="D869" s="8" t="s">
        <v>15853</v>
      </c>
      <c r="E869">
        <f>COUNTIF('A-Springer Link'!A:A,A869)</f>
        <v>0</v>
      </c>
      <c r="F869">
        <f>COUNTIF('B-ScienceDirect'!D:D,A869)</f>
        <v>1</v>
      </c>
      <c r="G869">
        <f>COUNTIF('C-IEEEXplore'!A:A,A869)</f>
        <v>0</v>
      </c>
      <c r="H869">
        <f>COUNTIF('D-PubMed'!B:B,A869)</f>
        <v>0</v>
      </c>
      <c r="I869">
        <f>COUNTIF('E-Scopus'!C:C,A869)</f>
        <v>0</v>
      </c>
      <c r="J869" t="b">
        <f t="shared" si="14"/>
        <v>0</v>
      </c>
    </row>
    <row r="870" spans="1:10" x14ac:dyDescent="0.25">
      <c r="A870" s="8" t="s">
        <v>4265</v>
      </c>
      <c r="B870" s="10" t="s">
        <v>4266</v>
      </c>
      <c r="C870" s="8" t="s">
        <v>15827</v>
      </c>
      <c r="D870" s="8" t="s">
        <v>15853</v>
      </c>
      <c r="E870">
        <f>COUNTIF('A-Springer Link'!A:A,A870)</f>
        <v>0</v>
      </c>
      <c r="F870">
        <f>COUNTIF('B-ScienceDirect'!D:D,A870)</f>
        <v>1</v>
      </c>
      <c r="G870">
        <f>COUNTIF('C-IEEEXplore'!A:A,A870)</f>
        <v>0</v>
      </c>
      <c r="H870">
        <f>COUNTIF('D-PubMed'!B:B,A870)</f>
        <v>0</v>
      </c>
      <c r="I870">
        <f>COUNTIF('E-Scopus'!C:C,A870)</f>
        <v>0</v>
      </c>
      <c r="J870" t="b">
        <f t="shared" si="14"/>
        <v>0</v>
      </c>
    </row>
    <row r="871" spans="1:10" x14ac:dyDescent="0.25">
      <c r="A871" s="8" t="s">
        <v>5200</v>
      </c>
      <c r="B871" s="10" t="s">
        <v>5201</v>
      </c>
      <c r="C871" s="8" t="s">
        <v>15722</v>
      </c>
      <c r="D871" s="8" t="s">
        <v>15853</v>
      </c>
      <c r="E871">
        <f>COUNTIF('A-Springer Link'!A:A,A871)</f>
        <v>0</v>
      </c>
      <c r="F871">
        <f>COUNTIF('B-ScienceDirect'!D:D,A871)</f>
        <v>1</v>
      </c>
      <c r="G871">
        <f>COUNTIF('C-IEEEXplore'!A:A,A871)</f>
        <v>0</v>
      </c>
      <c r="H871">
        <f>COUNTIF('D-PubMed'!B:B,A871)</f>
        <v>0</v>
      </c>
      <c r="I871">
        <f>COUNTIF('E-Scopus'!C:C,A871)</f>
        <v>0</v>
      </c>
      <c r="J871" t="b">
        <f t="shared" si="14"/>
        <v>0</v>
      </c>
    </row>
    <row r="872" spans="1:10" x14ac:dyDescent="0.25">
      <c r="A872" s="8" t="s">
        <v>7415</v>
      </c>
      <c r="B872" s="10" t="s">
        <v>7416</v>
      </c>
      <c r="C872" s="8" t="s">
        <v>15429</v>
      </c>
      <c r="D872" s="8" t="s">
        <v>15853</v>
      </c>
      <c r="E872">
        <f>COUNTIF('A-Springer Link'!A:A,A872)</f>
        <v>0</v>
      </c>
      <c r="F872">
        <f>COUNTIF('B-ScienceDirect'!D:D,A872)</f>
        <v>1</v>
      </c>
      <c r="G872">
        <f>COUNTIF('C-IEEEXplore'!A:A,A872)</f>
        <v>0</v>
      </c>
      <c r="H872">
        <f>COUNTIF('D-PubMed'!B:B,A872)</f>
        <v>0</v>
      </c>
      <c r="I872">
        <f>COUNTIF('E-Scopus'!C:C,A872)</f>
        <v>0</v>
      </c>
      <c r="J872" t="b">
        <f t="shared" si="14"/>
        <v>0</v>
      </c>
    </row>
    <row r="873" spans="1:10" x14ac:dyDescent="0.25">
      <c r="A873" s="8" t="s">
        <v>6927</v>
      </c>
      <c r="B873" s="10" t="s">
        <v>6928</v>
      </c>
      <c r="C873" s="8" t="s">
        <v>15495</v>
      </c>
      <c r="D873" s="8" t="s">
        <v>15853</v>
      </c>
      <c r="E873">
        <f>COUNTIF('A-Springer Link'!A:A,A873)</f>
        <v>0</v>
      </c>
      <c r="F873">
        <f>COUNTIF('B-ScienceDirect'!D:D,A873)</f>
        <v>1</v>
      </c>
      <c r="G873">
        <f>COUNTIF('C-IEEEXplore'!A:A,A873)</f>
        <v>0</v>
      </c>
      <c r="H873">
        <f>COUNTIF('D-PubMed'!B:B,A873)</f>
        <v>0</v>
      </c>
      <c r="I873">
        <f>COUNTIF('E-Scopus'!C:C,A873)</f>
        <v>0</v>
      </c>
      <c r="J873" t="b">
        <f t="shared" si="14"/>
        <v>0</v>
      </c>
    </row>
    <row r="874" spans="1:10" x14ac:dyDescent="0.25">
      <c r="A874" s="8" t="s">
        <v>4130</v>
      </c>
      <c r="B874" s="10" t="s">
        <v>4131</v>
      </c>
      <c r="C874" s="8" t="s">
        <v>15839</v>
      </c>
      <c r="D874" s="8" t="s">
        <v>15853</v>
      </c>
      <c r="E874">
        <f>COUNTIF('A-Springer Link'!A:A,A874)</f>
        <v>0</v>
      </c>
      <c r="F874">
        <f>COUNTIF('B-ScienceDirect'!D:D,A874)</f>
        <v>1</v>
      </c>
      <c r="G874">
        <f>COUNTIF('C-IEEEXplore'!A:A,A874)</f>
        <v>0</v>
      </c>
      <c r="H874">
        <f>COUNTIF('D-PubMed'!B:B,A874)</f>
        <v>0</v>
      </c>
      <c r="I874">
        <f>COUNTIF('E-Scopus'!C:C,A874)</f>
        <v>0</v>
      </c>
      <c r="J874" t="b">
        <f t="shared" si="14"/>
        <v>0</v>
      </c>
    </row>
    <row r="875" spans="1:10" x14ac:dyDescent="0.25">
      <c r="A875" s="8" t="s">
        <v>4136</v>
      </c>
      <c r="B875" s="10" t="s">
        <v>4137</v>
      </c>
      <c r="C875" s="8" t="s">
        <v>15838</v>
      </c>
      <c r="D875" s="8" t="s">
        <v>15853</v>
      </c>
      <c r="E875">
        <f>COUNTIF('A-Springer Link'!A:A,A875)</f>
        <v>0</v>
      </c>
      <c r="F875">
        <f>COUNTIF('B-ScienceDirect'!D:D,A875)</f>
        <v>1</v>
      </c>
      <c r="G875">
        <f>COUNTIF('C-IEEEXplore'!A:A,A875)</f>
        <v>0</v>
      </c>
      <c r="H875">
        <f>COUNTIF('D-PubMed'!B:B,A875)</f>
        <v>0</v>
      </c>
      <c r="I875">
        <f>COUNTIF('E-Scopus'!C:C,A875)</f>
        <v>0</v>
      </c>
      <c r="J875" t="b">
        <f t="shared" si="14"/>
        <v>0</v>
      </c>
    </row>
    <row r="876" spans="1:10" x14ac:dyDescent="0.25">
      <c r="A876" s="8" t="s">
        <v>7300</v>
      </c>
      <c r="B876" s="10" t="s">
        <v>7301</v>
      </c>
      <c r="C876" s="8" t="s">
        <v>15444</v>
      </c>
      <c r="D876" s="8" t="s">
        <v>15853</v>
      </c>
      <c r="E876">
        <f>COUNTIF('A-Springer Link'!A:A,A876)</f>
        <v>0</v>
      </c>
      <c r="F876">
        <f>COUNTIF('B-ScienceDirect'!D:D,A876)</f>
        <v>1</v>
      </c>
      <c r="G876">
        <f>COUNTIF('C-IEEEXplore'!A:A,A876)</f>
        <v>0</v>
      </c>
      <c r="H876">
        <f>COUNTIF('D-PubMed'!B:B,A876)</f>
        <v>0</v>
      </c>
      <c r="I876">
        <f>COUNTIF('E-Scopus'!C:C,A876)</f>
        <v>0</v>
      </c>
      <c r="J876" t="b">
        <f t="shared" si="14"/>
        <v>0</v>
      </c>
    </row>
    <row r="877" spans="1:10" x14ac:dyDescent="0.25">
      <c r="A877" s="8" t="s">
        <v>5620</v>
      </c>
      <c r="B877" s="10" t="s">
        <v>5621</v>
      </c>
      <c r="C877" s="8" t="s">
        <v>15667</v>
      </c>
      <c r="D877" s="8" t="s">
        <v>15853</v>
      </c>
      <c r="E877">
        <f>COUNTIF('A-Springer Link'!A:A,A877)</f>
        <v>0</v>
      </c>
      <c r="F877">
        <f>COUNTIF('B-ScienceDirect'!D:D,A877)</f>
        <v>1</v>
      </c>
      <c r="G877">
        <f>COUNTIF('C-IEEEXplore'!A:A,A877)</f>
        <v>0</v>
      </c>
      <c r="H877">
        <f>COUNTIF('D-PubMed'!B:B,A877)</f>
        <v>0</v>
      </c>
      <c r="I877">
        <f>COUNTIF('E-Scopus'!C:C,A877)</f>
        <v>0</v>
      </c>
      <c r="J877" t="b">
        <f t="shared" si="14"/>
        <v>0</v>
      </c>
    </row>
    <row r="878" spans="1:10" x14ac:dyDescent="0.25">
      <c r="A878" s="8" t="s">
        <v>6452</v>
      </c>
      <c r="B878" s="10" t="s">
        <v>6453</v>
      </c>
      <c r="C878" s="8" t="s">
        <v>15560</v>
      </c>
      <c r="D878" s="8" t="s">
        <v>15853</v>
      </c>
      <c r="E878">
        <f>COUNTIF('A-Springer Link'!A:A,A878)</f>
        <v>0</v>
      </c>
      <c r="F878">
        <f>COUNTIF('B-ScienceDirect'!D:D,A878)</f>
        <v>1</v>
      </c>
      <c r="G878">
        <f>COUNTIF('C-IEEEXplore'!A:A,A878)</f>
        <v>0</v>
      </c>
      <c r="H878">
        <f>COUNTIF('D-PubMed'!B:B,A878)</f>
        <v>0</v>
      </c>
      <c r="I878">
        <f>COUNTIF('E-Scopus'!C:C,A878)</f>
        <v>0</v>
      </c>
      <c r="J878" t="b">
        <f t="shared" si="14"/>
        <v>0</v>
      </c>
    </row>
    <row r="879" spans="1:10" x14ac:dyDescent="0.25">
      <c r="A879" s="8" t="s">
        <v>5077</v>
      </c>
      <c r="B879" s="10" t="s">
        <v>5078</v>
      </c>
      <c r="C879" s="8" t="s">
        <v>15738</v>
      </c>
      <c r="D879" s="8" t="s">
        <v>15853</v>
      </c>
      <c r="E879">
        <f>COUNTIF('A-Springer Link'!A:A,A879)</f>
        <v>0</v>
      </c>
      <c r="F879">
        <f>COUNTIF('B-ScienceDirect'!D:D,A879)</f>
        <v>1</v>
      </c>
      <c r="G879">
        <f>COUNTIF('C-IEEEXplore'!A:A,A879)</f>
        <v>0</v>
      </c>
      <c r="H879">
        <f>COUNTIF('D-PubMed'!B:B,A879)</f>
        <v>0</v>
      </c>
      <c r="I879">
        <f>COUNTIF('E-Scopus'!C:C,A879)</f>
        <v>0</v>
      </c>
      <c r="J879" t="b">
        <f t="shared" si="14"/>
        <v>0</v>
      </c>
    </row>
    <row r="880" spans="1:10" x14ac:dyDescent="0.25">
      <c r="A880" s="8" t="s">
        <v>5109</v>
      </c>
      <c r="B880" s="10" t="s">
        <v>5110</v>
      </c>
      <c r="C880" s="8" t="s">
        <v>15734</v>
      </c>
      <c r="D880" s="8" t="s">
        <v>15853</v>
      </c>
      <c r="E880">
        <f>COUNTIF('A-Springer Link'!A:A,A880)</f>
        <v>0</v>
      </c>
      <c r="F880">
        <f>COUNTIF('B-ScienceDirect'!D:D,A880)</f>
        <v>1</v>
      </c>
      <c r="G880">
        <f>COUNTIF('C-IEEEXplore'!A:A,A880)</f>
        <v>0</v>
      </c>
      <c r="H880">
        <f>COUNTIF('D-PubMed'!B:B,A880)</f>
        <v>0</v>
      </c>
      <c r="I880">
        <f>COUNTIF('E-Scopus'!C:C,A880)</f>
        <v>0</v>
      </c>
      <c r="J880" t="b">
        <f t="shared" si="14"/>
        <v>0</v>
      </c>
    </row>
    <row r="881" spans="1:10" x14ac:dyDescent="0.25">
      <c r="A881" s="8" t="s">
        <v>6073</v>
      </c>
      <c r="B881" s="10" t="s">
        <v>6074</v>
      </c>
      <c r="C881" s="8" t="s">
        <v>12321</v>
      </c>
      <c r="D881" s="8" t="s">
        <v>15853</v>
      </c>
      <c r="E881">
        <f>COUNTIF('A-Springer Link'!A:A,A881)</f>
        <v>0</v>
      </c>
      <c r="F881">
        <f>COUNTIF('B-ScienceDirect'!D:D,A881)</f>
        <v>1</v>
      </c>
      <c r="G881">
        <f>COUNTIF('C-IEEEXplore'!A:A,A881)</f>
        <v>0</v>
      </c>
      <c r="H881">
        <f>COUNTIF('D-PubMed'!B:B,A881)</f>
        <v>0</v>
      </c>
      <c r="I881">
        <f>COUNTIF('E-Scopus'!C:C,A881)</f>
        <v>1</v>
      </c>
      <c r="J881" t="b">
        <f t="shared" si="14"/>
        <v>1</v>
      </c>
    </row>
    <row r="882" spans="1:10" x14ac:dyDescent="0.25">
      <c r="A882" s="8" t="s">
        <v>7000</v>
      </c>
      <c r="B882" s="10" t="s">
        <v>7001</v>
      </c>
      <c r="C882" s="8" t="s">
        <v>15484</v>
      </c>
      <c r="D882" s="8" t="s">
        <v>15853</v>
      </c>
      <c r="E882">
        <f>COUNTIF('A-Springer Link'!A:A,A882)</f>
        <v>0</v>
      </c>
      <c r="F882">
        <f>COUNTIF('B-ScienceDirect'!D:D,A882)</f>
        <v>1</v>
      </c>
      <c r="G882">
        <f>COUNTIF('C-IEEEXplore'!A:A,A882)</f>
        <v>0</v>
      </c>
      <c r="H882">
        <f>COUNTIF('D-PubMed'!B:B,A882)</f>
        <v>0</v>
      </c>
      <c r="I882">
        <f>COUNTIF('E-Scopus'!C:C,A882)</f>
        <v>0</v>
      </c>
      <c r="J882" t="b">
        <f t="shared" si="14"/>
        <v>0</v>
      </c>
    </row>
    <row r="883" spans="1:10" x14ac:dyDescent="0.25">
      <c r="A883" s="8" t="s">
        <v>5712</v>
      </c>
      <c r="B883" s="10" t="s">
        <v>5713</v>
      </c>
      <c r="C883" s="8" t="s">
        <v>15656</v>
      </c>
      <c r="D883" s="8" t="s">
        <v>15853</v>
      </c>
      <c r="E883">
        <f>COUNTIF('A-Springer Link'!A:A,A883)</f>
        <v>0</v>
      </c>
      <c r="F883">
        <f>COUNTIF('B-ScienceDirect'!D:D,A883)</f>
        <v>1</v>
      </c>
      <c r="G883">
        <f>COUNTIF('C-IEEEXplore'!A:A,A883)</f>
        <v>0</v>
      </c>
      <c r="H883">
        <f>COUNTIF('D-PubMed'!B:B,A883)</f>
        <v>0</v>
      </c>
      <c r="I883">
        <f>COUNTIF('E-Scopus'!C:C,A883)</f>
        <v>0</v>
      </c>
      <c r="J883" t="b">
        <f t="shared" si="14"/>
        <v>0</v>
      </c>
    </row>
    <row r="884" spans="1:10" x14ac:dyDescent="0.25">
      <c r="A884" s="8" t="s">
        <v>5911</v>
      </c>
      <c r="B884" s="10" t="s">
        <v>5912</v>
      </c>
      <c r="C884" s="8" t="s">
        <v>15630</v>
      </c>
      <c r="D884" s="8" t="s">
        <v>15853</v>
      </c>
      <c r="E884">
        <f>COUNTIF('A-Springer Link'!A:A,A884)</f>
        <v>0</v>
      </c>
      <c r="F884">
        <f>COUNTIF('B-ScienceDirect'!D:D,A884)</f>
        <v>1</v>
      </c>
      <c r="G884">
        <f>COUNTIF('C-IEEEXplore'!A:A,A884)</f>
        <v>0</v>
      </c>
      <c r="H884">
        <f>COUNTIF('D-PubMed'!B:B,A884)</f>
        <v>0</v>
      </c>
      <c r="I884">
        <f>COUNTIF('E-Scopus'!C:C,A884)</f>
        <v>0</v>
      </c>
      <c r="J884" t="b">
        <f t="shared" si="14"/>
        <v>0</v>
      </c>
    </row>
    <row r="885" spans="1:10" x14ac:dyDescent="0.25">
      <c r="A885" s="8" t="s">
        <v>7457</v>
      </c>
      <c r="B885" s="10" t="s">
        <v>7458</v>
      </c>
      <c r="C885" s="8" t="s">
        <v>15424</v>
      </c>
      <c r="D885" s="8" t="s">
        <v>15853</v>
      </c>
      <c r="E885">
        <f>COUNTIF('A-Springer Link'!A:A,A885)</f>
        <v>0</v>
      </c>
      <c r="F885">
        <f>COUNTIF('B-ScienceDirect'!D:D,A885)</f>
        <v>1</v>
      </c>
      <c r="G885">
        <f>COUNTIF('C-IEEEXplore'!A:A,A885)</f>
        <v>0</v>
      </c>
      <c r="H885">
        <f>COUNTIF('D-PubMed'!B:B,A885)</f>
        <v>0</v>
      </c>
      <c r="I885">
        <f>COUNTIF('E-Scopus'!C:C,A885)</f>
        <v>0</v>
      </c>
      <c r="J885" t="b">
        <f t="shared" si="14"/>
        <v>0</v>
      </c>
    </row>
    <row r="886" spans="1:10" x14ac:dyDescent="0.25">
      <c r="A886" s="10" t="s">
        <v>6912</v>
      </c>
      <c r="B886" s="10" t="s">
        <v>6912</v>
      </c>
      <c r="C886" s="8" t="s">
        <v>15497</v>
      </c>
      <c r="D886" s="8" t="s">
        <v>15853</v>
      </c>
      <c r="E886">
        <f>COUNTIF('A-Springer Link'!A:A,A886)</f>
        <v>0</v>
      </c>
      <c r="F886">
        <f>COUNTIF('B-ScienceDirect'!D:D,A886)</f>
        <v>0</v>
      </c>
      <c r="G886">
        <f>COUNTIF('C-IEEEXplore'!A:A,A886)</f>
        <v>1</v>
      </c>
      <c r="H886">
        <f>COUNTIF('D-PubMed'!B:B,A886)</f>
        <v>0</v>
      </c>
      <c r="I886">
        <f>COUNTIF('E-Scopus'!C:C,A886)</f>
        <v>0</v>
      </c>
      <c r="J886" t="b">
        <f t="shared" si="14"/>
        <v>1</v>
      </c>
    </row>
    <row r="887" spans="1:10" x14ac:dyDescent="0.25">
      <c r="A887" s="10" t="s">
        <v>6903</v>
      </c>
      <c r="B887" s="10" t="s">
        <v>6903</v>
      </c>
      <c r="C887" s="8" t="s">
        <v>15498</v>
      </c>
      <c r="D887" s="8" t="s">
        <v>15853</v>
      </c>
      <c r="E887">
        <f>COUNTIF('A-Springer Link'!A:A,A887)</f>
        <v>0</v>
      </c>
      <c r="F887">
        <f>COUNTIF('B-ScienceDirect'!D:D,A887)</f>
        <v>0</v>
      </c>
      <c r="G887">
        <f>COUNTIF('C-IEEEXplore'!A:A,A887)</f>
        <v>0</v>
      </c>
      <c r="H887">
        <f>COUNTIF('D-PubMed'!B:B,A887)</f>
        <v>0</v>
      </c>
      <c r="I887">
        <f>COUNTIF('E-Scopus'!C:C,A887)</f>
        <v>0</v>
      </c>
      <c r="J887" t="b">
        <f t="shared" si="14"/>
        <v>0</v>
      </c>
    </row>
    <row r="888" spans="1:10" x14ac:dyDescent="0.25">
      <c r="A888" s="10" t="s">
        <v>6799</v>
      </c>
      <c r="B888" s="10" t="s">
        <v>6799</v>
      </c>
      <c r="C888" s="8" t="s">
        <v>15512</v>
      </c>
      <c r="D888" s="8" t="s">
        <v>15853</v>
      </c>
      <c r="E888">
        <f>COUNTIF('A-Springer Link'!A:A,A888)</f>
        <v>0</v>
      </c>
      <c r="F888">
        <f>COUNTIF('B-ScienceDirect'!D:D,A888)</f>
        <v>0</v>
      </c>
      <c r="G888">
        <f>COUNTIF('C-IEEEXplore'!A:A,A888)</f>
        <v>0</v>
      </c>
      <c r="H888">
        <f>COUNTIF('D-PubMed'!B:B,A888)</f>
        <v>0</v>
      </c>
      <c r="I888">
        <f>COUNTIF('E-Scopus'!C:C,A888)</f>
        <v>0</v>
      </c>
      <c r="J888" t="b">
        <f t="shared" si="14"/>
        <v>0</v>
      </c>
    </row>
    <row r="889" spans="1:10" x14ac:dyDescent="0.25">
      <c r="A889" s="10" t="s">
        <v>5487</v>
      </c>
      <c r="B889" s="10" t="s">
        <v>5487</v>
      </c>
      <c r="C889" s="8" t="s">
        <v>15521</v>
      </c>
      <c r="D889" s="8" t="s">
        <v>15853</v>
      </c>
      <c r="E889">
        <f>COUNTIF('A-Springer Link'!A:A,A889)</f>
        <v>0</v>
      </c>
      <c r="F889">
        <f>COUNTIF('B-ScienceDirect'!D:D,A889)</f>
        <v>0</v>
      </c>
      <c r="G889">
        <f>COUNTIF('C-IEEEXplore'!A:A,A889)</f>
        <v>0</v>
      </c>
      <c r="H889">
        <f>COUNTIF('D-PubMed'!B:B,A889)</f>
        <v>0</v>
      </c>
      <c r="I889">
        <f>COUNTIF('E-Scopus'!C:C,A889)</f>
        <v>0</v>
      </c>
      <c r="J889" t="b">
        <f t="shared" si="14"/>
        <v>0</v>
      </c>
    </row>
    <row r="890" spans="1:10" x14ac:dyDescent="0.25">
      <c r="A890" s="10" t="s">
        <v>5817</v>
      </c>
      <c r="B890" s="10" t="s">
        <v>5817</v>
      </c>
      <c r="C890" s="8" t="s">
        <v>15527</v>
      </c>
      <c r="D890" s="8" t="s">
        <v>15853</v>
      </c>
      <c r="E890">
        <f>COUNTIF('A-Springer Link'!A:A,A890)</f>
        <v>0</v>
      </c>
      <c r="F890">
        <f>COUNTIF('B-ScienceDirect'!D:D,A890)</f>
        <v>0</v>
      </c>
      <c r="G890">
        <f>COUNTIF('C-IEEEXplore'!A:A,A890)</f>
        <v>0</v>
      </c>
      <c r="H890">
        <f>COUNTIF('D-PubMed'!B:B,A890)</f>
        <v>0</v>
      </c>
      <c r="I890">
        <f>COUNTIF('E-Scopus'!C:C,A890)</f>
        <v>0</v>
      </c>
      <c r="J890" t="b">
        <f t="shared" si="14"/>
        <v>0</v>
      </c>
    </row>
    <row r="891" spans="1:10" x14ac:dyDescent="0.25">
      <c r="A891" s="10" t="s">
        <v>3285</v>
      </c>
      <c r="B891" s="10" t="s">
        <v>3285</v>
      </c>
      <c r="C891" s="8" t="s">
        <v>15535</v>
      </c>
      <c r="D891" s="8" t="s">
        <v>15853</v>
      </c>
      <c r="E891">
        <f>COUNTIF('A-Springer Link'!A:A,A891)</f>
        <v>0</v>
      </c>
      <c r="F891">
        <f>COUNTIF('B-ScienceDirect'!D:D,A891)</f>
        <v>0</v>
      </c>
      <c r="G891">
        <f>COUNTIF('C-IEEEXplore'!A:A,A891)</f>
        <v>1</v>
      </c>
      <c r="H891">
        <f>COUNTIF('D-PubMed'!B:B,A891)</f>
        <v>0</v>
      </c>
      <c r="I891">
        <f>COUNTIF('E-Scopus'!C:C,A891)</f>
        <v>0</v>
      </c>
      <c r="J891" t="b">
        <f t="shared" si="14"/>
        <v>1</v>
      </c>
    </row>
    <row r="892" spans="1:10" x14ac:dyDescent="0.25">
      <c r="A892" s="10" t="s">
        <v>5817</v>
      </c>
      <c r="B892" s="10" t="s">
        <v>5817</v>
      </c>
      <c r="C892" s="8" t="s">
        <v>15597</v>
      </c>
      <c r="D892" s="8" t="s">
        <v>15853</v>
      </c>
      <c r="E892">
        <f>COUNTIF('A-Springer Link'!A:A,A892)</f>
        <v>0</v>
      </c>
      <c r="F892">
        <f>COUNTIF('B-ScienceDirect'!D:D,A892)</f>
        <v>0</v>
      </c>
      <c r="G892">
        <f>COUNTIF('C-IEEEXplore'!A:A,A892)</f>
        <v>0</v>
      </c>
      <c r="H892">
        <f>COUNTIF('D-PubMed'!B:B,A892)</f>
        <v>0</v>
      </c>
      <c r="I892">
        <f>COUNTIF('E-Scopus'!C:C,A892)</f>
        <v>0</v>
      </c>
      <c r="J892" t="b">
        <f t="shared" si="14"/>
        <v>0</v>
      </c>
    </row>
    <row r="893" spans="1:10" x14ac:dyDescent="0.25">
      <c r="A893" s="10" t="s">
        <v>5817</v>
      </c>
      <c r="B893" s="10" t="s">
        <v>5817</v>
      </c>
      <c r="C893" s="8" t="s">
        <v>15613</v>
      </c>
      <c r="D893" s="8" t="s">
        <v>15853</v>
      </c>
      <c r="E893">
        <f>COUNTIF('A-Springer Link'!A:A,A893)</f>
        <v>0</v>
      </c>
      <c r="F893">
        <f>COUNTIF('B-ScienceDirect'!D:D,A893)</f>
        <v>0</v>
      </c>
      <c r="G893">
        <f>COUNTIF('C-IEEEXplore'!A:A,A893)</f>
        <v>0</v>
      </c>
      <c r="H893">
        <f>COUNTIF('D-PubMed'!B:B,A893)</f>
        <v>0</v>
      </c>
      <c r="I893">
        <f>COUNTIF('E-Scopus'!C:C,A893)</f>
        <v>0</v>
      </c>
      <c r="J893" t="b">
        <f t="shared" si="14"/>
        <v>0</v>
      </c>
    </row>
    <row r="894" spans="1:10" x14ac:dyDescent="0.25">
      <c r="A894" s="10" t="s">
        <v>5817</v>
      </c>
      <c r="B894" s="10" t="s">
        <v>5817</v>
      </c>
      <c r="C894" s="8" t="s">
        <v>15631</v>
      </c>
      <c r="D894" s="8" t="s">
        <v>15853</v>
      </c>
      <c r="E894">
        <f>COUNTIF('A-Springer Link'!A:A,A894)</f>
        <v>0</v>
      </c>
      <c r="F894">
        <f>COUNTIF('B-ScienceDirect'!D:D,A894)</f>
        <v>0</v>
      </c>
      <c r="G894">
        <f>COUNTIF('C-IEEEXplore'!A:A,A894)</f>
        <v>0</v>
      </c>
      <c r="H894">
        <f>COUNTIF('D-PubMed'!B:B,A894)</f>
        <v>0</v>
      </c>
      <c r="I894">
        <f>COUNTIF('E-Scopus'!C:C,A894)</f>
        <v>0</v>
      </c>
      <c r="J894" t="b">
        <f t="shared" si="14"/>
        <v>0</v>
      </c>
    </row>
    <row r="895" spans="1:10" x14ac:dyDescent="0.25">
      <c r="A895" s="10" t="s">
        <v>3285</v>
      </c>
      <c r="B895" s="10" t="s">
        <v>3285</v>
      </c>
      <c r="C895" s="8" t="s">
        <v>15635</v>
      </c>
      <c r="D895" s="8" t="s">
        <v>15853</v>
      </c>
      <c r="E895">
        <f>COUNTIF('A-Springer Link'!A:A,A895)</f>
        <v>0</v>
      </c>
      <c r="F895">
        <f>COUNTIF('B-ScienceDirect'!D:D,A895)</f>
        <v>0</v>
      </c>
      <c r="G895">
        <f>COUNTIF('C-IEEEXplore'!A:A,A895)</f>
        <v>1</v>
      </c>
      <c r="H895">
        <f>COUNTIF('D-PubMed'!B:B,A895)</f>
        <v>0</v>
      </c>
      <c r="I895">
        <f>COUNTIF('E-Scopus'!C:C,A895)</f>
        <v>0</v>
      </c>
      <c r="J895" t="b">
        <f t="shared" ref="J895:J898" si="15">OR(E895,G895:I895)</f>
        <v>1</v>
      </c>
    </row>
    <row r="896" spans="1:10" x14ac:dyDescent="0.25">
      <c r="A896" s="10" t="s">
        <v>5817</v>
      </c>
      <c r="B896" s="10" t="s">
        <v>5817</v>
      </c>
      <c r="C896" s="8" t="s">
        <v>15642</v>
      </c>
      <c r="D896" s="8" t="s">
        <v>15853</v>
      </c>
      <c r="E896">
        <f>COUNTIF('A-Springer Link'!A:A,A896)</f>
        <v>0</v>
      </c>
      <c r="F896">
        <f>COUNTIF('B-ScienceDirect'!D:D,A896)</f>
        <v>0</v>
      </c>
      <c r="G896">
        <f>COUNTIF('C-IEEEXplore'!A:A,A896)</f>
        <v>0</v>
      </c>
      <c r="H896">
        <f>COUNTIF('D-PubMed'!B:B,A896)</f>
        <v>0</v>
      </c>
      <c r="I896">
        <f>COUNTIF('E-Scopus'!C:C,A896)</f>
        <v>0</v>
      </c>
      <c r="J896" t="b">
        <f t="shared" si="15"/>
        <v>0</v>
      </c>
    </row>
    <row r="897" spans="1:10" x14ac:dyDescent="0.25">
      <c r="A897" s="10" t="s">
        <v>5487</v>
      </c>
      <c r="B897" s="10" t="s">
        <v>5487</v>
      </c>
      <c r="C897" s="8" t="s">
        <v>15670</v>
      </c>
      <c r="D897" s="8" t="s">
        <v>15853</v>
      </c>
      <c r="E897">
        <f>COUNTIF('A-Springer Link'!A:A,A897)</f>
        <v>0</v>
      </c>
      <c r="F897">
        <f>COUNTIF('B-ScienceDirect'!D:D,A897)</f>
        <v>0</v>
      </c>
      <c r="G897">
        <f>COUNTIF('C-IEEEXplore'!A:A,A897)</f>
        <v>0</v>
      </c>
      <c r="H897">
        <f>COUNTIF('D-PubMed'!B:B,A897)</f>
        <v>0</v>
      </c>
      <c r="I897">
        <f>COUNTIF('E-Scopus'!C:C,A897)</f>
        <v>0</v>
      </c>
      <c r="J897" t="b">
        <f t="shared" si="15"/>
        <v>0</v>
      </c>
    </row>
    <row r="898" spans="1:10" x14ac:dyDescent="0.25">
      <c r="A898" s="10" t="s">
        <v>5487</v>
      </c>
      <c r="B898" s="10" t="s">
        <v>5487</v>
      </c>
      <c r="C898" s="8" t="s">
        <v>15685</v>
      </c>
      <c r="D898" s="8" t="s">
        <v>15853</v>
      </c>
      <c r="E898">
        <f>COUNTIF('A-Springer Link'!A:A,A898)</f>
        <v>0</v>
      </c>
      <c r="F898">
        <f>COUNTIF('B-ScienceDirect'!D:D,A898)</f>
        <v>0</v>
      </c>
      <c r="G898">
        <f>COUNTIF('C-IEEEXplore'!A:A,A898)</f>
        <v>0</v>
      </c>
      <c r="H898">
        <f>COUNTIF('D-PubMed'!B:B,A898)</f>
        <v>0</v>
      </c>
      <c r="I898">
        <f>COUNTIF('E-Scopus'!C:C,A898)</f>
        <v>0</v>
      </c>
      <c r="J898" t="b">
        <f t="shared" si="15"/>
        <v>0</v>
      </c>
    </row>
    <row r="899" spans="1:10" x14ac:dyDescent="0.25">
      <c r="A899" s="11" t="s">
        <v>1005</v>
      </c>
      <c r="B899" s="11" t="s">
        <v>1004</v>
      </c>
      <c r="C899" s="12" t="s">
        <v>998</v>
      </c>
      <c r="D899" s="12" t="s">
        <v>16</v>
      </c>
      <c r="E899">
        <f>COUNTIF('A-Springer Link'!A:A,A899)</f>
        <v>0</v>
      </c>
      <c r="F899">
        <f>COUNTIF('B-ScienceDirect'!D:D,A899)</f>
        <v>0</v>
      </c>
      <c r="G899">
        <f>COUNTIF('C-IEEEXplore'!A:A,A899)</f>
        <v>1</v>
      </c>
      <c r="H899">
        <f>COUNTIF('D-PubMed'!B:B,A899)</f>
        <v>0</v>
      </c>
      <c r="I899">
        <f>COUNTIF('E-Scopus'!C:C,A899)</f>
        <v>0</v>
      </c>
      <c r="J899" t="b">
        <f t="shared" ref="J899:J962" si="16">OR(E899:F899,H899:I899)</f>
        <v>0</v>
      </c>
    </row>
    <row r="900" spans="1:10" x14ac:dyDescent="0.25">
      <c r="A900" s="11" t="s">
        <v>1505</v>
      </c>
      <c r="B900" s="11" t="s">
        <v>1504</v>
      </c>
      <c r="C900" s="12" t="s">
        <v>1499</v>
      </c>
      <c r="D900" s="12" t="s">
        <v>16</v>
      </c>
      <c r="E900">
        <f>COUNTIF('A-Springer Link'!A:A,A900)</f>
        <v>0</v>
      </c>
      <c r="F900">
        <f>COUNTIF('B-ScienceDirect'!D:D,A900)</f>
        <v>0</v>
      </c>
      <c r="G900">
        <f>COUNTIF('C-IEEEXplore'!A:A,A900)</f>
        <v>1</v>
      </c>
      <c r="H900">
        <f>COUNTIF('D-PubMed'!B:B,A900)</f>
        <v>0</v>
      </c>
      <c r="I900">
        <f>COUNTIF('E-Scopus'!C:C,A900)</f>
        <v>0</v>
      </c>
      <c r="J900" t="b">
        <f t="shared" si="16"/>
        <v>0</v>
      </c>
    </row>
    <row r="901" spans="1:10" x14ac:dyDescent="0.25">
      <c r="A901" s="11" t="s">
        <v>756</v>
      </c>
      <c r="B901" s="11" t="s">
        <v>755</v>
      </c>
      <c r="C901" s="12" t="s">
        <v>750</v>
      </c>
      <c r="D901" s="12" t="s">
        <v>16</v>
      </c>
      <c r="E901">
        <f>COUNTIF('A-Springer Link'!A:A,A901)</f>
        <v>0</v>
      </c>
      <c r="F901">
        <f>COUNTIF('B-ScienceDirect'!D:D,A901)</f>
        <v>0</v>
      </c>
      <c r="G901">
        <f>COUNTIF('C-IEEEXplore'!A:A,A901)</f>
        <v>1</v>
      </c>
      <c r="H901">
        <f>COUNTIF('D-PubMed'!B:B,A901)</f>
        <v>0</v>
      </c>
      <c r="I901">
        <f>COUNTIF('E-Scopus'!C:C,A901)</f>
        <v>0</v>
      </c>
      <c r="J901" t="b">
        <f t="shared" si="16"/>
        <v>0</v>
      </c>
    </row>
    <row r="902" spans="1:10" x14ac:dyDescent="0.25">
      <c r="A902" s="11" t="s">
        <v>2509</v>
      </c>
      <c r="B902" s="11" t="s">
        <v>2508</v>
      </c>
      <c r="C902" s="12" t="s">
        <v>2503</v>
      </c>
      <c r="D902" s="12" t="s">
        <v>16</v>
      </c>
      <c r="E902">
        <f>COUNTIF('A-Springer Link'!A:A,A902)</f>
        <v>0</v>
      </c>
      <c r="F902">
        <f>COUNTIF('B-ScienceDirect'!D:D,A902)</f>
        <v>0</v>
      </c>
      <c r="G902">
        <f>COUNTIF('C-IEEEXplore'!A:A,A902)</f>
        <v>1</v>
      </c>
      <c r="H902">
        <f>COUNTIF('D-PubMed'!B:B,A902)</f>
        <v>0</v>
      </c>
      <c r="I902">
        <f>COUNTIF('E-Scopus'!C:C,A902)</f>
        <v>0</v>
      </c>
      <c r="J902" t="b">
        <f t="shared" si="16"/>
        <v>0</v>
      </c>
    </row>
    <row r="903" spans="1:10" x14ac:dyDescent="0.25">
      <c r="A903" s="11" t="s">
        <v>2798</v>
      </c>
      <c r="B903" s="11" t="s">
        <v>2797</v>
      </c>
      <c r="C903" s="12" t="s">
        <v>2792</v>
      </c>
      <c r="D903" s="12" t="s">
        <v>16</v>
      </c>
      <c r="E903">
        <f>COUNTIF('A-Springer Link'!A:A,A903)</f>
        <v>0</v>
      </c>
      <c r="F903">
        <f>COUNTIF('B-ScienceDirect'!D:D,A903)</f>
        <v>0</v>
      </c>
      <c r="G903">
        <f>COUNTIF('C-IEEEXplore'!A:A,A903)</f>
        <v>1</v>
      </c>
      <c r="H903">
        <f>COUNTIF('D-PubMed'!B:B,A903)</f>
        <v>0</v>
      </c>
      <c r="I903">
        <f>COUNTIF('E-Scopus'!C:C,A903)</f>
        <v>0</v>
      </c>
      <c r="J903" t="b">
        <f t="shared" si="16"/>
        <v>0</v>
      </c>
    </row>
    <row r="904" spans="1:10" x14ac:dyDescent="0.25">
      <c r="A904" s="11" t="s">
        <v>1348</v>
      </c>
      <c r="B904" s="11" t="s">
        <v>1347</v>
      </c>
      <c r="C904" s="12" t="s">
        <v>1344</v>
      </c>
      <c r="D904" s="12" t="s">
        <v>16</v>
      </c>
      <c r="E904">
        <f>COUNTIF('A-Springer Link'!A:A,A904)</f>
        <v>0</v>
      </c>
      <c r="F904">
        <f>COUNTIF('B-ScienceDirect'!D:D,A904)</f>
        <v>0</v>
      </c>
      <c r="G904">
        <f>COUNTIF('C-IEEEXplore'!A:A,A904)</f>
        <v>1</v>
      </c>
      <c r="H904">
        <f>COUNTIF('D-PubMed'!B:B,A904)</f>
        <v>0</v>
      </c>
      <c r="I904">
        <f>COUNTIF('E-Scopus'!C:C,A904)</f>
        <v>0</v>
      </c>
      <c r="J904" t="b">
        <f t="shared" si="16"/>
        <v>0</v>
      </c>
    </row>
    <row r="905" spans="1:10" x14ac:dyDescent="0.25">
      <c r="A905" s="11" t="s">
        <v>246</v>
      </c>
      <c r="B905" s="11" t="s">
        <v>1656</v>
      </c>
      <c r="C905" s="12" t="s">
        <v>248</v>
      </c>
      <c r="D905" s="12" t="s">
        <v>16</v>
      </c>
      <c r="E905">
        <f>COUNTIF('A-Springer Link'!A:A,A905)</f>
        <v>0</v>
      </c>
      <c r="F905">
        <f>COUNTIF('B-ScienceDirect'!D:D,A905)</f>
        <v>0</v>
      </c>
      <c r="G905">
        <f>COUNTIF('C-IEEEXplore'!A:A,A905)</f>
        <v>1</v>
      </c>
      <c r="H905">
        <f>COUNTIF('D-PubMed'!B:B,A905)</f>
        <v>0</v>
      </c>
      <c r="I905">
        <f>COUNTIF('E-Scopus'!C:C,A905)</f>
        <v>1</v>
      </c>
      <c r="J905" t="b">
        <f t="shared" si="16"/>
        <v>1</v>
      </c>
    </row>
    <row r="906" spans="1:10" x14ac:dyDescent="0.25">
      <c r="A906" s="11" t="s">
        <v>3497</v>
      </c>
      <c r="B906" s="11" t="s">
        <v>3496</v>
      </c>
      <c r="C906" s="12" t="s">
        <v>3491</v>
      </c>
      <c r="D906" s="12" t="s">
        <v>16</v>
      </c>
      <c r="E906">
        <f>COUNTIF('A-Springer Link'!A:A,A906)</f>
        <v>0</v>
      </c>
      <c r="F906">
        <f>COUNTIF('B-ScienceDirect'!D:D,A906)</f>
        <v>0</v>
      </c>
      <c r="G906">
        <f>COUNTIF('C-IEEEXplore'!A:A,A906)</f>
        <v>1</v>
      </c>
      <c r="H906">
        <f>COUNTIF('D-PubMed'!B:B,A906)</f>
        <v>0</v>
      </c>
      <c r="I906">
        <f>COUNTIF('E-Scopus'!C:C,A906)</f>
        <v>0</v>
      </c>
      <c r="J906" t="b">
        <f t="shared" si="16"/>
        <v>0</v>
      </c>
    </row>
    <row r="907" spans="1:10" x14ac:dyDescent="0.25">
      <c r="A907" s="11" t="s">
        <v>3647</v>
      </c>
      <c r="B907" s="11" t="s">
        <v>3646</v>
      </c>
      <c r="C907" s="12" t="s">
        <v>3641</v>
      </c>
      <c r="D907" s="12" t="s">
        <v>16</v>
      </c>
      <c r="E907">
        <f>COUNTIF('A-Springer Link'!A:A,A907)</f>
        <v>0</v>
      </c>
      <c r="F907">
        <f>COUNTIF('B-ScienceDirect'!D:D,A907)</f>
        <v>0</v>
      </c>
      <c r="G907">
        <f>COUNTIF('C-IEEEXplore'!A:A,A907)</f>
        <v>1</v>
      </c>
      <c r="H907">
        <f>COUNTIF('D-PubMed'!B:B,A907)</f>
        <v>0</v>
      </c>
      <c r="I907">
        <f>COUNTIF('E-Scopus'!C:C,A907)</f>
        <v>0</v>
      </c>
      <c r="J907" t="b">
        <f t="shared" si="16"/>
        <v>0</v>
      </c>
    </row>
    <row r="908" spans="1:10" x14ac:dyDescent="0.25">
      <c r="A908" s="11" t="s">
        <v>1531</v>
      </c>
      <c r="B908" s="11" t="s">
        <v>1530</v>
      </c>
      <c r="C908" s="12" t="s">
        <v>1526</v>
      </c>
      <c r="D908" s="12" t="s">
        <v>16</v>
      </c>
      <c r="E908">
        <f>COUNTIF('A-Springer Link'!A:A,A908)</f>
        <v>0</v>
      </c>
      <c r="F908">
        <f>COUNTIF('B-ScienceDirect'!D:D,A908)</f>
        <v>0</v>
      </c>
      <c r="G908">
        <f>COUNTIF('C-IEEEXplore'!A:A,A908)</f>
        <v>1</v>
      </c>
      <c r="H908">
        <f>COUNTIF('D-PubMed'!B:B,A908)</f>
        <v>0</v>
      </c>
      <c r="I908">
        <f>COUNTIF('E-Scopus'!C:C,A908)</f>
        <v>0</v>
      </c>
      <c r="J908" t="b">
        <f t="shared" si="16"/>
        <v>0</v>
      </c>
    </row>
    <row r="909" spans="1:10" x14ac:dyDescent="0.25">
      <c r="A909" s="11" t="s">
        <v>2908</v>
      </c>
      <c r="B909" s="11" t="s">
        <v>2907</v>
      </c>
      <c r="C909" s="12" t="s">
        <v>2904</v>
      </c>
      <c r="D909" s="12" t="s">
        <v>16</v>
      </c>
      <c r="E909">
        <f>COUNTIF('A-Springer Link'!A:A,A909)</f>
        <v>0</v>
      </c>
      <c r="F909">
        <f>COUNTIF('B-ScienceDirect'!D:D,A909)</f>
        <v>0</v>
      </c>
      <c r="G909">
        <f>COUNTIF('C-IEEEXplore'!A:A,A909)</f>
        <v>1</v>
      </c>
      <c r="H909">
        <f>COUNTIF('D-PubMed'!B:B,A909)</f>
        <v>0</v>
      </c>
      <c r="I909">
        <f>COUNTIF('E-Scopus'!C:C,A909)</f>
        <v>0</v>
      </c>
      <c r="J909" t="b">
        <f t="shared" si="16"/>
        <v>0</v>
      </c>
    </row>
    <row r="910" spans="1:10" x14ac:dyDescent="0.25">
      <c r="A910" s="11" t="s">
        <v>3949</v>
      </c>
      <c r="B910" s="11" t="s">
        <v>3948</v>
      </c>
      <c r="C910" s="12" t="s">
        <v>3945</v>
      </c>
      <c r="D910" s="12" t="s">
        <v>16</v>
      </c>
      <c r="E910">
        <f>COUNTIF('A-Springer Link'!A:A,A910)</f>
        <v>0</v>
      </c>
      <c r="F910">
        <f>COUNTIF('B-ScienceDirect'!D:D,A910)</f>
        <v>0</v>
      </c>
      <c r="G910">
        <f>COUNTIF('C-IEEEXplore'!A:A,A910)</f>
        <v>1</v>
      </c>
      <c r="H910">
        <f>COUNTIF('D-PubMed'!B:B,A910)</f>
        <v>0</v>
      </c>
      <c r="I910">
        <f>COUNTIF('E-Scopus'!C:C,A910)</f>
        <v>0</v>
      </c>
      <c r="J910" t="b">
        <f t="shared" si="16"/>
        <v>0</v>
      </c>
    </row>
    <row r="911" spans="1:10" x14ac:dyDescent="0.25">
      <c r="A911" s="11" t="s">
        <v>1865</v>
      </c>
      <c r="B911" s="11" t="s">
        <v>1864</v>
      </c>
      <c r="C911" s="12" t="s">
        <v>1859</v>
      </c>
      <c r="D911" s="12" t="s">
        <v>16</v>
      </c>
      <c r="E911">
        <f>COUNTIF('A-Springer Link'!A:A,A911)</f>
        <v>0</v>
      </c>
      <c r="F911">
        <f>COUNTIF('B-ScienceDirect'!D:D,A911)</f>
        <v>0</v>
      </c>
      <c r="G911">
        <f>COUNTIF('C-IEEEXplore'!A:A,A911)</f>
        <v>1</v>
      </c>
      <c r="H911">
        <f>COUNTIF('D-PubMed'!B:B,A911)</f>
        <v>0</v>
      </c>
      <c r="I911">
        <f>COUNTIF('E-Scopus'!C:C,A911)</f>
        <v>0</v>
      </c>
      <c r="J911" t="b">
        <f t="shared" si="16"/>
        <v>0</v>
      </c>
    </row>
    <row r="912" spans="1:10" x14ac:dyDescent="0.25">
      <c r="A912" s="11" t="s">
        <v>2027</v>
      </c>
      <c r="B912" s="11" t="s">
        <v>2026</v>
      </c>
      <c r="C912" s="12" t="s">
        <v>2021</v>
      </c>
      <c r="D912" s="12" t="s">
        <v>16</v>
      </c>
      <c r="E912">
        <f>COUNTIF('A-Springer Link'!A:A,A912)</f>
        <v>0</v>
      </c>
      <c r="F912">
        <f>COUNTIF('B-ScienceDirect'!D:D,A912)</f>
        <v>0</v>
      </c>
      <c r="G912">
        <f>COUNTIF('C-IEEEXplore'!A:A,A912)</f>
        <v>1</v>
      </c>
      <c r="H912">
        <f>COUNTIF('D-PubMed'!B:B,A912)</f>
        <v>0</v>
      </c>
      <c r="I912">
        <f>COUNTIF('E-Scopus'!C:C,A912)</f>
        <v>0</v>
      </c>
      <c r="J912" t="b">
        <f t="shared" si="16"/>
        <v>0</v>
      </c>
    </row>
    <row r="913" spans="1:10" x14ac:dyDescent="0.25">
      <c r="A913" s="11" t="s">
        <v>1162</v>
      </c>
      <c r="B913" s="11" t="s">
        <v>1161</v>
      </c>
      <c r="C913" s="12" t="s">
        <v>1155</v>
      </c>
      <c r="D913" s="12" t="s">
        <v>16</v>
      </c>
      <c r="E913">
        <f>COUNTIF('A-Springer Link'!A:A,A913)</f>
        <v>0</v>
      </c>
      <c r="F913">
        <f>COUNTIF('B-ScienceDirect'!D:D,A913)</f>
        <v>0</v>
      </c>
      <c r="G913">
        <f>COUNTIF('C-IEEEXplore'!A:A,A913)</f>
        <v>1</v>
      </c>
      <c r="H913">
        <f>COUNTIF('D-PubMed'!B:B,A913)</f>
        <v>0</v>
      </c>
      <c r="I913">
        <f>COUNTIF('E-Scopus'!C:C,A913)</f>
        <v>1</v>
      </c>
      <c r="J913" t="b">
        <f t="shared" si="16"/>
        <v>1</v>
      </c>
    </row>
    <row r="914" spans="1:10" x14ac:dyDescent="0.25">
      <c r="A914" s="11" t="s">
        <v>1918</v>
      </c>
      <c r="B914" s="11" t="s">
        <v>1917</v>
      </c>
      <c r="C914" s="12" t="s">
        <v>1911</v>
      </c>
      <c r="D914" s="12" t="s">
        <v>16</v>
      </c>
      <c r="E914">
        <f>COUNTIF('A-Springer Link'!A:A,A914)</f>
        <v>0</v>
      </c>
      <c r="F914">
        <f>COUNTIF('B-ScienceDirect'!D:D,A914)</f>
        <v>0</v>
      </c>
      <c r="G914">
        <f>COUNTIF('C-IEEEXplore'!A:A,A914)</f>
        <v>1</v>
      </c>
      <c r="H914">
        <f>COUNTIF('D-PubMed'!B:B,A914)</f>
        <v>0</v>
      </c>
      <c r="I914">
        <f>COUNTIF('E-Scopus'!C:C,A914)</f>
        <v>1</v>
      </c>
      <c r="J914" t="b">
        <f t="shared" si="16"/>
        <v>1</v>
      </c>
    </row>
    <row r="915" spans="1:10" x14ac:dyDescent="0.25">
      <c r="A915" s="11" t="s">
        <v>2844</v>
      </c>
      <c r="B915" s="11" t="s">
        <v>2843</v>
      </c>
      <c r="C915" s="12" t="s">
        <v>2838</v>
      </c>
      <c r="D915" s="12" t="s">
        <v>16</v>
      </c>
      <c r="E915">
        <f>COUNTIF('A-Springer Link'!A:A,A915)</f>
        <v>0</v>
      </c>
      <c r="F915">
        <f>COUNTIF('B-ScienceDirect'!D:D,A915)</f>
        <v>0</v>
      </c>
      <c r="G915">
        <f>COUNTIF('C-IEEEXplore'!A:A,A915)</f>
        <v>1</v>
      </c>
      <c r="H915">
        <f>COUNTIF('D-PubMed'!B:B,A915)</f>
        <v>0</v>
      </c>
      <c r="I915">
        <f>COUNTIF('E-Scopus'!C:C,A915)</f>
        <v>0</v>
      </c>
      <c r="J915" t="b">
        <f t="shared" si="16"/>
        <v>0</v>
      </c>
    </row>
    <row r="916" spans="1:10" x14ac:dyDescent="0.25">
      <c r="A916" s="11" t="s">
        <v>271</v>
      </c>
      <c r="B916" s="11" t="s">
        <v>2777</v>
      </c>
      <c r="C916" s="12" t="s">
        <v>273</v>
      </c>
      <c r="D916" s="12" t="s">
        <v>16</v>
      </c>
      <c r="E916">
        <f>COUNTIF('A-Springer Link'!A:A,A916)</f>
        <v>0</v>
      </c>
      <c r="F916">
        <f>COUNTIF('B-ScienceDirect'!D:D,A916)</f>
        <v>0</v>
      </c>
      <c r="G916">
        <f>COUNTIF('C-IEEEXplore'!A:A,A916)</f>
        <v>1</v>
      </c>
      <c r="H916">
        <f>COUNTIF('D-PubMed'!B:B,A916)</f>
        <v>0</v>
      </c>
      <c r="I916">
        <f>COUNTIF('E-Scopus'!C:C,A916)</f>
        <v>1</v>
      </c>
      <c r="J916" t="b">
        <f t="shared" si="16"/>
        <v>1</v>
      </c>
    </row>
    <row r="917" spans="1:10" x14ac:dyDescent="0.25">
      <c r="A917" s="11" t="s">
        <v>534</v>
      </c>
      <c r="B917" s="11" t="s">
        <v>533</v>
      </c>
      <c r="C917" s="12" t="s">
        <v>529</v>
      </c>
      <c r="D917" s="12" t="s">
        <v>16</v>
      </c>
      <c r="E917">
        <f>COUNTIF('A-Springer Link'!A:A,A917)</f>
        <v>0</v>
      </c>
      <c r="F917">
        <f>COUNTIF('B-ScienceDirect'!D:D,A917)</f>
        <v>0</v>
      </c>
      <c r="G917">
        <f>COUNTIF('C-IEEEXplore'!A:A,A917)</f>
        <v>1</v>
      </c>
      <c r="H917">
        <f>COUNTIF('D-PubMed'!B:B,A917)</f>
        <v>0</v>
      </c>
      <c r="I917">
        <f>COUNTIF('E-Scopus'!C:C,A917)</f>
        <v>0</v>
      </c>
      <c r="J917" t="b">
        <f t="shared" si="16"/>
        <v>0</v>
      </c>
    </row>
    <row r="918" spans="1:10" x14ac:dyDescent="0.25">
      <c r="A918" s="11" t="s">
        <v>3747</v>
      </c>
      <c r="B918" s="11" t="s">
        <v>3746</v>
      </c>
      <c r="C918" s="12" t="s">
        <v>3741</v>
      </c>
      <c r="D918" s="12" t="s">
        <v>16</v>
      </c>
      <c r="E918">
        <f>COUNTIF('A-Springer Link'!A:A,A918)</f>
        <v>0</v>
      </c>
      <c r="F918">
        <f>COUNTIF('B-ScienceDirect'!D:D,A918)</f>
        <v>0</v>
      </c>
      <c r="G918">
        <f>COUNTIF('C-IEEEXplore'!A:A,A918)</f>
        <v>1</v>
      </c>
      <c r="H918">
        <f>COUNTIF('D-PubMed'!B:B,A918)</f>
        <v>0</v>
      </c>
      <c r="I918">
        <f>COUNTIF('E-Scopus'!C:C,A918)</f>
        <v>0</v>
      </c>
      <c r="J918" t="b">
        <f t="shared" si="16"/>
        <v>0</v>
      </c>
    </row>
    <row r="919" spans="1:10" x14ac:dyDescent="0.25">
      <c r="A919" s="11" t="s">
        <v>3817</v>
      </c>
      <c r="B919" s="11" t="s">
        <v>3816</v>
      </c>
      <c r="C919" s="12" t="s">
        <v>3811</v>
      </c>
      <c r="D919" s="12" t="s">
        <v>16</v>
      </c>
      <c r="E919">
        <f>COUNTIF('A-Springer Link'!A:A,A919)</f>
        <v>0</v>
      </c>
      <c r="F919">
        <f>COUNTIF('B-ScienceDirect'!D:D,A919)</f>
        <v>0</v>
      </c>
      <c r="G919">
        <f>COUNTIF('C-IEEEXplore'!A:A,A919)</f>
        <v>1</v>
      </c>
      <c r="H919">
        <f>COUNTIF('D-PubMed'!B:B,A919)</f>
        <v>0</v>
      </c>
      <c r="I919">
        <f>COUNTIF('E-Scopus'!C:C,A919)</f>
        <v>0</v>
      </c>
      <c r="J919" t="b">
        <f t="shared" si="16"/>
        <v>0</v>
      </c>
    </row>
    <row r="920" spans="1:10" x14ac:dyDescent="0.25">
      <c r="A920" s="11" t="s">
        <v>3629</v>
      </c>
      <c r="B920" s="11" t="s">
        <v>3628</v>
      </c>
      <c r="C920" s="12" t="s">
        <v>3623</v>
      </c>
      <c r="D920" s="12" t="s">
        <v>16</v>
      </c>
      <c r="E920">
        <f>COUNTIF('A-Springer Link'!A:A,A920)</f>
        <v>0</v>
      </c>
      <c r="F920">
        <f>COUNTIF('B-ScienceDirect'!D:D,A920)</f>
        <v>0</v>
      </c>
      <c r="G920">
        <f>COUNTIF('C-IEEEXplore'!A:A,A920)</f>
        <v>1</v>
      </c>
      <c r="H920">
        <f>COUNTIF('D-PubMed'!B:B,A920)</f>
        <v>0</v>
      </c>
      <c r="I920">
        <f>COUNTIF('E-Scopus'!C:C,A920)</f>
        <v>0</v>
      </c>
      <c r="J920" t="b">
        <f t="shared" si="16"/>
        <v>0</v>
      </c>
    </row>
    <row r="921" spans="1:10" x14ac:dyDescent="0.25">
      <c r="A921" s="11" t="s">
        <v>1580</v>
      </c>
      <c r="B921" s="11" t="s">
        <v>1579</v>
      </c>
      <c r="C921" s="12" t="s">
        <v>1575</v>
      </c>
      <c r="D921" s="12" t="s">
        <v>16</v>
      </c>
      <c r="E921">
        <f>COUNTIF('A-Springer Link'!A:A,A921)</f>
        <v>0</v>
      </c>
      <c r="F921">
        <f>COUNTIF('B-ScienceDirect'!D:D,A921)</f>
        <v>0</v>
      </c>
      <c r="G921">
        <f>COUNTIF('C-IEEEXplore'!A:A,A921)</f>
        <v>1</v>
      </c>
      <c r="H921">
        <f>COUNTIF('D-PubMed'!B:B,A921)</f>
        <v>0</v>
      </c>
      <c r="I921">
        <f>COUNTIF('E-Scopus'!C:C,A921)</f>
        <v>0</v>
      </c>
      <c r="J921" t="b">
        <f t="shared" si="16"/>
        <v>0</v>
      </c>
    </row>
    <row r="922" spans="1:10" x14ac:dyDescent="0.25">
      <c r="A922" s="11" t="s">
        <v>2273</v>
      </c>
      <c r="B922" s="11" t="s">
        <v>2272</v>
      </c>
      <c r="C922" s="12" t="s">
        <v>2269</v>
      </c>
      <c r="D922" s="12" t="s">
        <v>16</v>
      </c>
      <c r="E922">
        <f>COUNTIF('A-Springer Link'!A:A,A922)</f>
        <v>0</v>
      </c>
      <c r="F922">
        <f>COUNTIF('B-ScienceDirect'!D:D,A922)</f>
        <v>0</v>
      </c>
      <c r="G922">
        <f>COUNTIF('C-IEEEXplore'!A:A,A922)</f>
        <v>1</v>
      </c>
      <c r="H922">
        <f>COUNTIF('D-PubMed'!B:B,A922)</f>
        <v>0</v>
      </c>
      <c r="I922">
        <f>COUNTIF('E-Scopus'!C:C,A922)</f>
        <v>1</v>
      </c>
      <c r="J922" t="b">
        <f t="shared" si="16"/>
        <v>1</v>
      </c>
    </row>
    <row r="923" spans="1:10" x14ac:dyDescent="0.25">
      <c r="A923" s="11" t="s">
        <v>2557</v>
      </c>
      <c r="B923" s="11" t="s">
        <v>2556</v>
      </c>
      <c r="C923" s="12" t="s">
        <v>2551</v>
      </c>
      <c r="D923" s="12" t="s">
        <v>16</v>
      </c>
      <c r="E923">
        <f>COUNTIF('A-Springer Link'!A:A,A923)</f>
        <v>0</v>
      </c>
      <c r="F923">
        <f>COUNTIF('B-ScienceDirect'!D:D,A923)</f>
        <v>0</v>
      </c>
      <c r="G923">
        <f>COUNTIF('C-IEEEXplore'!A:A,A923)</f>
        <v>1</v>
      </c>
      <c r="H923">
        <f>COUNTIF('D-PubMed'!B:B,A923)</f>
        <v>0</v>
      </c>
      <c r="I923">
        <f>COUNTIF('E-Scopus'!C:C,A923)</f>
        <v>0</v>
      </c>
      <c r="J923" t="b">
        <f t="shared" si="16"/>
        <v>0</v>
      </c>
    </row>
    <row r="924" spans="1:10" x14ac:dyDescent="0.25">
      <c r="A924" s="11" t="s">
        <v>2714</v>
      </c>
      <c r="B924" s="11" t="s">
        <v>2713</v>
      </c>
      <c r="C924" s="12" t="s">
        <v>2708</v>
      </c>
      <c r="D924" s="12" t="s">
        <v>16</v>
      </c>
      <c r="E924">
        <f>COUNTIF('A-Springer Link'!A:A,A924)</f>
        <v>0</v>
      </c>
      <c r="F924">
        <f>COUNTIF('B-ScienceDirect'!D:D,A924)</f>
        <v>0</v>
      </c>
      <c r="G924">
        <f>COUNTIF('C-IEEEXplore'!A:A,A924)</f>
        <v>1</v>
      </c>
      <c r="H924">
        <f>COUNTIF('D-PubMed'!B:B,A924)</f>
        <v>0</v>
      </c>
      <c r="I924">
        <f>COUNTIF('E-Scopus'!C:C,A924)</f>
        <v>0</v>
      </c>
      <c r="J924" t="b">
        <f t="shared" si="16"/>
        <v>0</v>
      </c>
    </row>
    <row r="925" spans="1:10" x14ac:dyDescent="0.25">
      <c r="A925" s="11" t="s">
        <v>2882</v>
      </c>
      <c r="B925" s="11" t="s">
        <v>2881</v>
      </c>
      <c r="C925" s="12" t="s">
        <v>2878</v>
      </c>
      <c r="D925" s="12" t="s">
        <v>16</v>
      </c>
      <c r="E925">
        <f>COUNTIF('A-Springer Link'!A:A,A925)</f>
        <v>0</v>
      </c>
      <c r="F925">
        <f>COUNTIF('B-ScienceDirect'!D:D,A925)</f>
        <v>0</v>
      </c>
      <c r="G925">
        <f>COUNTIF('C-IEEEXplore'!A:A,A925)</f>
        <v>1</v>
      </c>
      <c r="H925">
        <f>COUNTIF('D-PubMed'!B:B,A925)</f>
        <v>0</v>
      </c>
      <c r="I925">
        <f>COUNTIF('E-Scopus'!C:C,A925)</f>
        <v>1</v>
      </c>
      <c r="J925" t="b">
        <f t="shared" si="16"/>
        <v>1</v>
      </c>
    </row>
    <row r="926" spans="1:10" x14ac:dyDescent="0.25">
      <c r="A926" s="11" t="s">
        <v>3807</v>
      </c>
      <c r="B926" s="11" t="s">
        <v>3806</v>
      </c>
      <c r="C926" s="12" t="s">
        <v>3801</v>
      </c>
      <c r="D926" s="12" t="s">
        <v>16</v>
      </c>
      <c r="E926">
        <f>COUNTIF('A-Springer Link'!A:A,A926)</f>
        <v>0</v>
      </c>
      <c r="F926">
        <f>COUNTIF('B-ScienceDirect'!D:D,A926)</f>
        <v>0</v>
      </c>
      <c r="G926">
        <f>COUNTIF('C-IEEEXplore'!A:A,A926)</f>
        <v>1</v>
      </c>
      <c r="H926">
        <f>COUNTIF('D-PubMed'!B:B,A926)</f>
        <v>0</v>
      </c>
      <c r="I926">
        <f>COUNTIF('E-Scopus'!C:C,A926)</f>
        <v>0</v>
      </c>
      <c r="J926" t="b">
        <f t="shared" si="16"/>
        <v>0</v>
      </c>
    </row>
    <row r="927" spans="1:10" x14ac:dyDescent="0.25">
      <c r="A927" s="11" t="s">
        <v>1793</v>
      </c>
      <c r="B927" s="11" t="s">
        <v>1792</v>
      </c>
      <c r="C927" s="12" t="s">
        <v>1789</v>
      </c>
      <c r="D927" s="12" t="s">
        <v>16</v>
      </c>
      <c r="E927">
        <f>COUNTIF('A-Springer Link'!A:A,A927)</f>
        <v>0</v>
      </c>
      <c r="F927">
        <f>COUNTIF('B-ScienceDirect'!D:D,A927)</f>
        <v>0</v>
      </c>
      <c r="G927">
        <f>COUNTIF('C-IEEEXplore'!A:A,A927)</f>
        <v>1</v>
      </c>
      <c r="H927">
        <f>COUNTIF('D-PubMed'!B:B,A927)</f>
        <v>0</v>
      </c>
      <c r="I927">
        <f>COUNTIF('E-Scopus'!C:C,A927)</f>
        <v>0</v>
      </c>
      <c r="J927" t="b">
        <f t="shared" si="16"/>
        <v>0</v>
      </c>
    </row>
    <row r="928" spans="1:10" x14ac:dyDescent="0.25">
      <c r="A928" s="11" t="s">
        <v>3610</v>
      </c>
      <c r="B928" s="11" t="s">
        <v>3609</v>
      </c>
      <c r="C928" s="12" t="s">
        <v>3603</v>
      </c>
      <c r="D928" s="12" t="s">
        <v>16</v>
      </c>
      <c r="E928">
        <f>COUNTIF('A-Springer Link'!A:A,A928)</f>
        <v>0</v>
      </c>
      <c r="F928">
        <f>COUNTIF('B-ScienceDirect'!D:D,A928)</f>
        <v>0</v>
      </c>
      <c r="G928">
        <f>COUNTIF('C-IEEEXplore'!A:A,A928)</f>
        <v>1</v>
      </c>
      <c r="H928">
        <f>COUNTIF('D-PubMed'!B:B,A928)</f>
        <v>0</v>
      </c>
      <c r="I928">
        <f>COUNTIF('E-Scopus'!C:C,A928)</f>
        <v>1</v>
      </c>
      <c r="J928" t="b">
        <f t="shared" si="16"/>
        <v>1</v>
      </c>
    </row>
    <row r="929" spans="1:10" x14ac:dyDescent="0.25">
      <c r="A929" s="11" t="s">
        <v>1945</v>
      </c>
      <c r="B929" s="11" t="s">
        <v>1944</v>
      </c>
      <c r="C929" s="12" t="s">
        <v>1941</v>
      </c>
      <c r="D929" s="12" t="s">
        <v>16</v>
      </c>
      <c r="E929">
        <f>COUNTIF('A-Springer Link'!A:A,A929)</f>
        <v>0</v>
      </c>
      <c r="F929">
        <f>COUNTIF('B-ScienceDirect'!D:D,A929)</f>
        <v>0</v>
      </c>
      <c r="G929">
        <f>COUNTIF('C-IEEEXplore'!A:A,A929)</f>
        <v>1</v>
      </c>
      <c r="H929">
        <f>COUNTIF('D-PubMed'!B:B,A929)</f>
        <v>0</v>
      </c>
      <c r="I929">
        <f>COUNTIF('E-Scopus'!C:C,A929)</f>
        <v>0</v>
      </c>
      <c r="J929" t="b">
        <f t="shared" si="16"/>
        <v>0</v>
      </c>
    </row>
    <row r="930" spans="1:10" x14ac:dyDescent="0.25">
      <c r="A930" s="11" t="s">
        <v>2544</v>
      </c>
      <c r="B930" s="11" t="s">
        <v>2543</v>
      </c>
      <c r="C930" s="12" t="s">
        <v>2539</v>
      </c>
      <c r="D930" s="12" t="s">
        <v>16</v>
      </c>
      <c r="E930">
        <f>COUNTIF('A-Springer Link'!A:A,A930)</f>
        <v>0</v>
      </c>
      <c r="F930">
        <f>COUNTIF('B-ScienceDirect'!D:D,A930)</f>
        <v>0</v>
      </c>
      <c r="G930">
        <f>COUNTIF('C-IEEEXplore'!A:A,A930)</f>
        <v>1</v>
      </c>
      <c r="H930">
        <f>COUNTIF('D-PubMed'!B:B,A930)</f>
        <v>0</v>
      </c>
      <c r="I930">
        <f>COUNTIF('E-Scopus'!C:C,A930)</f>
        <v>0</v>
      </c>
      <c r="J930" t="b">
        <f t="shared" si="16"/>
        <v>0</v>
      </c>
    </row>
    <row r="931" spans="1:10" x14ac:dyDescent="0.25">
      <c r="A931" s="11" t="s">
        <v>1271</v>
      </c>
      <c r="B931" s="11" t="s">
        <v>1270</v>
      </c>
      <c r="C931" s="12" t="s">
        <v>1266</v>
      </c>
      <c r="D931" s="12" t="s">
        <v>16</v>
      </c>
      <c r="E931">
        <f>COUNTIF('A-Springer Link'!A:A,A931)</f>
        <v>0</v>
      </c>
      <c r="F931">
        <f>COUNTIF('B-ScienceDirect'!D:D,A931)</f>
        <v>0</v>
      </c>
      <c r="G931">
        <f>COUNTIF('C-IEEEXplore'!A:A,A931)</f>
        <v>1</v>
      </c>
      <c r="H931">
        <f>COUNTIF('D-PubMed'!B:B,A931)</f>
        <v>0</v>
      </c>
      <c r="I931">
        <f>COUNTIF('E-Scopus'!C:C,A931)</f>
        <v>0</v>
      </c>
      <c r="J931" t="b">
        <f t="shared" si="16"/>
        <v>0</v>
      </c>
    </row>
    <row r="932" spans="1:10" x14ac:dyDescent="0.25">
      <c r="A932" s="11" t="s">
        <v>3100</v>
      </c>
      <c r="B932" s="11" t="s">
        <v>3099</v>
      </c>
      <c r="C932" s="12" t="s">
        <v>3093</v>
      </c>
      <c r="D932" s="12" t="s">
        <v>16</v>
      </c>
      <c r="E932">
        <f>COUNTIF('A-Springer Link'!A:A,A932)</f>
        <v>0</v>
      </c>
      <c r="F932">
        <f>COUNTIF('B-ScienceDirect'!D:D,A932)</f>
        <v>0</v>
      </c>
      <c r="G932">
        <f>COUNTIF('C-IEEEXplore'!A:A,A932)</f>
        <v>1</v>
      </c>
      <c r="H932">
        <f>COUNTIF('D-PubMed'!B:B,A932)</f>
        <v>0</v>
      </c>
      <c r="I932">
        <f>COUNTIF('E-Scopus'!C:C,A932)</f>
        <v>0</v>
      </c>
      <c r="J932" t="b">
        <f t="shared" si="16"/>
        <v>0</v>
      </c>
    </row>
    <row r="933" spans="1:10" x14ac:dyDescent="0.25">
      <c r="A933" s="11" t="s">
        <v>436</v>
      </c>
      <c r="B933" s="11" t="s">
        <v>1449</v>
      </c>
      <c r="C933" s="12" t="s">
        <v>438</v>
      </c>
      <c r="D933" s="12" t="s">
        <v>16</v>
      </c>
      <c r="E933">
        <f>COUNTIF('A-Springer Link'!A:A,A933)</f>
        <v>0</v>
      </c>
      <c r="F933">
        <f>COUNTIF('B-ScienceDirect'!D:D,A933)</f>
        <v>0</v>
      </c>
      <c r="G933">
        <f>COUNTIF('C-IEEEXplore'!A:A,A933)</f>
        <v>1</v>
      </c>
      <c r="H933">
        <f>COUNTIF('D-PubMed'!B:B,A933)</f>
        <v>0</v>
      </c>
      <c r="I933">
        <f>COUNTIF('E-Scopus'!C:C,A933)</f>
        <v>1</v>
      </c>
      <c r="J933" t="b">
        <f t="shared" si="16"/>
        <v>1</v>
      </c>
    </row>
    <row r="934" spans="1:10" x14ac:dyDescent="0.25">
      <c r="A934" s="11" t="s">
        <v>1054</v>
      </c>
      <c r="B934" s="11" t="s">
        <v>1053</v>
      </c>
      <c r="C934" s="12" t="s">
        <v>1048</v>
      </c>
      <c r="D934" s="12" t="s">
        <v>16</v>
      </c>
      <c r="E934">
        <f>COUNTIF('A-Springer Link'!A:A,A934)</f>
        <v>0</v>
      </c>
      <c r="F934">
        <f>COUNTIF('B-ScienceDirect'!D:D,A934)</f>
        <v>0</v>
      </c>
      <c r="G934">
        <f>COUNTIF('C-IEEEXplore'!A:A,A934)</f>
        <v>1</v>
      </c>
      <c r="H934">
        <f>COUNTIF('D-PubMed'!B:B,A934)</f>
        <v>0</v>
      </c>
      <c r="I934">
        <f>COUNTIF('E-Scopus'!C:C,A934)</f>
        <v>0</v>
      </c>
      <c r="J934" t="b">
        <f t="shared" si="16"/>
        <v>0</v>
      </c>
    </row>
    <row r="935" spans="1:10" x14ac:dyDescent="0.25">
      <c r="A935" s="11" t="s">
        <v>3269</v>
      </c>
      <c r="B935" s="11" t="s">
        <v>3268</v>
      </c>
      <c r="C935" s="12" t="s">
        <v>3263</v>
      </c>
      <c r="D935" s="12" t="s">
        <v>16</v>
      </c>
      <c r="E935">
        <f>COUNTIF('A-Springer Link'!A:A,A935)</f>
        <v>0</v>
      </c>
      <c r="F935">
        <f>COUNTIF('B-ScienceDirect'!D:D,A935)</f>
        <v>0</v>
      </c>
      <c r="G935">
        <f>COUNTIF('C-IEEEXplore'!A:A,A935)</f>
        <v>1</v>
      </c>
      <c r="H935">
        <f>COUNTIF('D-PubMed'!B:B,A935)</f>
        <v>0</v>
      </c>
      <c r="I935">
        <f>COUNTIF('E-Scopus'!C:C,A935)</f>
        <v>0</v>
      </c>
      <c r="J935" t="b">
        <f t="shared" si="16"/>
        <v>0</v>
      </c>
    </row>
    <row r="936" spans="1:10" x14ac:dyDescent="0.25">
      <c r="A936" s="11" t="s">
        <v>2263</v>
      </c>
      <c r="B936" s="11" t="s">
        <v>2262</v>
      </c>
      <c r="C936" s="12" t="s">
        <v>2259</v>
      </c>
      <c r="D936" s="12" t="s">
        <v>16</v>
      </c>
      <c r="E936">
        <f>COUNTIF('A-Springer Link'!A:A,A936)</f>
        <v>0</v>
      </c>
      <c r="F936">
        <f>COUNTIF('B-ScienceDirect'!D:D,A936)</f>
        <v>0</v>
      </c>
      <c r="G936">
        <f>COUNTIF('C-IEEEXplore'!A:A,A936)</f>
        <v>1</v>
      </c>
      <c r="H936">
        <f>COUNTIF('D-PubMed'!B:B,A936)</f>
        <v>0</v>
      </c>
      <c r="I936">
        <f>COUNTIF('E-Scopus'!C:C,A936)</f>
        <v>1</v>
      </c>
      <c r="J936" t="b">
        <f t="shared" si="16"/>
        <v>1</v>
      </c>
    </row>
    <row r="937" spans="1:10" x14ac:dyDescent="0.25">
      <c r="A937" s="11" t="s">
        <v>3531</v>
      </c>
      <c r="B937" s="11" t="s">
        <v>3530</v>
      </c>
      <c r="C937" s="12" t="s">
        <v>3525</v>
      </c>
      <c r="D937" s="12" t="s">
        <v>16</v>
      </c>
      <c r="E937">
        <f>COUNTIF('A-Springer Link'!A:A,A937)</f>
        <v>0</v>
      </c>
      <c r="F937">
        <f>COUNTIF('B-ScienceDirect'!D:D,A937)</f>
        <v>0</v>
      </c>
      <c r="G937">
        <f>COUNTIF('C-IEEEXplore'!A:A,A937)</f>
        <v>1</v>
      </c>
      <c r="H937">
        <f>COUNTIF('D-PubMed'!B:B,A937)</f>
        <v>0</v>
      </c>
      <c r="I937">
        <f>COUNTIF('E-Scopus'!C:C,A937)</f>
        <v>0</v>
      </c>
      <c r="J937" t="b">
        <f t="shared" si="16"/>
        <v>0</v>
      </c>
    </row>
    <row r="938" spans="1:10" x14ac:dyDescent="0.25">
      <c r="A938" s="11" t="s">
        <v>2900</v>
      </c>
      <c r="B938" s="11" t="s">
        <v>2899</v>
      </c>
      <c r="C938" s="12" t="s">
        <v>2894</v>
      </c>
      <c r="D938" s="12" t="s">
        <v>16</v>
      </c>
      <c r="E938">
        <f>COUNTIF('A-Springer Link'!A:A,A938)</f>
        <v>0</v>
      </c>
      <c r="F938">
        <f>COUNTIF('B-ScienceDirect'!D:D,A938)</f>
        <v>0</v>
      </c>
      <c r="G938">
        <f>COUNTIF('C-IEEEXplore'!A:A,A938)</f>
        <v>1</v>
      </c>
      <c r="H938">
        <f>COUNTIF('D-PubMed'!B:B,A938)</f>
        <v>0</v>
      </c>
      <c r="I938">
        <f>COUNTIF('E-Scopus'!C:C,A938)</f>
        <v>1</v>
      </c>
      <c r="J938" t="b">
        <f t="shared" si="16"/>
        <v>1</v>
      </c>
    </row>
    <row r="939" spans="1:10" x14ac:dyDescent="0.25">
      <c r="A939" s="11" t="s">
        <v>3305</v>
      </c>
      <c r="B939" s="11" t="s">
        <v>3304</v>
      </c>
      <c r="C939" s="12" t="s">
        <v>3299</v>
      </c>
      <c r="D939" s="12" t="s">
        <v>16</v>
      </c>
      <c r="E939">
        <f>COUNTIF('A-Springer Link'!A:A,A939)</f>
        <v>0</v>
      </c>
      <c r="F939">
        <f>COUNTIF('B-ScienceDirect'!D:D,A939)</f>
        <v>0</v>
      </c>
      <c r="G939">
        <f>COUNTIF('C-IEEEXplore'!A:A,A939)</f>
        <v>1</v>
      </c>
      <c r="H939">
        <f>COUNTIF('D-PubMed'!B:B,A939)</f>
        <v>0</v>
      </c>
      <c r="I939">
        <f>COUNTIF('E-Scopus'!C:C,A939)</f>
        <v>0</v>
      </c>
      <c r="J939" t="b">
        <f t="shared" si="16"/>
        <v>0</v>
      </c>
    </row>
    <row r="940" spans="1:10" x14ac:dyDescent="0.25">
      <c r="A940" s="11" t="s">
        <v>2941</v>
      </c>
      <c r="B940" s="11" t="s">
        <v>2940</v>
      </c>
      <c r="C940" s="12" t="s">
        <v>2935</v>
      </c>
      <c r="D940" s="12" t="s">
        <v>16</v>
      </c>
      <c r="E940">
        <f>COUNTIF('A-Springer Link'!A:A,A940)</f>
        <v>0</v>
      </c>
      <c r="F940">
        <f>COUNTIF('B-ScienceDirect'!D:D,A940)</f>
        <v>0</v>
      </c>
      <c r="G940">
        <f>COUNTIF('C-IEEEXplore'!A:A,A940)</f>
        <v>1</v>
      </c>
      <c r="H940">
        <f>COUNTIF('D-PubMed'!B:B,A940)</f>
        <v>0</v>
      </c>
      <c r="I940">
        <f>COUNTIF('E-Scopus'!C:C,A940)</f>
        <v>0</v>
      </c>
      <c r="J940" t="b">
        <f t="shared" si="16"/>
        <v>0</v>
      </c>
    </row>
    <row r="941" spans="1:10" x14ac:dyDescent="0.25">
      <c r="A941" s="11" t="s">
        <v>3578</v>
      </c>
      <c r="B941" s="11" t="s">
        <v>3577</v>
      </c>
      <c r="C941" s="12" t="s">
        <v>3571</v>
      </c>
      <c r="D941" s="12" t="s">
        <v>16</v>
      </c>
      <c r="E941">
        <f>COUNTIF('A-Springer Link'!A:A,A941)</f>
        <v>0</v>
      </c>
      <c r="F941">
        <f>COUNTIF('B-ScienceDirect'!D:D,A941)</f>
        <v>0</v>
      </c>
      <c r="G941">
        <f>COUNTIF('C-IEEEXplore'!A:A,A941)</f>
        <v>1</v>
      </c>
      <c r="H941">
        <f>COUNTIF('D-PubMed'!B:B,A941)</f>
        <v>0</v>
      </c>
      <c r="I941">
        <f>COUNTIF('E-Scopus'!C:C,A941)</f>
        <v>0</v>
      </c>
      <c r="J941" t="b">
        <f t="shared" si="16"/>
        <v>0</v>
      </c>
    </row>
    <row r="942" spans="1:10" x14ac:dyDescent="0.25">
      <c r="A942" s="11" t="s">
        <v>1383</v>
      </c>
      <c r="B942" s="11" t="s">
        <v>1382</v>
      </c>
      <c r="C942" s="12" t="s">
        <v>1377</v>
      </c>
      <c r="D942" s="12" t="s">
        <v>16</v>
      </c>
      <c r="E942">
        <f>COUNTIF('A-Springer Link'!A:A,A942)</f>
        <v>0</v>
      </c>
      <c r="F942">
        <f>COUNTIF('B-ScienceDirect'!D:D,A942)</f>
        <v>0</v>
      </c>
      <c r="G942">
        <f>COUNTIF('C-IEEEXplore'!A:A,A942)</f>
        <v>1</v>
      </c>
      <c r="H942">
        <f>COUNTIF('D-PubMed'!B:B,A942)</f>
        <v>0</v>
      </c>
      <c r="I942">
        <f>COUNTIF('E-Scopus'!C:C,A942)</f>
        <v>0</v>
      </c>
      <c r="J942" t="b">
        <f t="shared" si="16"/>
        <v>0</v>
      </c>
    </row>
    <row r="943" spans="1:10" x14ac:dyDescent="0.25">
      <c r="A943" s="11" t="s">
        <v>835</v>
      </c>
      <c r="B943" s="11" t="s">
        <v>834</v>
      </c>
      <c r="C943" s="12" t="s">
        <v>829</v>
      </c>
      <c r="D943" s="12" t="s">
        <v>16</v>
      </c>
      <c r="E943">
        <f>COUNTIF('A-Springer Link'!A:A,A943)</f>
        <v>0</v>
      </c>
      <c r="F943">
        <f>COUNTIF('B-ScienceDirect'!D:D,A943)</f>
        <v>0</v>
      </c>
      <c r="G943">
        <f>COUNTIF('C-IEEEXplore'!A:A,A943)</f>
        <v>1</v>
      </c>
      <c r="H943">
        <f>COUNTIF('D-PubMed'!B:B,A943)</f>
        <v>0</v>
      </c>
      <c r="I943">
        <f>COUNTIF('E-Scopus'!C:C,A943)</f>
        <v>0</v>
      </c>
      <c r="J943" t="b">
        <f t="shared" si="16"/>
        <v>0</v>
      </c>
    </row>
    <row r="944" spans="1:10" x14ac:dyDescent="0.25">
      <c r="A944" s="11" t="s">
        <v>1803</v>
      </c>
      <c r="B944" s="11" t="s">
        <v>1802</v>
      </c>
      <c r="C944" s="12" t="s">
        <v>1799</v>
      </c>
      <c r="D944" s="12" t="s">
        <v>16</v>
      </c>
      <c r="E944">
        <f>COUNTIF('A-Springer Link'!A:A,A944)</f>
        <v>0</v>
      </c>
      <c r="F944">
        <f>COUNTIF('B-ScienceDirect'!D:D,A944)</f>
        <v>0</v>
      </c>
      <c r="G944">
        <f>COUNTIF('C-IEEEXplore'!A:A,A944)</f>
        <v>1</v>
      </c>
      <c r="H944">
        <f>COUNTIF('D-PubMed'!B:B,A944)</f>
        <v>0</v>
      </c>
      <c r="I944">
        <f>COUNTIF('E-Scopus'!C:C,A944)</f>
        <v>0</v>
      </c>
      <c r="J944" t="b">
        <f t="shared" si="16"/>
        <v>0</v>
      </c>
    </row>
    <row r="945" spans="1:10" x14ac:dyDescent="0.25">
      <c r="A945" s="11" t="s">
        <v>2994</v>
      </c>
      <c r="B945" s="11" t="s">
        <v>2993</v>
      </c>
      <c r="C945" s="12" t="s">
        <v>2990</v>
      </c>
      <c r="D945" s="12" t="s">
        <v>16</v>
      </c>
      <c r="E945">
        <f>COUNTIF('A-Springer Link'!A:A,A945)</f>
        <v>0</v>
      </c>
      <c r="F945">
        <f>COUNTIF('B-ScienceDirect'!D:D,A945)</f>
        <v>0</v>
      </c>
      <c r="G945">
        <f>COUNTIF('C-IEEEXplore'!A:A,A945)</f>
        <v>1</v>
      </c>
      <c r="H945">
        <f>COUNTIF('D-PubMed'!B:B,A945)</f>
        <v>0</v>
      </c>
      <c r="I945">
        <f>COUNTIF('E-Scopus'!C:C,A945)</f>
        <v>0</v>
      </c>
      <c r="J945" t="b">
        <f t="shared" si="16"/>
        <v>0</v>
      </c>
    </row>
    <row r="946" spans="1:10" x14ac:dyDescent="0.25">
      <c r="A946" s="11" t="s">
        <v>2978</v>
      </c>
      <c r="B946" s="11" t="s">
        <v>2977</v>
      </c>
      <c r="C946" s="12" t="s">
        <v>2972</v>
      </c>
      <c r="D946" s="12" t="s">
        <v>16</v>
      </c>
      <c r="E946">
        <f>COUNTIF('A-Springer Link'!A:A,A946)</f>
        <v>0</v>
      </c>
      <c r="F946">
        <f>COUNTIF('B-ScienceDirect'!D:D,A946)</f>
        <v>0</v>
      </c>
      <c r="G946">
        <f>COUNTIF('C-IEEEXplore'!A:A,A946)</f>
        <v>1</v>
      </c>
      <c r="H946">
        <f>COUNTIF('D-PubMed'!B:B,A946)</f>
        <v>0</v>
      </c>
      <c r="I946">
        <f>COUNTIF('E-Scopus'!C:C,A946)</f>
        <v>0</v>
      </c>
      <c r="J946" t="b">
        <f t="shared" si="16"/>
        <v>0</v>
      </c>
    </row>
    <row r="947" spans="1:10" x14ac:dyDescent="0.25">
      <c r="A947" s="11" t="s">
        <v>1602</v>
      </c>
      <c r="B947" s="11" t="s">
        <v>1601</v>
      </c>
      <c r="C947" s="12" t="s">
        <v>1596</v>
      </c>
      <c r="D947" s="12" t="s">
        <v>16</v>
      </c>
      <c r="E947">
        <f>COUNTIF('A-Springer Link'!A:A,A947)</f>
        <v>0</v>
      </c>
      <c r="F947">
        <f>COUNTIF('B-ScienceDirect'!D:D,A947)</f>
        <v>0</v>
      </c>
      <c r="G947">
        <f>COUNTIF('C-IEEEXplore'!A:A,A947)</f>
        <v>1</v>
      </c>
      <c r="H947">
        <f>COUNTIF('D-PubMed'!B:B,A947)</f>
        <v>0</v>
      </c>
      <c r="I947">
        <f>COUNTIF('E-Scopus'!C:C,A947)</f>
        <v>0</v>
      </c>
      <c r="J947" t="b">
        <f t="shared" si="16"/>
        <v>0</v>
      </c>
    </row>
    <row r="948" spans="1:10" x14ac:dyDescent="0.25">
      <c r="A948" s="11" t="s">
        <v>3388</v>
      </c>
      <c r="B948" s="11" t="s">
        <v>3387</v>
      </c>
      <c r="C948" s="12" t="s">
        <v>3384</v>
      </c>
      <c r="D948" s="12" t="s">
        <v>16</v>
      </c>
      <c r="E948">
        <f>COUNTIF('A-Springer Link'!A:A,A948)</f>
        <v>0</v>
      </c>
      <c r="F948">
        <f>COUNTIF('B-ScienceDirect'!D:D,A948)</f>
        <v>0</v>
      </c>
      <c r="G948">
        <f>COUNTIF('C-IEEEXplore'!A:A,A948)</f>
        <v>1</v>
      </c>
      <c r="H948">
        <f>COUNTIF('D-PubMed'!B:B,A948)</f>
        <v>0</v>
      </c>
      <c r="I948">
        <f>COUNTIF('E-Scopus'!C:C,A948)</f>
        <v>0</v>
      </c>
      <c r="J948" t="b">
        <f t="shared" si="16"/>
        <v>0</v>
      </c>
    </row>
    <row r="949" spans="1:10" x14ac:dyDescent="0.25">
      <c r="A949" s="11" t="s">
        <v>3667</v>
      </c>
      <c r="B949" s="11" t="s">
        <v>3666</v>
      </c>
      <c r="C949" s="12" t="s">
        <v>3661</v>
      </c>
      <c r="D949" s="12" t="s">
        <v>16</v>
      </c>
      <c r="E949">
        <f>COUNTIF('A-Springer Link'!A:A,A949)</f>
        <v>0</v>
      </c>
      <c r="F949">
        <f>COUNTIF('B-ScienceDirect'!D:D,A949)</f>
        <v>0</v>
      </c>
      <c r="G949">
        <f>COUNTIF('C-IEEEXplore'!A:A,A949)</f>
        <v>1</v>
      </c>
      <c r="H949">
        <f>COUNTIF('D-PubMed'!B:B,A949)</f>
        <v>0</v>
      </c>
      <c r="I949">
        <f>COUNTIF('E-Scopus'!C:C,A949)</f>
        <v>0</v>
      </c>
      <c r="J949" t="b">
        <f t="shared" si="16"/>
        <v>0</v>
      </c>
    </row>
    <row r="950" spans="1:10" x14ac:dyDescent="0.25">
      <c r="A950" s="11" t="s">
        <v>860</v>
      </c>
      <c r="B950" s="11" t="s">
        <v>859</v>
      </c>
      <c r="C950" s="12" t="s">
        <v>854</v>
      </c>
      <c r="D950" s="12" t="s">
        <v>16</v>
      </c>
      <c r="E950">
        <f>COUNTIF('A-Springer Link'!A:A,A950)</f>
        <v>0</v>
      </c>
      <c r="F950">
        <f>COUNTIF('B-ScienceDirect'!D:D,A950)</f>
        <v>0</v>
      </c>
      <c r="G950">
        <f>COUNTIF('C-IEEEXplore'!A:A,A950)</f>
        <v>1</v>
      </c>
      <c r="H950">
        <f>COUNTIF('D-PubMed'!B:B,A950)</f>
        <v>0</v>
      </c>
      <c r="I950">
        <f>COUNTIF('E-Scopus'!C:C,A950)</f>
        <v>1</v>
      </c>
      <c r="J950" t="b">
        <f t="shared" si="16"/>
        <v>1</v>
      </c>
    </row>
    <row r="951" spans="1:10" x14ac:dyDescent="0.25">
      <c r="A951" s="11" t="s">
        <v>1396</v>
      </c>
      <c r="B951" s="11" t="s">
        <v>1395</v>
      </c>
      <c r="C951" s="12" t="s">
        <v>1390</v>
      </c>
      <c r="D951" s="12" t="s">
        <v>16</v>
      </c>
      <c r="E951">
        <f>COUNTIF('A-Springer Link'!A:A,A951)</f>
        <v>0</v>
      </c>
      <c r="F951">
        <f>COUNTIF('B-ScienceDirect'!D:D,A951)</f>
        <v>0</v>
      </c>
      <c r="G951">
        <f>COUNTIF('C-IEEEXplore'!A:A,A951)</f>
        <v>1</v>
      </c>
      <c r="H951">
        <f>COUNTIF('D-PubMed'!B:B,A951)</f>
        <v>0</v>
      </c>
      <c r="I951">
        <f>COUNTIF('E-Scopus'!C:C,A951)</f>
        <v>1</v>
      </c>
      <c r="J951" t="b">
        <f t="shared" si="16"/>
        <v>1</v>
      </c>
    </row>
    <row r="952" spans="1:10" x14ac:dyDescent="0.25">
      <c r="A952" s="11" t="s">
        <v>3914</v>
      </c>
      <c r="B952" s="11" t="s">
        <v>3913</v>
      </c>
      <c r="C952" s="12" t="s">
        <v>3910</v>
      </c>
      <c r="D952" s="12" t="s">
        <v>16</v>
      </c>
      <c r="E952">
        <f>COUNTIF('A-Springer Link'!A:A,A952)</f>
        <v>0</v>
      </c>
      <c r="F952">
        <f>COUNTIF('B-ScienceDirect'!D:D,A952)</f>
        <v>0</v>
      </c>
      <c r="G952">
        <f>COUNTIF('C-IEEEXplore'!A:A,A952)</f>
        <v>1</v>
      </c>
      <c r="H952">
        <f>COUNTIF('D-PubMed'!B:B,A952)</f>
        <v>0</v>
      </c>
      <c r="I952">
        <f>COUNTIF('E-Scopus'!C:C,A952)</f>
        <v>0</v>
      </c>
      <c r="J952" t="b">
        <f t="shared" si="16"/>
        <v>0</v>
      </c>
    </row>
    <row r="953" spans="1:10" x14ac:dyDescent="0.25">
      <c r="A953" s="11" t="s">
        <v>3420</v>
      </c>
      <c r="B953" s="11" t="s">
        <v>3419</v>
      </c>
      <c r="C953" s="12" t="s">
        <v>3413</v>
      </c>
      <c r="D953" s="12" t="s">
        <v>16</v>
      </c>
      <c r="E953">
        <f>COUNTIF('A-Springer Link'!A:A,A953)</f>
        <v>0</v>
      </c>
      <c r="F953">
        <f>COUNTIF('B-ScienceDirect'!D:D,A953)</f>
        <v>0</v>
      </c>
      <c r="G953">
        <f>COUNTIF('C-IEEEXplore'!A:A,A953)</f>
        <v>1</v>
      </c>
      <c r="H953">
        <f>COUNTIF('D-PubMed'!B:B,A953)</f>
        <v>0</v>
      </c>
      <c r="I953">
        <f>COUNTIF('E-Scopus'!C:C,A953)</f>
        <v>0</v>
      </c>
      <c r="J953" t="b">
        <f t="shared" si="16"/>
        <v>0</v>
      </c>
    </row>
    <row r="954" spans="1:10" x14ac:dyDescent="0.25">
      <c r="A954" s="11" t="s">
        <v>1175</v>
      </c>
      <c r="B954" s="11" t="s">
        <v>1174</v>
      </c>
      <c r="C954" s="12" t="s">
        <v>1168</v>
      </c>
      <c r="D954" s="12" t="s">
        <v>16</v>
      </c>
      <c r="E954">
        <f>COUNTIF('A-Springer Link'!A:A,A954)</f>
        <v>0</v>
      </c>
      <c r="F954">
        <f>COUNTIF('B-ScienceDirect'!D:D,A954)</f>
        <v>0</v>
      </c>
      <c r="G954">
        <f>COUNTIF('C-IEEEXplore'!A:A,A954)</f>
        <v>1</v>
      </c>
      <c r="H954">
        <f>COUNTIF('D-PubMed'!B:B,A954)</f>
        <v>0</v>
      </c>
      <c r="I954">
        <f>COUNTIF('E-Scopus'!C:C,A954)</f>
        <v>0</v>
      </c>
      <c r="J954" t="b">
        <f t="shared" si="16"/>
        <v>0</v>
      </c>
    </row>
    <row r="955" spans="1:10" x14ac:dyDescent="0.25">
      <c r="A955" s="11" t="s">
        <v>2060</v>
      </c>
      <c r="B955" s="11" t="s">
        <v>2059</v>
      </c>
      <c r="C955" s="12" t="s">
        <v>2053</v>
      </c>
      <c r="D955" s="12" t="s">
        <v>16</v>
      </c>
      <c r="E955">
        <f>COUNTIF('A-Springer Link'!A:A,A955)</f>
        <v>0</v>
      </c>
      <c r="F955">
        <f>COUNTIF('B-ScienceDirect'!D:D,A955)</f>
        <v>0</v>
      </c>
      <c r="G955">
        <f>COUNTIF('C-IEEEXplore'!A:A,A955)</f>
        <v>1</v>
      </c>
      <c r="H955">
        <f>COUNTIF('D-PubMed'!B:B,A955)</f>
        <v>0</v>
      </c>
      <c r="I955">
        <f>COUNTIF('E-Scopus'!C:C,A955)</f>
        <v>0</v>
      </c>
      <c r="J955" t="b">
        <f t="shared" si="16"/>
        <v>0</v>
      </c>
    </row>
    <row r="956" spans="1:10" x14ac:dyDescent="0.25">
      <c r="A956" s="11" t="s">
        <v>3459</v>
      </c>
      <c r="B956" s="11" t="s">
        <v>3458</v>
      </c>
      <c r="C956" s="12" t="s">
        <v>3455</v>
      </c>
      <c r="D956" s="12" t="s">
        <v>16</v>
      </c>
      <c r="E956">
        <f>COUNTIF('A-Springer Link'!A:A,A956)</f>
        <v>0</v>
      </c>
      <c r="F956">
        <f>COUNTIF('B-ScienceDirect'!D:D,A956)</f>
        <v>0</v>
      </c>
      <c r="G956">
        <f>COUNTIF('C-IEEEXplore'!A:A,A956)</f>
        <v>1</v>
      </c>
      <c r="H956">
        <f>COUNTIF('D-PubMed'!B:B,A956)</f>
        <v>0</v>
      </c>
      <c r="I956">
        <f>COUNTIF('E-Scopus'!C:C,A956)</f>
        <v>0</v>
      </c>
      <c r="J956" t="b">
        <f t="shared" si="16"/>
        <v>0</v>
      </c>
    </row>
    <row r="957" spans="1:10" x14ac:dyDescent="0.25">
      <c r="A957" s="11" t="s">
        <v>3111</v>
      </c>
      <c r="B957" s="11" t="s">
        <v>3110</v>
      </c>
      <c r="C957" s="12" t="s">
        <v>3104</v>
      </c>
      <c r="D957" s="12" t="s">
        <v>16</v>
      </c>
      <c r="E957">
        <f>COUNTIF('A-Springer Link'!A:A,A957)</f>
        <v>0</v>
      </c>
      <c r="F957">
        <f>COUNTIF('B-ScienceDirect'!D:D,A957)</f>
        <v>0</v>
      </c>
      <c r="G957">
        <f>COUNTIF('C-IEEEXplore'!A:A,A957)</f>
        <v>1</v>
      </c>
      <c r="H957">
        <f>COUNTIF('D-PubMed'!B:B,A957)</f>
        <v>0</v>
      </c>
      <c r="I957">
        <f>COUNTIF('E-Scopus'!C:C,A957)</f>
        <v>0</v>
      </c>
      <c r="J957" t="b">
        <f t="shared" si="16"/>
        <v>0</v>
      </c>
    </row>
    <row r="958" spans="1:10" x14ac:dyDescent="0.25">
      <c r="A958" s="11" t="s">
        <v>1361</v>
      </c>
      <c r="B958" s="11" t="s">
        <v>1360</v>
      </c>
      <c r="C958" s="12" t="s">
        <v>1355</v>
      </c>
      <c r="D958" s="12" t="s">
        <v>16</v>
      </c>
      <c r="E958">
        <f>COUNTIF('A-Springer Link'!A:A,A958)</f>
        <v>0</v>
      </c>
      <c r="F958">
        <f>COUNTIF('B-ScienceDirect'!D:D,A958)</f>
        <v>0</v>
      </c>
      <c r="G958">
        <f>COUNTIF('C-IEEEXplore'!A:A,A958)</f>
        <v>1</v>
      </c>
      <c r="H958">
        <f>COUNTIF('D-PubMed'!B:B,A958)</f>
        <v>0</v>
      </c>
      <c r="I958">
        <f>COUNTIF('E-Scopus'!C:C,A958)</f>
        <v>0</v>
      </c>
      <c r="J958" t="b">
        <f t="shared" si="16"/>
        <v>0</v>
      </c>
    </row>
    <row r="959" spans="1:10" x14ac:dyDescent="0.25">
      <c r="A959" s="11" t="s">
        <v>3513</v>
      </c>
      <c r="B959" s="11" t="s">
        <v>3512</v>
      </c>
      <c r="C959" s="12" t="s">
        <v>3509</v>
      </c>
      <c r="D959" s="12" t="s">
        <v>16</v>
      </c>
      <c r="E959">
        <f>COUNTIF('A-Springer Link'!A:A,A959)</f>
        <v>0</v>
      </c>
      <c r="F959">
        <f>COUNTIF('B-ScienceDirect'!D:D,A959)</f>
        <v>0</v>
      </c>
      <c r="G959">
        <f>COUNTIF('C-IEEEXplore'!A:A,A959)</f>
        <v>1</v>
      </c>
      <c r="H959">
        <f>COUNTIF('D-PubMed'!B:B,A959)</f>
        <v>0</v>
      </c>
      <c r="I959">
        <f>COUNTIF('E-Scopus'!C:C,A959)</f>
        <v>0</v>
      </c>
      <c r="J959" t="b">
        <f t="shared" si="16"/>
        <v>0</v>
      </c>
    </row>
    <row r="960" spans="1:10" x14ac:dyDescent="0.25">
      <c r="A960" s="11" t="s">
        <v>1431</v>
      </c>
      <c r="B960" s="11" t="s">
        <v>1430</v>
      </c>
      <c r="C960" s="12" t="s">
        <v>1424</v>
      </c>
      <c r="D960" s="12" t="s">
        <v>16</v>
      </c>
      <c r="E960">
        <f>COUNTIF('A-Springer Link'!A:A,A960)</f>
        <v>0</v>
      </c>
      <c r="F960">
        <f>COUNTIF('B-ScienceDirect'!D:D,A960)</f>
        <v>0</v>
      </c>
      <c r="G960">
        <f>COUNTIF('C-IEEEXplore'!A:A,A960)</f>
        <v>1</v>
      </c>
      <c r="H960">
        <f>COUNTIF('D-PubMed'!B:B,A960)</f>
        <v>0</v>
      </c>
      <c r="I960">
        <f>COUNTIF('E-Scopus'!C:C,A960)</f>
        <v>0</v>
      </c>
      <c r="J960" t="b">
        <f t="shared" si="16"/>
        <v>0</v>
      </c>
    </row>
    <row r="961" spans="1:10" x14ac:dyDescent="0.25">
      <c r="A961" s="11" t="s">
        <v>2038</v>
      </c>
      <c r="B961" s="11" t="s">
        <v>2037</v>
      </c>
      <c r="C961" s="12" t="s">
        <v>2032</v>
      </c>
      <c r="D961" s="12" t="s">
        <v>16</v>
      </c>
      <c r="E961">
        <f>COUNTIF('A-Springer Link'!A:A,A961)</f>
        <v>0</v>
      </c>
      <c r="F961">
        <f>COUNTIF('B-ScienceDirect'!D:D,A961)</f>
        <v>0</v>
      </c>
      <c r="G961">
        <f>COUNTIF('C-IEEEXplore'!A:A,A961)</f>
        <v>1</v>
      </c>
      <c r="H961">
        <f>COUNTIF('D-PubMed'!B:B,A961)</f>
        <v>0</v>
      </c>
      <c r="I961">
        <f>COUNTIF('E-Scopus'!C:C,A961)</f>
        <v>0</v>
      </c>
      <c r="J961" t="b">
        <f t="shared" si="16"/>
        <v>0</v>
      </c>
    </row>
    <row r="962" spans="1:10" x14ac:dyDescent="0.25">
      <c r="A962" s="11" t="s">
        <v>3033</v>
      </c>
      <c r="B962" s="11" t="s">
        <v>3032</v>
      </c>
      <c r="C962" s="12" t="s">
        <v>3027</v>
      </c>
      <c r="D962" s="12" t="s">
        <v>16</v>
      </c>
      <c r="E962">
        <f>COUNTIF('A-Springer Link'!A:A,A962)</f>
        <v>0</v>
      </c>
      <c r="F962">
        <f>COUNTIF('B-ScienceDirect'!D:D,A962)</f>
        <v>0</v>
      </c>
      <c r="G962">
        <f>COUNTIF('C-IEEEXplore'!A:A,A962)</f>
        <v>1</v>
      </c>
      <c r="H962">
        <f>COUNTIF('D-PubMed'!B:B,A962)</f>
        <v>0</v>
      </c>
      <c r="I962">
        <f>COUNTIF('E-Scopus'!C:C,A962)</f>
        <v>1</v>
      </c>
      <c r="J962" t="b">
        <f t="shared" si="16"/>
        <v>1</v>
      </c>
    </row>
    <row r="963" spans="1:10" x14ac:dyDescent="0.25">
      <c r="A963" s="11" t="s">
        <v>2488</v>
      </c>
      <c r="B963" s="11" t="s">
        <v>2487</v>
      </c>
      <c r="C963" s="12" t="s">
        <v>2482</v>
      </c>
      <c r="D963" s="12" t="s">
        <v>16</v>
      </c>
      <c r="E963">
        <f>COUNTIF('A-Springer Link'!A:A,A963)</f>
        <v>0</v>
      </c>
      <c r="F963">
        <f>COUNTIF('B-ScienceDirect'!D:D,A963)</f>
        <v>0</v>
      </c>
      <c r="G963">
        <f>COUNTIF('C-IEEEXplore'!A:A,A963)</f>
        <v>1</v>
      </c>
      <c r="H963">
        <f>COUNTIF('D-PubMed'!B:B,A963)</f>
        <v>0</v>
      </c>
      <c r="I963">
        <f>COUNTIF('E-Scopus'!C:C,A963)</f>
        <v>0</v>
      </c>
      <c r="J963" t="b">
        <f t="shared" ref="J963:J1026" si="17">OR(E963:F963,H963:I963)</f>
        <v>0</v>
      </c>
    </row>
    <row r="964" spans="1:10" x14ac:dyDescent="0.25">
      <c r="A964" s="11" t="s">
        <v>3737</v>
      </c>
      <c r="B964" s="11" t="s">
        <v>3736</v>
      </c>
      <c r="C964" s="12" t="s">
        <v>3733</v>
      </c>
      <c r="D964" s="12" t="s">
        <v>16</v>
      </c>
      <c r="E964">
        <f>COUNTIF('A-Springer Link'!A:A,A964)</f>
        <v>0</v>
      </c>
      <c r="F964">
        <f>COUNTIF('B-ScienceDirect'!D:D,A964)</f>
        <v>0</v>
      </c>
      <c r="G964">
        <f>COUNTIF('C-IEEEXplore'!A:A,A964)</f>
        <v>1</v>
      </c>
      <c r="H964">
        <f>COUNTIF('D-PubMed'!B:B,A964)</f>
        <v>0</v>
      </c>
      <c r="I964">
        <f>COUNTIF('E-Scopus'!C:C,A964)</f>
        <v>0</v>
      </c>
      <c r="J964" t="b">
        <f t="shared" si="17"/>
        <v>0</v>
      </c>
    </row>
    <row r="965" spans="1:10" x14ac:dyDescent="0.25">
      <c r="A965" s="11" t="s">
        <v>1590</v>
      </c>
      <c r="B965" s="11" t="s">
        <v>1589</v>
      </c>
      <c r="C965" s="12" t="s">
        <v>1585</v>
      </c>
      <c r="D965" s="12" t="s">
        <v>16</v>
      </c>
      <c r="E965">
        <f>COUNTIF('A-Springer Link'!A:A,A965)</f>
        <v>0</v>
      </c>
      <c r="F965">
        <f>COUNTIF('B-ScienceDirect'!D:D,A965)</f>
        <v>0</v>
      </c>
      <c r="G965">
        <f>COUNTIF('C-IEEEXplore'!A:A,A965)</f>
        <v>1</v>
      </c>
      <c r="H965">
        <f>COUNTIF('D-PubMed'!B:B,A965)</f>
        <v>0</v>
      </c>
      <c r="I965">
        <f>COUNTIF('E-Scopus'!C:C,A965)</f>
        <v>0</v>
      </c>
      <c r="J965" t="b">
        <f t="shared" si="17"/>
        <v>0</v>
      </c>
    </row>
    <row r="966" spans="1:10" x14ac:dyDescent="0.25">
      <c r="A966" s="11" t="s">
        <v>2603</v>
      </c>
      <c r="B966" s="11" t="s">
        <v>2602</v>
      </c>
      <c r="C966" s="12" t="s">
        <v>2597</v>
      </c>
      <c r="D966" s="12" t="s">
        <v>16</v>
      </c>
      <c r="E966">
        <f>COUNTIF('A-Springer Link'!A:A,A966)</f>
        <v>0</v>
      </c>
      <c r="F966">
        <f>COUNTIF('B-ScienceDirect'!D:D,A966)</f>
        <v>0</v>
      </c>
      <c r="G966">
        <f>COUNTIF('C-IEEEXplore'!A:A,A966)</f>
        <v>1</v>
      </c>
      <c r="H966">
        <f>COUNTIF('D-PubMed'!B:B,A966)</f>
        <v>0</v>
      </c>
      <c r="I966">
        <f>COUNTIF('E-Scopus'!C:C,A966)</f>
        <v>1</v>
      </c>
      <c r="J966" t="b">
        <f t="shared" si="17"/>
        <v>1</v>
      </c>
    </row>
    <row r="967" spans="1:10" x14ac:dyDescent="0.25">
      <c r="A967" s="11" t="s">
        <v>3073</v>
      </c>
      <c r="B967" s="11" t="s">
        <v>3072</v>
      </c>
      <c r="C967" s="12" t="s">
        <v>3069</v>
      </c>
      <c r="D967" s="12" t="s">
        <v>16</v>
      </c>
      <c r="E967">
        <f>COUNTIF('A-Springer Link'!A:A,A967)</f>
        <v>0</v>
      </c>
      <c r="F967">
        <f>COUNTIF('B-ScienceDirect'!D:D,A967)</f>
        <v>0</v>
      </c>
      <c r="G967">
        <f>COUNTIF('C-IEEEXplore'!A:A,A967)</f>
        <v>1</v>
      </c>
      <c r="H967">
        <f>COUNTIF('D-PubMed'!B:B,A967)</f>
        <v>0</v>
      </c>
      <c r="I967">
        <f>COUNTIF('E-Scopus'!C:C,A967)</f>
        <v>1</v>
      </c>
      <c r="J967" t="b">
        <f t="shared" si="17"/>
        <v>1</v>
      </c>
    </row>
    <row r="968" spans="1:10" x14ac:dyDescent="0.25">
      <c r="A968" s="11" t="s">
        <v>1993</v>
      </c>
      <c r="B968" s="11" t="s">
        <v>1992</v>
      </c>
      <c r="C968" s="12" t="s">
        <v>1987</v>
      </c>
      <c r="D968" s="12" t="s">
        <v>16</v>
      </c>
      <c r="E968">
        <f>COUNTIF('A-Springer Link'!A:A,A968)</f>
        <v>0</v>
      </c>
      <c r="F968">
        <f>COUNTIF('B-ScienceDirect'!D:D,A968)</f>
        <v>0</v>
      </c>
      <c r="G968">
        <f>COUNTIF('C-IEEEXplore'!A:A,A968)</f>
        <v>1</v>
      </c>
      <c r="H968">
        <f>COUNTIF('D-PubMed'!B:B,A968)</f>
        <v>0</v>
      </c>
      <c r="I968">
        <f>COUNTIF('E-Scopus'!C:C,A968)</f>
        <v>0</v>
      </c>
      <c r="J968" t="b">
        <f t="shared" si="17"/>
        <v>0</v>
      </c>
    </row>
    <row r="969" spans="1:10" x14ac:dyDescent="0.25">
      <c r="A969" s="11" t="s">
        <v>294</v>
      </c>
      <c r="B969" s="11" t="s">
        <v>1540</v>
      </c>
      <c r="C969" s="12" t="s">
        <v>295</v>
      </c>
      <c r="D969" s="12" t="s">
        <v>16</v>
      </c>
      <c r="E969">
        <f>COUNTIF('A-Springer Link'!A:A,A969)</f>
        <v>0</v>
      </c>
      <c r="F969">
        <f>COUNTIF('B-ScienceDirect'!D:D,A969)</f>
        <v>0</v>
      </c>
      <c r="G969">
        <f>COUNTIF('C-IEEEXplore'!A:A,A969)</f>
        <v>1</v>
      </c>
      <c r="H969">
        <f>COUNTIF('D-PubMed'!B:B,A969)</f>
        <v>1</v>
      </c>
      <c r="I969">
        <f>COUNTIF('E-Scopus'!C:C,A969)</f>
        <v>1</v>
      </c>
      <c r="J969" t="b">
        <f t="shared" si="17"/>
        <v>1</v>
      </c>
    </row>
    <row r="970" spans="1:10" x14ac:dyDescent="0.25">
      <c r="A970" s="11" t="s">
        <v>1750</v>
      </c>
      <c r="B970" s="11" t="s">
        <v>1749</v>
      </c>
      <c r="C970" s="12" t="s">
        <v>462</v>
      </c>
      <c r="D970" s="12" t="s">
        <v>16</v>
      </c>
      <c r="E970">
        <f>COUNTIF('A-Springer Link'!A:A,A970)</f>
        <v>0</v>
      </c>
      <c r="F970">
        <f>COUNTIF('B-ScienceDirect'!D:D,A970)</f>
        <v>0</v>
      </c>
      <c r="G970">
        <f>COUNTIF('C-IEEEXplore'!A:A,A970)</f>
        <v>1</v>
      </c>
      <c r="H970">
        <f>COUNTIF('D-PubMed'!B:B,A970)</f>
        <v>0</v>
      </c>
      <c r="I970">
        <f>COUNTIF('E-Scopus'!C:C,A970)</f>
        <v>0</v>
      </c>
      <c r="J970" t="b">
        <f t="shared" si="17"/>
        <v>0</v>
      </c>
    </row>
    <row r="971" spans="1:10" x14ac:dyDescent="0.25">
      <c r="A971" s="11" t="s">
        <v>3797</v>
      </c>
      <c r="B971" s="11" t="s">
        <v>3796</v>
      </c>
      <c r="C971" s="12" t="s">
        <v>3791</v>
      </c>
      <c r="D971" s="12" t="s">
        <v>16</v>
      </c>
      <c r="E971">
        <f>COUNTIF('A-Springer Link'!A:A,A971)</f>
        <v>0</v>
      </c>
      <c r="F971">
        <f>COUNTIF('B-ScienceDirect'!D:D,A971)</f>
        <v>0</v>
      </c>
      <c r="G971">
        <f>COUNTIF('C-IEEEXplore'!A:A,A971)</f>
        <v>1</v>
      </c>
      <c r="H971">
        <f>COUNTIF('D-PubMed'!B:B,A971)</f>
        <v>0</v>
      </c>
      <c r="I971">
        <f>COUNTIF('E-Scopus'!C:C,A971)</f>
        <v>0</v>
      </c>
      <c r="J971" t="b">
        <f t="shared" si="17"/>
        <v>0</v>
      </c>
    </row>
    <row r="972" spans="1:10" x14ac:dyDescent="0.25">
      <c r="A972" s="11" t="s">
        <v>1718</v>
      </c>
      <c r="B972" s="11" t="s">
        <v>1717</v>
      </c>
      <c r="C972" s="12" t="s">
        <v>1711</v>
      </c>
      <c r="D972" s="12" t="s">
        <v>16</v>
      </c>
      <c r="E972">
        <f>COUNTIF('A-Springer Link'!A:A,A972)</f>
        <v>0</v>
      </c>
      <c r="F972">
        <f>COUNTIF('B-ScienceDirect'!D:D,A972)</f>
        <v>0</v>
      </c>
      <c r="G972">
        <f>COUNTIF('C-IEEEXplore'!A:A,A972)</f>
        <v>1</v>
      </c>
      <c r="H972">
        <f>COUNTIF('D-PubMed'!B:B,A972)</f>
        <v>0</v>
      </c>
      <c r="I972">
        <f>COUNTIF('E-Scopus'!C:C,A972)</f>
        <v>0</v>
      </c>
      <c r="J972" t="b">
        <f t="shared" si="17"/>
        <v>0</v>
      </c>
    </row>
    <row r="973" spans="1:10" x14ac:dyDescent="0.25">
      <c r="A973" s="11" t="s">
        <v>2949</v>
      </c>
      <c r="B973" s="11" t="s">
        <v>2948</v>
      </c>
      <c r="C973" s="12" t="s">
        <v>2945</v>
      </c>
      <c r="D973" s="12" t="s">
        <v>16</v>
      </c>
      <c r="E973">
        <f>COUNTIF('A-Springer Link'!A:A,A973)</f>
        <v>0</v>
      </c>
      <c r="F973">
        <f>COUNTIF('B-ScienceDirect'!D:D,A973)</f>
        <v>0</v>
      </c>
      <c r="G973">
        <f>COUNTIF('C-IEEEXplore'!A:A,A973)</f>
        <v>1</v>
      </c>
      <c r="H973">
        <f>COUNTIF('D-PubMed'!B:B,A973)</f>
        <v>0</v>
      </c>
      <c r="I973">
        <f>COUNTIF('E-Scopus'!C:C,A973)</f>
        <v>0</v>
      </c>
      <c r="J973" t="b">
        <f t="shared" si="17"/>
        <v>0</v>
      </c>
    </row>
    <row r="974" spans="1:10" x14ac:dyDescent="0.25">
      <c r="A974" s="11" t="s">
        <v>3043</v>
      </c>
      <c r="B974" s="11" t="s">
        <v>3042</v>
      </c>
      <c r="C974" s="12" t="s">
        <v>3037</v>
      </c>
      <c r="D974" s="12" t="s">
        <v>16</v>
      </c>
      <c r="E974">
        <f>COUNTIF('A-Springer Link'!A:A,A974)</f>
        <v>0</v>
      </c>
      <c r="F974">
        <f>COUNTIF('B-ScienceDirect'!D:D,A974)</f>
        <v>0</v>
      </c>
      <c r="G974">
        <f>COUNTIF('C-IEEEXplore'!A:A,A974)</f>
        <v>1</v>
      </c>
      <c r="H974">
        <f>COUNTIF('D-PubMed'!B:B,A974)</f>
        <v>0</v>
      </c>
      <c r="I974">
        <f>COUNTIF('E-Scopus'!C:C,A974)</f>
        <v>0</v>
      </c>
      <c r="J974" t="b">
        <f t="shared" si="17"/>
        <v>0</v>
      </c>
    </row>
    <row r="975" spans="1:10" x14ac:dyDescent="0.25">
      <c r="A975" s="11" t="s">
        <v>3709</v>
      </c>
      <c r="B975" s="11" t="s">
        <v>3708</v>
      </c>
      <c r="C975" s="12" t="s">
        <v>3703</v>
      </c>
      <c r="D975" s="12" t="s">
        <v>16</v>
      </c>
      <c r="E975">
        <f>COUNTIF('A-Springer Link'!A:A,A975)</f>
        <v>0</v>
      </c>
      <c r="F975">
        <f>COUNTIF('B-ScienceDirect'!D:D,A975)</f>
        <v>0</v>
      </c>
      <c r="G975">
        <f>COUNTIF('C-IEEEXplore'!A:A,A975)</f>
        <v>1</v>
      </c>
      <c r="H975">
        <f>COUNTIF('D-PubMed'!B:B,A975)</f>
        <v>0</v>
      </c>
      <c r="I975">
        <f>COUNTIF('E-Scopus'!C:C,A975)</f>
        <v>0</v>
      </c>
      <c r="J975" t="b">
        <f t="shared" si="17"/>
        <v>0</v>
      </c>
    </row>
    <row r="976" spans="1:10" x14ac:dyDescent="0.25">
      <c r="A976" s="11" t="s">
        <v>2172</v>
      </c>
      <c r="B976" s="11" t="s">
        <v>2171</v>
      </c>
      <c r="C976" s="12" t="s">
        <v>2166</v>
      </c>
      <c r="D976" s="12" t="s">
        <v>16</v>
      </c>
      <c r="E976">
        <f>COUNTIF('A-Springer Link'!A:A,A976)</f>
        <v>0</v>
      </c>
      <c r="F976">
        <f>COUNTIF('B-ScienceDirect'!D:D,A976)</f>
        <v>0</v>
      </c>
      <c r="G976">
        <f>COUNTIF('C-IEEEXplore'!A:A,A976)</f>
        <v>1</v>
      </c>
      <c r="H976">
        <f>COUNTIF('D-PubMed'!B:B,A976)</f>
        <v>0</v>
      </c>
      <c r="I976">
        <f>COUNTIF('E-Scopus'!C:C,A976)</f>
        <v>0</v>
      </c>
      <c r="J976" t="b">
        <f t="shared" si="17"/>
        <v>0</v>
      </c>
    </row>
    <row r="977" spans="1:10" x14ac:dyDescent="0.25">
      <c r="A977" s="11" t="s">
        <v>2393</v>
      </c>
      <c r="B977" s="11" t="s">
        <v>2392</v>
      </c>
      <c r="C977" s="12" t="s">
        <v>2389</v>
      </c>
      <c r="D977" s="12" t="s">
        <v>16</v>
      </c>
      <c r="E977">
        <f>COUNTIF('A-Springer Link'!A:A,A977)</f>
        <v>0</v>
      </c>
      <c r="F977">
        <f>COUNTIF('B-ScienceDirect'!D:D,A977)</f>
        <v>0</v>
      </c>
      <c r="G977">
        <f>COUNTIF('C-IEEEXplore'!A:A,A977)</f>
        <v>1</v>
      </c>
      <c r="H977">
        <f>COUNTIF('D-PubMed'!B:B,A977)</f>
        <v>0</v>
      </c>
      <c r="I977">
        <f>COUNTIF('E-Scopus'!C:C,A977)</f>
        <v>1</v>
      </c>
      <c r="J977" t="b">
        <f t="shared" si="17"/>
        <v>1</v>
      </c>
    </row>
    <row r="978" spans="1:10" x14ac:dyDescent="0.25">
      <c r="A978" s="11" t="s">
        <v>317</v>
      </c>
      <c r="B978" s="11" t="s">
        <v>1821</v>
      </c>
      <c r="C978" s="12" t="s">
        <v>319</v>
      </c>
      <c r="D978" s="12" t="s">
        <v>16</v>
      </c>
      <c r="E978">
        <f>COUNTIF('A-Springer Link'!A:A,A978)</f>
        <v>0</v>
      </c>
      <c r="F978">
        <f>COUNTIF('B-ScienceDirect'!D:D,A978)</f>
        <v>0</v>
      </c>
      <c r="G978">
        <f>COUNTIF('C-IEEEXplore'!A:A,A978)</f>
        <v>1</v>
      </c>
      <c r="H978">
        <f>COUNTIF('D-PubMed'!B:B,A978)</f>
        <v>0</v>
      </c>
      <c r="I978">
        <f>COUNTIF('E-Scopus'!C:C,A978)</f>
        <v>1</v>
      </c>
      <c r="J978" t="b">
        <f t="shared" si="17"/>
        <v>1</v>
      </c>
    </row>
    <row r="979" spans="1:10" x14ac:dyDescent="0.25">
      <c r="A979" s="11" t="s">
        <v>1852</v>
      </c>
      <c r="B979" s="11" t="s">
        <v>1851</v>
      </c>
      <c r="C979" s="12" t="s">
        <v>1845</v>
      </c>
      <c r="D979" s="12" t="s">
        <v>16</v>
      </c>
      <c r="E979">
        <f>COUNTIF('A-Springer Link'!A:A,A979)</f>
        <v>0</v>
      </c>
      <c r="F979">
        <f>COUNTIF('B-ScienceDirect'!D:D,A979)</f>
        <v>0</v>
      </c>
      <c r="G979">
        <f>COUNTIF('C-IEEEXplore'!A:A,A979)</f>
        <v>1</v>
      </c>
      <c r="H979">
        <f>COUNTIF('D-PubMed'!B:B,A979)</f>
        <v>0</v>
      </c>
      <c r="I979">
        <f>COUNTIF('E-Scopus'!C:C,A979)</f>
        <v>0</v>
      </c>
      <c r="J979" t="b">
        <f t="shared" si="17"/>
        <v>0</v>
      </c>
    </row>
    <row r="980" spans="1:10" x14ac:dyDescent="0.25">
      <c r="A980" s="11" t="s">
        <v>2629</v>
      </c>
      <c r="B980" s="11" t="s">
        <v>2628</v>
      </c>
      <c r="C980" s="12" t="s">
        <v>2623</v>
      </c>
      <c r="D980" s="12" t="s">
        <v>16</v>
      </c>
      <c r="E980">
        <f>COUNTIF('A-Springer Link'!A:A,A980)</f>
        <v>0</v>
      </c>
      <c r="F980">
        <f>COUNTIF('B-ScienceDirect'!D:D,A980)</f>
        <v>0</v>
      </c>
      <c r="G980">
        <f>COUNTIF('C-IEEEXplore'!A:A,A980)</f>
        <v>1</v>
      </c>
      <c r="H980">
        <f>COUNTIF('D-PubMed'!B:B,A980)</f>
        <v>0</v>
      </c>
      <c r="I980">
        <f>COUNTIF('E-Scopus'!C:C,A980)</f>
        <v>0</v>
      </c>
      <c r="J980" t="b">
        <f t="shared" si="17"/>
        <v>0</v>
      </c>
    </row>
    <row r="981" spans="1:10" x14ac:dyDescent="0.25">
      <c r="A981" s="11" t="s">
        <v>3369</v>
      </c>
      <c r="B981" s="11" t="s">
        <v>3368</v>
      </c>
      <c r="C981" s="12" t="s">
        <v>3363</v>
      </c>
      <c r="D981" s="12" t="s">
        <v>16</v>
      </c>
      <c r="E981">
        <f>COUNTIF('A-Springer Link'!A:A,A981)</f>
        <v>0</v>
      </c>
      <c r="F981">
        <f>COUNTIF('B-ScienceDirect'!D:D,A981)</f>
        <v>0</v>
      </c>
      <c r="G981">
        <f>COUNTIF('C-IEEEXplore'!A:A,A981)</f>
        <v>1</v>
      </c>
      <c r="H981">
        <f>COUNTIF('D-PubMed'!B:B,A981)</f>
        <v>0</v>
      </c>
      <c r="I981">
        <f>COUNTIF('E-Scopus'!C:C,A981)</f>
        <v>0</v>
      </c>
      <c r="J981" t="b">
        <f t="shared" si="17"/>
        <v>0</v>
      </c>
    </row>
    <row r="982" spans="1:10" x14ac:dyDescent="0.25">
      <c r="A982" s="11" t="s">
        <v>3141</v>
      </c>
      <c r="B982" s="11" t="s">
        <v>3140</v>
      </c>
      <c r="C982" s="12" t="s">
        <v>3137</v>
      </c>
      <c r="D982" s="12" t="s">
        <v>16</v>
      </c>
      <c r="E982">
        <f>COUNTIF('A-Springer Link'!A:A,A982)</f>
        <v>0</v>
      </c>
      <c r="F982">
        <f>COUNTIF('B-ScienceDirect'!D:D,A982)</f>
        <v>0</v>
      </c>
      <c r="G982">
        <f>COUNTIF('C-IEEEXplore'!A:A,A982)</f>
        <v>1</v>
      </c>
      <c r="H982">
        <f>COUNTIF('D-PubMed'!B:B,A982)</f>
        <v>0</v>
      </c>
      <c r="I982">
        <f>COUNTIF('E-Scopus'!C:C,A982)</f>
        <v>0</v>
      </c>
      <c r="J982" t="b">
        <f t="shared" si="17"/>
        <v>0</v>
      </c>
    </row>
    <row r="983" spans="1:10" x14ac:dyDescent="0.25">
      <c r="A983" s="11" t="s">
        <v>1238</v>
      </c>
      <c r="B983" s="11" t="s">
        <v>1237</v>
      </c>
      <c r="C983" s="12" t="s">
        <v>1232</v>
      </c>
      <c r="D983" s="12" t="s">
        <v>16</v>
      </c>
      <c r="E983">
        <f>COUNTIF('A-Springer Link'!A:A,A983)</f>
        <v>0</v>
      </c>
      <c r="F983">
        <f>COUNTIF('B-ScienceDirect'!D:D,A983)</f>
        <v>0</v>
      </c>
      <c r="G983">
        <f>COUNTIF('C-IEEEXplore'!A:A,A983)</f>
        <v>1</v>
      </c>
      <c r="H983">
        <f>COUNTIF('D-PubMed'!B:B,A983)</f>
        <v>0</v>
      </c>
      <c r="I983">
        <f>COUNTIF('E-Scopus'!C:C,A983)</f>
        <v>0</v>
      </c>
      <c r="J983" t="b">
        <f t="shared" si="17"/>
        <v>0</v>
      </c>
    </row>
    <row r="984" spans="1:10" x14ac:dyDescent="0.25">
      <c r="A984" s="11" t="s">
        <v>2016</v>
      </c>
      <c r="B984" s="11" t="s">
        <v>2015</v>
      </c>
      <c r="C984" s="12" t="s">
        <v>2011</v>
      </c>
      <c r="D984" s="12" t="s">
        <v>16</v>
      </c>
      <c r="E984">
        <f>COUNTIF('A-Springer Link'!A:A,A984)</f>
        <v>0</v>
      </c>
      <c r="F984">
        <f>COUNTIF('B-ScienceDirect'!D:D,A984)</f>
        <v>0</v>
      </c>
      <c r="G984">
        <f>COUNTIF('C-IEEEXplore'!A:A,A984)</f>
        <v>1</v>
      </c>
      <c r="H984">
        <f>COUNTIF('D-PubMed'!B:B,A984)</f>
        <v>0</v>
      </c>
      <c r="I984">
        <f>COUNTIF('E-Scopus'!C:C,A984)</f>
        <v>0</v>
      </c>
      <c r="J984" t="b">
        <f t="shared" si="17"/>
        <v>0</v>
      </c>
    </row>
    <row r="985" spans="1:10" x14ac:dyDescent="0.25">
      <c r="A985" s="11" t="s">
        <v>2758</v>
      </c>
      <c r="B985" s="11" t="s">
        <v>2757</v>
      </c>
      <c r="C985" s="12" t="s">
        <v>2752</v>
      </c>
      <c r="D985" s="12" t="s">
        <v>16</v>
      </c>
      <c r="E985">
        <f>COUNTIF('A-Springer Link'!A:A,A985)</f>
        <v>0</v>
      </c>
      <c r="F985">
        <f>COUNTIF('B-ScienceDirect'!D:D,A985)</f>
        <v>0</v>
      </c>
      <c r="G985">
        <f>COUNTIF('C-IEEEXplore'!A:A,A985)</f>
        <v>1</v>
      </c>
      <c r="H985">
        <f>COUNTIF('D-PubMed'!B:B,A985)</f>
        <v>0</v>
      </c>
      <c r="I985">
        <f>COUNTIF('E-Scopus'!C:C,A985)</f>
        <v>0</v>
      </c>
      <c r="J985" t="b">
        <f t="shared" si="17"/>
        <v>0</v>
      </c>
    </row>
    <row r="986" spans="1:10" x14ac:dyDescent="0.25">
      <c r="A986" s="11" t="s">
        <v>3240</v>
      </c>
      <c r="B986" s="11" t="s">
        <v>3239</v>
      </c>
      <c r="C986" s="12" t="s">
        <v>3234</v>
      </c>
      <c r="D986" s="12" t="s">
        <v>16</v>
      </c>
      <c r="E986">
        <f>COUNTIF('A-Springer Link'!A:A,A986)</f>
        <v>0</v>
      </c>
      <c r="F986">
        <f>COUNTIF('B-ScienceDirect'!D:D,A986)</f>
        <v>0</v>
      </c>
      <c r="G986">
        <f>COUNTIF('C-IEEEXplore'!A:A,A986)</f>
        <v>1</v>
      </c>
      <c r="H986">
        <f>COUNTIF('D-PubMed'!B:B,A986)</f>
        <v>0</v>
      </c>
      <c r="I986">
        <f>COUNTIF('E-Scopus'!C:C,A986)</f>
        <v>0</v>
      </c>
      <c r="J986" t="b">
        <f t="shared" si="17"/>
        <v>0</v>
      </c>
    </row>
    <row r="987" spans="1:10" x14ac:dyDescent="0.25">
      <c r="A987" s="11" t="s">
        <v>2522</v>
      </c>
      <c r="B987" s="11" t="s">
        <v>2521</v>
      </c>
      <c r="C987" s="12" t="s">
        <v>2516</v>
      </c>
      <c r="D987" s="12" t="s">
        <v>16</v>
      </c>
      <c r="E987">
        <f>COUNTIF('A-Springer Link'!A:A,A987)</f>
        <v>0</v>
      </c>
      <c r="F987">
        <f>COUNTIF('B-ScienceDirect'!D:D,A987)</f>
        <v>0</v>
      </c>
      <c r="G987">
        <f>COUNTIF('C-IEEEXplore'!A:A,A987)</f>
        <v>1</v>
      </c>
      <c r="H987">
        <f>COUNTIF('D-PubMed'!B:B,A987)</f>
        <v>0</v>
      </c>
      <c r="I987">
        <f>COUNTIF('E-Scopus'!C:C,A987)</f>
        <v>0</v>
      </c>
      <c r="J987" t="b">
        <f t="shared" si="17"/>
        <v>0</v>
      </c>
    </row>
    <row r="988" spans="1:10" x14ac:dyDescent="0.25">
      <c r="A988" s="11" t="s">
        <v>2192</v>
      </c>
      <c r="B988" s="11" t="s">
        <v>2191</v>
      </c>
      <c r="C988" s="12" t="s">
        <v>2188</v>
      </c>
      <c r="D988" s="12" t="s">
        <v>16</v>
      </c>
      <c r="E988">
        <f>COUNTIF('A-Springer Link'!A:A,A988)</f>
        <v>0</v>
      </c>
      <c r="F988">
        <f>COUNTIF('B-ScienceDirect'!D:D,A988)</f>
        <v>0</v>
      </c>
      <c r="G988">
        <f>COUNTIF('C-IEEEXplore'!A:A,A988)</f>
        <v>1</v>
      </c>
      <c r="H988">
        <f>COUNTIF('D-PubMed'!B:B,A988)</f>
        <v>0</v>
      </c>
      <c r="I988">
        <f>COUNTIF('E-Scopus'!C:C,A988)</f>
        <v>1</v>
      </c>
      <c r="J988" t="b">
        <f t="shared" si="17"/>
        <v>1</v>
      </c>
    </row>
    <row r="989" spans="1:10" x14ac:dyDescent="0.25">
      <c r="A989" s="11" t="s">
        <v>2570</v>
      </c>
      <c r="B989" s="11" t="s">
        <v>2569</v>
      </c>
      <c r="C989" s="12" t="s">
        <v>2563</v>
      </c>
      <c r="D989" s="12" t="s">
        <v>16</v>
      </c>
      <c r="E989">
        <f>COUNTIF('A-Springer Link'!A:A,A989)</f>
        <v>0</v>
      </c>
      <c r="F989">
        <f>COUNTIF('B-ScienceDirect'!D:D,A989)</f>
        <v>0</v>
      </c>
      <c r="G989">
        <f>COUNTIF('C-IEEEXplore'!A:A,A989)</f>
        <v>1</v>
      </c>
      <c r="H989">
        <f>COUNTIF('D-PubMed'!B:B,A989)</f>
        <v>0</v>
      </c>
      <c r="I989">
        <f>COUNTIF('E-Scopus'!C:C,A989)</f>
        <v>1</v>
      </c>
      <c r="J989" t="b">
        <f t="shared" si="17"/>
        <v>1</v>
      </c>
    </row>
    <row r="990" spans="1:10" x14ac:dyDescent="0.25">
      <c r="A990" s="11" t="s">
        <v>3248</v>
      </c>
      <c r="B990" s="11" t="s">
        <v>3247</v>
      </c>
      <c r="C990" s="12" t="s">
        <v>3244</v>
      </c>
      <c r="D990" s="12" t="s">
        <v>16</v>
      </c>
      <c r="E990">
        <f>COUNTIF('A-Springer Link'!A:A,A990)</f>
        <v>0</v>
      </c>
      <c r="F990">
        <f>COUNTIF('B-ScienceDirect'!D:D,A990)</f>
        <v>0</v>
      </c>
      <c r="G990">
        <f>COUNTIF('C-IEEEXplore'!A:A,A990)</f>
        <v>1</v>
      </c>
      <c r="H990">
        <f>COUNTIF('D-PubMed'!B:B,A990)</f>
        <v>0</v>
      </c>
      <c r="I990">
        <f>COUNTIF('E-Scopus'!C:C,A990)</f>
        <v>1</v>
      </c>
      <c r="J990" t="b">
        <f t="shared" si="17"/>
        <v>1</v>
      </c>
    </row>
    <row r="991" spans="1:10" x14ac:dyDescent="0.25">
      <c r="A991" s="11" t="s">
        <v>3858</v>
      </c>
      <c r="B991" s="11" t="s">
        <v>3857</v>
      </c>
      <c r="C991" s="12" t="s">
        <v>3851</v>
      </c>
      <c r="D991" s="12" t="s">
        <v>16</v>
      </c>
      <c r="E991">
        <f>COUNTIF('A-Springer Link'!A:A,A991)</f>
        <v>0</v>
      </c>
      <c r="F991">
        <f>COUNTIF('B-ScienceDirect'!D:D,A991)</f>
        <v>0</v>
      </c>
      <c r="G991">
        <f>COUNTIF('C-IEEEXplore'!A:A,A991)</f>
        <v>1</v>
      </c>
      <c r="H991">
        <f>COUNTIF('D-PubMed'!B:B,A991)</f>
        <v>0</v>
      </c>
      <c r="I991">
        <f>COUNTIF('E-Scopus'!C:C,A991)</f>
        <v>1</v>
      </c>
      <c r="J991" t="b">
        <f t="shared" si="17"/>
        <v>1</v>
      </c>
    </row>
    <row r="992" spans="1:10" x14ac:dyDescent="0.25">
      <c r="A992" s="11" t="s">
        <v>3619</v>
      </c>
      <c r="B992" s="11" t="s">
        <v>3618</v>
      </c>
      <c r="C992" s="12" t="s">
        <v>3614</v>
      </c>
      <c r="D992" s="12" t="s">
        <v>16</v>
      </c>
      <c r="E992">
        <f>COUNTIF('A-Springer Link'!A:A,A992)</f>
        <v>0</v>
      </c>
      <c r="F992">
        <f>COUNTIF('B-ScienceDirect'!D:D,A992)</f>
        <v>0</v>
      </c>
      <c r="G992">
        <f>COUNTIF('C-IEEEXplore'!A:A,A992)</f>
        <v>1</v>
      </c>
      <c r="H992">
        <f>COUNTIF('D-PubMed'!B:B,A992)</f>
        <v>0</v>
      </c>
      <c r="I992">
        <f>COUNTIF('E-Scopus'!C:C,A992)</f>
        <v>0</v>
      </c>
      <c r="J992" t="b">
        <f t="shared" si="17"/>
        <v>0</v>
      </c>
    </row>
    <row r="993" spans="1:10" x14ac:dyDescent="0.25">
      <c r="A993" s="11" t="s">
        <v>2872</v>
      </c>
      <c r="B993" s="11" t="s">
        <v>2871</v>
      </c>
      <c r="C993" s="12" t="s">
        <v>2866</v>
      </c>
      <c r="D993" s="12" t="s">
        <v>16</v>
      </c>
      <c r="E993">
        <f>COUNTIF('A-Springer Link'!A:A,A993)</f>
        <v>0</v>
      </c>
      <c r="F993">
        <f>COUNTIF('B-ScienceDirect'!D:D,A993)</f>
        <v>0</v>
      </c>
      <c r="G993">
        <f>COUNTIF('C-IEEEXplore'!A:A,A993)</f>
        <v>1</v>
      </c>
      <c r="H993">
        <f>COUNTIF('D-PubMed'!B:B,A993)</f>
        <v>0</v>
      </c>
      <c r="I993">
        <f>COUNTIF('E-Scopus'!C:C,A993)</f>
        <v>0</v>
      </c>
      <c r="J993" t="b">
        <f t="shared" si="17"/>
        <v>0</v>
      </c>
    </row>
    <row r="994" spans="1:10" x14ac:dyDescent="0.25">
      <c r="A994" s="11" t="s">
        <v>375</v>
      </c>
      <c r="B994" s="11" t="s">
        <v>1559</v>
      </c>
      <c r="C994" s="12" t="s">
        <v>376</v>
      </c>
      <c r="D994" s="12" t="s">
        <v>16</v>
      </c>
      <c r="E994">
        <f>COUNTIF('A-Springer Link'!A:A,A994)</f>
        <v>0</v>
      </c>
      <c r="F994">
        <f>COUNTIF('B-ScienceDirect'!D:D,A994)</f>
        <v>0</v>
      </c>
      <c r="G994">
        <f>COUNTIF('C-IEEEXplore'!A:A,A994)</f>
        <v>1</v>
      </c>
      <c r="H994">
        <f>COUNTIF('D-PubMed'!B:B,A994)</f>
        <v>0</v>
      </c>
      <c r="I994">
        <f>COUNTIF('E-Scopus'!C:C,A994)</f>
        <v>1</v>
      </c>
      <c r="J994" t="b">
        <f t="shared" si="17"/>
        <v>1</v>
      </c>
    </row>
    <row r="995" spans="1:10" x14ac:dyDescent="0.25">
      <c r="A995" s="11" t="s">
        <v>3729</v>
      </c>
      <c r="B995" s="11" t="s">
        <v>3728</v>
      </c>
      <c r="C995" s="12" t="s">
        <v>3723</v>
      </c>
      <c r="D995" s="12" t="s">
        <v>16</v>
      </c>
      <c r="E995">
        <f>COUNTIF('A-Springer Link'!A:A,A995)</f>
        <v>0</v>
      </c>
      <c r="F995">
        <f>COUNTIF('B-ScienceDirect'!D:D,A995)</f>
        <v>0</v>
      </c>
      <c r="G995">
        <f>COUNTIF('C-IEEEXplore'!A:A,A995)</f>
        <v>1</v>
      </c>
      <c r="H995">
        <f>COUNTIF('D-PubMed'!B:B,A995)</f>
        <v>0</v>
      </c>
      <c r="I995">
        <f>COUNTIF('E-Scopus'!C:C,A995)</f>
        <v>0</v>
      </c>
      <c r="J995" t="b">
        <f t="shared" si="17"/>
        <v>0</v>
      </c>
    </row>
    <row r="996" spans="1:10" x14ac:dyDescent="0.25">
      <c r="A996" s="11" t="s">
        <v>769</v>
      </c>
      <c r="B996" s="11" t="s">
        <v>768</v>
      </c>
      <c r="C996" s="12" t="s">
        <v>763</v>
      </c>
      <c r="D996" s="12" t="s">
        <v>16</v>
      </c>
      <c r="E996">
        <f>COUNTIF('A-Springer Link'!A:A,A996)</f>
        <v>0</v>
      </c>
      <c r="F996">
        <f>COUNTIF('B-ScienceDirect'!D:D,A996)</f>
        <v>0</v>
      </c>
      <c r="G996">
        <f>COUNTIF('C-IEEEXplore'!A:A,A996)</f>
        <v>1</v>
      </c>
      <c r="H996">
        <f>COUNTIF('D-PubMed'!B:B,A996)</f>
        <v>0</v>
      </c>
      <c r="I996">
        <f>COUNTIF('E-Scopus'!C:C,A996)</f>
        <v>0</v>
      </c>
      <c r="J996" t="b">
        <f t="shared" si="17"/>
        <v>0</v>
      </c>
    </row>
    <row r="997" spans="1:10" x14ac:dyDescent="0.25">
      <c r="A997" s="11" t="s">
        <v>848</v>
      </c>
      <c r="B997" s="11" t="s">
        <v>847</v>
      </c>
      <c r="C997" s="12" t="s">
        <v>841</v>
      </c>
      <c r="D997" s="12" t="s">
        <v>16</v>
      </c>
      <c r="E997">
        <f>COUNTIF('A-Springer Link'!A:A,A997)</f>
        <v>0</v>
      </c>
      <c r="F997">
        <f>COUNTIF('B-ScienceDirect'!D:D,A997)</f>
        <v>0</v>
      </c>
      <c r="G997">
        <f>COUNTIF('C-IEEEXplore'!A:A,A997)</f>
        <v>1</v>
      </c>
      <c r="H997">
        <f>COUNTIF('D-PubMed'!B:B,A997)</f>
        <v>0</v>
      </c>
      <c r="I997">
        <f>COUNTIF('E-Scopus'!C:C,A997)</f>
        <v>1</v>
      </c>
      <c r="J997" t="b">
        <f t="shared" si="17"/>
        <v>1</v>
      </c>
    </row>
    <row r="998" spans="1:10" x14ac:dyDescent="0.25">
      <c r="A998" s="11" t="s">
        <v>3294</v>
      </c>
      <c r="B998" s="11" t="s">
        <v>3293</v>
      </c>
      <c r="C998" s="12" t="s">
        <v>3290</v>
      </c>
      <c r="D998" s="12" t="s">
        <v>16</v>
      </c>
      <c r="E998">
        <f>COUNTIF('A-Springer Link'!A:A,A998)</f>
        <v>0</v>
      </c>
      <c r="F998">
        <f>COUNTIF('B-ScienceDirect'!D:D,A998)</f>
        <v>0</v>
      </c>
      <c r="G998">
        <f>COUNTIF('C-IEEEXplore'!A:A,A998)</f>
        <v>1</v>
      </c>
      <c r="H998">
        <f>COUNTIF('D-PubMed'!B:B,A998)</f>
        <v>0</v>
      </c>
      <c r="I998">
        <f>COUNTIF('E-Scopus'!C:C,A998)</f>
        <v>1</v>
      </c>
      <c r="J998" t="b">
        <f t="shared" si="17"/>
        <v>1</v>
      </c>
    </row>
    <row r="999" spans="1:10" x14ac:dyDescent="0.25">
      <c r="A999" s="11" t="s">
        <v>2466</v>
      </c>
      <c r="B999" s="11" t="s">
        <v>2465</v>
      </c>
      <c r="C999" s="12" t="s">
        <v>2460</v>
      </c>
      <c r="D999" s="12" t="s">
        <v>16</v>
      </c>
      <c r="E999">
        <f>COUNTIF('A-Springer Link'!A:A,A999)</f>
        <v>0</v>
      </c>
      <c r="F999">
        <f>COUNTIF('B-ScienceDirect'!D:D,A999)</f>
        <v>0</v>
      </c>
      <c r="G999">
        <f>COUNTIF('C-IEEEXplore'!A:A,A999)</f>
        <v>1</v>
      </c>
      <c r="H999">
        <f>COUNTIF('D-PubMed'!B:B,A999)</f>
        <v>0</v>
      </c>
      <c r="I999">
        <f>COUNTIF('E-Scopus'!C:C,A999)</f>
        <v>1</v>
      </c>
      <c r="J999" t="b">
        <f t="shared" si="17"/>
        <v>1</v>
      </c>
    </row>
    <row r="1000" spans="1:10" x14ac:dyDescent="0.25">
      <c r="A1000" s="11" t="s">
        <v>1934</v>
      </c>
      <c r="B1000" s="11" t="s">
        <v>1933</v>
      </c>
      <c r="C1000" s="12" t="s">
        <v>1928</v>
      </c>
      <c r="D1000" s="12" t="s">
        <v>16</v>
      </c>
      <c r="E1000">
        <f>COUNTIF('A-Springer Link'!A:A,A1000)</f>
        <v>0</v>
      </c>
      <c r="F1000">
        <f>COUNTIF('B-ScienceDirect'!D:D,A1000)</f>
        <v>0</v>
      </c>
      <c r="G1000">
        <f>COUNTIF('C-IEEEXplore'!A:A,A1000)</f>
        <v>1</v>
      </c>
      <c r="H1000">
        <f>COUNTIF('D-PubMed'!B:B,A1000)</f>
        <v>0</v>
      </c>
      <c r="I1000">
        <f>COUNTIF('E-Scopus'!C:C,A1000)</f>
        <v>0</v>
      </c>
      <c r="J1000" t="b">
        <f t="shared" si="17"/>
        <v>0</v>
      </c>
    </row>
    <row r="1001" spans="1:10" x14ac:dyDescent="0.25">
      <c r="A1001" s="11" t="s">
        <v>598</v>
      </c>
      <c r="B1001" s="11" t="s">
        <v>597</v>
      </c>
      <c r="C1001" s="12" t="s">
        <v>592</v>
      </c>
      <c r="D1001" s="12" t="s">
        <v>16</v>
      </c>
      <c r="E1001">
        <f>COUNTIF('A-Springer Link'!A:A,A1001)</f>
        <v>0</v>
      </c>
      <c r="F1001">
        <f>COUNTIF('B-ScienceDirect'!D:D,A1001)</f>
        <v>0</v>
      </c>
      <c r="G1001">
        <f>COUNTIF('C-IEEEXplore'!A:A,A1001)</f>
        <v>1</v>
      </c>
      <c r="H1001">
        <f>COUNTIF('D-PubMed'!B:B,A1001)</f>
        <v>0</v>
      </c>
      <c r="I1001">
        <f>COUNTIF('E-Scopus'!C:C,A1001)</f>
        <v>0</v>
      </c>
      <c r="J1001" t="b">
        <f t="shared" si="17"/>
        <v>0</v>
      </c>
    </row>
    <row r="1002" spans="1:10" x14ac:dyDescent="0.25">
      <c r="A1002" s="11" t="s">
        <v>1838</v>
      </c>
      <c r="B1002" s="11"/>
      <c r="C1002" s="12" t="s">
        <v>1832</v>
      </c>
      <c r="D1002" s="12" t="s">
        <v>16</v>
      </c>
      <c r="E1002">
        <f>COUNTIF('A-Springer Link'!A:A,A1002)</f>
        <v>0</v>
      </c>
      <c r="F1002">
        <f>COUNTIF('B-ScienceDirect'!D:D,A1002)</f>
        <v>0</v>
      </c>
      <c r="G1002">
        <f>COUNTIF('C-IEEEXplore'!A:A,A1002)</f>
        <v>1</v>
      </c>
      <c r="H1002">
        <f>COUNTIF('D-PubMed'!B:B,A1002)</f>
        <v>0</v>
      </c>
      <c r="I1002">
        <f>COUNTIF('E-Scopus'!C:C,A1002)</f>
        <v>0</v>
      </c>
      <c r="J1002" t="b">
        <f t="shared" si="17"/>
        <v>0</v>
      </c>
    </row>
    <row r="1003" spans="1:10" x14ac:dyDescent="0.25">
      <c r="A1003" s="11" t="s">
        <v>2093</v>
      </c>
      <c r="B1003" s="11" t="s">
        <v>2092</v>
      </c>
      <c r="C1003" s="12" t="s">
        <v>2087</v>
      </c>
      <c r="D1003" s="12" t="s">
        <v>16</v>
      </c>
      <c r="E1003">
        <f>COUNTIF('A-Springer Link'!A:A,A1003)</f>
        <v>0</v>
      </c>
      <c r="F1003">
        <f>COUNTIF('B-ScienceDirect'!D:D,A1003)</f>
        <v>0</v>
      </c>
      <c r="G1003">
        <f>COUNTIF('C-IEEEXplore'!A:A,A1003)</f>
        <v>1</v>
      </c>
      <c r="H1003">
        <f>COUNTIF('D-PubMed'!B:B,A1003)</f>
        <v>0</v>
      </c>
      <c r="I1003">
        <f>COUNTIF('E-Scopus'!C:C,A1003)</f>
        <v>0</v>
      </c>
      <c r="J1003" t="b">
        <f t="shared" si="17"/>
        <v>0</v>
      </c>
    </row>
    <row r="1004" spans="1:10" x14ac:dyDescent="0.25">
      <c r="A1004" s="11" t="s">
        <v>3875</v>
      </c>
      <c r="B1004" s="11" t="s">
        <v>3874</v>
      </c>
      <c r="C1004" s="12" t="s">
        <v>3869</v>
      </c>
      <c r="D1004" s="12" t="s">
        <v>16</v>
      </c>
      <c r="E1004">
        <f>COUNTIF('A-Springer Link'!A:A,A1004)</f>
        <v>0</v>
      </c>
      <c r="F1004">
        <f>COUNTIF('B-ScienceDirect'!D:D,A1004)</f>
        <v>0</v>
      </c>
      <c r="G1004">
        <f>COUNTIF('C-IEEEXplore'!A:A,A1004)</f>
        <v>1</v>
      </c>
      <c r="H1004">
        <f>COUNTIF('D-PubMed'!B:B,A1004)</f>
        <v>0</v>
      </c>
      <c r="I1004">
        <f>COUNTIF('E-Scopus'!C:C,A1004)</f>
        <v>0</v>
      </c>
      <c r="J1004" t="b">
        <f t="shared" si="17"/>
        <v>0</v>
      </c>
    </row>
    <row r="1005" spans="1:10" x14ac:dyDescent="0.25">
      <c r="A1005" s="11" t="s">
        <v>3016</v>
      </c>
      <c r="B1005" s="11" t="s">
        <v>3015</v>
      </c>
      <c r="C1005" s="12" t="s">
        <v>3010</v>
      </c>
      <c r="D1005" s="12" t="s">
        <v>16</v>
      </c>
      <c r="E1005">
        <f>COUNTIF('A-Springer Link'!A:A,A1005)</f>
        <v>0</v>
      </c>
      <c r="F1005">
        <f>COUNTIF('B-ScienceDirect'!D:D,A1005)</f>
        <v>0</v>
      </c>
      <c r="G1005">
        <f>COUNTIF('C-IEEEXplore'!A:A,A1005)</f>
        <v>1</v>
      </c>
      <c r="H1005">
        <f>COUNTIF('D-PubMed'!B:B,A1005)</f>
        <v>0</v>
      </c>
      <c r="I1005">
        <f>COUNTIF('E-Scopus'!C:C,A1005)</f>
        <v>1</v>
      </c>
      <c r="J1005" t="b">
        <f t="shared" si="17"/>
        <v>1</v>
      </c>
    </row>
    <row r="1006" spans="1:10" x14ac:dyDescent="0.25">
      <c r="A1006" s="11" t="s">
        <v>3719</v>
      </c>
      <c r="B1006" s="11" t="s">
        <v>3718</v>
      </c>
      <c r="C1006" s="12" t="s">
        <v>3713</v>
      </c>
      <c r="D1006" s="12" t="s">
        <v>16</v>
      </c>
      <c r="E1006">
        <f>COUNTIF('A-Springer Link'!A:A,A1006)</f>
        <v>0</v>
      </c>
      <c r="F1006">
        <f>COUNTIF('B-ScienceDirect'!D:D,A1006)</f>
        <v>0</v>
      </c>
      <c r="G1006">
        <f>COUNTIF('C-IEEEXplore'!A:A,A1006)</f>
        <v>1</v>
      </c>
      <c r="H1006">
        <f>COUNTIF('D-PubMed'!B:B,A1006)</f>
        <v>0</v>
      </c>
      <c r="I1006">
        <f>COUNTIF('E-Scopus'!C:C,A1006)</f>
        <v>0</v>
      </c>
      <c r="J1006" t="b">
        <f t="shared" si="17"/>
        <v>0</v>
      </c>
    </row>
    <row r="1007" spans="1:10" x14ac:dyDescent="0.25">
      <c r="A1007" s="11" t="s">
        <v>1149</v>
      </c>
      <c r="B1007" s="11" t="s">
        <v>1148</v>
      </c>
      <c r="C1007" s="12" t="s">
        <v>1143</v>
      </c>
      <c r="D1007" s="12" t="s">
        <v>16</v>
      </c>
      <c r="E1007">
        <f>COUNTIF('A-Springer Link'!A:A,A1007)</f>
        <v>0</v>
      </c>
      <c r="F1007">
        <f>COUNTIF('B-ScienceDirect'!D:D,A1007)</f>
        <v>0</v>
      </c>
      <c r="G1007">
        <f>COUNTIF('C-IEEEXplore'!A:A,A1007)</f>
        <v>1</v>
      </c>
      <c r="H1007">
        <f>COUNTIF('D-PubMed'!B:B,A1007)</f>
        <v>0</v>
      </c>
      <c r="I1007">
        <f>COUNTIF('E-Scopus'!C:C,A1007)</f>
        <v>1</v>
      </c>
      <c r="J1007" t="b">
        <f t="shared" si="17"/>
        <v>1</v>
      </c>
    </row>
    <row r="1008" spans="1:10" x14ac:dyDescent="0.25">
      <c r="A1008" s="11" t="s">
        <v>3599</v>
      </c>
      <c r="B1008" s="11" t="s">
        <v>3598</v>
      </c>
      <c r="C1008" s="12" t="s">
        <v>3593</v>
      </c>
      <c r="D1008" s="12" t="s">
        <v>16</v>
      </c>
      <c r="E1008">
        <f>COUNTIF('A-Springer Link'!A:A,A1008)</f>
        <v>0</v>
      </c>
      <c r="F1008">
        <f>COUNTIF('B-ScienceDirect'!D:D,A1008)</f>
        <v>0</v>
      </c>
      <c r="G1008">
        <f>COUNTIF('C-IEEEXplore'!A:A,A1008)</f>
        <v>1</v>
      </c>
      <c r="H1008">
        <f>COUNTIF('D-PubMed'!B:B,A1008)</f>
        <v>0</v>
      </c>
      <c r="I1008">
        <f>COUNTIF('E-Scopus'!C:C,A1008)</f>
        <v>0</v>
      </c>
      <c r="J1008" t="b">
        <f t="shared" si="17"/>
        <v>0</v>
      </c>
    </row>
    <row r="1009" spans="1:10" x14ac:dyDescent="0.25">
      <c r="A1009" s="11" t="s">
        <v>2616</v>
      </c>
      <c r="B1009" s="11" t="s">
        <v>2615</v>
      </c>
      <c r="C1009" s="12" t="s">
        <v>2610</v>
      </c>
      <c r="D1009" s="12" t="s">
        <v>16</v>
      </c>
      <c r="E1009">
        <f>COUNTIF('A-Springer Link'!A:A,A1009)</f>
        <v>0</v>
      </c>
      <c r="F1009">
        <f>COUNTIF('B-ScienceDirect'!D:D,A1009)</f>
        <v>0</v>
      </c>
      <c r="G1009">
        <f>COUNTIF('C-IEEEXplore'!A:A,A1009)</f>
        <v>1</v>
      </c>
      <c r="H1009">
        <f>COUNTIF('D-PubMed'!B:B,A1009)</f>
        <v>0</v>
      </c>
      <c r="I1009">
        <f>COUNTIF('E-Scopus'!C:C,A1009)</f>
        <v>0</v>
      </c>
      <c r="J1009" t="b">
        <f t="shared" si="17"/>
        <v>0</v>
      </c>
    </row>
    <row r="1010" spans="1:10" x14ac:dyDescent="0.25">
      <c r="A1010" s="11" t="s">
        <v>165</v>
      </c>
      <c r="B1010" s="11" t="s">
        <v>1727</v>
      </c>
      <c r="C1010" s="12" t="s">
        <v>167</v>
      </c>
      <c r="D1010" s="12" t="s">
        <v>16</v>
      </c>
      <c r="E1010">
        <f>COUNTIF('A-Springer Link'!A:A,A1010)</f>
        <v>0</v>
      </c>
      <c r="F1010">
        <f>COUNTIF('B-ScienceDirect'!D:D,A1010)</f>
        <v>0</v>
      </c>
      <c r="G1010">
        <f>COUNTIF('C-IEEEXplore'!A:A,A1010)</f>
        <v>1</v>
      </c>
      <c r="H1010">
        <f>COUNTIF('D-PubMed'!B:B,A1010)</f>
        <v>0</v>
      </c>
      <c r="I1010">
        <f>COUNTIF('E-Scopus'!C:C,A1010)</f>
        <v>1</v>
      </c>
      <c r="J1010" t="b">
        <f t="shared" si="17"/>
        <v>1</v>
      </c>
    </row>
    <row r="1011" spans="1:10" x14ac:dyDescent="0.25">
      <c r="A1011" s="11" t="s">
        <v>2643</v>
      </c>
      <c r="B1011" s="11" t="s">
        <v>2642</v>
      </c>
      <c r="C1011" s="12" t="s">
        <v>2636</v>
      </c>
      <c r="D1011" s="12" t="s">
        <v>16</v>
      </c>
      <c r="E1011">
        <f>COUNTIF('A-Springer Link'!A:A,A1011)</f>
        <v>0</v>
      </c>
      <c r="F1011">
        <f>COUNTIF('B-ScienceDirect'!D:D,A1011)</f>
        <v>0</v>
      </c>
      <c r="G1011">
        <f>COUNTIF('C-IEEEXplore'!A:A,A1011)</f>
        <v>1</v>
      </c>
      <c r="H1011">
        <f>COUNTIF('D-PubMed'!B:B,A1011)</f>
        <v>0</v>
      </c>
      <c r="I1011">
        <f>COUNTIF('E-Scopus'!C:C,A1011)</f>
        <v>0</v>
      </c>
      <c r="J1011" t="b">
        <f t="shared" si="17"/>
        <v>0</v>
      </c>
    </row>
    <row r="1012" spans="1:10" x14ac:dyDescent="0.25">
      <c r="A1012" s="11" t="s">
        <v>106</v>
      </c>
      <c r="B1012" s="11" t="s">
        <v>620</v>
      </c>
      <c r="C1012" s="12" t="s">
        <v>108</v>
      </c>
      <c r="D1012" s="12" t="s">
        <v>16</v>
      </c>
      <c r="E1012">
        <f>COUNTIF('A-Springer Link'!A:A,A1012)</f>
        <v>0</v>
      </c>
      <c r="F1012">
        <f>COUNTIF('B-ScienceDirect'!D:D,A1012)</f>
        <v>0</v>
      </c>
      <c r="G1012">
        <f>COUNTIF('C-IEEEXplore'!A:A,A1012)</f>
        <v>1</v>
      </c>
      <c r="H1012">
        <f>COUNTIF('D-PubMed'!B:B,A1012)</f>
        <v>1</v>
      </c>
      <c r="I1012">
        <f>COUNTIF('E-Scopus'!C:C,A1012)</f>
        <v>1</v>
      </c>
      <c r="J1012" t="b">
        <f t="shared" si="17"/>
        <v>1</v>
      </c>
    </row>
    <row r="1013" spans="1:10" x14ac:dyDescent="0.25">
      <c r="A1013" s="11" t="s">
        <v>512</v>
      </c>
      <c r="B1013" s="11" t="s">
        <v>1328</v>
      </c>
      <c r="C1013" s="12" t="s">
        <v>513</v>
      </c>
      <c r="D1013" s="12" t="s">
        <v>16</v>
      </c>
      <c r="E1013">
        <f>COUNTIF('A-Springer Link'!A:A,A1013)</f>
        <v>0</v>
      </c>
      <c r="F1013">
        <f>COUNTIF('B-ScienceDirect'!D:D,A1013)</f>
        <v>0</v>
      </c>
      <c r="G1013">
        <f>COUNTIF('C-IEEEXplore'!A:A,A1013)</f>
        <v>1</v>
      </c>
      <c r="H1013">
        <f>COUNTIF('D-PubMed'!B:B,A1013)</f>
        <v>0</v>
      </c>
      <c r="I1013">
        <f>COUNTIF('E-Scopus'!C:C,A1013)</f>
        <v>1</v>
      </c>
      <c r="J1013" t="b">
        <f t="shared" si="17"/>
        <v>1</v>
      </c>
    </row>
    <row r="1014" spans="1:10" x14ac:dyDescent="0.25">
      <c r="A1014" s="11" t="s">
        <v>3450</v>
      </c>
      <c r="B1014" s="11" t="s">
        <v>3449</v>
      </c>
      <c r="C1014" s="12" t="s">
        <v>3444</v>
      </c>
      <c r="D1014" s="12" t="s">
        <v>16</v>
      </c>
      <c r="E1014">
        <f>COUNTIF('A-Springer Link'!A:A,A1014)</f>
        <v>0</v>
      </c>
      <c r="F1014">
        <f>COUNTIF('B-ScienceDirect'!D:D,A1014)</f>
        <v>0</v>
      </c>
      <c r="G1014">
        <f>COUNTIF('C-IEEEXplore'!A:A,A1014)</f>
        <v>1</v>
      </c>
      <c r="H1014">
        <f>COUNTIF('D-PubMed'!B:B,A1014)</f>
        <v>0</v>
      </c>
      <c r="I1014">
        <f>COUNTIF('E-Scopus'!C:C,A1014)</f>
        <v>1</v>
      </c>
      <c r="J1014" t="b">
        <f t="shared" si="17"/>
        <v>1</v>
      </c>
    </row>
    <row r="1015" spans="1:10" x14ac:dyDescent="0.25">
      <c r="A1015" s="11" t="s">
        <v>144</v>
      </c>
      <c r="B1015" s="11" t="s">
        <v>1924</v>
      </c>
      <c r="C1015" s="12" t="s">
        <v>146</v>
      </c>
      <c r="D1015" s="12" t="s">
        <v>16</v>
      </c>
      <c r="E1015">
        <f>COUNTIF('A-Springer Link'!A:A,A1015)</f>
        <v>0</v>
      </c>
      <c r="F1015">
        <f>COUNTIF('B-ScienceDirect'!D:D,A1015)</f>
        <v>0</v>
      </c>
      <c r="G1015">
        <f>COUNTIF('C-IEEEXplore'!A:A,A1015)</f>
        <v>1</v>
      </c>
      <c r="H1015">
        <f>COUNTIF('D-PubMed'!B:B,A1015)</f>
        <v>0</v>
      </c>
      <c r="I1015">
        <f>COUNTIF('E-Scopus'!C:C,A1015)</f>
        <v>1</v>
      </c>
      <c r="J1015" t="b">
        <f t="shared" si="17"/>
        <v>1</v>
      </c>
    </row>
    <row r="1016" spans="1:10" x14ac:dyDescent="0.25">
      <c r="A1016" s="11" t="s">
        <v>3757</v>
      </c>
      <c r="B1016" s="11" t="s">
        <v>3756</v>
      </c>
      <c r="C1016" s="12" t="s">
        <v>3751</v>
      </c>
      <c r="D1016" s="12" t="s">
        <v>16</v>
      </c>
      <c r="E1016">
        <f>COUNTIF('A-Springer Link'!A:A,A1016)</f>
        <v>0</v>
      </c>
      <c r="F1016">
        <f>COUNTIF('B-ScienceDirect'!D:D,A1016)</f>
        <v>0</v>
      </c>
      <c r="G1016">
        <f>COUNTIF('C-IEEEXplore'!A:A,A1016)</f>
        <v>1</v>
      </c>
      <c r="H1016">
        <f>COUNTIF('D-PubMed'!B:B,A1016)</f>
        <v>0</v>
      </c>
      <c r="I1016">
        <f>COUNTIF('E-Scopus'!C:C,A1016)</f>
        <v>0</v>
      </c>
      <c r="J1016" t="b">
        <f t="shared" si="17"/>
        <v>0</v>
      </c>
    </row>
    <row r="1017" spans="1:10" x14ac:dyDescent="0.25">
      <c r="A1017" s="11" t="s">
        <v>790</v>
      </c>
      <c r="B1017" s="11" t="s">
        <v>789</v>
      </c>
      <c r="C1017" s="12" t="s">
        <v>786</v>
      </c>
      <c r="D1017" s="12" t="s">
        <v>16</v>
      </c>
      <c r="E1017">
        <f>COUNTIF('A-Springer Link'!A:A,A1017)</f>
        <v>0</v>
      </c>
      <c r="F1017">
        <f>COUNTIF('B-ScienceDirect'!D:D,A1017)</f>
        <v>0</v>
      </c>
      <c r="G1017">
        <f>COUNTIF('C-IEEEXplore'!A:A,A1017)</f>
        <v>1</v>
      </c>
      <c r="H1017">
        <f>COUNTIF('D-PubMed'!B:B,A1017)</f>
        <v>0</v>
      </c>
      <c r="I1017">
        <f>COUNTIF('E-Scopus'!C:C,A1017)</f>
        <v>0</v>
      </c>
      <c r="J1017" t="b">
        <f t="shared" si="17"/>
        <v>0</v>
      </c>
    </row>
    <row r="1018" spans="1:10" x14ac:dyDescent="0.25">
      <c r="A1018" s="11" t="s">
        <v>348</v>
      </c>
      <c r="B1018" s="11" t="s">
        <v>2496</v>
      </c>
      <c r="C1018" s="12" t="s">
        <v>349</v>
      </c>
      <c r="D1018" s="12" t="s">
        <v>16</v>
      </c>
      <c r="E1018">
        <f>COUNTIF('A-Springer Link'!A:A,A1018)</f>
        <v>0</v>
      </c>
      <c r="F1018">
        <f>COUNTIF('B-ScienceDirect'!D:D,A1018)</f>
        <v>0</v>
      </c>
      <c r="G1018">
        <f>COUNTIF('C-IEEEXplore'!A:A,A1018)</f>
        <v>1</v>
      </c>
      <c r="H1018">
        <f>COUNTIF('D-PubMed'!B:B,A1018)</f>
        <v>0</v>
      </c>
      <c r="I1018">
        <f>COUNTIF('E-Scopus'!C:C,A1018)</f>
        <v>1</v>
      </c>
      <c r="J1018" t="b">
        <f t="shared" si="17"/>
        <v>1</v>
      </c>
    </row>
    <row r="1019" spans="1:10" x14ac:dyDescent="0.25">
      <c r="A1019" s="11" t="s">
        <v>482</v>
      </c>
      <c r="B1019" s="11" t="s">
        <v>2047</v>
      </c>
      <c r="C1019" s="12" t="s">
        <v>484</v>
      </c>
      <c r="D1019" s="12" t="s">
        <v>16</v>
      </c>
      <c r="E1019">
        <f>COUNTIF('A-Springer Link'!A:A,A1019)</f>
        <v>0</v>
      </c>
      <c r="F1019">
        <f>COUNTIF('B-ScienceDirect'!D:D,A1019)</f>
        <v>0</v>
      </c>
      <c r="G1019">
        <f>COUNTIF('C-IEEEXplore'!A:A,A1019)</f>
        <v>1</v>
      </c>
      <c r="H1019">
        <f>COUNTIF('D-PubMed'!B:B,A1019)</f>
        <v>0</v>
      </c>
      <c r="I1019">
        <f>COUNTIF('E-Scopus'!C:C,A1019)</f>
        <v>1</v>
      </c>
      <c r="J1019" t="b">
        <f t="shared" si="17"/>
        <v>1</v>
      </c>
    </row>
    <row r="1020" spans="1:10" x14ac:dyDescent="0.25">
      <c r="A1020" s="11" t="s">
        <v>3323</v>
      </c>
      <c r="B1020" s="11" t="s">
        <v>3322</v>
      </c>
      <c r="C1020" s="12" t="s">
        <v>3319</v>
      </c>
      <c r="D1020" s="12" t="s">
        <v>16</v>
      </c>
      <c r="E1020">
        <f>COUNTIF('A-Springer Link'!A:A,A1020)</f>
        <v>0</v>
      </c>
      <c r="F1020">
        <f>COUNTIF('B-ScienceDirect'!D:D,A1020)</f>
        <v>0</v>
      </c>
      <c r="G1020">
        <f>COUNTIF('C-IEEEXplore'!A:A,A1020)</f>
        <v>1</v>
      </c>
      <c r="H1020">
        <f>COUNTIF('D-PubMed'!B:B,A1020)</f>
        <v>0</v>
      </c>
      <c r="I1020">
        <f>COUNTIF('E-Scopus'!C:C,A1020)</f>
        <v>0</v>
      </c>
      <c r="J1020" t="b">
        <f t="shared" si="17"/>
        <v>0</v>
      </c>
    </row>
    <row r="1021" spans="1:10" x14ac:dyDescent="0.25">
      <c r="A1021" s="11" t="s">
        <v>801</v>
      </c>
      <c r="B1021" s="11" t="s">
        <v>800</v>
      </c>
      <c r="C1021" s="12" t="s">
        <v>796</v>
      </c>
      <c r="D1021" s="12" t="s">
        <v>16</v>
      </c>
      <c r="E1021">
        <f>COUNTIF('A-Springer Link'!A:A,A1021)</f>
        <v>0</v>
      </c>
      <c r="F1021">
        <f>COUNTIF('B-ScienceDirect'!D:D,A1021)</f>
        <v>0</v>
      </c>
      <c r="G1021">
        <f>COUNTIF('C-IEEEXplore'!A:A,A1021)</f>
        <v>1</v>
      </c>
      <c r="H1021">
        <f>COUNTIF('D-PubMed'!B:B,A1021)</f>
        <v>0</v>
      </c>
      <c r="I1021">
        <f>COUNTIF('E-Scopus'!C:C,A1021)</f>
        <v>0</v>
      </c>
      <c r="J1021" t="b">
        <f t="shared" si="17"/>
        <v>0</v>
      </c>
    </row>
    <row r="1022" spans="1:10" x14ac:dyDescent="0.25">
      <c r="A1022" s="11" t="s">
        <v>369</v>
      </c>
      <c r="B1022" s="11" t="s">
        <v>3187</v>
      </c>
      <c r="C1022" s="12" t="s">
        <v>370</v>
      </c>
      <c r="D1022" s="12" t="s">
        <v>16</v>
      </c>
      <c r="E1022">
        <f>COUNTIF('A-Springer Link'!A:A,A1022)</f>
        <v>0</v>
      </c>
      <c r="F1022">
        <f>COUNTIF('B-ScienceDirect'!D:D,A1022)</f>
        <v>0</v>
      </c>
      <c r="G1022">
        <f>COUNTIF('C-IEEEXplore'!A:A,A1022)</f>
        <v>1</v>
      </c>
      <c r="H1022">
        <f>COUNTIF('D-PubMed'!B:B,A1022)</f>
        <v>0</v>
      </c>
      <c r="I1022">
        <f>COUNTIF('E-Scopus'!C:C,A1022)</f>
        <v>1</v>
      </c>
      <c r="J1022" t="b">
        <f t="shared" si="17"/>
        <v>1</v>
      </c>
    </row>
    <row r="1023" spans="1:10" x14ac:dyDescent="0.25">
      <c r="A1023" s="11" t="s">
        <v>2862</v>
      </c>
      <c r="B1023" s="11" t="s">
        <v>2861</v>
      </c>
      <c r="C1023" s="12" t="s">
        <v>2858</v>
      </c>
      <c r="D1023" s="12" t="s">
        <v>16</v>
      </c>
      <c r="E1023">
        <f>COUNTIF('A-Springer Link'!A:A,A1023)</f>
        <v>0</v>
      </c>
      <c r="F1023">
        <f>COUNTIF('B-ScienceDirect'!D:D,A1023)</f>
        <v>0</v>
      </c>
      <c r="G1023">
        <f>COUNTIF('C-IEEEXplore'!A:A,A1023)</f>
        <v>1</v>
      </c>
      <c r="H1023">
        <f>COUNTIF('D-PubMed'!B:B,A1023)</f>
        <v>1</v>
      </c>
      <c r="I1023">
        <f>COUNTIF('E-Scopus'!C:C,A1023)</f>
        <v>0</v>
      </c>
      <c r="J1023" t="b">
        <f t="shared" si="17"/>
        <v>1</v>
      </c>
    </row>
    <row r="1024" spans="1:10" x14ac:dyDescent="0.25">
      <c r="A1024" s="11" t="s">
        <v>3440</v>
      </c>
      <c r="B1024" s="11" t="s">
        <v>3439</v>
      </c>
      <c r="C1024" s="12" t="s">
        <v>3434</v>
      </c>
      <c r="D1024" s="12" t="s">
        <v>16</v>
      </c>
      <c r="E1024">
        <f>COUNTIF('A-Springer Link'!A:A,A1024)</f>
        <v>0</v>
      </c>
      <c r="F1024">
        <f>COUNTIF('B-ScienceDirect'!D:D,A1024)</f>
        <v>0</v>
      </c>
      <c r="G1024">
        <f>COUNTIF('C-IEEEXplore'!A:A,A1024)</f>
        <v>1</v>
      </c>
      <c r="H1024">
        <f>COUNTIF('D-PubMed'!B:B,A1024)</f>
        <v>0</v>
      </c>
      <c r="I1024">
        <f>COUNTIF('E-Scopus'!C:C,A1024)</f>
        <v>1</v>
      </c>
      <c r="J1024" t="b">
        <f t="shared" si="17"/>
        <v>1</v>
      </c>
    </row>
    <row r="1025" spans="1:10" x14ac:dyDescent="0.25">
      <c r="A1025" s="11" t="s">
        <v>1090</v>
      </c>
      <c r="B1025" s="11" t="s">
        <v>1089</v>
      </c>
      <c r="C1025" s="12" t="s">
        <v>1084</v>
      </c>
      <c r="D1025" s="12" t="s">
        <v>16</v>
      </c>
      <c r="E1025">
        <f>COUNTIF('A-Springer Link'!A:A,A1025)</f>
        <v>0</v>
      </c>
      <c r="F1025">
        <f>COUNTIF('B-ScienceDirect'!D:D,A1025)</f>
        <v>0</v>
      </c>
      <c r="G1025">
        <f>COUNTIF('C-IEEEXplore'!A:A,A1025)</f>
        <v>1</v>
      </c>
      <c r="H1025">
        <f>COUNTIF('D-PubMed'!B:B,A1025)</f>
        <v>0</v>
      </c>
      <c r="I1025">
        <f>COUNTIF('E-Scopus'!C:C,A1025)</f>
        <v>0</v>
      </c>
      <c r="J1025" t="b">
        <f t="shared" si="17"/>
        <v>0</v>
      </c>
    </row>
    <row r="1026" spans="1:10" x14ac:dyDescent="0.25">
      <c r="A1026" s="11" t="s">
        <v>2747</v>
      </c>
      <c r="B1026" s="11" t="s">
        <v>2746</v>
      </c>
      <c r="C1026" s="12" t="s">
        <v>2741</v>
      </c>
      <c r="D1026" s="12" t="s">
        <v>16</v>
      </c>
      <c r="E1026">
        <f>COUNTIF('A-Springer Link'!A:A,A1026)</f>
        <v>0</v>
      </c>
      <c r="F1026">
        <f>COUNTIF('B-ScienceDirect'!D:D,A1026)</f>
        <v>0</v>
      </c>
      <c r="G1026">
        <f>COUNTIF('C-IEEEXplore'!A:A,A1026)</f>
        <v>1</v>
      </c>
      <c r="H1026">
        <f>COUNTIF('D-PubMed'!B:B,A1026)</f>
        <v>0</v>
      </c>
      <c r="I1026">
        <f>COUNTIF('E-Scopus'!C:C,A1026)</f>
        <v>0</v>
      </c>
      <c r="J1026" t="b">
        <f t="shared" si="17"/>
        <v>0</v>
      </c>
    </row>
    <row r="1027" spans="1:10" x14ac:dyDescent="0.25">
      <c r="A1027" s="11" t="s">
        <v>3589</v>
      </c>
      <c r="B1027" s="11" t="s">
        <v>3588</v>
      </c>
      <c r="C1027" s="12" t="s">
        <v>3582</v>
      </c>
      <c r="D1027" s="12" t="s">
        <v>16</v>
      </c>
      <c r="E1027">
        <f>COUNTIF('A-Springer Link'!A:A,A1027)</f>
        <v>0</v>
      </c>
      <c r="F1027">
        <f>COUNTIF('B-ScienceDirect'!D:D,A1027)</f>
        <v>0</v>
      </c>
      <c r="G1027">
        <f>COUNTIF('C-IEEEXplore'!A:A,A1027)</f>
        <v>1</v>
      </c>
      <c r="H1027">
        <f>COUNTIF('D-PubMed'!B:B,A1027)</f>
        <v>0</v>
      </c>
      <c r="I1027">
        <f>COUNTIF('E-Scopus'!C:C,A1027)</f>
        <v>0</v>
      </c>
      <c r="J1027" t="b">
        <f t="shared" ref="J1027:J1090" si="18">OR(E1027:F1027,H1027:I1027)</f>
        <v>0</v>
      </c>
    </row>
    <row r="1028" spans="1:10" x14ac:dyDescent="0.25">
      <c r="A1028" s="11" t="s">
        <v>2405</v>
      </c>
      <c r="B1028" s="11" t="s">
        <v>2404</v>
      </c>
      <c r="C1028" s="12" t="s">
        <v>2399</v>
      </c>
      <c r="D1028" s="12" t="s">
        <v>16</v>
      </c>
      <c r="E1028">
        <f>COUNTIF('A-Springer Link'!A:A,A1028)</f>
        <v>0</v>
      </c>
      <c r="F1028">
        <f>COUNTIF('B-ScienceDirect'!D:D,A1028)</f>
        <v>0</v>
      </c>
      <c r="G1028">
        <f>COUNTIF('C-IEEEXplore'!A:A,A1028)</f>
        <v>1</v>
      </c>
      <c r="H1028">
        <f>COUNTIF('D-PubMed'!B:B,A1028)</f>
        <v>0</v>
      </c>
      <c r="I1028">
        <f>COUNTIF('E-Scopus'!C:C,A1028)</f>
        <v>1</v>
      </c>
      <c r="J1028" t="b">
        <f t="shared" si="18"/>
        <v>1</v>
      </c>
    </row>
    <row r="1029" spans="1:10" x14ac:dyDescent="0.25">
      <c r="A1029" s="11" t="s">
        <v>3896</v>
      </c>
      <c r="B1029" s="11" t="s">
        <v>3895</v>
      </c>
      <c r="C1029" s="12" t="s">
        <v>3890</v>
      </c>
      <c r="D1029" s="12" t="s">
        <v>16</v>
      </c>
      <c r="E1029">
        <f>COUNTIF('A-Springer Link'!A:A,A1029)</f>
        <v>0</v>
      </c>
      <c r="F1029">
        <f>COUNTIF('B-ScienceDirect'!D:D,A1029)</f>
        <v>0</v>
      </c>
      <c r="G1029">
        <f>COUNTIF('C-IEEEXplore'!A:A,A1029)</f>
        <v>1</v>
      </c>
      <c r="H1029">
        <f>COUNTIF('D-PubMed'!B:B,A1029)</f>
        <v>0</v>
      </c>
      <c r="I1029">
        <f>COUNTIF('E-Scopus'!C:C,A1029)</f>
        <v>1</v>
      </c>
      <c r="J1029" t="b">
        <f t="shared" si="18"/>
        <v>1</v>
      </c>
    </row>
    <row r="1030" spans="1:10" x14ac:dyDescent="0.25">
      <c r="A1030" s="11" t="s">
        <v>3905</v>
      </c>
      <c r="B1030" s="11" t="s">
        <v>3904</v>
      </c>
      <c r="C1030" s="12" t="s">
        <v>3901</v>
      </c>
      <c r="D1030" s="12" t="s">
        <v>16</v>
      </c>
      <c r="E1030">
        <f>COUNTIF('A-Springer Link'!A:A,A1030)</f>
        <v>0</v>
      </c>
      <c r="F1030">
        <f>COUNTIF('B-ScienceDirect'!D:D,A1030)</f>
        <v>0</v>
      </c>
      <c r="G1030">
        <f>COUNTIF('C-IEEEXplore'!A:A,A1030)</f>
        <v>1</v>
      </c>
      <c r="H1030">
        <f>COUNTIF('D-PubMed'!B:B,A1030)</f>
        <v>0</v>
      </c>
      <c r="I1030">
        <f>COUNTIF('E-Scopus'!C:C,A1030)</f>
        <v>0</v>
      </c>
      <c r="J1030" t="b">
        <f t="shared" si="18"/>
        <v>0</v>
      </c>
    </row>
    <row r="1031" spans="1:10" x14ac:dyDescent="0.25">
      <c r="A1031" s="11" t="s">
        <v>3199</v>
      </c>
      <c r="B1031" s="11" t="s">
        <v>3198</v>
      </c>
      <c r="C1031" s="12" t="s">
        <v>3192</v>
      </c>
      <c r="D1031" s="12" t="s">
        <v>16</v>
      </c>
      <c r="E1031">
        <f>COUNTIF('A-Springer Link'!A:A,A1031)</f>
        <v>0</v>
      </c>
      <c r="F1031">
        <f>COUNTIF('B-ScienceDirect'!D:D,A1031)</f>
        <v>0</v>
      </c>
      <c r="G1031">
        <f>COUNTIF('C-IEEEXplore'!A:A,A1031)</f>
        <v>1</v>
      </c>
      <c r="H1031">
        <f>COUNTIF('D-PubMed'!B:B,A1031)</f>
        <v>0</v>
      </c>
      <c r="I1031">
        <f>COUNTIF('E-Scopus'!C:C,A1031)</f>
        <v>1</v>
      </c>
      <c r="J1031" t="b">
        <f t="shared" si="18"/>
        <v>1</v>
      </c>
    </row>
    <row r="1032" spans="1:10" x14ac:dyDescent="0.25">
      <c r="A1032" s="11" t="s">
        <v>2967</v>
      </c>
      <c r="B1032" s="11" t="s">
        <v>2966</v>
      </c>
      <c r="C1032" s="12" t="s">
        <v>2963</v>
      </c>
      <c r="D1032" s="12" t="s">
        <v>16</v>
      </c>
      <c r="E1032">
        <f>COUNTIF('A-Springer Link'!A:A,A1032)</f>
        <v>0</v>
      </c>
      <c r="F1032">
        <f>COUNTIF('B-ScienceDirect'!D:D,A1032)</f>
        <v>0</v>
      </c>
      <c r="G1032">
        <f>COUNTIF('C-IEEEXplore'!A:A,A1032)</f>
        <v>1</v>
      </c>
      <c r="H1032">
        <f>COUNTIF('D-PubMed'!B:B,A1032)</f>
        <v>0</v>
      </c>
      <c r="I1032">
        <f>COUNTIF('E-Scopus'!C:C,A1032)</f>
        <v>0</v>
      </c>
      <c r="J1032" t="b">
        <f t="shared" si="18"/>
        <v>0</v>
      </c>
    </row>
    <row r="1033" spans="1:10" x14ac:dyDescent="0.25">
      <c r="A1033" s="11" t="s">
        <v>1957</v>
      </c>
      <c r="B1033" s="11" t="s">
        <v>1956</v>
      </c>
      <c r="C1033" s="12" t="s">
        <v>1951</v>
      </c>
      <c r="D1033" s="12" t="s">
        <v>16</v>
      </c>
      <c r="E1033">
        <f>COUNTIF('A-Springer Link'!A:A,A1033)</f>
        <v>0</v>
      </c>
      <c r="F1033">
        <f>COUNTIF('B-ScienceDirect'!D:D,A1033)</f>
        <v>0</v>
      </c>
      <c r="G1033">
        <f>COUNTIF('C-IEEEXplore'!A:A,A1033)</f>
        <v>1</v>
      </c>
      <c r="H1033">
        <f>COUNTIF('D-PubMed'!B:B,A1033)</f>
        <v>0</v>
      </c>
      <c r="I1033">
        <f>COUNTIF('E-Scopus'!C:C,A1033)</f>
        <v>1</v>
      </c>
      <c r="J1033" t="b">
        <f t="shared" si="18"/>
        <v>1</v>
      </c>
    </row>
    <row r="1034" spans="1:10" x14ac:dyDescent="0.25">
      <c r="A1034" s="11" t="s">
        <v>2117</v>
      </c>
      <c r="B1034" s="11" t="s">
        <v>2116</v>
      </c>
      <c r="C1034" s="12" t="s">
        <v>2113</v>
      </c>
      <c r="D1034" s="12" t="s">
        <v>16</v>
      </c>
      <c r="E1034">
        <f>COUNTIF('A-Springer Link'!A:A,A1034)</f>
        <v>0</v>
      </c>
      <c r="F1034">
        <f>COUNTIF('B-ScienceDirect'!D:D,A1034)</f>
        <v>0</v>
      </c>
      <c r="G1034">
        <f>COUNTIF('C-IEEEXplore'!A:A,A1034)</f>
        <v>1</v>
      </c>
      <c r="H1034">
        <f>COUNTIF('D-PubMed'!B:B,A1034)</f>
        <v>0</v>
      </c>
      <c r="I1034">
        <f>COUNTIF('E-Scopus'!C:C,A1034)</f>
        <v>1</v>
      </c>
      <c r="J1034" t="b">
        <f t="shared" si="18"/>
        <v>1</v>
      </c>
    </row>
    <row r="1035" spans="1:10" x14ac:dyDescent="0.25">
      <c r="A1035" s="11" t="s">
        <v>355</v>
      </c>
      <c r="B1035" s="11" t="s">
        <v>1830</v>
      </c>
      <c r="C1035" s="12" t="s">
        <v>357</v>
      </c>
      <c r="D1035" s="12" t="s">
        <v>16</v>
      </c>
      <c r="E1035">
        <f>COUNTIF('A-Springer Link'!A:A,A1035)</f>
        <v>0</v>
      </c>
      <c r="F1035">
        <f>COUNTIF('B-ScienceDirect'!D:D,A1035)</f>
        <v>0</v>
      </c>
      <c r="G1035">
        <f>COUNTIF('C-IEEEXplore'!A:A,A1035)</f>
        <v>1</v>
      </c>
      <c r="H1035">
        <f>COUNTIF('D-PubMed'!B:B,A1035)</f>
        <v>0</v>
      </c>
      <c r="I1035">
        <f>COUNTIF('E-Scopus'!C:C,A1035)</f>
        <v>1</v>
      </c>
      <c r="J1035" t="b">
        <f t="shared" si="18"/>
        <v>1</v>
      </c>
    </row>
    <row r="1036" spans="1:10" x14ac:dyDescent="0.25">
      <c r="A1036" s="11" t="s">
        <v>141</v>
      </c>
      <c r="B1036" s="11" t="s">
        <v>1320</v>
      </c>
      <c r="C1036" s="12" t="s">
        <v>143</v>
      </c>
      <c r="D1036" s="12" t="s">
        <v>16</v>
      </c>
      <c r="E1036">
        <f>COUNTIF('A-Springer Link'!A:A,A1036)</f>
        <v>0</v>
      </c>
      <c r="F1036">
        <f>COUNTIF('B-ScienceDirect'!D:D,A1036)</f>
        <v>0</v>
      </c>
      <c r="G1036">
        <f>COUNTIF('C-IEEEXplore'!A:A,A1036)</f>
        <v>1</v>
      </c>
      <c r="H1036">
        <f>COUNTIF('D-PubMed'!B:B,A1036)</f>
        <v>0</v>
      </c>
      <c r="I1036">
        <f>COUNTIF('E-Scopus'!C:C,A1036)</f>
        <v>1</v>
      </c>
      <c r="J1036" t="b">
        <f t="shared" si="18"/>
        <v>1</v>
      </c>
    </row>
    <row r="1037" spans="1:10" x14ac:dyDescent="0.25">
      <c r="A1037" s="11" t="s">
        <v>502</v>
      </c>
      <c r="B1037" s="11" t="s">
        <v>2136</v>
      </c>
      <c r="C1037" s="12" t="s">
        <v>503</v>
      </c>
      <c r="D1037" s="12" t="s">
        <v>16</v>
      </c>
      <c r="E1037">
        <f>COUNTIF('A-Springer Link'!A:A,A1037)</f>
        <v>0</v>
      </c>
      <c r="F1037">
        <f>COUNTIF('B-ScienceDirect'!D:D,A1037)</f>
        <v>0</v>
      </c>
      <c r="G1037">
        <f>COUNTIF('C-IEEEXplore'!A:A,A1037)</f>
        <v>1</v>
      </c>
      <c r="H1037">
        <f>COUNTIF('D-PubMed'!B:B,A1037)</f>
        <v>0</v>
      </c>
      <c r="I1037">
        <f>COUNTIF('E-Scopus'!C:C,A1037)</f>
        <v>1</v>
      </c>
      <c r="J1037" t="b">
        <f t="shared" si="18"/>
        <v>1</v>
      </c>
    </row>
    <row r="1038" spans="1:10" x14ac:dyDescent="0.25">
      <c r="A1038" s="11" t="s">
        <v>3279</v>
      </c>
      <c r="B1038" s="11" t="s">
        <v>3278</v>
      </c>
      <c r="C1038" s="12" t="s">
        <v>3273</v>
      </c>
      <c r="D1038" s="12" t="s">
        <v>16</v>
      </c>
      <c r="E1038">
        <f>COUNTIF('A-Springer Link'!A:A,A1038)</f>
        <v>0</v>
      </c>
      <c r="F1038">
        <f>COUNTIF('B-ScienceDirect'!D:D,A1038)</f>
        <v>0</v>
      </c>
      <c r="G1038">
        <f>COUNTIF('C-IEEEXplore'!A:A,A1038)</f>
        <v>1</v>
      </c>
      <c r="H1038">
        <f>COUNTIF('D-PubMed'!B:B,A1038)</f>
        <v>0</v>
      </c>
      <c r="I1038">
        <f>COUNTIF('E-Scopus'!C:C,A1038)</f>
        <v>0</v>
      </c>
      <c r="J1038" t="b">
        <f t="shared" si="18"/>
        <v>0</v>
      </c>
    </row>
    <row r="1039" spans="1:10" x14ac:dyDescent="0.25">
      <c r="A1039" s="11" t="s">
        <v>2959</v>
      </c>
      <c r="B1039" s="11" t="s">
        <v>2958</v>
      </c>
      <c r="C1039" s="12" t="s">
        <v>2953</v>
      </c>
      <c r="D1039" s="12" t="s">
        <v>16</v>
      </c>
      <c r="E1039">
        <f>COUNTIF('A-Springer Link'!A:A,A1039)</f>
        <v>0</v>
      </c>
      <c r="F1039">
        <f>COUNTIF('B-ScienceDirect'!D:D,A1039)</f>
        <v>0</v>
      </c>
      <c r="G1039">
        <f>COUNTIF('C-IEEEXplore'!A:A,A1039)</f>
        <v>1</v>
      </c>
      <c r="H1039">
        <f>COUNTIF('D-PubMed'!B:B,A1039)</f>
        <v>0</v>
      </c>
      <c r="I1039">
        <f>COUNTIF('E-Scopus'!C:C,A1039)</f>
        <v>0</v>
      </c>
      <c r="J1039" t="b">
        <f t="shared" si="18"/>
        <v>0</v>
      </c>
    </row>
    <row r="1040" spans="1:10" x14ac:dyDescent="0.25">
      <c r="A1040" s="11" t="s">
        <v>3521</v>
      </c>
      <c r="B1040" s="11" t="s">
        <v>3520</v>
      </c>
      <c r="C1040" s="12" t="s">
        <v>3517</v>
      </c>
      <c r="D1040" s="12" t="s">
        <v>16</v>
      </c>
      <c r="E1040">
        <f>COUNTIF('A-Springer Link'!A:A,A1040)</f>
        <v>0</v>
      </c>
      <c r="F1040">
        <f>COUNTIF('B-ScienceDirect'!D:D,A1040)</f>
        <v>0</v>
      </c>
      <c r="G1040">
        <f>COUNTIF('C-IEEEXplore'!A:A,A1040)</f>
        <v>1</v>
      </c>
      <c r="H1040">
        <f>COUNTIF('D-PubMed'!B:B,A1040)</f>
        <v>0</v>
      </c>
      <c r="I1040">
        <f>COUNTIF('E-Scopus'!C:C,A1040)</f>
        <v>0</v>
      </c>
      <c r="J1040" t="b">
        <f t="shared" si="18"/>
        <v>0</v>
      </c>
    </row>
    <row r="1041" spans="1:10" x14ac:dyDescent="0.25">
      <c r="A1041" s="11" t="s">
        <v>291</v>
      </c>
      <c r="B1041" s="11" t="s">
        <v>1279</v>
      </c>
      <c r="C1041" s="12" t="s">
        <v>293</v>
      </c>
      <c r="D1041" s="12" t="s">
        <v>16</v>
      </c>
      <c r="E1041">
        <f>COUNTIF('A-Springer Link'!A:A,A1041)</f>
        <v>0</v>
      </c>
      <c r="F1041">
        <f>COUNTIF('B-ScienceDirect'!D:D,A1041)</f>
        <v>0</v>
      </c>
      <c r="G1041">
        <f>COUNTIF('C-IEEEXplore'!A:A,A1041)</f>
        <v>1</v>
      </c>
      <c r="H1041">
        <f>COUNTIF('D-PubMed'!B:B,A1041)</f>
        <v>0</v>
      </c>
      <c r="I1041">
        <f>COUNTIF('E-Scopus'!C:C,A1041)</f>
        <v>1</v>
      </c>
      <c r="J1041" t="b">
        <f t="shared" si="18"/>
        <v>1</v>
      </c>
    </row>
    <row r="1042" spans="1:10" x14ac:dyDescent="0.25">
      <c r="A1042" s="11" t="s">
        <v>2682</v>
      </c>
      <c r="B1042" s="11" t="s">
        <v>2681</v>
      </c>
      <c r="C1042" s="12" t="s">
        <v>2676</v>
      </c>
      <c r="D1042" s="12" t="s">
        <v>16</v>
      </c>
      <c r="E1042">
        <f>COUNTIF('A-Springer Link'!A:A,A1042)</f>
        <v>0</v>
      </c>
      <c r="F1042">
        <f>COUNTIF('B-ScienceDirect'!D:D,A1042)</f>
        <v>0</v>
      </c>
      <c r="G1042">
        <f>COUNTIF('C-IEEEXplore'!A:A,A1042)</f>
        <v>1</v>
      </c>
      <c r="H1042">
        <f>COUNTIF('D-PubMed'!B:B,A1042)</f>
        <v>0</v>
      </c>
      <c r="I1042">
        <f>COUNTIF('E-Scopus'!C:C,A1042)</f>
        <v>0</v>
      </c>
      <c r="J1042" t="b">
        <f t="shared" si="18"/>
        <v>0</v>
      </c>
    </row>
    <row r="1043" spans="1:10" x14ac:dyDescent="0.25">
      <c r="A1043" s="11" t="s">
        <v>2834</v>
      </c>
      <c r="B1043" s="11" t="s">
        <v>2833</v>
      </c>
      <c r="C1043" s="12" t="s">
        <v>2830</v>
      </c>
      <c r="D1043" s="12" t="s">
        <v>16</v>
      </c>
      <c r="E1043">
        <f>COUNTIF('A-Springer Link'!A:A,A1043)</f>
        <v>0</v>
      </c>
      <c r="F1043">
        <f>COUNTIF('B-ScienceDirect'!D:D,A1043)</f>
        <v>0</v>
      </c>
      <c r="G1043">
        <f>COUNTIF('C-IEEEXplore'!A:A,A1043)</f>
        <v>1</v>
      </c>
      <c r="H1043">
        <f>COUNTIF('D-PubMed'!B:B,A1043)</f>
        <v>0</v>
      </c>
      <c r="I1043">
        <f>COUNTIF('E-Scopus'!C:C,A1043)</f>
        <v>0</v>
      </c>
      <c r="J1043" t="b">
        <f t="shared" si="18"/>
        <v>0</v>
      </c>
    </row>
    <row r="1044" spans="1:10" x14ac:dyDescent="0.25">
      <c r="A1044" s="11" t="s">
        <v>2986</v>
      </c>
      <c r="B1044" s="11" t="s">
        <v>2985</v>
      </c>
      <c r="C1044" s="12" t="s">
        <v>2982</v>
      </c>
      <c r="D1044" s="12" t="s">
        <v>16</v>
      </c>
      <c r="E1044">
        <f>COUNTIF('A-Springer Link'!A:A,A1044)</f>
        <v>0</v>
      </c>
      <c r="F1044">
        <f>COUNTIF('B-ScienceDirect'!D:D,A1044)</f>
        <v>0</v>
      </c>
      <c r="G1044">
        <f>COUNTIF('C-IEEEXplore'!A:A,A1044)</f>
        <v>1</v>
      </c>
      <c r="H1044">
        <f>COUNTIF('D-PubMed'!B:B,A1044)</f>
        <v>0</v>
      </c>
      <c r="I1044">
        <f>COUNTIF('E-Scopus'!C:C,A1044)</f>
        <v>0</v>
      </c>
      <c r="J1044" t="b">
        <f t="shared" si="18"/>
        <v>0</v>
      </c>
    </row>
    <row r="1045" spans="1:10" x14ac:dyDescent="0.25">
      <c r="A1045" s="11" t="s">
        <v>586</v>
      </c>
      <c r="B1045" s="11" t="s">
        <v>585</v>
      </c>
      <c r="C1045" s="12" t="s">
        <v>580</v>
      </c>
      <c r="D1045" s="12" t="s">
        <v>16</v>
      </c>
      <c r="E1045">
        <f>COUNTIF('A-Springer Link'!A:A,A1045)</f>
        <v>0</v>
      </c>
      <c r="F1045">
        <f>COUNTIF('B-ScienceDirect'!D:D,A1045)</f>
        <v>0</v>
      </c>
      <c r="G1045">
        <f>COUNTIF('C-IEEEXplore'!A:A,A1045)</f>
        <v>1</v>
      </c>
      <c r="H1045">
        <f>COUNTIF('D-PubMed'!B:B,A1045)</f>
        <v>0</v>
      </c>
      <c r="I1045">
        <f>COUNTIF('E-Scopus'!C:C,A1045)</f>
        <v>0</v>
      </c>
      <c r="J1045" t="b">
        <f t="shared" si="18"/>
        <v>0</v>
      </c>
    </row>
    <row r="1046" spans="1:10" x14ac:dyDescent="0.25">
      <c r="A1046" s="11" t="s">
        <v>381</v>
      </c>
      <c r="B1046" s="11" t="s">
        <v>3359</v>
      </c>
      <c r="C1046" s="12" t="s">
        <v>384</v>
      </c>
      <c r="D1046" s="12" t="s">
        <v>16</v>
      </c>
      <c r="E1046">
        <f>COUNTIF('A-Springer Link'!A:A,A1046)</f>
        <v>0</v>
      </c>
      <c r="F1046">
        <f>COUNTIF('B-ScienceDirect'!D:D,A1046)</f>
        <v>0</v>
      </c>
      <c r="G1046">
        <f>COUNTIF('C-IEEEXplore'!A:A,A1046)</f>
        <v>1</v>
      </c>
      <c r="H1046">
        <f>COUNTIF('D-PubMed'!B:B,A1046)</f>
        <v>0</v>
      </c>
      <c r="I1046">
        <f>COUNTIF('E-Scopus'!C:C,A1046)</f>
        <v>1</v>
      </c>
      <c r="J1046" t="b">
        <f t="shared" si="18"/>
        <v>1</v>
      </c>
    </row>
    <row r="1047" spans="1:10" x14ac:dyDescent="0.25">
      <c r="A1047" s="11" t="s">
        <v>3133</v>
      </c>
      <c r="B1047" s="11" t="s">
        <v>3132</v>
      </c>
      <c r="C1047" s="12" t="s">
        <v>3126</v>
      </c>
      <c r="D1047" s="12" t="s">
        <v>16</v>
      </c>
      <c r="E1047">
        <f>COUNTIF('A-Springer Link'!A:A,A1047)</f>
        <v>0</v>
      </c>
      <c r="F1047">
        <f>COUNTIF('B-ScienceDirect'!D:D,A1047)</f>
        <v>0</v>
      </c>
      <c r="G1047">
        <f>COUNTIF('C-IEEEXplore'!A:A,A1047)</f>
        <v>1</v>
      </c>
      <c r="H1047">
        <f>COUNTIF('D-PubMed'!B:B,A1047)</f>
        <v>0</v>
      </c>
      <c r="I1047">
        <f>COUNTIF('E-Scopus'!C:C,A1047)</f>
        <v>1</v>
      </c>
      <c r="J1047" t="b">
        <f t="shared" si="18"/>
        <v>1</v>
      </c>
    </row>
    <row r="1048" spans="1:10" x14ac:dyDescent="0.25">
      <c r="A1048" s="11" t="s">
        <v>1137</v>
      </c>
      <c r="B1048" s="11" t="s">
        <v>1136</v>
      </c>
      <c r="C1048" s="12" t="s">
        <v>1133</v>
      </c>
      <c r="D1048" s="12" t="s">
        <v>16</v>
      </c>
      <c r="E1048">
        <f>COUNTIF('A-Springer Link'!A:A,A1048)</f>
        <v>0</v>
      </c>
      <c r="F1048">
        <f>COUNTIF('B-ScienceDirect'!D:D,A1048)</f>
        <v>0</v>
      </c>
      <c r="G1048">
        <f>COUNTIF('C-IEEEXplore'!A:A,A1048)</f>
        <v>1</v>
      </c>
      <c r="H1048">
        <f>COUNTIF('D-PubMed'!B:B,A1048)</f>
        <v>0</v>
      </c>
      <c r="I1048">
        <f>COUNTIF('E-Scopus'!C:C,A1048)</f>
        <v>0</v>
      </c>
      <c r="J1048" t="b">
        <f t="shared" si="18"/>
        <v>0</v>
      </c>
    </row>
    <row r="1049" spans="1:10" x14ac:dyDescent="0.25">
      <c r="A1049" s="11" t="s">
        <v>966</v>
      </c>
      <c r="B1049" s="11" t="s">
        <v>965</v>
      </c>
      <c r="C1049" s="12" t="s">
        <v>960</v>
      </c>
      <c r="D1049" s="12" t="s">
        <v>16</v>
      </c>
      <c r="E1049">
        <f>COUNTIF('A-Springer Link'!A:A,A1049)</f>
        <v>0</v>
      </c>
      <c r="F1049">
        <f>COUNTIF('B-ScienceDirect'!D:D,A1049)</f>
        <v>0</v>
      </c>
      <c r="G1049">
        <f>COUNTIF('C-IEEEXplore'!A:A,A1049)</f>
        <v>1</v>
      </c>
      <c r="H1049">
        <f>COUNTIF('D-PubMed'!B:B,A1049)</f>
        <v>0</v>
      </c>
      <c r="I1049">
        <f>COUNTIF('E-Scopus'!C:C,A1049)</f>
        <v>0</v>
      </c>
      <c r="J1049" t="b">
        <f t="shared" si="18"/>
        <v>0</v>
      </c>
    </row>
    <row r="1050" spans="1:10" x14ac:dyDescent="0.25">
      <c r="A1050" s="11" t="s">
        <v>239</v>
      </c>
      <c r="B1050" s="11" t="s">
        <v>3864</v>
      </c>
      <c r="C1050" s="12" t="s">
        <v>240</v>
      </c>
      <c r="D1050" s="12" t="s">
        <v>16</v>
      </c>
      <c r="E1050">
        <f>COUNTIF('A-Springer Link'!A:A,A1050)</f>
        <v>0</v>
      </c>
      <c r="F1050">
        <f>COUNTIF('B-ScienceDirect'!D:D,A1050)</f>
        <v>0</v>
      </c>
      <c r="G1050">
        <f>COUNTIF('C-IEEEXplore'!A:A,A1050)</f>
        <v>1</v>
      </c>
      <c r="H1050">
        <f>COUNTIF('D-PubMed'!B:B,A1050)</f>
        <v>0</v>
      </c>
      <c r="I1050">
        <f>COUNTIF('E-Scopus'!C:C,A1050)</f>
        <v>1</v>
      </c>
      <c r="J1050" t="b">
        <f t="shared" si="18"/>
        <v>1</v>
      </c>
    </row>
    <row r="1051" spans="1:10" x14ac:dyDescent="0.25">
      <c r="A1051" s="11" t="s">
        <v>2454</v>
      </c>
      <c r="B1051" s="11" t="s">
        <v>2453</v>
      </c>
      <c r="C1051" s="12" t="s">
        <v>2450</v>
      </c>
      <c r="D1051" s="12" t="s">
        <v>16</v>
      </c>
      <c r="E1051">
        <f>COUNTIF('A-Springer Link'!A:A,A1051)</f>
        <v>0</v>
      </c>
      <c r="F1051">
        <f>COUNTIF('B-ScienceDirect'!D:D,A1051)</f>
        <v>0</v>
      </c>
      <c r="G1051">
        <f>COUNTIF('C-IEEEXplore'!A:A,A1051)</f>
        <v>1</v>
      </c>
      <c r="H1051">
        <f>COUNTIF('D-PubMed'!B:B,A1051)</f>
        <v>0</v>
      </c>
      <c r="I1051">
        <f>COUNTIF('E-Scopus'!C:C,A1051)</f>
        <v>0</v>
      </c>
      <c r="J1051" t="b">
        <f t="shared" si="18"/>
        <v>0</v>
      </c>
    </row>
    <row r="1052" spans="1:10" x14ac:dyDescent="0.25">
      <c r="A1052" s="11" t="s">
        <v>3696</v>
      </c>
      <c r="B1052" s="11" t="s">
        <v>3699</v>
      </c>
      <c r="C1052" s="12" t="s">
        <v>3698</v>
      </c>
      <c r="D1052" s="12" t="s">
        <v>16</v>
      </c>
      <c r="E1052">
        <f>COUNTIF('A-Springer Link'!A:A,A1052)</f>
        <v>0</v>
      </c>
      <c r="F1052">
        <f>COUNTIF('B-ScienceDirect'!D:D,A1052)</f>
        <v>0</v>
      </c>
      <c r="G1052">
        <f>COUNTIF('C-IEEEXplore'!A:A,A1052)</f>
        <v>2</v>
      </c>
      <c r="H1052">
        <f>COUNTIF('D-PubMed'!B:B,A1052)</f>
        <v>0</v>
      </c>
      <c r="I1052">
        <f>COUNTIF('E-Scopus'!C:C,A1052)</f>
        <v>0</v>
      </c>
      <c r="J1052" t="b">
        <f t="shared" si="18"/>
        <v>0</v>
      </c>
    </row>
    <row r="1053" spans="1:10" x14ac:dyDescent="0.25">
      <c r="A1053" s="11" t="s">
        <v>3696</v>
      </c>
      <c r="B1053" s="11" t="s">
        <v>3695</v>
      </c>
      <c r="C1053" s="12" t="s">
        <v>3692</v>
      </c>
      <c r="D1053" s="12" t="s">
        <v>16</v>
      </c>
      <c r="E1053">
        <f>COUNTIF('A-Springer Link'!A:A,A1053)</f>
        <v>0</v>
      </c>
      <c r="F1053">
        <f>COUNTIF('B-ScienceDirect'!D:D,A1053)</f>
        <v>0</v>
      </c>
      <c r="G1053">
        <f>COUNTIF('C-IEEEXplore'!A:A,A1053)</f>
        <v>2</v>
      </c>
      <c r="H1053">
        <f>COUNTIF('D-PubMed'!B:B,A1053)</f>
        <v>0</v>
      </c>
      <c r="I1053">
        <f>COUNTIF('E-Scopus'!C:C,A1053)</f>
        <v>0</v>
      </c>
      <c r="J1053" t="b">
        <f t="shared" si="18"/>
        <v>0</v>
      </c>
    </row>
    <row r="1054" spans="1:10" x14ac:dyDescent="0.25">
      <c r="A1054" s="11" t="s">
        <v>885</v>
      </c>
      <c r="B1054" s="11" t="s">
        <v>884</v>
      </c>
      <c r="C1054" s="12" t="s">
        <v>878</v>
      </c>
      <c r="D1054" s="12" t="s">
        <v>16</v>
      </c>
      <c r="E1054">
        <f>COUNTIF('A-Springer Link'!A:A,A1054)</f>
        <v>0</v>
      </c>
      <c r="F1054">
        <f>COUNTIF('B-ScienceDirect'!D:D,A1054)</f>
        <v>0</v>
      </c>
      <c r="G1054">
        <f>COUNTIF('C-IEEEXplore'!A:A,A1054)</f>
        <v>1</v>
      </c>
      <c r="H1054">
        <f>COUNTIF('D-PubMed'!B:B,A1054)</f>
        <v>0</v>
      </c>
      <c r="I1054">
        <f>COUNTIF('E-Scopus'!C:C,A1054)</f>
        <v>0</v>
      </c>
      <c r="J1054" t="b">
        <f t="shared" si="18"/>
        <v>0</v>
      </c>
    </row>
    <row r="1055" spans="1:10" x14ac:dyDescent="0.25">
      <c r="A1055" s="11" t="s">
        <v>3827</v>
      </c>
      <c r="B1055" s="11" t="s">
        <v>3826</v>
      </c>
      <c r="C1055" s="12" t="s">
        <v>3821</v>
      </c>
      <c r="D1055" s="12" t="s">
        <v>16</v>
      </c>
      <c r="E1055">
        <f>COUNTIF('A-Springer Link'!A:A,A1055)</f>
        <v>0</v>
      </c>
      <c r="F1055">
        <f>COUNTIF('B-ScienceDirect'!D:D,A1055)</f>
        <v>0</v>
      </c>
      <c r="G1055">
        <f>COUNTIF('C-IEEEXplore'!A:A,A1055)</f>
        <v>1</v>
      </c>
      <c r="H1055">
        <f>COUNTIF('D-PubMed'!B:B,A1055)</f>
        <v>0</v>
      </c>
      <c r="I1055">
        <f>COUNTIF('E-Scopus'!C:C,A1055)</f>
        <v>0</v>
      </c>
      <c r="J1055" t="b">
        <f t="shared" si="18"/>
        <v>0</v>
      </c>
    </row>
    <row r="1056" spans="1:10" x14ac:dyDescent="0.25">
      <c r="A1056" s="11" t="s">
        <v>3089</v>
      </c>
      <c r="B1056" s="11" t="s">
        <v>3088</v>
      </c>
      <c r="C1056" s="12"/>
      <c r="D1056" s="12" t="s">
        <v>16</v>
      </c>
      <c r="E1056">
        <f>COUNTIF('A-Springer Link'!A:A,A1056)</f>
        <v>0</v>
      </c>
      <c r="F1056">
        <f>COUNTIF('B-ScienceDirect'!D:D,A1056)</f>
        <v>0</v>
      </c>
      <c r="G1056">
        <f>COUNTIF('C-IEEEXplore'!A:A,A1056)</f>
        <v>1</v>
      </c>
      <c r="H1056">
        <f>COUNTIF('D-PubMed'!B:B,A1056)</f>
        <v>0</v>
      </c>
      <c r="I1056">
        <f>COUNTIF('E-Scopus'!C:C,A1056)</f>
        <v>0</v>
      </c>
      <c r="J1056" t="b">
        <f t="shared" si="18"/>
        <v>0</v>
      </c>
    </row>
    <row r="1057" spans="1:10" x14ac:dyDescent="0.25">
      <c r="A1057" s="11" t="s">
        <v>2788</v>
      </c>
      <c r="B1057" s="11" t="s">
        <v>2787</v>
      </c>
      <c r="C1057" s="12" t="s">
        <v>2782</v>
      </c>
      <c r="D1057" s="12" t="s">
        <v>16</v>
      </c>
      <c r="E1057">
        <f>COUNTIF('A-Springer Link'!A:A,A1057)</f>
        <v>0</v>
      </c>
      <c r="F1057">
        <f>COUNTIF('B-ScienceDirect'!D:D,A1057)</f>
        <v>0</v>
      </c>
      <c r="G1057">
        <f>COUNTIF('C-IEEEXplore'!A:A,A1057)</f>
        <v>1</v>
      </c>
      <c r="H1057">
        <f>COUNTIF('D-PubMed'!B:B,A1057)</f>
        <v>0</v>
      </c>
      <c r="I1057">
        <f>COUNTIF('E-Scopus'!C:C,A1057)</f>
        <v>0</v>
      </c>
      <c r="J1057" t="b">
        <f t="shared" si="18"/>
        <v>0</v>
      </c>
    </row>
    <row r="1058" spans="1:10" x14ac:dyDescent="0.25">
      <c r="A1058" s="11" t="s">
        <v>3220</v>
      </c>
      <c r="B1058" s="11" t="s">
        <v>3219</v>
      </c>
      <c r="C1058" s="12" t="s">
        <v>3214</v>
      </c>
      <c r="D1058" s="12" t="s">
        <v>16</v>
      </c>
      <c r="E1058">
        <f>COUNTIF('A-Springer Link'!A:A,A1058)</f>
        <v>0</v>
      </c>
      <c r="F1058">
        <f>COUNTIF('B-ScienceDirect'!D:D,A1058)</f>
        <v>0</v>
      </c>
      <c r="G1058">
        <f>COUNTIF('C-IEEEXplore'!A:A,A1058)</f>
        <v>1</v>
      </c>
      <c r="H1058">
        <f>COUNTIF('D-PubMed'!B:B,A1058)</f>
        <v>0</v>
      </c>
      <c r="I1058">
        <f>COUNTIF('E-Scopus'!C:C,A1058)</f>
        <v>1</v>
      </c>
      <c r="J1058" t="b">
        <f t="shared" si="18"/>
        <v>1</v>
      </c>
    </row>
    <row r="1059" spans="1:10" x14ac:dyDescent="0.25">
      <c r="A1059" s="11" t="s">
        <v>390</v>
      </c>
      <c r="B1059" s="11" t="s">
        <v>1312</v>
      </c>
      <c r="C1059" s="12" t="s">
        <v>391</v>
      </c>
      <c r="D1059" s="12" t="s">
        <v>16</v>
      </c>
      <c r="E1059">
        <f>COUNTIF('A-Springer Link'!A:A,A1059)</f>
        <v>0</v>
      </c>
      <c r="F1059">
        <f>COUNTIF('B-ScienceDirect'!D:D,A1059)</f>
        <v>0</v>
      </c>
      <c r="G1059">
        <f>COUNTIF('C-IEEEXplore'!A:A,A1059)</f>
        <v>1</v>
      </c>
      <c r="H1059">
        <f>COUNTIF('D-PubMed'!B:B,A1059)</f>
        <v>0</v>
      </c>
      <c r="I1059">
        <f>COUNTIF('E-Scopus'!C:C,A1059)</f>
        <v>1</v>
      </c>
      <c r="J1059" t="b">
        <f t="shared" si="18"/>
        <v>1</v>
      </c>
    </row>
    <row r="1060" spans="1:10" x14ac:dyDescent="0.25">
      <c r="A1060" s="11" t="s">
        <v>909</v>
      </c>
      <c r="B1060" s="11" t="s">
        <v>908</v>
      </c>
      <c r="C1060" s="12" t="s">
        <v>903</v>
      </c>
      <c r="D1060" s="12" t="s">
        <v>16</v>
      </c>
      <c r="E1060">
        <f>COUNTIF('A-Springer Link'!A:A,A1060)</f>
        <v>0</v>
      </c>
      <c r="F1060">
        <f>COUNTIF('B-ScienceDirect'!D:D,A1060)</f>
        <v>0</v>
      </c>
      <c r="G1060">
        <f>COUNTIF('C-IEEEXplore'!A:A,A1060)</f>
        <v>1</v>
      </c>
      <c r="H1060">
        <f>COUNTIF('D-PubMed'!B:B,A1060)</f>
        <v>0</v>
      </c>
      <c r="I1060">
        <f>COUNTIF('E-Scopus'!C:C,A1060)</f>
        <v>0</v>
      </c>
      <c r="J1060" t="b">
        <f t="shared" si="18"/>
        <v>0</v>
      </c>
    </row>
    <row r="1061" spans="1:10" x14ac:dyDescent="0.25">
      <c r="A1061" s="11" t="s">
        <v>408</v>
      </c>
      <c r="B1061" s="11" t="s">
        <v>1905</v>
      </c>
      <c r="C1061" s="12" t="s">
        <v>410</v>
      </c>
      <c r="D1061" s="12" t="s">
        <v>16</v>
      </c>
      <c r="E1061">
        <f>COUNTIF('A-Springer Link'!A:A,A1061)</f>
        <v>0</v>
      </c>
      <c r="F1061">
        <f>COUNTIF('B-ScienceDirect'!D:D,A1061)</f>
        <v>0</v>
      </c>
      <c r="G1061">
        <f>COUNTIF('C-IEEEXplore'!A:A,A1061)</f>
        <v>1</v>
      </c>
      <c r="H1061">
        <f>COUNTIF('D-PubMed'!B:B,A1061)</f>
        <v>0</v>
      </c>
      <c r="I1061">
        <f>COUNTIF('E-Scopus'!C:C,A1061)</f>
        <v>1</v>
      </c>
      <c r="J1061" t="b">
        <f t="shared" si="18"/>
        <v>1</v>
      </c>
    </row>
    <row r="1062" spans="1:10" x14ac:dyDescent="0.25">
      <c r="A1062" s="11" t="s">
        <v>3847</v>
      </c>
      <c r="B1062" s="11" t="s">
        <v>3846</v>
      </c>
      <c r="C1062" s="12" t="s">
        <v>3841</v>
      </c>
      <c r="D1062" s="12" t="s">
        <v>16</v>
      </c>
      <c r="E1062">
        <f>COUNTIF('A-Springer Link'!A:A,A1062)</f>
        <v>0</v>
      </c>
      <c r="F1062">
        <f>COUNTIF('B-ScienceDirect'!D:D,A1062)</f>
        <v>0</v>
      </c>
      <c r="G1062">
        <f>COUNTIF('C-IEEEXplore'!A:A,A1062)</f>
        <v>1</v>
      </c>
      <c r="H1062">
        <f>COUNTIF('D-PubMed'!B:B,A1062)</f>
        <v>0</v>
      </c>
      <c r="I1062">
        <f>COUNTIF('E-Scopus'!C:C,A1062)</f>
        <v>1</v>
      </c>
      <c r="J1062" t="b">
        <f t="shared" si="18"/>
        <v>1</v>
      </c>
    </row>
    <row r="1063" spans="1:10" x14ac:dyDescent="0.25">
      <c r="A1063" s="11" t="s">
        <v>3469</v>
      </c>
      <c r="B1063" s="11" t="s">
        <v>3468</v>
      </c>
      <c r="C1063" s="12" t="s">
        <v>3463</v>
      </c>
      <c r="D1063" s="12" t="s">
        <v>16</v>
      </c>
      <c r="E1063">
        <f>COUNTIF('A-Springer Link'!A:A,A1063)</f>
        <v>0</v>
      </c>
      <c r="F1063">
        <f>COUNTIF('B-ScienceDirect'!D:D,A1063)</f>
        <v>0</v>
      </c>
      <c r="G1063">
        <f>COUNTIF('C-IEEEXplore'!A:A,A1063)</f>
        <v>1</v>
      </c>
      <c r="H1063">
        <f>COUNTIF('D-PubMed'!B:B,A1063)</f>
        <v>0</v>
      </c>
      <c r="I1063">
        <f>COUNTIF('E-Scopus'!C:C,A1063)</f>
        <v>1</v>
      </c>
      <c r="J1063" t="b">
        <f t="shared" si="18"/>
        <v>1</v>
      </c>
    </row>
    <row r="1064" spans="1:10" x14ac:dyDescent="0.25">
      <c r="A1064" s="11" t="s">
        <v>722</v>
      </c>
      <c r="B1064" s="11" t="s">
        <v>721</v>
      </c>
      <c r="C1064" s="12" t="s">
        <v>716</v>
      </c>
      <c r="D1064" s="12" t="s">
        <v>16</v>
      </c>
      <c r="E1064">
        <f>COUNTIF('A-Springer Link'!A:A,A1064)</f>
        <v>0</v>
      </c>
      <c r="F1064">
        <f>COUNTIF('B-ScienceDirect'!D:D,A1064)</f>
        <v>0</v>
      </c>
      <c r="G1064">
        <f>COUNTIF('C-IEEEXplore'!A:A,A1064)</f>
        <v>1</v>
      </c>
      <c r="H1064">
        <f>COUNTIF('D-PubMed'!B:B,A1064)</f>
        <v>0</v>
      </c>
      <c r="I1064">
        <f>COUNTIF('E-Scopus'!C:C,A1064)</f>
        <v>0</v>
      </c>
      <c r="J1064" t="b">
        <f t="shared" si="18"/>
        <v>0</v>
      </c>
    </row>
    <row r="1065" spans="1:10" x14ac:dyDescent="0.25">
      <c r="A1065" s="11" t="s">
        <v>3787</v>
      </c>
      <c r="B1065" s="11" t="s">
        <v>3786</v>
      </c>
      <c r="C1065" s="12" t="s">
        <v>3781</v>
      </c>
      <c r="D1065" s="12" t="s">
        <v>16</v>
      </c>
      <c r="E1065">
        <f>COUNTIF('A-Springer Link'!A:A,A1065)</f>
        <v>0</v>
      </c>
      <c r="F1065">
        <f>COUNTIF('B-ScienceDirect'!D:D,A1065)</f>
        <v>0</v>
      </c>
      <c r="G1065">
        <f>COUNTIF('C-IEEEXplore'!A:A,A1065)</f>
        <v>1</v>
      </c>
      <c r="H1065">
        <f>COUNTIF('D-PubMed'!B:B,A1065)</f>
        <v>0</v>
      </c>
      <c r="I1065">
        <f>COUNTIF('E-Scopus'!C:C,A1065)</f>
        <v>0</v>
      </c>
      <c r="J1065" t="b">
        <f t="shared" si="18"/>
        <v>0</v>
      </c>
    </row>
    <row r="1066" spans="1:10" x14ac:dyDescent="0.25">
      <c r="A1066" s="11" t="s">
        <v>2690</v>
      </c>
      <c r="B1066" s="11" t="s">
        <v>2689</v>
      </c>
      <c r="C1066" s="12" t="s">
        <v>2686</v>
      </c>
      <c r="D1066" s="12" t="s">
        <v>16</v>
      </c>
      <c r="E1066">
        <f>COUNTIF('A-Springer Link'!A:A,A1066)</f>
        <v>0</v>
      </c>
      <c r="F1066">
        <f>COUNTIF('B-ScienceDirect'!D:D,A1066)</f>
        <v>0</v>
      </c>
      <c r="G1066">
        <f>COUNTIF('C-IEEEXplore'!A:A,A1066)</f>
        <v>1</v>
      </c>
      <c r="H1066">
        <f>COUNTIF('D-PubMed'!B:B,A1066)</f>
        <v>0</v>
      </c>
      <c r="I1066">
        <f>COUNTIF('E-Scopus'!C:C,A1066)</f>
        <v>0</v>
      </c>
      <c r="J1066" t="b">
        <f t="shared" si="18"/>
        <v>0</v>
      </c>
    </row>
    <row r="1067" spans="1:10" x14ac:dyDescent="0.25">
      <c r="A1067" s="11" t="s">
        <v>3409</v>
      </c>
      <c r="B1067" s="11" t="s">
        <v>3408</v>
      </c>
      <c r="C1067" s="12" t="s">
        <v>3403</v>
      </c>
      <c r="D1067" s="12" t="s">
        <v>16</v>
      </c>
      <c r="E1067">
        <f>COUNTIF('A-Springer Link'!A:A,A1067)</f>
        <v>0</v>
      </c>
      <c r="F1067">
        <f>COUNTIF('B-ScienceDirect'!D:D,A1067)</f>
        <v>0</v>
      </c>
      <c r="G1067">
        <f>COUNTIF('C-IEEEXplore'!A:A,A1067)</f>
        <v>1</v>
      </c>
      <c r="H1067">
        <f>COUNTIF('D-PubMed'!B:B,A1067)</f>
        <v>0</v>
      </c>
      <c r="I1067">
        <f>COUNTIF('E-Scopus'!C:C,A1067)</f>
        <v>0</v>
      </c>
      <c r="J1067" t="b">
        <f t="shared" si="18"/>
        <v>0</v>
      </c>
    </row>
    <row r="1068" spans="1:10" x14ac:dyDescent="0.25">
      <c r="A1068" s="11" t="s">
        <v>3342</v>
      </c>
      <c r="B1068" s="11" t="s">
        <v>3341</v>
      </c>
      <c r="C1068" s="12" t="s">
        <v>3338</v>
      </c>
      <c r="D1068" s="12" t="s">
        <v>16</v>
      </c>
      <c r="E1068">
        <f>COUNTIF('A-Springer Link'!A:A,A1068)</f>
        <v>0</v>
      </c>
      <c r="F1068">
        <f>COUNTIF('B-ScienceDirect'!D:D,A1068)</f>
        <v>0</v>
      </c>
      <c r="G1068">
        <f>COUNTIF('C-IEEEXplore'!A:A,A1068)</f>
        <v>1</v>
      </c>
      <c r="H1068">
        <f>COUNTIF('D-PubMed'!B:B,A1068)</f>
        <v>0</v>
      </c>
      <c r="I1068">
        <f>COUNTIF('E-Scopus'!C:C,A1068)</f>
        <v>0</v>
      </c>
      <c r="J1068" t="b">
        <f t="shared" si="18"/>
        <v>0</v>
      </c>
    </row>
    <row r="1069" spans="1:10" x14ac:dyDescent="0.25">
      <c r="A1069" s="11" t="s">
        <v>3637</v>
      </c>
      <c r="B1069" s="11" t="s">
        <v>3636</v>
      </c>
      <c r="C1069" s="12" t="s">
        <v>3633</v>
      </c>
      <c r="D1069" s="12" t="s">
        <v>16</v>
      </c>
      <c r="E1069">
        <f>COUNTIF('A-Springer Link'!A:A,A1069)</f>
        <v>0</v>
      </c>
      <c r="F1069">
        <f>COUNTIF('B-ScienceDirect'!D:D,A1069)</f>
        <v>0</v>
      </c>
      <c r="G1069">
        <f>COUNTIF('C-IEEEXplore'!A:A,A1069)</f>
        <v>1</v>
      </c>
      <c r="H1069">
        <f>COUNTIF('D-PubMed'!B:B,A1069)</f>
        <v>0</v>
      </c>
      <c r="I1069">
        <f>COUNTIF('E-Scopus'!C:C,A1069)</f>
        <v>0</v>
      </c>
      <c r="J1069" t="b">
        <f t="shared" si="18"/>
        <v>0</v>
      </c>
    </row>
    <row r="1070" spans="1:10" x14ac:dyDescent="0.25">
      <c r="A1070" s="11" t="s">
        <v>2701</v>
      </c>
      <c r="B1070" s="11" t="s">
        <v>2700</v>
      </c>
      <c r="C1070" s="12" t="s">
        <v>2695</v>
      </c>
      <c r="D1070" s="12" t="s">
        <v>16</v>
      </c>
      <c r="E1070">
        <f>COUNTIF('A-Springer Link'!A:A,A1070)</f>
        <v>0</v>
      </c>
      <c r="F1070">
        <f>COUNTIF('B-ScienceDirect'!D:D,A1070)</f>
        <v>0</v>
      </c>
      <c r="G1070">
        <f>COUNTIF('C-IEEEXplore'!A:A,A1070)</f>
        <v>1</v>
      </c>
      <c r="H1070">
        <f>COUNTIF('D-PubMed'!B:B,A1070)</f>
        <v>0</v>
      </c>
      <c r="I1070">
        <f>COUNTIF('E-Scopus'!C:C,A1070)</f>
        <v>1</v>
      </c>
      <c r="J1070" t="b">
        <f t="shared" si="18"/>
        <v>1</v>
      </c>
    </row>
    <row r="1071" spans="1:10" x14ac:dyDescent="0.25">
      <c r="A1071" s="11" t="s">
        <v>3151</v>
      </c>
      <c r="B1071" s="11" t="s">
        <v>3150</v>
      </c>
      <c r="C1071" s="12" t="s">
        <v>3147</v>
      </c>
      <c r="D1071" s="12" t="s">
        <v>16</v>
      </c>
      <c r="E1071">
        <f>COUNTIF('A-Springer Link'!A:A,A1071)</f>
        <v>0</v>
      </c>
      <c r="F1071">
        <f>COUNTIF('B-ScienceDirect'!D:D,A1071)</f>
        <v>0</v>
      </c>
      <c r="G1071">
        <f>COUNTIF('C-IEEEXplore'!A:A,A1071)</f>
        <v>1</v>
      </c>
      <c r="H1071">
        <f>COUNTIF('D-PubMed'!B:B,A1071)</f>
        <v>0</v>
      </c>
      <c r="I1071">
        <f>COUNTIF('E-Scopus'!C:C,A1071)</f>
        <v>0</v>
      </c>
      <c r="J1071" t="b">
        <f t="shared" si="18"/>
        <v>0</v>
      </c>
    </row>
    <row r="1072" spans="1:10" x14ac:dyDescent="0.25">
      <c r="A1072" s="11" t="s">
        <v>823</v>
      </c>
      <c r="B1072" s="11" t="s">
        <v>822</v>
      </c>
      <c r="C1072" s="12" t="s">
        <v>817</v>
      </c>
      <c r="D1072" s="12" t="s">
        <v>16</v>
      </c>
      <c r="E1072">
        <f>COUNTIF('A-Springer Link'!A:A,A1072)</f>
        <v>0</v>
      </c>
      <c r="F1072">
        <f>COUNTIF('B-ScienceDirect'!D:D,A1072)</f>
        <v>0</v>
      </c>
      <c r="G1072">
        <f>COUNTIF('C-IEEEXplore'!A:A,A1072)</f>
        <v>1</v>
      </c>
      <c r="H1072">
        <f>COUNTIF('D-PubMed'!B:B,A1072)</f>
        <v>0</v>
      </c>
      <c r="I1072">
        <f>COUNTIF('E-Scopus'!C:C,A1072)</f>
        <v>0</v>
      </c>
      <c r="J1072" t="b">
        <f t="shared" si="18"/>
        <v>0</v>
      </c>
    </row>
    <row r="1073" spans="1:10" x14ac:dyDescent="0.25">
      <c r="A1073" s="11" t="s">
        <v>1213</v>
      </c>
      <c r="B1073" s="11" t="s">
        <v>1212</v>
      </c>
      <c r="C1073" s="12" t="s">
        <v>1206</v>
      </c>
      <c r="D1073" s="12" t="s">
        <v>16</v>
      </c>
      <c r="E1073">
        <f>COUNTIF('A-Springer Link'!A:A,A1073)</f>
        <v>0</v>
      </c>
      <c r="F1073">
        <f>COUNTIF('B-ScienceDirect'!D:D,A1073)</f>
        <v>0</v>
      </c>
      <c r="G1073">
        <f>COUNTIF('C-IEEEXplore'!A:A,A1073)</f>
        <v>1</v>
      </c>
      <c r="H1073">
        <f>COUNTIF('D-PubMed'!B:B,A1073)</f>
        <v>0</v>
      </c>
      <c r="I1073">
        <f>COUNTIF('E-Scopus'!C:C,A1073)</f>
        <v>1</v>
      </c>
      <c r="J1073" t="b">
        <f t="shared" si="18"/>
        <v>1</v>
      </c>
    </row>
    <row r="1074" spans="1:10" x14ac:dyDescent="0.25">
      <c r="A1074" s="11" t="s">
        <v>2004</v>
      </c>
      <c r="B1074" s="11" t="s">
        <v>1148</v>
      </c>
      <c r="C1074" s="12" t="s">
        <v>1999</v>
      </c>
      <c r="D1074" s="12" t="s">
        <v>16</v>
      </c>
      <c r="E1074">
        <f>COUNTIF('A-Springer Link'!A:A,A1074)</f>
        <v>0</v>
      </c>
      <c r="F1074">
        <f>COUNTIF('B-ScienceDirect'!D:D,A1074)</f>
        <v>0</v>
      </c>
      <c r="G1074">
        <f>COUNTIF('C-IEEEXplore'!A:A,A1074)</f>
        <v>1</v>
      </c>
      <c r="H1074">
        <f>COUNTIF('D-PubMed'!B:B,A1074)</f>
        <v>0</v>
      </c>
      <c r="I1074">
        <f>COUNTIF('E-Scopus'!C:C,A1074)</f>
        <v>0</v>
      </c>
      <c r="J1074" t="b">
        <f t="shared" si="18"/>
        <v>0</v>
      </c>
    </row>
    <row r="1075" spans="1:10" x14ac:dyDescent="0.25">
      <c r="A1075" s="11" t="s">
        <v>1103</v>
      </c>
      <c r="B1075" s="11" t="s">
        <v>1102</v>
      </c>
      <c r="C1075" s="12" t="s">
        <v>1097</v>
      </c>
      <c r="D1075" s="12" t="s">
        <v>16</v>
      </c>
      <c r="E1075">
        <f>COUNTIF('A-Springer Link'!A:A,A1075)</f>
        <v>0</v>
      </c>
      <c r="F1075">
        <f>COUNTIF('B-ScienceDirect'!D:D,A1075)</f>
        <v>0</v>
      </c>
      <c r="G1075">
        <f>COUNTIF('C-IEEEXplore'!A:A,A1075)</f>
        <v>1</v>
      </c>
      <c r="H1075">
        <f>COUNTIF('D-PubMed'!B:B,A1075)</f>
        <v>0</v>
      </c>
      <c r="I1075">
        <f>COUNTIF('E-Scopus'!C:C,A1075)</f>
        <v>0</v>
      </c>
      <c r="J1075" t="b">
        <f t="shared" si="18"/>
        <v>0</v>
      </c>
    </row>
    <row r="1076" spans="1:10" x14ac:dyDescent="0.25">
      <c r="A1076" s="11" t="s">
        <v>746</v>
      </c>
      <c r="B1076" s="11" t="s">
        <v>745</v>
      </c>
      <c r="C1076" s="12" t="s">
        <v>740</v>
      </c>
      <c r="D1076" s="12" t="s">
        <v>16</v>
      </c>
      <c r="E1076">
        <f>COUNTIF('A-Springer Link'!A:A,A1076)</f>
        <v>0</v>
      </c>
      <c r="F1076">
        <f>COUNTIF('B-ScienceDirect'!D:D,A1076)</f>
        <v>0</v>
      </c>
      <c r="G1076">
        <f>COUNTIF('C-IEEEXplore'!A:A,A1076)</f>
        <v>1</v>
      </c>
      <c r="H1076">
        <f>COUNTIF('D-PubMed'!B:B,A1076)</f>
        <v>0</v>
      </c>
      <c r="I1076">
        <f>COUNTIF('E-Scopus'!C:C,A1076)</f>
        <v>0</v>
      </c>
      <c r="J1076" t="b">
        <f t="shared" si="18"/>
        <v>0</v>
      </c>
    </row>
    <row r="1077" spans="1:10" x14ac:dyDescent="0.25">
      <c r="A1077" s="11" t="s">
        <v>3430</v>
      </c>
      <c r="B1077" s="11" t="s">
        <v>3429</v>
      </c>
      <c r="C1077" s="12" t="s">
        <v>3424</v>
      </c>
      <c r="D1077" s="12" t="s">
        <v>16</v>
      </c>
      <c r="E1077">
        <f>COUNTIF('A-Springer Link'!A:A,A1077)</f>
        <v>0</v>
      </c>
      <c r="F1077">
        <f>COUNTIF('B-ScienceDirect'!D:D,A1077)</f>
        <v>0</v>
      </c>
      <c r="G1077">
        <f>COUNTIF('C-IEEEXplore'!A:A,A1077)</f>
        <v>1</v>
      </c>
      <c r="H1077">
        <f>COUNTIF('D-PubMed'!B:B,A1077)</f>
        <v>0</v>
      </c>
      <c r="I1077">
        <f>COUNTIF('E-Scopus'!C:C,A1077)</f>
        <v>0</v>
      </c>
      <c r="J1077" t="b">
        <f t="shared" si="18"/>
        <v>0</v>
      </c>
    </row>
    <row r="1078" spans="1:10" x14ac:dyDescent="0.25">
      <c r="A1078" s="11" t="s">
        <v>1371</v>
      </c>
      <c r="B1078" s="11" t="s">
        <v>1370</v>
      </c>
      <c r="C1078" s="12" t="s">
        <v>1364</v>
      </c>
      <c r="D1078" s="12" t="s">
        <v>16</v>
      </c>
      <c r="E1078">
        <f>COUNTIF('A-Springer Link'!A:A,A1078)</f>
        <v>0</v>
      </c>
      <c r="F1078">
        <f>COUNTIF('B-ScienceDirect'!D:D,A1078)</f>
        <v>0</v>
      </c>
      <c r="G1078">
        <f>COUNTIF('C-IEEEXplore'!A:A,A1078)</f>
        <v>1</v>
      </c>
      <c r="H1078">
        <f>COUNTIF('D-PubMed'!B:B,A1078)</f>
        <v>0</v>
      </c>
      <c r="I1078">
        <f>COUNTIF('E-Scopus'!C:C,A1078)</f>
        <v>0</v>
      </c>
      <c r="J1078" t="b">
        <f t="shared" si="18"/>
        <v>0</v>
      </c>
    </row>
    <row r="1079" spans="1:10" x14ac:dyDescent="0.25">
      <c r="A1079" s="11" t="s">
        <v>933</v>
      </c>
      <c r="B1079" s="11" t="s">
        <v>932</v>
      </c>
      <c r="C1079" s="12" t="s">
        <v>927</v>
      </c>
      <c r="D1079" s="12" t="s">
        <v>16</v>
      </c>
      <c r="E1079">
        <f>COUNTIF('A-Springer Link'!A:A,A1079)</f>
        <v>0</v>
      </c>
      <c r="F1079">
        <f>COUNTIF('B-ScienceDirect'!D:D,A1079)</f>
        <v>0</v>
      </c>
      <c r="G1079">
        <f>COUNTIF('C-IEEEXplore'!A:A,A1079)</f>
        <v>1</v>
      </c>
      <c r="H1079">
        <f>COUNTIF('D-PubMed'!B:B,A1079)</f>
        <v>0</v>
      </c>
      <c r="I1079">
        <f>COUNTIF('E-Scopus'!C:C,A1079)</f>
        <v>1</v>
      </c>
      <c r="J1079" t="b">
        <f t="shared" si="18"/>
        <v>1</v>
      </c>
    </row>
    <row r="1080" spans="1:10" x14ac:dyDescent="0.25">
      <c r="A1080" s="11" t="s">
        <v>3230</v>
      </c>
      <c r="B1080" s="11" t="s">
        <v>3229</v>
      </c>
      <c r="C1080" s="12" t="s">
        <v>3224</v>
      </c>
      <c r="D1080" s="12" t="s">
        <v>16</v>
      </c>
      <c r="E1080">
        <f>COUNTIF('A-Springer Link'!A:A,A1080)</f>
        <v>0</v>
      </c>
      <c r="F1080">
        <f>COUNTIF('B-ScienceDirect'!D:D,A1080)</f>
        <v>0</v>
      </c>
      <c r="G1080">
        <f>COUNTIF('C-IEEEXplore'!A:A,A1080)</f>
        <v>1</v>
      </c>
      <c r="H1080">
        <f>COUNTIF('D-PubMed'!B:B,A1080)</f>
        <v>0</v>
      </c>
      <c r="I1080">
        <f>COUNTIF('E-Scopus'!C:C,A1080)</f>
        <v>1</v>
      </c>
      <c r="J1080" t="b">
        <f t="shared" si="18"/>
        <v>1</v>
      </c>
    </row>
    <row r="1081" spans="1:10" x14ac:dyDescent="0.25">
      <c r="A1081" s="11" t="s">
        <v>992</v>
      </c>
      <c r="B1081" s="11" t="s">
        <v>991</v>
      </c>
      <c r="C1081" s="12" t="s">
        <v>985</v>
      </c>
      <c r="D1081" s="12" t="s">
        <v>16</v>
      </c>
      <c r="E1081">
        <f>COUNTIF('A-Springer Link'!A:A,A1081)</f>
        <v>0</v>
      </c>
      <c r="F1081">
        <f>COUNTIF('B-ScienceDirect'!D:D,A1081)</f>
        <v>0</v>
      </c>
      <c r="G1081">
        <f>COUNTIF('C-IEEEXplore'!A:A,A1081)</f>
        <v>1</v>
      </c>
      <c r="H1081">
        <f>COUNTIF('D-PubMed'!B:B,A1081)</f>
        <v>0</v>
      </c>
      <c r="I1081">
        <f>COUNTIF('E-Scopus'!C:C,A1081)</f>
        <v>0</v>
      </c>
      <c r="J1081" t="b">
        <f t="shared" si="18"/>
        <v>0</v>
      </c>
    </row>
    <row r="1082" spans="1:10" x14ac:dyDescent="0.25">
      <c r="A1082" s="11" t="s">
        <v>3566</v>
      </c>
      <c r="B1082" s="11" t="s">
        <v>3565</v>
      </c>
      <c r="C1082" s="12" t="s">
        <v>3560</v>
      </c>
      <c r="D1082" s="12" t="s">
        <v>16</v>
      </c>
      <c r="E1082">
        <f>COUNTIF('A-Springer Link'!A:A,A1082)</f>
        <v>0</v>
      </c>
      <c r="F1082">
        <f>COUNTIF('B-ScienceDirect'!D:D,A1082)</f>
        <v>0</v>
      </c>
      <c r="G1082">
        <f>COUNTIF('C-IEEEXplore'!A:A,A1082)</f>
        <v>1</v>
      </c>
      <c r="H1082">
        <f>COUNTIF('D-PubMed'!B:B,A1082)</f>
        <v>0</v>
      </c>
      <c r="I1082">
        <f>COUNTIF('E-Scopus'!C:C,A1082)</f>
        <v>0</v>
      </c>
      <c r="J1082" t="b">
        <f t="shared" si="18"/>
        <v>0</v>
      </c>
    </row>
    <row r="1083" spans="1:10" x14ac:dyDescent="0.25">
      <c r="A1083" s="11" t="s">
        <v>1302</v>
      </c>
      <c r="B1083" s="11" t="s">
        <v>1301</v>
      </c>
      <c r="C1083" s="12" t="s">
        <v>1298</v>
      </c>
      <c r="D1083" s="12" t="s">
        <v>16</v>
      </c>
      <c r="E1083">
        <f>COUNTIF('A-Springer Link'!A:A,A1083)</f>
        <v>0</v>
      </c>
      <c r="F1083">
        <f>COUNTIF('B-ScienceDirect'!D:D,A1083)</f>
        <v>0</v>
      </c>
      <c r="G1083">
        <f>COUNTIF('C-IEEEXplore'!A:A,A1083)</f>
        <v>1</v>
      </c>
      <c r="H1083">
        <f>COUNTIF('D-PubMed'!B:B,A1083)</f>
        <v>0</v>
      </c>
      <c r="I1083">
        <f>COUNTIF('E-Scopus'!C:C,A1083)</f>
        <v>0</v>
      </c>
      <c r="J1083" t="b">
        <f t="shared" si="18"/>
        <v>0</v>
      </c>
    </row>
    <row r="1084" spans="1:10" x14ac:dyDescent="0.25">
      <c r="A1084" s="11" t="s">
        <v>2148</v>
      </c>
      <c r="B1084" s="11" t="s">
        <v>2147</v>
      </c>
      <c r="C1084" s="12" t="s">
        <v>2142</v>
      </c>
      <c r="D1084" s="12" t="s">
        <v>16</v>
      </c>
      <c r="E1084">
        <f>COUNTIF('A-Springer Link'!A:A,A1084)</f>
        <v>0</v>
      </c>
      <c r="F1084">
        <f>COUNTIF('B-ScienceDirect'!D:D,A1084)</f>
        <v>0</v>
      </c>
      <c r="G1084">
        <f>COUNTIF('C-IEEEXplore'!A:A,A1084)</f>
        <v>1</v>
      </c>
      <c r="H1084">
        <f>COUNTIF('D-PubMed'!B:B,A1084)</f>
        <v>0</v>
      </c>
      <c r="I1084">
        <f>COUNTIF('E-Scopus'!C:C,A1084)</f>
        <v>0</v>
      </c>
      <c r="J1084" t="b">
        <f t="shared" si="18"/>
        <v>0</v>
      </c>
    </row>
    <row r="1085" spans="1:10" x14ac:dyDescent="0.25">
      <c r="A1085" s="11" t="s">
        <v>631</v>
      </c>
      <c r="B1085" s="11" t="s">
        <v>630</v>
      </c>
      <c r="C1085" s="12" t="s">
        <v>627</v>
      </c>
      <c r="D1085" s="12" t="s">
        <v>16</v>
      </c>
      <c r="E1085">
        <f>COUNTIF('A-Springer Link'!A:A,A1085)</f>
        <v>0</v>
      </c>
      <c r="F1085">
        <f>COUNTIF('B-ScienceDirect'!D:D,A1085)</f>
        <v>0</v>
      </c>
      <c r="G1085">
        <f>COUNTIF('C-IEEEXplore'!A:A,A1085)</f>
        <v>1</v>
      </c>
      <c r="H1085">
        <f>COUNTIF('D-PubMed'!B:B,A1085)</f>
        <v>1</v>
      </c>
      <c r="I1085">
        <f>COUNTIF('E-Scopus'!C:C,A1085)</f>
        <v>0</v>
      </c>
      <c r="J1085" t="b">
        <f t="shared" si="18"/>
        <v>1</v>
      </c>
    </row>
    <row r="1086" spans="1:10" x14ac:dyDescent="0.25">
      <c r="A1086" s="11" t="s">
        <v>3505</v>
      </c>
      <c r="B1086" s="11" t="s">
        <v>3504</v>
      </c>
      <c r="C1086" s="12" t="s">
        <v>3501</v>
      </c>
      <c r="D1086" s="12" t="s">
        <v>16</v>
      </c>
      <c r="E1086">
        <f>COUNTIF('A-Springer Link'!A:A,A1086)</f>
        <v>0</v>
      </c>
      <c r="F1086">
        <f>COUNTIF('B-ScienceDirect'!D:D,A1086)</f>
        <v>0</v>
      </c>
      <c r="G1086">
        <f>COUNTIF('C-IEEEXplore'!A:A,A1086)</f>
        <v>1</v>
      </c>
      <c r="H1086">
        <f>COUNTIF('D-PubMed'!B:B,A1086)</f>
        <v>0</v>
      </c>
      <c r="I1086">
        <f>COUNTIF('E-Scopus'!C:C,A1086)</f>
        <v>0</v>
      </c>
      <c r="J1086" t="b">
        <f t="shared" si="18"/>
        <v>0</v>
      </c>
    </row>
    <row r="1087" spans="1:10" x14ac:dyDescent="0.25">
      <c r="A1087" s="11" t="s">
        <v>2591</v>
      </c>
      <c r="B1087" s="11" t="s">
        <v>2590</v>
      </c>
      <c r="C1087" s="12" t="s">
        <v>2585</v>
      </c>
      <c r="D1087" s="12" t="s">
        <v>16</v>
      </c>
      <c r="E1087">
        <f>COUNTIF('A-Springer Link'!A:A,A1087)</f>
        <v>0</v>
      </c>
      <c r="F1087">
        <f>COUNTIF('B-ScienceDirect'!D:D,A1087)</f>
        <v>0</v>
      </c>
      <c r="G1087">
        <f>COUNTIF('C-IEEEXplore'!A:A,A1087)</f>
        <v>1</v>
      </c>
      <c r="H1087">
        <f>COUNTIF('D-PubMed'!B:B,A1087)</f>
        <v>0</v>
      </c>
      <c r="I1087">
        <f>COUNTIF('E-Scopus'!C:C,A1087)</f>
        <v>0</v>
      </c>
      <c r="J1087" t="b">
        <f t="shared" si="18"/>
        <v>0</v>
      </c>
    </row>
    <row r="1088" spans="1:10" x14ac:dyDescent="0.25">
      <c r="A1088" s="11" t="s">
        <v>3053</v>
      </c>
      <c r="B1088" s="11" t="s">
        <v>3052</v>
      </c>
      <c r="C1088" s="12" t="s">
        <v>3047</v>
      </c>
      <c r="D1088" s="12" t="s">
        <v>16</v>
      </c>
      <c r="E1088">
        <f>COUNTIF('A-Springer Link'!A:A,A1088)</f>
        <v>0</v>
      </c>
      <c r="F1088">
        <f>COUNTIF('B-ScienceDirect'!D:D,A1088)</f>
        <v>0</v>
      </c>
      <c r="G1088">
        <f>COUNTIF('C-IEEEXplore'!A:A,A1088)</f>
        <v>1</v>
      </c>
      <c r="H1088">
        <f>COUNTIF('D-PubMed'!B:B,A1088)</f>
        <v>0</v>
      </c>
      <c r="I1088">
        <f>COUNTIF('E-Scopus'!C:C,A1088)</f>
        <v>1</v>
      </c>
      <c r="J1088" t="b">
        <f t="shared" si="18"/>
        <v>1</v>
      </c>
    </row>
    <row r="1089" spans="1:10" x14ac:dyDescent="0.25">
      <c r="A1089" s="11" t="s">
        <v>3006</v>
      </c>
      <c r="B1089" s="11" t="s">
        <v>3005</v>
      </c>
      <c r="C1089" s="12" t="s">
        <v>2999</v>
      </c>
      <c r="D1089" s="12" t="s">
        <v>16</v>
      </c>
      <c r="E1089">
        <f>COUNTIF('A-Springer Link'!A:A,A1089)</f>
        <v>0</v>
      </c>
      <c r="F1089">
        <f>COUNTIF('B-ScienceDirect'!D:D,A1089)</f>
        <v>0</v>
      </c>
      <c r="G1089">
        <f>COUNTIF('C-IEEEXplore'!A:A,A1089)</f>
        <v>1</v>
      </c>
      <c r="H1089">
        <f>COUNTIF('D-PubMed'!B:B,A1089)</f>
        <v>0</v>
      </c>
      <c r="I1089">
        <f>COUNTIF('E-Scopus'!C:C,A1089)</f>
        <v>0</v>
      </c>
      <c r="J1089" t="b">
        <f t="shared" si="18"/>
        <v>0</v>
      </c>
    </row>
    <row r="1090" spans="1:10" x14ac:dyDescent="0.25">
      <c r="A1090" s="11" t="s">
        <v>3548</v>
      </c>
      <c r="B1090" s="11" t="s">
        <v>3547</v>
      </c>
      <c r="C1090" s="12" t="s">
        <v>3544</v>
      </c>
      <c r="D1090" s="12" t="s">
        <v>16</v>
      </c>
      <c r="E1090">
        <f>COUNTIF('A-Springer Link'!A:A,A1090)</f>
        <v>0</v>
      </c>
      <c r="F1090">
        <f>COUNTIF('B-ScienceDirect'!D:D,A1090)</f>
        <v>0</v>
      </c>
      <c r="G1090">
        <f>COUNTIF('C-IEEEXplore'!A:A,A1090)</f>
        <v>1</v>
      </c>
      <c r="H1090">
        <f>COUNTIF('D-PubMed'!B:B,A1090)</f>
        <v>0</v>
      </c>
      <c r="I1090">
        <f>COUNTIF('E-Scopus'!C:C,A1090)</f>
        <v>0</v>
      </c>
      <c r="J1090" t="b">
        <f t="shared" si="18"/>
        <v>0</v>
      </c>
    </row>
    <row r="1091" spans="1:10" x14ac:dyDescent="0.25">
      <c r="A1091" s="11" t="s">
        <v>1638</v>
      </c>
      <c r="B1091" s="11" t="s">
        <v>1637</v>
      </c>
      <c r="C1091" s="12" t="s">
        <v>1631</v>
      </c>
      <c r="D1091" s="12" t="s">
        <v>16</v>
      </c>
      <c r="E1091">
        <f>COUNTIF('A-Springer Link'!A:A,A1091)</f>
        <v>0</v>
      </c>
      <c r="F1091">
        <f>COUNTIF('B-ScienceDirect'!D:D,A1091)</f>
        <v>0</v>
      </c>
      <c r="G1091">
        <f>COUNTIF('C-IEEEXplore'!A:A,A1091)</f>
        <v>1</v>
      </c>
      <c r="H1091">
        <f>COUNTIF('D-PubMed'!B:B,A1091)</f>
        <v>0</v>
      </c>
      <c r="I1091">
        <f>COUNTIF('E-Scopus'!C:C,A1091)</f>
        <v>1</v>
      </c>
      <c r="J1091" t="b">
        <f t="shared" ref="J1091:J1154" si="19">OR(E1091:F1091,H1091:I1091)</f>
        <v>1</v>
      </c>
    </row>
    <row r="1092" spans="1:10" x14ac:dyDescent="0.25">
      <c r="A1092" s="11" t="s">
        <v>2723</v>
      </c>
      <c r="B1092" s="11" t="s">
        <v>2722</v>
      </c>
      <c r="C1092" s="12" t="s">
        <v>2717</v>
      </c>
      <c r="D1092" s="12" t="s">
        <v>16</v>
      </c>
      <c r="E1092">
        <f>COUNTIF('A-Springer Link'!A:A,A1092)</f>
        <v>0</v>
      </c>
      <c r="F1092">
        <f>COUNTIF('B-ScienceDirect'!D:D,A1092)</f>
        <v>0</v>
      </c>
      <c r="G1092">
        <f>COUNTIF('C-IEEEXplore'!A:A,A1092)</f>
        <v>1</v>
      </c>
      <c r="H1092">
        <f>COUNTIF('D-PubMed'!B:B,A1092)</f>
        <v>0</v>
      </c>
      <c r="I1092">
        <f>COUNTIF('E-Scopus'!C:C,A1092)</f>
        <v>0</v>
      </c>
      <c r="J1092" t="b">
        <f t="shared" si="19"/>
        <v>0</v>
      </c>
    </row>
    <row r="1093" spans="1:10" x14ac:dyDescent="0.25">
      <c r="A1093" s="11" t="s">
        <v>1784</v>
      </c>
      <c r="B1093" s="11" t="s">
        <v>1783</v>
      </c>
      <c r="C1093" s="12" t="s">
        <v>1780</v>
      </c>
      <c r="D1093" s="12" t="s">
        <v>16</v>
      </c>
      <c r="E1093">
        <f>COUNTIF('A-Springer Link'!A:A,A1093)</f>
        <v>0</v>
      </c>
      <c r="F1093">
        <f>COUNTIF('B-ScienceDirect'!D:D,A1093)</f>
        <v>0</v>
      </c>
      <c r="G1093">
        <f>COUNTIF('C-IEEEXplore'!A:A,A1093)</f>
        <v>1</v>
      </c>
      <c r="H1093">
        <f>COUNTIF('D-PubMed'!B:B,A1093)</f>
        <v>0</v>
      </c>
      <c r="I1093">
        <f>COUNTIF('E-Scopus'!C:C,A1093)</f>
        <v>0</v>
      </c>
      <c r="J1093" t="b">
        <f t="shared" si="19"/>
        <v>0</v>
      </c>
    </row>
    <row r="1094" spans="1:10" x14ac:dyDescent="0.25">
      <c r="A1094" s="11" t="s">
        <v>3023</v>
      </c>
      <c r="B1094" s="11" t="s">
        <v>3022</v>
      </c>
      <c r="C1094" s="12" t="s">
        <v>3019</v>
      </c>
      <c r="D1094" s="12" t="s">
        <v>16</v>
      </c>
      <c r="E1094">
        <f>COUNTIF('A-Springer Link'!A:A,A1094)</f>
        <v>0</v>
      </c>
      <c r="F1094">
        <f>COUNTIF('B-ScienceDirect'!D:D,A1094)</f>
        <v>0</v>
      </c>
      <c r="G1094">
        <f>COUNTIF('C-IEEEXplore'!A:A,A1094)</f>
        <v>1</v>
      </c>
      <c r="H1094">
        <f>COUNTIF('D-PubMed'!B:B,A1094)</f>
        <v>0</v>
      </c>
      <c r="I1094">
        <f>COUNTIF('E-Scopus'!C:C,A1094)</f>
        <v>0</v>
      </c>
      <c r="J1094" t="b">
        <f t="shared" si="19"/>
        <v>0</v>
      </c>
    </row>
    <row r="1095" spans="1:10" x14ac:dyDescent="0.25">
      <c r="A1095" s="11" t="s">
        <v>2371</v>
      </c>
      <c r="B1095" s="11" t="s">
        <v>2370</v>
      </c>
      <c r="C1095" s="12" t="s">
        <v>2367</v>
      </c>
      <c r="D1095" s="12" t="s">
        <v>16</v>
      </c>
      <c r="E1095">
        <f>COUNTIF('A-Springer Link'!A:A,A1095)</f>
        <v>0</v>
      </c>
      <c r="F1095">
        <f>COUNTIF('B-ScienceDirect'!D:D,A1095)</f>
        <v>0</v>
      </c>
      <c r="G1095">
        <f>COUNTIF('C-IEEEXplore'!A:A,A1095)</f>
        <v>1</v>
      </c>
      <c r="H1095">
        <f>COUNTIF('D-PubMed'!B:B,A1095)</f>
        <v>0</v>
      </c>
      <c r="I1095">
        <f>COUNTIF('E-Scopus'!C:C,A1095)</f>
        <v>0</v>
      </c>
      <c r="J1095" t="b">
        <f t="shared" si="19"/>
        <v>0</v>
      </c>
    </row>
    <row r="1096" spans="1:10" x14ac:dyDescent="0.25">
      <c r="A1096" s="11" t="s">
        <v>3959</v>
      </c>
      <c r="B1096" s="11" t="s">
        <v>3958</v>
      </c>
      <c r="C1096" s="12" t="s">
        <v>3953</v>
      </c>
      <c r="D1096" s="12" t="s">
        <v>16</v>
      </c>
      <c r="E1096">
        <f>COUNTIF('A-Springer Link'!A:A,A1096)</f>
        <v>0</v>
      </c>
      <c r="F1096">
        <f>COUNTIF('B-ScienceDirect'!D:D,A1096)</f>
        <v>0</v>
      </c>
      <c r="G1096">
        <f>COUNTIF('C-IEEEXplore'!A:A,A1096)</f>
        <v>1</v>
      </c>
      <c r="H1096">
        <f>COUNTIF('D-PubMed'!B:B,A1096)</f>
        <v>0</v>
      </c>
      <c r="I1096">
        <f>COUNTIF('E-Scopus'!C:C,A1096)</f>
        <v>0</v>
      </c>
      <c r="J1096" t="b">
        <f t="shared" si="19"/>
        <v>0</v>
      </c>
    </row>
    <row r="1097" spans="1:10" x14ac:dyDescent="0.25">
      <c r="A1097" s="11" t="s">
        <v>3170</v>
      </c>
      <c r="B1097" s="11" t="s">
        <v>3169</v>
      </c>
      <c r="C1097" s="12" t="s">
        <v>3166</v>
      </c>
      <c r="D1097" s="12" t="s">
        <v>16</v>
      </c>
      <c r="E1097">
        <f>COUNTIF('A-Springer Link'!A:A,A1097)</f>
        <v>0</v>
      </c>
      <c r="F1097">
        <f>COUNTIF('B-ScienceDirect'!D:D,A1097)</f>
        <v>0</v>
      </c>
      <c r="G1097">
        <f>COUNTIF('C-IEEEXplore'!A:A,A1097)</f>
        <v>1</v>
      </c>
      <c r="H1097">
        <f>COUNTIF('D-PubMed'!B:B,A1097)</f>
        <v>0</v>
      </c>
      <c r="I1097">
        <f>COUNTIF('E-Scopus'!C:C,A1097)</f>
        <v>0</v>
      </c>
      <c r="J1097" t="b">
        <f t="shared" si="19"/>
        <v>0</v>
      </c>
    </row>
    <row r="1098" spans="1:10" x14ac:dyDescent="0.25">
      <c r="A1098" s="11" t="s">
        <v>3334</v>
      </c>
      <c r="B1098" s="11" t="s">
        <v>3333</v>
      </c>
      <c r="C1098" s="12" t="s">
        <v>3327</v>
      </c>
      <c r="D1098" s="12" t="s">
        <v>16</v>
      </c>
      <c r="E1098">
        <f>COUNTIF('A-Springer Link'!A:A,A1098)</f>
        <v>0</v>
      </c>
      <c r="F1098">
        <f>COUNTIF('B-ScienceDirect'!D:D,A1098)</f>
        <v>0</v>
      </c>
      <c r="G1098">
        <f>COUNTIF('C-IEEEXplore'!A:A,A1098)</f>
        <v>1</v>
      </c>
      <c r="H1098">
        <f>COUNTIF('D-PubMed'!B:B,A1098)</f>
        <v>0</v>
      </c>
      <c r="I1098">
        <f>COUNTIF('E-Scopus'!C:C,A1098)</f>
        <v>0</v>
      </c>
      <c r="J1098" t="b">
        <f t="shared" si="19"/>
        <v>0</v>
      </c>
    </row>
    <row r="1099" spans="1:10" x14ac:dyDescent="0.25">
      <c r="A1099" s="11" t="s">
        <v>1694</v>
      </c>
      <c r="B1099" s="11" t="s">
        <v>1693</v>
      </c>
      <c r="C1099" s="12" t="s">
        <v>1687</v>
      </c>
      <c r="D1099" s="12" t="s">
        <v>16</v>
      </c>
      <c r="E1099">
        <f>COUNTIF('A-Springer Link'!A:A,A1099)</f>
        <v>0</v>
      </c>
      <c r="F1099">
        <f>COUNTIF('B-ScienceDirect'!D:D,A1099)</f>
        <v>0</v>
      </c>
      <c r="G1099">
        <f>COUNTIF('C-IEEEXplore'!A:A,A1099)</f>
        <v>1</v>
      </c>
      <c r="H1099">
        <f>COUNTIF('D-PubMed'!B:B,A1099)</f>
        <v>0</v>
      </c>
      <c r="I1099">
        <f>COUNTIF('E-Scopus'!C:C,A1099)</f>
        <v>1</v>
      </c>
      <c r="J1099" t="b">
        <f t="shared" si="19"/>
        <v>1</v>
      </c>
    </row>
    <row r="1100" spans="1:10" x14ac:dyDescent="0.25">
      <c r="A1100" s="11" t="s">
        <v>574</v>
      </c>
      <c r="B1100" s="11" t="s">
        <v>573</v>
      </c>
      <c r="C1100" s="12" t="s">
        <v>568</v>
      </c>
      <c r="D1100" s="12" t="s">
        <v>16</v>
      </c>
      <c r="E1100">
        <f>COUNTIF('A-Springer Link'!A:A,A1100)</f>
        <v>0</v>
      </c>
      <c r="F1100">
        <f>COUNTIF('B-ScienceDirect'!D:D,A1100)</f>
        <v>0</v>
      </c>
      <c r="G1100">
        <f>COUNTIF('C-IEEEXplore'!A:A,A1100)</f>
        <v>1</v>
      </c>
      <c r="H1100">
        <f>COUNTIF('D-PubMed'!B:B,A1100)</f>
        <v>0</v>
      </c>
      <c r="I1100">
        <f>COUNTIF('E-Scopus'!C:C,A1100)</f>
        <v>0</v>
      </c>
      <c r="J1100" t="b">
        <f t="shared" si="19"/>
        <v>0</v>
      </c>
    </row>
    <row r="1101" spans="1:10" x14ac:dyDescent="0.25">
      <c r="A1101" s="11" t="s">
        <v>1551</v>
      </c>
      <c r="B1101" s="11" t="s">
        <v>1550</v>
      </c>
      <c r="C1101" s="12" t="s">
        <v>1547</v>
      </c>
      <c r="D1101" s="12" t="s">
        <v>16</v>
      </c>
      <c r="E1101">
        <f>COUNTIF('A-Springer Link'!A:A,A1101)</f>
        <v>0</v>
      </c>
      <c r="F1101">
        <f>COUNTIF('B-ScienceDirect'!D:D,A1101)</f>
        <v>0</v>
      </c>
      <c r="G1101">
        <f>COUNTIF('C-IEEEXplore'!A:A,A1101)</f>
        <v>1</v>
      </c>
      <c r="H1101">
        <f>COUNTIF('D-PubMed'!B:B,A1101)</f>
        <v>0</v>
      </c>
      <c r="I1101">
        <f>COUNTIF('E-Scopus'!C:C,A1101)</f>
        <v>0</v>
      </c>
      <c r="J1101" t="b">
        <f t="shared" si="19"/>
        <v>0</v>
      </c>
    </row>
    <row r="1102" spans="1:10" x14ac:dyDescent="0.25">
      <c r="A1102" s="11" t="s">
        <v>489</v>
      </c>
      <c r="B1102" s="11" t="s">
        <v>1813</v>
      </c>
      <c r="C1102" s="12" t="s">
        <v>490</v>
      </c>
      <c r="D1102" s="12" t="s">
        <v>16</v>
      </c>
      <c r="E1102">
        <f>COUNTIF('A-Springer Link'!A:A,A1102)</f>
        <v>0</v>
      </c>
      <c r="F1102">
        <f>COUNTIF('B-ScienceDirect'!D:D,A1102)</f>
        <v>0</v>
      </c>
      <c r="G1102">
        <f>COUNTIF('C-IEEEXplore'!A:A,A1102)</f>
        <v>1</v>
      </c>
      <c r="H1102">
        <f>COUNTIF('D-PubMed'!B:B,A1102)</f>
        <v>0</v>
      </c>
      <c r="I1102">
        <f>COUNTIF('E-Scopus'!C:C,A1102)</f>
        <v>1</v>
      </c>
      <c r="J1102" t="b">
        <f t="shared" si="19"/>
        <v>1</v>
      </c>
    </row>
    <row r="1103" spans="1:10" x14ac:dyDescent="0.25">
      <c r="A1103" s="11" t="s">
        <v>1493</v>
      </c>
      <c r="B1103" s="11" t="s">
        <v>1492</v>
      </c>
      <c r="C1103" s="12" t="s">
        <v>1487</v>
      </c>
      <c r="D1103" s="12" t="s">
        <v>16</v>
      </c>
      <c r="E1103">
        <f>COUNTIF('A-Springer Link'!A:A,A1103)</f>
        <v>0</v>
      </c>
      <c r="F1103">
        <f>COUNTIF('B-ScienceDirect'!D:D,A1103)</f>
        <v>0</v>
      </c>
      <c r="G1103">
        <f>COUNTIF('C-IEEEXplore'!A:A,A1103)</f>
        <v>1</v>
      </c>
      <c r="H1103">
        <f>COUNTIF('D-PubMed'!B:B,A1103)</f>
        <v>0</v>
      </c>
      <c r="I1103">
        <f>COUNTIF('E-Scopus'!C:C,A1103)</f>
        <v>0</v>
      </c>
      <c r="J1103" t="b">
        <f t="shared" si="19"/>
        <v>0</v>
      </c>
    </row>
    <row r="1104" spans="1:10" x14ac:dyDescent="0.25">
      <c r="A1104" s="11" t="s">
        <v>1969</v>
      </c>
      <c r="B1104" s="11" t="s">
        <v>1968</v>
      </c>
      <c r="C1104" s="12" t="s">
        <v>1963</v>
      </c>
      <c r="D1104" s="12" t="s">
        <v>16</v>
      </c>
      <c r="E1104">
        <f>COUNTIF('A-Springer Link'!A:A,A1104)</f>
        <v>0</v>
      </c>
      <c r="F1104">
        <f>COUNTIF('B-ScienceDirect'!D:D,A1104)</f>
        <v>0</v>
      </c>
      <c r="G1104">
        <f>COUNTIF('C-IEEEXplore'!A:A,A1104)</f>
        <v>1</v>
      </c>
      <c r="H1104">
        <f>COUNTIF('D-PubMed'!B:B,A1104)</f>
        <v>0</v>
      </c>
      <c r="I1104">
        <f>COUNTIF('E-Scopus'!C:C,A1104)</f>
        <v>0</v>
      </c>
      <c r="J1104" t="b">
        <f t="shared" si="19"/>
        <v>0</v>
      </c>
    </row>
    <row r="1105" spans="1:10" x14ac:dyDescent="0.25">
      <c r="A1105" s="11" t="s">
        <v>1740</v>
      </c>
      <c r="B1105" s="11" t="s">
        <v>1739</v>
      </c>
      <c r="C1105" s="12" t="s">
        <v>1734</v>
      </c>
      <c r="D1105" s="12" t="s">
        <v>16</v>
      </c>
      <c r="E1105">
        <f>COUNTIF('A-Springer Link'!A:A,A1105)</f>
        <v>0</v>
      </c>
      <c r="F1105">
        <f>COUNTIF('B-ScienceDirect'!D:D,A1105)</f>
        <v>0</v>
      </c>
      <c r="G1105">
        <f>COUNTIF('C-IEEEXplore'!A:A,A1105)</f>
        <v>1</v>
      </c>
      <c r="H1105">
        <f>COUNTIF('D-PubMed'!B:B,A1105)</f>
        <v>0</v>
      </c>
      <c r="I1105">
        <f>COUNTIF('E-Scopus'!C:C,A1105)</f>
        <v>1</v>
      </c>
      <c r="J1105" t="b">
        <f t="shared" si="19"/>
        <v>1</v>
      </c>
    </row>
    <row r="1106" spans="1:10" x14ac:dyDescent="0.25">
      <c r="A1106" s="11" t="s">
        <v>2072</v>
      </c>
      <c r="B1106" s="11" t="s">
        <v>2071</v>
      </c>
      <c r="C1106" s="12" t="s">
        <v>2066</v>
      </c>
      <c r="D1106" s="12" t="s">
        <v>16</v>
      </c>
      <c r="E1106">
        <f>COUNTIF('A-Springer Link'!A:A,A1106)</f>
        <v>0</v>
      </c>
      <c r="F1106">
        <f>COUNTIF('B-ScienceDirect'!D:D,A1106)</f>
        <v>0</v>
      </c>
      <c r="G1106">
        <f>COUNTIF('C-IEEEXplore'!A:A,A1106)</f>
        <v>1</v>
      </c>
      <c r="H1106">
        <f>COUNTIF('D-PubMed'!B:B,A1106)</f>
        <v>0</v>
      </c>
      <c r="I1106">
        <f>COUNTIF('E-Scopus'!C:C,A1106)</f>
        <v>0</v>
      </c>
      <c r="J1106" t="b">
        <f t="shared" si="19"/>
        <v>0</v>
      </c>
    </row>
    <row r="1107" spans="1:10" x14ac:dyDescent="0.25">
      <c r="A1107" s="11" t="s">
        <v>1761</v>
      </c>
      <c r="B1107" s="11" t="s">
        <v>1760</v>
      </c>
      <c r="C1107" s="12" t="s">
        <v>1755</v>
      </c>
      <c r="D1107" s="12" t="s">
        <v>16</v>
      </c>
      <c r="E1107">
        <f>COUNTIF('A-Springer Link'!A:A,A1107)</f>
        <v>0</v>
      </c>
      <c r="F1107">
        <f>COUNTIF('B-ScienceDirect'!D:D,A1107)</f>
        <v>0</v>
      </c>
      <c r="G1107">
        <f>COUNTIF('C-IEEEXplore'!A:A,A1107)</f>
        <v>1</v>
      </c>
      <c r="H1107">
        <f>COUNTIF('D-PubMed'!B:B,A1107)</f>
        <v>0</v>
      </c>
      <c r="I1107">
        <f>COUNTIF('E-Scopus'!C:C,A1107)</f>
        <v>1</v>
      </c>
      <c r="J1107" t="b">
        <f t="shared" si="19"/>
        <v>1</v>
      </c>
    </row>
    <row r="1108" spans="1:10" x14ac:dyDescent="0.25">
      <c r="A1108" s="11" t="s">
        <v>2333</v>
      </c>
      <c r="B1108" s="11" t="s">
        <v>2332</v>
      </c>
      <c r="C1108" s="12" t="s">
        <v>2327</v>
      </c>
      <c r="D1108" s="12" t="s">
        <v>16</v>
      </c>
      <c r="E1108">
        <f>COUNTIF('A-Springer Link'!A:A,A1108)</f>
        <v>0</v>
      </c>
      <c r="F1108">
        <f>COUNTIF('B-ScienceDirect'!D:D,A1108)</f>
        <v>0</v>
      </c>
      <c r="G1108">
        <f>COUNTIF('C-IEEEXplore'!A:A,A1108)</f>
        <v>1</v>
      </c>
      <c r="H1108">
        <f>COUNTIF('D-PubMed'!B:B,A1108)</f>
        <v>0</v>
      </c>
      <c r="I1108">
        <f>COUNTIF('E-Scopus'!C:C,A1108)</f>
        <v>1</v>
      </c>
      <c r="J1108" t="b">
        <f t="shared" si="19"/>
        <v>1</v>
      </c>
    </row>
    <row r="1109" spans="1:10" x14ac:dyDescent="0.25">
      <c r="A1109" s="11" t="s">
        <v>562</v>
      </c>
      <c r="B1109" s="11" t="s">
        <v>561</v>
      </c>
      <c r="C1109" s="12" t="s">
        <v>555</v>
      </c>
      <c r="D1109" s="12" t="s">
        <v>16</v>
      </c>
      <c r="E1109">
        <f>COUNTIF('A-Springer Link'!A:A,A1109)</f>
        <v>0</v>
      </c>
      <c r="F1109">
        <f>COUNTIF('B-ScienceDirect'!D:D,A1109)</f>
        <v>0</v>
      </c>
      <c r="G1109">
        <f>COUNTIF('C-IEEEXplore'!A:A,A1109)</f>
        <v>1</v>
      </c>
      <c r="H1109">
        <f>COUNTIF('D-PubMed'!B:B,A1109)</f>
        <v>0</v>
      </c>
      <c r="I1109">
        <f>COUNTIF('E-Scopus'!C:C,A1109)</f>
        <v>0</v>
      </c>
      <c r="J1109" t="b">
        <f t="shared" si="19"/>
        <v>0</v>
      </c>
    </row>
    <row r="1110" spans="1:10" x14ac:dyDescent="0.25">
      <c r="A1110" s="11" t="s">
        <v>1200</v>
      </c>
      <c r="B1110" s="11" t="s">
        <v>1199</v>
      </c>
      <c r="C1110" s="12" t="s">
        <v>1194</v>
      </c>
      <c r="D1110" s="12" t="s">
        <v>16</v>
      </c>
      <c r="E1110">
        <f>COUNTIF('A-Springer Link'!A:A,A1110)</f>
        <v>0</v>
      </c>
      <c r="F1110">
        <f>COUNTIF('B-ScienceDirect'!D:D,A1110)</f>
        <v>0</v>
      </c>
      <c r="G1110">
        <f>COUNTIF('C-IEEEXplore'!A:A,A1110)</f>
        <v>1</v>
      </c>
      <c r="H1110">
        <f>COUNTIF('D-PubMed'!B:B,A1110)</f>
        <v>0</v>
      </c>
      <c r="I1110">
        <f>COUNTIF('E-Scopus'!C:C,A1110)</f>
        <v>0</v>
      </c>
      <c r="J1110" t="b">
        <f t="shared" si="19"/>
        <v>0</v>
      </c>
    </row>
    <row r="1111" spans="1:10" x14ac:dyDescent="0.25">
      <c r="A1111" s="11" t="s">
        <v>1774</v>
      </c>
      <c r="B1111" s="11" t="s">
        <v>1773</v>
      </c>
      <c r="C1111" s="12" t="s">
        <v>1768</v>
      </c>
      <c r="D1111" s="12" t="s">
        <v>16</v>
      </c>
      <c r="E1111">
        <f>COUNTIF('A-Springer Link'!A:A,A1111)</f>
        <v>0</v>
      </c>
      <c r="F1111">
        <f>COUNTIF('B-ScienceDirect'!D:D,A1111)</f>
        <v>0</v>
      </c>
      <c r="G1111">
        <f>COUNTIF('C-IEEEXplore'!A:A,A1111)</f>
        <v>1</v>
      </c>
      <c r="H1111">
        <f>COUNTIF('D-PubMed'!B:B,A1111)</f>
        <v>0</v>
      </c>
      <c r="I1111">
        <f>COUNTIF('E-Scopus'!C:C,A1111)</f>
        <v>0</v>
      </c>
      <c r="J1111" t="b">
        <f t="shared" si="19"/>
        <v>0</v>
      </c>
    </row>
    <row r="1112" spans="1:10" x14ac:dyDescent="0.25">
      <c r="A1112" s="11" t="s">
        <v>1898</v>
      </c>
      <c r="B1112" s="11" t="s">
        <v>1897</v>
      </c>
      <c r="C1112" s="12" t="s">
        <v>1894</v>
      </c>
      <c r="D1112" s="12" t="s">
        <v>16</v>
      </c>
      <c r="E1112">
        <f>COUNTIF('A-Springer Link'!A:A,A1112)</f>
        <v>0</v>
      </c>
      <c r="F1112">
        <f>COUNTIF('B-ScienceDirect'!D:D,A1112)</f>
        <v>0</v>
      </c>
      <c r="G1112">
        <f>COUNTIF('C-IEEEXplore'!A:A,A1112)</f>
        <v>1</v>
      </c>
      <c r="H1112">
        <f>COUNTIF('D-PubMed'!B:B,A1112)</f>
        <v>0</v>
      </c>
      <c r="I1112">
        <f>COUNTIF('E-Scopus'!C:C,A1112)</f>
        <v>1</v>
      </c>
      <c r="J1112" t="b">
        <f t="shared" si="19"/>
        <v>1</v>
      </c>
    </row>
    <row r="1113" spans="1:10" x14ac:dyDescent="0.25">
      <c r="A1113" s="11" t="s">
        <v>1260</v>
      </c>
      <c r="B1113" s="11" t="s">
        <v>1259</v>
      </c>
      <c r="C1113" s="12" t="s">
        <v>1256</v>
      </c>
      <c r="D1113" s="12" t="s">
        <v>16</v>
      </c>
      <c r="E1113">
        <f>COUNTIF('A-Springer Link'!A:A,A1113)</f>
        <v>0</v>
      </c>
      <c r="F1113">
        <f>COUNTIF('B-ScienceDirect'!D:D,A1113)</f>
        <v>0</v>
      </c>
      <c r="G1113">
        <f>COUNTIF('C-IEEEXplore'!A:A,A1113)</f>
        <v>1</v>
      </c>
      <c r="H1113">
        <f>COUNTIF('D-PubMed'!B:B,A1113)</f>
        <v>0</v>
      </c>
      <c r="I1113">
        <f>COUNTIF('E-Scopus'!C:C,A1113)</f>
        <v>1</v>
      </c>
      <c r="J1113" t="b">
        <f t="shared" si="19"/>
        <v>1</v>
      </c>
    </row>
    <row r="1114" spans="1:10" x14ac:dyDescent="0.25">
      <c r="A1114" s="11" t="s">
        <v>1680</v>
      </c>
      <c r="B1114" s="11" t="s">
        <v>1679</v>
      </c>
      <c r="C1114" s="12" t="s">
        <v>1674</v>
      </c>
      <c r="D1114" s="12" t="s">
        <v>16</v>
      </c>
      <c r="E1114">
        <f>COUNTIF('A-Springer Link'!A:A,A1114)</f>
        <v>0</v>
      </c>
      <c r="F1114">
        <f>COUNTIF('B-ScienceDirect'!D:D,A1114)</f>
        <v>0</v>
      </c>
      <c r="G1114">
        <f>COUNTIF('C-IEEEXplore'!A:A,A1114)</f>
        <v>1</v>
      </c>
      <c r="H1114">
        <f>COUNTIF('D-PubMed'!B:B,A1114)</f>
        <v>0</v>
      </c>
      <c r="I1114">
        <f>COUNTIF('E-Scopus'!C:C,A1114)</f>
        <v>0</v>
      </c>
      <c r="J1114" t="b">
        <f t="shared" si="19"/>
        <v>0</v>
      </c>
    </row>
    <row r="1115" spans="1:10" x14ac:dyDescent="0.25">
      <c r="A1115" s="11" t="s">
        <v>2579</v>
      </c>
      <c r="B1115" s="11" t="s">
        <v>2578</v>
      </c>
      <c r="C1115" s="12" t="s">
        <v>2575</v>
      </c>
      <c r="D1115" s="12" t="s">
        <v>16</v>
      </c>
      <c r="E1115">
        <f>COUNTIF('A-Springer Link'!A:A,A1115)</f>
        <v>0</v>
      </c>
      <c r="F1115">
        <f>COUNTIF('B-ScienceDirect'!D:D,A1115)</f>
        <v>0</v>
      </c>
      <c r="G1115">
        <f>COUNTIF('C-IEEEXplore'!A:A,A1115)</f>
        <v>1</v>
      </c>
      <c r="H1115">
        <f>COUNTIF('D-PubMed'!B:B,A1115)</f>
        <v>0</v>
      </c>
      <c r="I1115">
        <f>COUNTIF('E-Scopus'!C:C,A1115)</f>
        <v>0</v>
      </c>
      <c r="J1115" t="b">
        <f t="shared" si="19"/>
        <v>0</v>
      </c>
    </row>
    <row r="1116" spans="1:10" x14ac:dyDescent="0.25">
      <c r="A1116" s="11" t="s">
        <v>3556</v>
      </c>
      <c r="B1116" s="11" t="s">
        <v>3555</v>
      </c>
      <c r="C1116" s="12" t="s">
        <v>3552</v>
      </c>
      <c r="D1116" s="12" t="s">
        <v>16</v>
      </c>
      <c r="E1116">
        <f>COUNTIF('A-Springer Link'!A:A,A1116)</f>
        <v>0</v>
      </c>
      <c r="F1116">
        <f>COUNTIF('B-ScienceDirect'!D:D,A1116)</f>
        <v>0</v>
      </c>
      <c r="G1116">
        <f>COUNTIF('C-IEEEXplore'!A:A,A1116)</f>
        <v>1</v>
      </c>
      <c r="H1116">
        <f>COUNTIF('D-PubMed'!B:B,A1116)</f>
        <v>0</v>
      </c>
      <c r="I1116">
        <f>COUNTIF('E-Scopus'!C:C,A1116)</f>
        <v>0</v>
      </c>
      <c r="J1116" t="b">
        <f t="shared" si="19"/>
        <v>0</v>
      </c>
    </row>
    <row r="1117" spans="1:10" x14ac:dyDescent="0.25">
      <c r="A1117" s="11" t="s">
        <v>696</v>
      </c>
      <c r="B1117" s="11" t="s">
        <v>695</v>
      </c>
      <c r="C1117" s="12" t="s">
        <v>690</v>
      </c>
      <c r="D1117" s="12" t="s">
        <v>16</v>
      </c>
      <c r="E1117">
        <f>COUNTIF('A-Springer Link'!A:A,A1117)</f>
        <v>0</v>
      </c>
      <c r="F1117">
        <f>COUNTIF('B-ScienceDirect'!D:D,A1117)</f>
        <v>0</v>
      </c>
      <c r="G1117">
        <f>COUNTIF('C-IEEEXplore'!A:A,A1117)</f>
        <v>1</v>
      </c>
      <c r="H1117">
        <f>COUNTIF('D-PubMed'!B:B,A1117)</f>
        <v>0</v>
      </c>
      <c r="I1117">
        <f>COUNTIF('E-Scopus'!C:C,A1117)</f>
        <v>1</v>
      </c>
      <c r="J1117" t="b">
        <f t="shared" si="19"/>
        <v>1</v>
      </c>
    </row>
    <row r="1118" spans="1:10" x14ac:dyDescent="0.25">
      <c r="A1118" s="11" t="s">
        <v>1981</v>
      </c>
      <c r="B1118" s="11" t="s">
        <v>1980</v>
      </c>
      <c r="C1118" s="12" t="s">
        <v>1974</v>
      </c>
      <c r="D1118" s="12" t="s">
        <v>16</v>
      </c>
      <c r="E1118">
        <f>COUNTIF('A-Springer Link'!A:A,A1118)</f>
        <v>0</v>
      </c>
      <c r="F1118">
        <f>COUNTIF('B-ScienceDirect'!D:D,A1118)</f>
        <v>0</v>
      </c>
      <c r="G1118">
        <f>COUNTIF('C-IEEEXplore'!A:A,A1118)</f>
        <v>1</v>
      </c>
      <c r="H1118">
        <f>COUNTIF('D-PubMed'!B:B,A1118)</f>
        <v>0</v>
      </c>
      <c r="I1118">
        <f>COUNTIF('E-Scopus'!C:C,A1118)</f>
        <v>0</v>
      </c>
      <c r="J1118" t="b">
        <f t="shared" si="19"/>
        <v>0</v>
      </c>
    </row>
    <row r="1119" spans="1:10" x14ac:dyDescent="0.25">
      <c r="A1119" s="11" t="s">
        <v>2348</v>
      </c>
      <c r="B1119" s="11" t="s">
        <v>2347</v>
      </c>
      <c r="C1119" s="12" t="s">
        <v>2341</v>
      </c>
      <c r="D1119" s="12" t="s">
        <v>16</v>
      </c>
      <c r="E1119">
        <f>COUNTIF('A-Springer Link'!A:A,A1119)</f>
        <v>0</v>
      </c>
      <c r="F1119">
        <f>COUNTIF('B-ScienceDirect'!D:D,A1119)</f>
        <v>0</v>
      </c>
      <c r="G1119">
        <f>COUNTIF('C-IEEEXplore'!A:A,A1119)</f>
        <v>1</v>
      </c>
      <c r="H1119">
        <f>COUNTIF('D-PubMed'!B:B,A1119)</f>
        <v>0</v>
      </c>
      <c r="I1119">
        <f>COUNTIF('E-Scopus'!C:C,A1119)</f>
        <v>0</v>
      </c>
      <c r="J1119" t="b">
        <f t="shared" si="19"/>
        <v>0</v>
      </c>
    </row>
    <row r="1120" spans="1:10" x14ac:dyDescent="0.25">
      <c r="A1120" s="11" t="s">
        <v>324</v>
      </c>
      <c r="B1120" s="11" t="s">
        <v>2931</v>
      </c>
      <c r="C1120" s="12" t="s">
        <v>326</v>
      </c>
      <c r="D1120" s="12" t="s">
        <v>16</v>
      </c>
      <c r="E1120">
        <f>COUNTIF('A-Springer Link'!A:A,A1120)</f>
        <v>0</v>
      </c>
      <c r="F1120">
        <f>COUNTIF('B-ScienceDirect'!D:D,A1120)</f>
        <v>0</v>
      </c>
      <c r="G1120">
        <f>COUNTIF('C-IEEEXplore'!A:A,A1120)</f>
        <v>1</v>
      </c>
      <c r="H1120">
        <f>COUNTIF('D-PubMed'!B:B,A1120)</f>
        <v>0</v>
      </c>
      <c r="I1120">
        <f>COUNTIF('E-Scopus'!C:C,A1120)</f>
        <v>1</v>
      </c>
      <c r="J1120" t="b">
        <f t="shared" si="19"/>
        <v>1</v>
      </c>
    </row>
    <row r="1121" spans="1:10" x14ac:dyDescent="0.25">
      <c r="A1121" s="11" t="s">
        <v>921</v>
      </c>
      <c r="B1121" s="11" t="s">
        <v>920</v>
      </c>
      <c r="C1121" s="12" t="s">
        <v>915</v>
      </c>
      <c r="D1121" s="12" t="s">
        <v>16</v>
      </c>
      <c r="E1121">
        <f>COUNTIF('A-Springer Link'!A:A,A1121)</f>
        <v>0</v>
      </c>
      <c r="F1121">
        <f>COUNTIF('B-ScienceDirect'!D:D,A1121)</f>
        <v>0</v>
      </c>
      <c r="G1121">
        <f>COUNTIF('C-IEEEXplore'!A:A,A1121)</f>
        <v>1</v>
      </c>
      <c r="H1121">
        <f>COUNTIF('D-PubMed'!B:B,A1121)</f>
        <v>0</v>
      </c>
      <c r="I1121">
        <f>COUNTIF('E-Scopus'!C:C,A1121)</f>
        <v>0</v>
      </c>
      <c r="J1121" t="b">
        <f t="shared" si="19"/>
        <v>0</v>
      </c>
    </row>
    <row r="1122" spans="1:10" x14ac:dyDescent="0.25">
      <c r="A1122" s="11" t="s">
        <v>549</v>
      </c>
      <c r="B1122" s="11" t="s">
        <v>548</v>
      </c>
      <c r="C1122" s="12" t="s">
        <v>543</v>
      </c>
      <c r="D1122" s="12" t="s">
        <v>16</v>
      </c>
      <c r="E1122">
        <f>COUNTIF('A-Springer Link'!A:A,A1122)</f>
        <v>0</v>
      </c>
      <c r="F1122">
        <f>COUNTIF('B-ScienceDirect'!D:D,A1122)</f>
        <v>0</v>
      </c>
      <c r="G1122">
        <f>COUNTIF('C-IEEEXplore'!A:A,A1122)</f>
        <v>1</v>
      </c>
      <c r="H1122">
        <f>COUNTIF('D-PubMed'!B:B,A1122)</f>
        <v>1</v>
      </c>
      <c r="I1122">
        <f>COUNTIF('E-Scopus'!C:C,A1122)</f>
        <v>0</v>
      </c>
      <c r="J1122" t="b">
        <f t="shared" si="19"/>
        <v>1</v>
      </c>
    </row>
    <row r="1123" spans="1:10" x14ac:dyDescent="0.25">
      <c r="A1123" s="11" t="s">
        <v>1029</v>
      </c>
      <c r="B1123" s="11" t="s">
        <v>1028</v>
      </c>
      <c r="C1123" s="12" t="s">
        <v>1023</v>
      </c>
      <c r="D1123" s="12" t="s">
        <v>16</v>
      </c>
      <c r="E1123">
        <f>COUNTIF('A-Springer Link'!A:A,A1123)</f>
        <v>0</v>
      </c>
      <c r="F1123">
        <f>COUNTIF('B-ScienceDirect'!D:D,A1123)</f>
        <v>0</v>
      </c>
      <c r="G1123">
        <f>COUNTIF('C-IEEEXplore'!A:A,A1123)</f>
        <v>1</v>
      </c>
      <c r="H1123">
        <f>COUNTIF('D-PubMed'!B:B,A1123)</f>
        <v>0</v>
      </c>
      <c r="I1123">
        <f>COUNTIF('E-Scopus'!C:C,A1123)</f>
        <v>0</v>
      </c>
      <c r="J1123" t="b">
        <f t="shared" si="19"/>
        <v>0</v>
      </c>
    </row>
    <row r="1124" spans="1:10" x14ac:dyDescent="0.25">
      <c r="A1124" s="11" t="s">
        <v>897</v>
      </c>
      <c r="B1124" s="11" t="s">
        <v>896</v>
      </c>
      <c r="C1124" s="12" t="s">
        <v>891</v>
      </c>
      <c r="D1124" s="12" t="s">
        <v>16</v>
      </c>
      <c r="E1124">
        <f>COUNTIF('A-Springer Link'!A:A,A1124)</f>
        <v>0</v>
      </c>
      <c r="F1124">
        <f>COUNTIF('B-ScienceDirect'!D:D,A1124)</f>
        <v>0</v>
      </c>
      <c r="G1124">
        <f>COUNTIF('C-IEEEXplore'!A:A,A1124)</f>
        <v>1</v>
      </c>
      <c r="H1124">
        <f>COUNTIF('D-PubMed'!B:B,A1124)</f>
        <v>0</v>
      </c>
      <c r="I1124">
        <f>COUNTIF('E-Scopus'!C:C,A1124)</f>
        <v>1</v>
      </c>
      <c r="J1124" t="b">
        <f t="shared" si="19"/>
        <v>1</v>
      </c>
    </row>
    <row r="1125" spans="1:10" x14ac:dyDescent="0.25">
      <c r="A1125" s="11" t="s">
        <v>2824</v>
      </c>
      <c r="B1125" s="11" t="s">
        <v>2823</v>
      </c>
      <c r="C1125" s="12" t="s">
        <v>2820</v>
      </c>
      <c r="D1125" s="12" t="s">
        <v>16</v>
      </c>
      <c r="E1125">
        <f>COUNTIF('A-Springer Link'!A:A,A1125)</f>
        <v>0</v>
      </c>
      <c r="F1125">
        <f>COUNTIF('B-ScienceDirect'!D:D,A1125)</f>
        <v>0</v>
      </c>
      <c r="G1125">
        <f>COUNTIF('C-IEEEXplore'!A:A,A1125)</f>
        <v>1</v>
      </c>
      <c r="H1125">
        <f>COUNTIF('D-PubMed'!B:B,A1125)</f>
        <v>0</v>
      </c>
      <c r="I1125">
        <f>COUNTIF('E-Scopus'!C:C,A1125)</f>
        <v>0</v>
      </c>
      <c r="J1125" t="b">
        <f t="shared" si="19"/>
        <v>0</v>
      </c>
    </row>
    <row r="1126" spans="1:10" x14ac:dyDescent="0.25">
      <c r="A1126" s="11" t="s">
        <v>611</v>
      </c>
      <c r="B1126" s="11" t="s">
        <v>610</v>
      </c>
      <c r="C1126" s="12" t="s">
        <v>604</v>
      </c>
      <c r="D1126" s="12" t="s">
        <v>16</v>
      </c>
      <c r="E1126">
        <f>COUNTIF('A-Springer Link'!A:A,A1126)</f>
        <v>0</v>
      </c>
      <c r="F1126">
        <f>COUNTIF('B-ScienceDirect'!D:D,A1126)</f>
        <v>0</v>
      </c>
      <c r="G1126">
        <f>COUNTIF('C-IEEEXplore'!A:A,A1126)</f>
        <v>1</v>
      </c>
      <c r="H1126">
        <f>COUNTIF('D-PubMed'!B:B,A1126)</f>
        <v>0</v>
      </c>
      <c r="I1126">
        <f>COUNTIF('E-Scopus'!C:C,A1126)</f>
        <v>0</v>
      </c>
      <c r="J1126" t="b">
        <f t="shared" si="19"/>
        <v>0</v>
      </c>
    </row>
    <row r="1127" spans="1:10" x14ac:dyDescent="0.25">
      <c r="A1127" s="11" t="s">
        <v>3923</v>
      </c>
      <c r="B1127" s="11" t="s">
        <v>3922</v>
      </c>
      <c r="C1127" s="12" t="s">
        <v>3917</v>
      </c>
      <c r="D1127" s="12" t="s">
        <v>16</v>
      </c>
      <c r="E1127">
        <f>COUNTIF('A-Springer Link'!A:A,A1127)</f>
        <v>0</v>
      </c>
      <c r="F1127">
        <f>COUNTIF('B-ScienceDirect'!D:D,A1127)</f>
        <v>0</v>
      </c>
      <c r="G1127">
        <f>COUNTIF('C-IEEEXplore'!A:A,A1127)</f>
        <v>1</v>
      </c>
      <c r="H1127">
        <f>COUNTIF('D-PubMed'!B:B,A1127)</f>
        <v>0</v>
      </c>
      <c r="I1127">
        <f>COUNTIF('E-Scopus'!C:C,A1127)</f>
        <v>0</v>
      </c>
      <c r="J1127" t="b">
        <f t="shared" si="19"/>
        <v>0</v>
      </c>
    </row>
    <row r="1128" spans="1:10" x14ac:dyDescent="0.25">
      <c r="A1128" s="11" t="s">
        <v>2216</v>
      </c>
      <c r="B1128" s="11" t="s">
        <v>2215</v>
      </c>
      <c r="C1128" s="12" t="s">
        <v>2210</v>
      </c>
      <c r="D1128" s="12" t="s">
        <v>16</v>
      </c>
      <c r="E1128">
        <f>COUNTIF('A-Springer Link'!A:A,A1128)</f>
        <v>0</v>
      </c>
      <c r="F1128">
        <f>COUNTIF('B-ScienceDirect'!D:D,A1128)</f>
        <v>0</v>
      </c>
      <c r="G1128">
        <f>COUNTIF('C-IEEEXplore'!A:A,A1128)</f>
        <v>1</v>
      </c>
      <c r="H1128">
        <f>COUNTIF('D-PubMed'!B:B,A1128)</f>
        <v>0</v>
      </c>
      <c r="I1128">
        <f>COUNTIF('E-Scopus'!C:C,A1128)</f>
        <v>0</v>
      </c>
      <c r="J1128" t="b">
        <f t="shared" si="19"/>
        <v>0</v>
      </c>
    </row>
    <row r="1129" spans="1:10" x14ac:dyDescent="0.25">
      <c r="A1129" s="11" t="s">
        <v>3767</v>
      </c>
      <c r="B1129" s="11" t="s">
        <v>3766</v>
      </c>
      <c r="C1129" s="12" t="s">
        <v>3761</v>
      </c>
      <c r="D1129" s="12" t="s">
        <v>16</v>
      </c>
      <c r="E1129">
        <f>COUNTIF('A-Springer Link'!A:A,A1129)</f>
        <v>0</v>
      </c>
      <c r="F1129">
        <f>COUNTIF('B-ScienceDirect'!D:D,A1129)</f>
        <v>0</v>
      </c>
      <c r="G1129">
        <f>COUNTIF('C-IEEEXplore'!A:A,A1129)</f>
        <v>1</v>
      </c>
      <c r="H1129">
        <f>COUNTIF('D-PubMed'!B:B,A1129)</f>
        <v>0</v>
      </c>
      <c r="I1129">
        <f>COUNTIF('E-Scopus'!C:C,A1129)</f>
        <v>0</v>
      </c>
      <c r="J1129" t="b">
        <f t="shared" si="19"/>
        <v>0</v>
      </c>
    </row>
    <row r="1130" spans="1:10" x14ac:dyDescent="0.25">
      <c r="A1130" s="11" t="s">
        <v>3931</v>
      </c>
      <c r="B1130" s="11" t="s">
        <v>3930</v>
      </c>
      <c r="C1130" s="12" t="s">
        <v>3927</v>
      </c>
      <c r="D1130" s="12" t="s">
        <v>16</v>
      </c>
      <c r="E1130">
        <f>COUNTIF('A-Springer Link'!A:A,A1130)</f>
        <v>0</v>
      </c>
      <c r="F1130">
        <f>COUNTIF('B-ScienceDirect'!D:D,A1130)</f>
        <v>0</v>
      </c>
      <c r="G1130">
        <f>COUNTIF('C-IEEEXplore'!A:A,A1130)</f>
        <v>1</v>
      </c>
      <c r="H1130">
        <f>COUNTIF('D-PubMed'!B:B,A1130)</f>
        <v>0</v>
      </c>
      <c r="I1130">
        <f>COUNTIF('E-Scopus'!C:C,A1130)</f>
        <v>0</v>
      </c>
      <c r="J1130" t="b">
        <f t="shared" si="19"/>
        <v>0</v>
      </c>
    </row>
    <row r="1131" spans="1:10" x14ac:dyDescent="0.25">
      <c r="A1131" s="11" t="s">
        <v>1888</v>
      </c>
      <c r="B1131" s="11" t="s">
        <v>1887</v>
      </c>
      <c r="C1131" s="12" t="s">
        <v>1884</v>
      </c>
      <c r="D1131" s="12" t="s">
        <v>16</v>
      </c>
      <c r="E1131">
        <f>COUNTIF('A-Springer Link'!A:A,A1131)</f>
        <v>0</v>
      </c>
      <c r="F1131">
        <f>COUNTIF('B-ScienceDirect'!D:D,A1131)</f>
        <v>0</v>
      </c>
      <c r="G1131">
        <f>COUNTIF('C-IEEEXplore'!A:A,A1131)</f>
        <v>1</v>
      </c>
      <c r="H1131">
        <f>COUNTIF('D-PubMed'!B:B,A1131)</f>
        <v>0</v>
      </c>
      <c r="I1131">
        <f>COUNTIF('E-Scopus'!C:C,A1131)</f>
        <v>0</v>
      </c>
      <c r="J1131" t="b">
        <f t="shared" si="19"/>
        <v>0</v>
      </c>
    </row>
    <row r="1132" spans="1:10" x14ac:dyDescent="0.25">
      <c r="A1132" s="11" t="s">
        <v>3539</v>
      </c>
      <c r="B1132" s="11" t="s">
        <v>3538</v>
      </c>
      <c r="C1132" s="12" t="s">
        <v>3535</v>
      </c>
      <c r="D1132" s="12" t="s">
        <v>16</v>
      </c>
      <c r="E1132">
        <f>COUNTIF('A-Springer Link'!A:A,A1132)</f>
        <v>0</v>
      </c>
      <c r="F1132">
        <f>COUNTIF('B-ScienceDirect'!D:D,A1132)</f>
        <v>0</v>
      </c>
      <c r="G1132">
        <f>COUNTIF('C-IEEEXplore'!A:A,A1132)</f>
        <v>1</v>
      </c>
      <c r="H1132">
        <f>COUNTIF('D-PubMed'!B:B,A1132)</f>
        <v>0</v>
      </c>
      <c r="I1132">
        <f>COUNTIF('E-Scopus'!C:C,A1132)</f>
        <v>0</v>
      </c>
      <c r="J1132" t="b">
        <f t="shared" si="19"/>
        <v>0</v>
      </c>
    </row>
    <row r="1133" spans="1:10" x14ac:dyDescent="0.25">
      <c r="A1133" s="11" t="s">
        <v>979</v>
      </c>
      <c r="B1133" s="11" t="s">
        <v>978</v>
      </c>
      <c r="C1133" s="12" t="s">
        <v>972</v>
      </c>
      <c r="D1133" s="12" t="s">
        <v>16</v>
      </c>
      <c r="E1133">
        <f>COUNTIF('A-Springer Link'!A:A,A1133)</f>
        <v>0</v>
      </c>
      <c r="F1133">
        <f>COUNTIF('B-ScienceDirect'!D:D,A1133)</f>
        <v>0</v>
      </c>
      <c r="G1133">
        <f>COUNTIF('C-IEEEXplore'!A:A,A1133)</f>
        <v>1</v>
      </c>
      <c r="H1133">
        <f>COUNTIF('D-PubMed'!B:B,A1133)</f>
        <v>0</v>
      </c>
      <c r="I1133">
        <f>COUNTIF('E-Scopus'!C:C,A1133)</f>
        <v>0</v>
      </c>
      <c r="J1133" t="b">
        <f t="shared" si="19"/>
        <v>0</v>
      </c>
    </row>
    <row r="1134" spans="1:10" x14ac:dyDescent="0.25">
      <c r="A1134" s="11" t="s">
        <v>2297</v>
      </c>
      <c r="B1134" s="11" t="s">
        <v>2296</v>
      </c>
      <c r="C1134" s="12" t="s">
        <v>2291</v>
      </c>
      <c r="D1134" s="12" t="s">
        <v>16</v>
      </c>
      <c r="E1134">
        <f>COUNTIF('A-Springer Link'!A:A,A1134)</f>
        <v>0</v>
      </c>
      <c r="F1134">
        <f>COUNTIF('B-ScienceDirect'!D:D,A1134)</f>
        <v>0</v>
      </c>
      <c r="G1134">
        <f>COUNTIF('C-IEEEXplore'!A:A,A1134)</f>
        <v>1</v>
      </c>
      <c r="H1134">
        <f>COUNTIF('D-PubMed'!B:B,A1134)</f>
        <v>0</v>
      </c>
      <c r="I1134">
        <f>COUNTIF('E-Scopus'!C:C,A1134)</f>
        <v>1</v>
      </c>
      <c r="J1134" t="b">
        <f t="shared" si="19"/>
        <v>1</v>
      </c>
    </row>
    <row r="1135" spans="1:10" x14ac:dyDescent="0.25">
      <c r="A1135" s="11" t="s">
        <v>3259</v>
      </c>
      <c r="B1135" s="11" t="s">
        <v>3258</v>
      </c>
      <c r="C1135" s="12" t="s">
        <v>3252</v>
      </c>
      <c r="D1135" s="12" t="s">
        <v>16</v>
      </c>
      <c r="E1135">
        <f>COUNTIF('A-Springer Link'!A:A,A1135)</f>
        <v>0</v>
      </c>
      <c r="F1135">
        <f>COUNTIF('B-ScienceDirect'!D:D,A1135)</f>
        <v>0</v>
      </c>
      <c r="G1135">
        <f>COUNTIF('C-IEEEXplore'!A:A,A1135)</f>
        <v>1</v>
      </c>
      <c r="H1135">
        <f>COUNTIF('D-PubMed'!B:B,A1135)</f>
        <v>0</v>
      </c>
      <c r="I1135">
        <f>COUNTIF('E-Scopus'!C:C,A1135)</f>
        <v>0</v>
      </c>
      <c r="J1135" t="b">
        <f t="shared" si="19"/>
        <v>0</v>
      </c>
    </row>
    <row r="1136" spans="1:10" x14ac:dyDescent="0.25">
      <c r="A1136" s="11" t="s">
        <v>1420</v>
      </c>
      <c r="B1136" s="11" t="s">
        <v>1419</v>
      </c>
      <c r="C1136" s="12" t="s">
        <v>1414</v>
      </c>
      <c r="D1136" s="12" t="s">
        <v>16</v>
      </c>
      <c r="E1136">
        <f>COUNTIF('A-Springer Link'!A:A,A1136)</f>
        <v>0</v>
      </c>
      <c r="F1136">
        <f>COUNTIF('B-ScienceDirect'!D:D,A1136)</f>
        <v>0</v>
      </c>
      <c r="G1136">
        <f>COUNTIF('C-IEEEXplore'!A:A,A1136)</f>
        <v>1</v>
      </c>
      <c r="H1136">
        <f>COUNTIF('D-PubMed'!B:B,A1136)</f>
        <v>0</v>
      </c>
      <c r="I1136">
        <f>COUNTIF('E-Scopus'!C:C,A1136)</f>
        <v>0</v>
      </c>
      <c r="J1136" t="b">
        <f t="shared" si="19"/>
        <v>0</v>
      </c>
    </row>
    <row r="1137" spans="1:10" x14ac:dyDescent="0.25">
      <c r="A1137" s="11" t="s">
        <v>954</v>
      </c>
      <c r="B1137" s="11" t="s">
        <v>953</v>
      </c>
      <c r="C1137" s="12" t="s">
        <v>950</v>
      </c>
      <c r="D1137" s="12" t="s">
        <v>16</v>
      </c>
      <c r="E1137">
        <f>COUNTIF('A-Springer Link'!A:A,A1137)</f>
        <v>0</v>
      </c>
      <c r="F1137">
        <f>COUNTIF('B-ScienceDirect'!D:D,A1137)</f>
        <v>0</v>
      </c>
      <c r="G1137">
        <f>COUNTIF('C-IEEEXplore'!A:A,A1137)</f>
        <v>1</v>
      </c>
      <c r="H1137">
        <f>COUNTIF('D-PubMed'!B:B,A1137)</f>
        <v>0</v>
      </c>
      <c r="I1137">
        <f>COUNTIF('E-Scopus'!C:C,A1137)</f>
        <v>0</v>
      </c>
      <c r="J1137" t="b">
        <f t="shared" si="19"/>
        <v>0</v>
      </c>
    </row>
    <row r="1138" spans="1:10" x14ac:dyDescent="0.25">
      <c r="A1138" s="11" t="s">
        <v>3121</v>
      </c>
      <c r="B1138" s="11" t="s">
        <v>3120</v>
      </c>
      <c r="C1138" s="12" t="s">
        <v>3115</v>
      </c>
      <c r="D1138" s="12" t="s">
        <v>16</v>
      </c>
      <c r="E1138">
        <f>COUNTIF('A-Springer Link'!A:A,A1138)</f>
        <v>0</v>
      </c>
      <c r="F1138">
        <f>COUNTIF('B-ScienceDirect'!D:D,A1138)</f>
        <v>0</v>
      </c>
      <c r="G1138">
        <f>COUNTIF('C-IEEEXplore'!A:A,A1138)</f>
        <v>1</v>
      </c>
      <c r="H1138">
        <f>COUNTIF('D-PubMed'!B:B,A1138)</f>
        <v>0</v>
      </c>
      <c r="I1138">
        <f>COUNTIF('E-Scopus'!C:C,A1138)</f>
        <v>1</v>
      </c>
      <c r="J1138" t="b">
        <f t="shared" si="19"/>
        <v>1</v>
      </c>
    </row>
    <row r="1139" spans="1:10" x14ac:dyDescent="0.25">
      <c r="A1139" s="11" t="s">
        <v>2476</v>
      </c>
      <c r="B1139" s="11" t="s">
        <v>2475</v>
      </c>
      <c r="C1139" s="12" t="s">
        <v>2472</v>
      </c>
      <c r="D1139" s="12" t="s">
        <v>16</v>
      </c>
      <c r="E1139">
        <f>COUNTIF('A-Springer Link'!A:A,A1139)</f>
        <v>0</v>
      </c>
      <c r="F1139">
        <f>COUNTIF('B-ScienceDirect'!D:D,A1139)</f>
        <v>0</v>
      </c>
      <c r="G1139">
        <f>COUNTIF('C-IEEEXplore'!A:A,A1139)</f>
        <v>1</v>
      </c>
      <c r="H1139">
        <f>COUNTIF('D-PubMed'!B:B,A1139)</f>
        <v>0</v>
      </c>
      <c r="I1139">
        <f>COUNTIF('E-Scopus'!C:C,A1139)</f>
        <v>1</v>
      </c>
      <c r="J1139" t="b">
        <f t="shared" si="19"/>
        <v>1</v>
      </c>
    </row>
    <row r="1140" spans="1:10" x14ac:dyDescent="0.25">
      <c r="A1140" s="11" t="s">
        <v>3677</v>
      </c>
      <c r="B1140" s="11" t="s">
        <v>3676</v>
      </c>
      <c r="C1140" s="12" t="s">
        <v>3671</v>
      </c>
      <c r="D1140" s="12" t="s">
        <v>16</v>
      </c>
      <c r="E1140">
        <f>COUNTIF('A-Springer Link'!A:A,A1140)</f>
        <v>0</v>
      </c>
      <c r="F1140">
        <f>COUNTIF('B-ScienceDirect'!D:D,A1140)</f>
        <v>0</v>
      </c>
      <c r="G1140">
        <f>COUNTIF('C-IEEEXplore'!A:A,A1140)</f>
        <v>1</v>
      </c>
      <c r="H1140">
        <f>COUNTIF('D-PubMed'!B:B,A1140)</f>
        <v>0</v>
      </c>
      <c r="I1140">
        <f>COUNTIF('E-Scopus'!C:C,A1140)</f>
        <v>0</v>
      </c>
      <c r="J1140" t="b">
        <f t="shared" si="19"/>
        <v>0</v>
      </c>
    </row>
    <row r="1141" spans="1:10" x14ac:dyDescent="0.25">
      <c r="A1141" s="11" t="s">
        <v>3352</v>
      </c>
      <c r="B1141" s="11" t="s">
        <v>3351</v>
      </c>
      <c r="C1141" s="12" t="s">
        <v>3346</v>
      </c>
      <c r="D1141" s="12" t="s">
        <v>16</v>
      </c>
      <c r="E1141">
        <f>COUNTIF('A-Springer Link'!A:A,A1141)</f>
        <v>0</v>
      </c>
      <c r="F1141">
        <f>COUNTIF('B-ScienceDirect'!D:D,A1141)</f>
        <v>0</v>
      </c>
      <c r="G1141">
        <f>COUNTIF('C-IEEEXplore'!A:A,A1141)</f>
        <v>1</v>
      </c>
      <c r="H1141">
        <f>COUNTIF('D-PubMed'!B:B,A1141)</f>
        <v>0</v>
      </c>
      <c r="I1141">
        <f>COUNTIF('E-Scopus'!C:C,A1141)</f>
        <v>0</v>
      </c>
      <c r="J1141" t="b">
        <f t="shared" si="19"/>
        <v>0</v>
      </c>
    </row>
    <row r="1142" spans="1:10" x14ac:dyDescent="0.25">
      <c r="A1142" s="11" t="s">
        <v>3688</v>
      </c>
      <c r="B1142" s="11" t="s">
        <v>3687</v>
      </c>
      <c r="C1142" s="12" t="s">
        <v>3682</v>
      </c>
      <c r="D1142" s="12" t="s">
        <v>16</v>
      </c>
      <c r="E1142">
        <f>COUNTIF('A-Springer Link'!A:A,A1142)</f>
        <v>0</v>
      </c>
      <c r="F1142">
        <f>COUNTIF('B-ScienceDirect'!D:D,A1142)</f>
        <v>0</v>
      </c>
      <c r="G1142">
        <f>COUNTIF('C-IEEEXplore'!A:A,A1142)</f>
        <v>1</v>
      </c>
      <c r="H1142">
        <f>COUNTIF('D-PubMed'!B:B,A1142)</f>
        <v>0</v>
      </c>
      <c r="I1142">
        <f>COUNTIF('E-Scopus'!C:C,A1142)</f>
        <v>0</v>
      </c>
      <c r="J1142" t="b">
        <f t="shared" si="19"/>
        <v>0</v>
      </c>
    </row>
    <row r="1143" spans="1:10" x14ac:dyDescent="0.25">
      <c r="A1143" s="11" t="s">
        <v>2107</v>
      </c>
      <c r="B1143" s="11" t="s">
        <v>2106</v>
      </c>
      <c r="C1143" s="12" t="s">
        <v>2100</v>
      </c>
      <c r="D1143" s="12" t="s">
        <v>16</v>
      </c>
      <c r="E1143">
        <f>COUNTIF('A-Springer Link'!A:A,A1143)</f>
        <v>0</v>
      </c>
      <c r="F1143">
        <f>COUNTIF('B-ScienceDirect'!D:D,A1143)</f>
        <v>0</v>
      </c>
      <c r="G1143">
        <f>COUNTIF('C-IEEEXplore'!A:A,A1143)</f>
        <v>1</v>
      </c>
      <c r="H1143">
        <f>COUNTIF('D-PubMed'!B:B,A1143)</f>
        <v>0</v>
      </c>
      <c r="I1143">
        <f>COUNTIF('E-Scopus'!C:C,A1143)</f>
        <v>0</v>
      </c>
      <c r="J1143" t="b">
        <f t="shared" si="19"/>
        <v>0</v>
      </c>
    </row>
    <row r="1144" spans="1:10" x14ac:dyDescent="0.25">
      <c r="A1144" s="11" t="s">
        <v>1878</v>
      </c>
      <c r="B1144" s="11" t="s">
        <v>1877</v>
      </c>
      <c r="C1144" s="12" t="s">
        <v>1872</v>
      </c>
      <c r="D1144" s="12" t="s">
        <v>16</v>
      </c>
      <c r="E1144">
        <f>COUNTIF('A-Springer Link'!A:A,A1144)</f>
        <v>0</v>
      </c>
      <c r="F1144">
        <f>COUNTIF('B-ScienceDirect'!D:D,A1144)</f>
        <v>0</v>
      </c>
      <c r="G1144">
        <f>COUNTIF('C-IEEEXplore'!A:A,A1144)</f>
        <v>1</v>
      </c>
      <c r="H1144">
        <f>COUNTIF('D-PubMed'!B:B,A1144)</f>
        <v>0</v>
      </c>
      <c r="I1144">
        <f>COUNTIF('E-Scopus'!C:C,A1144)</f>
        <v>0</v>
      </c>
      <c r="J1144" t="b">
        <f t="shared" si="19"/>
        <v>0</v>
      </c>
    </row>
    <row r="1145" spans="1:10" x14ac:dyDescent="0.25">
      <c r="A1145" s="11" t="s">
        <v>1519</v>
      </c>
      <c r="B1145" s="11" t="s">
        <v>1518</v>
      </c>
      <c r="C1145" s="12" t="s">
        <v>1513</v>
      </c>
      <c r="D1145" s="12" t="s">
        <v>16</v>
      </c>
      <c r="E1145">
        <f>COUNTIF('A-Springer Link'!A:A,A1145)</f>
        <v>0</v>
      </c>
      <c r="F1145">
        <f>COUNTIF('B-ScienceDirect'!D:D,A1145)</f>
        <v>0</v>
      </c>
      <c r="G1145">
        <f>COUNTIF('C-IEEEXplore'!A:A,A1145)</f>
        <v>1</v>
      </c>
      <c r="H1145">
        <f>COUNTIF('D-PubMed'!B:B,A1145)</f>
        <v>0</v>
      </c>
      <c r="I1145">
        <f>COUNTIF('E-Scopus'!C:C,A1145)</f>
        <v>0</v>
      </c>
      <c r="J1145" t="b">
        <f t="shared" si="19"/>
        <v>0</v>
      </c>
    </row>
    <row r="1146" spans="1:10" x14ac:dyDescent="0.25">
      <c r="A1146" s="11" t="s">
        <v>2160</v>
      </c>
      <c r="B1146" s="11" t="s">
        <v>2159</v>
      </c>
      <c r="C1146" s="12" t="s">
        <v>2154</v>
      </c>
      <c r="D1146" s="12" t="s">
        <v>16</v>
      </c>
      <c r="E1146">
        <f>COUNTIF('A-Springer Link'!A:A,A1146)</f>
        <v>0</v>
      </c>
      <c r="F1146">
        <f>COUNTIF('B-ScienceDirect'!D:D,A1146)</f>
        <v>0</v>
      </c>
      <c r="G1146">
        <f>COUNTIF('C-IEEEXplore'!A:A,A1146)</f>
        <v>1</v>
      </c>
      <c r="H1146">
        <f>COUNTIF('D-PubMed'!B:B,A1146)</f>
        <v>0</v>
      </c>
      <c r="I1146">
        <f>COUNTIF('E-Scopus'!C:C,A1146)</f>
        <v>0</v>
      </c>
      <c r="J1146" t="b">
        <f t="shared" si="19"/>
        <v>0</v>
      </c>
    </row>
    <row r="1147" spans="1:10" x14ac:dyDescent="0.25">
      <c r="A1147" s="11" t="s">
        <v>2922</v>
      </c>
      <c r="B1147" s="11" t="s">
        <v>2921</v>
      </c>
      <c r="C1147" s="12" t="s">
        <v>2915</v>
      </c>
      <c r="D1147" s="12" t="s">
        <v>16</v>
      </c>
      <c r="E1147">
        <f>COUNTIF('A-Springer Link'!A:A,A1147)</f>
        <v>0</v>
      </c>
      <c r="F1147">
        <f>COUNTIF('B-ScienceDirect'!D:D,A1147)</f>
        <v>0</v>
      </c>
      <c r="G1147">
        <f>COUNTIF('C-IEEEXplore'!A:A,A1147)</f>
        <v>1</v>
      </c>
      <c r="H1147">
        <f>COUNTIF('D-PubMed'!B:B,A1147)</f>
        <v>0</v>
      </c>
      <c r="I1147">
        <f>COUNTIF('E-Scopus'!C:C,A1147)</f>
        <v>0</v>
      </c>
      <c r="J1147" t="b">
        <f t="shared" si="19"/>
        <v>0</v>
      </c>
    </row>
    <row r="1148" spans="1:10" x14ac:dyDescent="0.25">
      <c r="A1148" s="11" t="s">
        <v>644</v>
      </c>
      <c r="B1148" s="11" t="s">
        <v>643</v>
      </c>
      <c r="C1148" s="12" t="s">
        <v>637</v>
      </c>
      <c r="D1148" s="12" t="s">
        <v>16</v>
      </c>
      <c r="E1148">
        <f>COUNTIF('A-Springer Link'!A:A,A1148)</f>
        <v>0</v>
      </c>
      <c r="F1148">
        <f>COUNTIF('B-ScienceDirect'!D:D,A1148)</f>
        <v>0</v>
      </c>
      <c r="G1148">
        <f>COUNTIF('C-IEEEXplore'!A:A,A1148)</f>
        <v>1</v>
      </c>
      <c r="H1148">
        <f>COUNTIF('D-PubMed'!B:B,A1148)</f>
        <v>0</v>
      </c>
      <c r="I1148">
        <f>COUNTIF('E-Scopus'!C:C,A1148)</f>
        <v>0</v>
      </c>
      <c r="J1148" t="b">
        <f t="shared" si="19"/>
        <v>0</v>
      </c>
    </row>
    <row r="1149" spans="1:10" x14ac:dyDescent="0.25">
      <c r="A1149" s="11" t="s">
        <v>175</v>
      </c>
      <c r="B1149" s="11" t="s">
        <v>1568</v>
      </c>
      <c r="C1149" s="12" t="s">
        <v>177</v>
      </c>
      <c r="D1149" s="12" t="s">
        <v>16</v>
      </c>
      <c r="E1149">
        <f>COUNTIF('A-Springer Link'!A:A,A1149)</f>
        <v>0</v>
      </c>
      <c r="F1149">
        <f>COUNTIF('B-ScienceDirect'!D:D,A1149)</f>
        <v>0</v>
      </c>
      <c r="G1149">
        <f>COUNTIF('C-IEEEXplore'!A:A,A1149)</f>
        <v>1</v>
      </c>
      <c r="H1149">
        <f>COUNTIF('D-PubMed'!B:B,A1149)</f>
        <v>0</v>
      </c>
      <c r="I1149">
        <f>COUNTIF('E-Scopus'!C:C,A1149)</f>
        <v>1</v>
      </c>
      <c r="J1149" t="b">
        <f t="shared" si="19"/>
        <v>1</v>
      </c>
    </row>
    <row r="1150" spans="1:10" x14ac:dyDescent="0.25">
      <c r="A1150" s="11" t="s">
        <v>1115</v>
      </c>
      <c r="B1150" s="11" t="s">
        <v>1114</v>
      </c>
      <c r="C1150" s="12" t="s">
        <v>1109</v>
      </c>
      <c r="D1150" s="12" t="s">
        <v>16</v>
      </c>
      <c r="E1150">
        <f>COUNTIF('A-Springer Link'!A:A,A1150)</f>
        <v>0</v>
      </c>
      <c r="F1150">
        <f>COUNTIF('B-ScienceDirect'!D:D,A1150)</f>
        <v>0</v>
      </c>
      <c r="G1150">
        <f>COUNTIF('C-IEEEXplore'!A:A,A1150)</f>
        <v>1</v>
      </c>
      <c r="H1150">
        <f>COUNTIF('D-PubMed'!B:B,A1150)</f>
        <v>0</v>
      </c>
      <c r="I1150">
        <f>COUNTIF('E-Scopus'!C:C,A1150)</f>
        <v>1</v>
      </c>
      <c r="J1150" t="b">
        <f t="shared" si="19"/>
        <v>1</v>
      </c>
    </row>
    <row r="1151" spans="1:10" x14ac:dyDescent="0.25">
      <c r="A1151" s="11" t="s">
        <v>3065</v>
      </c>
      <c r="B1151" s="11" t="s">
        <v>3064</v>
      </c>
      <c r="C1151" s="12" t="s">
        <v>3059</v>
      </c>
      <c r="D1151" s="12" t="s">
        <v>16</v>
      </c>
      <c r="E1151">
        <f>COUNTIF('A-Springer Link'!A:A,A1151)</f>
        <v>0</v>
      </c>
      <c r="F1151">
        <f>COUNTIF('B-ScienceDirect'!D:D,A1151)</f>
        <v>0</v>
      </c>
      <c r="G1151">
        <f>COUNTIF('C-IEEEXplore'!A:A,A1151)</f>
        <v>1</v>
      </c>
      <c r="H1151">
        <f>COUNTIF('D-PubMed'!B:B,A1151)</f>
        <v>0</v>
      </c>
      <c r="I1151">
        <f>COUNTIF('E-Scopus'!C:C,A1151)</f>
        <v>0</v>
      </c>
      <c r="J1151" t="b">
        <f t="shared" si="19"/>
        <v>0</v>
      </c>
    </row>
    <row r="1152" spans="1:10" x14ac:dyDescent="0.25">
      <c r="A1152" s="11" t="s">
        <v>656</v>
      </c>
      <c r="B1152" s="11" t="s">
        <v>655</v>
      </c>
      <c r="C1152" s="12" t="s">
        <v>650</v>
      </c>
      <c r="D1152" s="12" t="s">
        <v>16</v>
      </c>
      <c r="E1152">
        <f>COUNTIF('A-Springer Link'!A:A,A1152)</f>
        <v>0</v>
      </c>
      <c r="F1152">
        <f>COUNTIF('B-ScienceDirect'!D:D,A1152)</f>
        <v>0</v>
      </c>
      <c r="G1152">
        <f>COUNTIF('C-IEEEXplore'!A:A,A1152)</f>
        <v>1</v>
      </c>
      <c r="H1152">
        <f>COUNTIF('D-PubMed'!B:B,A1152)</f>
        <v>0</v>
      </c>
      <c r="I1152">
        <f>COUNTIF('E-Scopus'!C:C,A1152)</f>
        <v>0</v>
      </c>
      <c r="J1152" t="b">
        <f t="shared" si="19"/>
        <v>0</v>
      </c>
    </row>
    <row r="1153" spans="1:10" x14ac:dyDescent="0.25">
      <c r="A1153" s="11" t="s">
        <v>1017</v>
      </c>
      <c r="B1153" s="11" t="s">
        <v>1016</v>
      </c>
      <c r="C1153" s="12" t="s">
        <v>1011</v>
      </c>
      <c r="D1153" s="12" t="s">
        <v>16</v>
      </c>
      <c r="E1153">
        <f>COUNTIF('A-Springer Link'!A:A,A1153)</f>
        <v>0</v>
      </c>
      <c r="F1153">
        <f>COUNTIF('B-ScienceDirect'!D:D,A1153)</f>
        <v>0</v>
      </c>
      <c r="G1153">
        <f>COUNTIF('C-IEEEXplore'!A:A,A1153)</f>
        <v>1</v>
      </c>
      <c r="H1153">
        <f>COUNTIF('D-PubMed'!B:B,A1153)</f>
        <v>0</v>
      </c>
      <c r="I1153">
        <f>COUNTIF('E-Scopus'!C:C,A1153)</f>
        <v>0</v>
      </c>
      <c r="J1153" t="b">
        <f t="shared" si="19"/>
        <v>0</v>
      </c>
    </row>
    <row r="1154" spans="1:10" x14ac:dyDescent="0.25">
      <c r="A1154" s="11" t="s">
        <v>3657</v>
      </c>
      <c r="B1154" s="11" t="s">
        <v>3656</v>
      </c>
      <c r="C1154" s="12" t="s">
        <v>3651</v>
      </c>
      <c r="D1154" s="12" t="s">
        <v>16</v>
      </c>
      <c r="E1154">
        <f>COUNTIF('A-Springer Link'!A:A,A1154)</f>
        <v>0</v>
      </c>
      <c r="F1154">
        <f>COUNTIF('B-ScienceDirect'!D:D,A1154)</f>
        <v>0</v>
      </c>
      <c r="G1154">
        <f>COUNTIF('C-IEEEXplore'!A:A,A1154)</f>
        <v>1</v>
      </c>
      <c r="H1154">
        <f>COUNTIF('D-PubMed'!B:B,A1154)</f>
        <v>0</v>
      </c>
      <c r="I1154">
        <f>COUNTIF('E-Scopus'!C:C,A1154)</f>
        <v>1</v>
      </c>
      <c r="J1154" t="b">
        <f t="shared" si="19"/>
        <v>1</v>
      </c>
    </row>
    <row r="1155" spans="1:10" x14ac:dyDescent="0.25">
      <c r="A1155" s="11" t="s">
        <v>1078</v>
      </c>
      <c r="B1155" s="11" t="s">
        <v>1077</v>
      </c>
      <c r="C1155" s="12" t="s">
        <v>1072</v>
      </c>
      <c r="D1155" s="12" t="s">
        <v>16</v>
      </c>
      <c r="E1155">
        <f>COUNTIF('A-Springer Link'!A:A,A1155)</f>
        <v>0</v>
      </c>
      <c r="F1155">
        <f>COUNTIF('B-ScienceDirect'!D:D,A1155)</f>
        <v>0</v>
      </c>
      <c r="G1155">
        <f>COUNTIF('C-IEEEXplore'!A:A,A1155)</f>
        <v>1</v>
      </c>
      <c r="H1155">
        <f>COUNTIF('D-PubMed'!B:B,A1155)</f>
        <v>0</v>
      </c>
      <c r="I1155">
        <f>COUNTIF('E-Scopus'!C:C,A1155)</f>
        <v>0</v>
      </c>
      <c r="J1155" t="b">
        <f t="shared" ref="J1155:J1218" si="20">OR(E1155:F1155,H1155:I1155)</f>
        <v>0</v>
      </c>
    </row>
    <row r="1156" spans="1:10" x14ac:dyDescent="0.25">
      <c r="A1156" s="11" t="s">
        <v>3777</v>
      </c>
      <c r="B1156" s="11" t="s">
        <v>3776</v>
      </c>
      <c r="C1156" s="12" t="s">
        <v>3771</v>
      </c>
      <c r="D1156" s="12" t="s">
        <v>16</v>
      </c>
      <c r="E1156">
        <f>COUNTIF('A-Springer Link'!A:A,A1156)</f>
        <v>0</v>
      </c>
      <c r="F1156">
        <f>COUNTIF('B-ScienceDirect'!D:D,A1156)</f>
        <v>0</v>
      </c>
      <c r="G1156">
        <f>COUNTIF('C-IEEEXplore'!A:A,A1156)</f>
        <v>1</v>
      </c>
      <c r="H1156">
        <f>COUNTIF('D-PubMed'!B:B,A1156)</f>
        <v>0</v>
      </c>
      <c r="I1156">
        <f>COUNTIF('E-Scopus'!C:C,A1156)</f>
        <v>0</v>
      </c>
      <c r="J1156" t="b">
        <f t="shared" si="20"/>
        <v>0</v>
      </c>
    </row>
    <row r="1157" spans="1:10" x14ac:dyDescent="0.25">
      <c r="A1157" s="11" t="s">
        <v>3399</v>
      </c>
      <c r="B1157" s="11" t="s">
        <v>3398</v>
      </c>
      <c r="C1157" s="12" t="s">
        <v>3393</v>
      </c>
      <c r="D1157" s="12" t="s">
        <v>16</v>
      </c>
      <c r="E1157">
        <f>COUNTIF('A-Springer Link'!A:A,A1157)</f>
        <v>0</v>
      </c>
      <c r="F1157">
        <f>COUNTIF('B-ScienceDirect'!D:D,A1157)</f>
        <v>0</v>
      </c>
      <c r="G1157">
        <f>COUNTIF('C-IEEEXplore'!A:A,A1157)</f>
        <v>1</v>
      </c>
      <c r="H1157">
        <f>COUNTIF('D-PubMed'!B:B,A1157)</f>
        <v>0</v>
      </c>
      <c r="I1157">
        <f>COUNTIF('E-Scopus'!C:C,A1157)</f>
        <v>0</v>
      </c>
      <c r="J1157" t="b">
        <f t="shared" si="20"/>
        <v>0</v>
      </c>
    </row>
    <row r="1158" spans="1:10" x14ac:dyDescent="0.25">
      <c r="A1158" s="11" t="s">
        <v>1705</v>
      </c>
      <c r="B1158" s="11" t="s">
        <v>1704</v>
      </c>
      <c r="C1158" s="12" t="s">
        <v>1701</v>
      </c>
      <c r="D1158" s="12" t="s">
        <v>16</v>
      </c>
      <c r="E1158">
        <f>COUNTIF('A-Springer Link'!A:A,A1158)</f>
        <v>0</v>
      </c>
      <c r="F1158">
        <f>COUNTIF('B-ScienceDirect'!D:D,A1158)</f>
        <v>0</v>
      </c>
      <c r="G1158">
        <f>COUNTIF('C-IEEEXplore'!A:A,A1158)</f>
        <v>1</v>
      </c>
      <c r="H1158">
        <f>COUNTIF('D-PubMed'!B:B,A1158)</f>
        <v>0</v>
      </c>
      <c r="I1158">
        <f>COUNTIF('E-Scopus'!C:C,A1158)</f>
        <v>0</v>
      </c>
      <c r="J1158" t="b">
        <f t="shared" si="20"/>
        <v>0</v>
      </c>
    </row>
    <row r="1159" spans="1:10" x14ac:dyDescent="0.25">
      <c r="A1159" s="11" t="s">
        <v>1127</v>
      </c>
      <c r="B1159" s="11" t="s">
        <v>1126</v>
      </c>
      <c r="C1159" s="12" t="s">
        <v>1121</v>
      </c>
      <c r="D1159" s="12" t="s">
        <v>16</v>
      </c>
      <c r="E1159">
        <f>COUNTIF('A-Springer Link'!A:A,A1159)</f>
        <v>0</v>
      </c>
      <c r="F1159">
        <f>COUNTIF('B-ScienceDirect'!D:D,A1159)</f>
        <v>0</v>
      </c>
      <c r="G1159">
        <f>COUNTIF('C-IEEEXplore'!A:A,A1159)</f>
        <v>1</v>
      </c>
      <c r="H1159">
        <f>COUNTIF('D-PubMed'!B:B,A1159)</f>
        <v>0</v>
      </c>
      <c r="I1159">
        <f>COUNTIF('E-Scopus'!C:C,A1159)</f>
        <v>0</v>
      </c>
      <c r="J1159" t="b">
        <f t="shared" si="20"/>
        <v>0</v>
      </c>
    </row>
    <row r="1160" spans="1:10" x14ac:dyDescent="0.25">
      <c r="A1160" s="11" t="s">
        <v>2240</v>
      </c>
      <c r="B1160" s="11" t="s">
        <v>2239</v>
      </c>
      <c r="C1160" s="12" t="s">
        <v>2233</v>
      </c>
      <c r="D1160" s="12" t="s">
        <v>16</v>
      </c>
      <c r="E1160">
        <f>COUNTIF('A-Springer Link'!A:A,A1160)</f>
        <v>0</v>
      </c>
      <c r="F1160">
        <f>COUNTIF('B-ScienceDirect'!D:D,A1160)</f>
        <v>0</v>
      </c>
      <c r="G1160">
        <f>COUNTIF('C-IEEEXplore'!A:A,A1160)</f>
        <v>1</v>
      </c>
      <c r="H1160">
        <f>COUNTIF('D-PubMed'!B:B,A1160)</f>
        <v>0</v>
      </c>
      <c r="I1160">
        <f>COUNTIF('E-Scopus'!C:C,A1160)</f>
        <v>0</v>
      </c>
      <c r="J1160" t="b">
        <f t="shared" si="20"/>
        <v>0</v>
      </c>
    </row>
    <row r="1161" spans="1:10" x14ac:dyDescent="0.25">
      <c r="A1161" s="11" t="s">
        <v>2360</v>
      </c>
      <c r="B1161" s="11" t="s">
        <v>2359</v>
      </c>
      <c r="C1161" s="12" t="s">
        <v>2354</v>
      </c>
      <c r="D1161" s="12" t="s">
        <v>16</v>
      </c>
      <c r="E1161">
        <f>COUNTIF('A-Springer Link'!A:A,A1161)</f>
        <v>0</v>
      </c>
      <c r="F1161">
        <f>COUNTIF('B-ScienceDirect'!D:D,A1161)</f>
        <v>0</v>
      </c>
      <c r="G1161">
        <f>COUNTIF('C-IEEEXplore'!A:A,A1161)</f>
        <v>1</v>
      </c>
      <c r="H1161">
        <f>COUNTIF('D-PubMed'!B:B,A1161)</f>
        <v>0</v>
      </c>
      <c r="I1161">
        <f>COUNTIF('E-Scopus'!C:C,A1161)</f>
        <v>0</v>
      </c>
      <c r="J1161" t="b">
        <f t="shared" si="20"/>
        <v>0</v>
      </c>
    </row>
    <row r="1162" spans="1:10" x14ac:dyDescent="0.25">
      <c r="A1162" s="11" t="s">
        <v>1226</v>
      </c>
      <c r="B1162" s="11" t="s">
        <v>1225</v>
      </c>
      <c r="C1162" s="12" t="s">
        <v>1219</v>
      </c>
      <c r="D1162" s="12" t="s">
        <v>16</v>
      </c>
      <c r="E1162">
        <f>COUNTIF('A-Springer Link'!A:A,A1162)</f>
        <v>0</v>
      </c>
      <c r="F1162">
        <f>COUNTIF('B-ScienceDirect'!D:D,A1162)</f>
        <v>0</v>
      </c>
      <c r="G1162">
        <f>COUNTIF('C-IEEEXplore'!A:A,A1162)</f>
        <v>1</v>
      </c>
      <c r="H1162">
        <f>COUNTIF('D-PubMed'!B:B,A1162)</f>
        <v>0</v>
      </c>
      <c r="I1162">
        <f>COUNTIF('E-Scopus'!C:C,A1162)</f>
        <v>0</v>
      </c>
      <c r="J1162" t="b">
        <f t="shared" si="20"/>
        <v>0</v>
      </c>
    </row>
    <row r="1163" spans="1:10" x14ac:dyDescent="0.25">
      <c r="A1163" s="11" t="s">
        <v>446</v>
      </c>
      <c r="B1163" s="11" t="s">
        <v>1469</v>
      </c>
      <c r="C1163" s="12" t="s">
        <v>447</v>
      </c>
      <c r="D1163" s="12" t="s">
        <v>16</v>
      </c>
      <c r="E1163">
        <f>COUNTIF('A-Springer Link'!A:A,A1163)</f>
        <v>0</v>
      </c>
      <c r="F1163">
        <f>COUNTIF('B-ScienceDirect'!D:D,A1163)</f>
        <v>0</v>
      </c>
      <c r="G1163">
        <f>COUNTIF('C-IEEEXplore'!A:A,A1163)</f>
        <v>1</v>
      </c>
      <c r="H1163">
        <f>COUNTIF('D-PubMed'!B:B,A1163)</f>
        <v>1</v>
      </c>
      <c r="I1163">
        <f>COUNTIF('E-Scopus'!C:C,A1163)</f>
        <v>1</v>
      </c>
      <c r="J1163" t="b">
        <f t="shared" si="20"/>
        <v>1</v>
      </c>
    </row>
    <row r="1164" spans="1:10" x14ac:dyDescent="0.25">
      <c r="A1164" s="11" t="s">
        <v>3941</v>
      </c>
      <c r="B1164" s="11" t="s">
        <v>3940</v>
      </c>
      <c r="C1164" s="12" t="s">
        <v>3935</v>
      </c>
      <c r="D1164" s="12" t="s">
        <v>16</v>
      </c>
      <c r="E1164">
        <f>COUNTIF('A-Springer Link'!A:A,A1164)</f>
        <v>0</v>
      </c>
      <c r="F1164">
        <f>COUNTIF('B-ScienceDirect'!D:D,A1164)</f>
        <v>0</v>
      </c>
      <c r="G1164">
        <f>COUNTIF('C-IEEEXplore'!A:A,A1164)</f>
        <v>1</v>
      </c>
      <c r="H1164">
        <f>COUNTIF('D-PubMed'!B:B,A1164)</f>
        <v>0</v>
      </c>
      <c r="I1164">
        <f>COUNTIF('E-Scopus'!C:C,A1164)</f>
        <v>0</v>
      </c>
      <c r="J1164" t="b">
        <f t="shared" si="20"/>
        <v>0</v>
      </c>
    </row>
    <row r="1165" spans="1:10" x14ac:dyDescent="0.25">
      <c r="A1165" s="11" t="s">
        <v>2228</v>
      </c>
      <c r="B1165" s="11" t="s">
        <v>2227</v>
      </c>
      <c r="C1165" s="12" t="s">
        <v>2222</v>
      </c>
      <c r="D1165" s="12" t="s">
        <v>16</v>
      </c>
      <c r="E1165">
        <f>COUNTIF('A-Springer Link'!A:A,A1165)</f>
        <v>0</v>
      </c>
      <c r="F1165">
        <f>COUNTIF('B-ScienceDirect'!D:D,A1165)</f>
        <v>0</v>
      </c>
      <c r="G1165">
        <f>COUNTIF('C-IEEEXplore'!A:A,A1165)</f>
        <v>1</v>
      </c>
      <c r="H1165">
        <f>COUNTIF('D-PubMed'!B:B,A1165)</f>
        <v>0</v>
      </c>
      <c r="I1165">
        <f>COUNTIF('E-Scopus'!C:C,A1165)</f>
        <v>0</v>
      </c>
      <c r="J1165" t="b">
        <f t="shared" si="20"/>
        <v>0</v>
      </c>
    </row>
    <row r="1166" spans="1:10" x14ac:dyDescent="0.25">
      <c r="A1166" s="11" t="s">
        <v>1626</v>
      </c>
      <c r="B1166" s="11" t="s">
        <v>1625</v>
      </c>
      <c r="C1166" s="12" t="s">
        <v>1621</v>
      </c>
      <c r="D1166" s="12" t="s">
        <v>16</v>
      </c>
      <c r="E1166">
        <f>COUNTIF('A-Springer Link'!A:A,A1166)</f>
        <v>0</v>
      </c>
      <c r="F1166">
        <f>COUNTIF('B-ScienceDirect'!D:D,A1166)</f>
        <v>0</v>
      </c>
      <c r="G1166">
        <f>COUNTIF('C-IEEEXplore'!A:A,A1166)</f>
        <v>1</v>
      </c>
      <c r="H1166">
        <f>COUNTIF('D-PubMed'!B:B,A1166)</f>
        <v>1</v>
      </c>
      <c r="I1166">
        <f>COUNTIF('E-Scopus'!C:C,A1166)</f>
        <v>0</v>
      </c>
      <c r="J1166" t="b">
        <f t="shared" si="20"/>
        <v>1</v>
      </c>
    </row>
    <row r="1167" spans="1:10" x14ac:dyDescent="0.25">
      <c r="A1167" s="11" t="s">
        <v>684</v>
      </c>
      <c r="B1167" s="11" t="s">
        <v>683</v>
      </c>
      <c r="C1167" s="12" t="s">
        <v>678</v>
      </c>
      <c r="D1167" s="12" t="s">
        <v>16</v>
      </c>
      <c r="E1167">
        <f>COUNTIF('A-Springer Link'!A:A,A1167)</f>
        <v>0</v>
      </c>
      <c r="F1167">
        <f>COUNTIF('B-ScienceDirect'!D:D,A1167)</f>
        <v>0</v>
      </c>
      <c r="G1167">
        <f>COUNTIF('C-IEEEXplore'!A:A,A1167)</f>
        <v>1</v>
      </c>
      <c r="H1167">
        <f>COUNTIF('D-PubMed'!B:B,A1167)</f>
        <v>0</v>
      </c>
      <c r="I1167">
        <f>COUNTIF('E-Scopus'!C:C,A1167)</f>
        <v>0</v>
      </c>
      <c r="J1167" t="b">
        <f t="shared" si="20"/>
        <v>0</v>
      </c>
    </row>
    <row r="1168" spans="1:10" x14ac:dyDescent="0.25">
      <c r="A1168" s="11" t="s">
        <v>1292</v>
      </c>
      <c r="B1168" s="11" t="s">
        <v>1291</v>
      </c>
      <c r="C1168" s="12" t="s">
        <v>1286</v>
      </c>
      <c r="D1168" s="12" t="s">
        <v>16</v>
      </c>
      <c r="E1168">
        <f>COUNTIF('A-Springer Link'!A:A,A1168)</f>
        <v>0</v>
      </c>
      <c r="F1168">
        <f>COUNTIF('B-ScienceDirect'!D:D,A1168)</f>
        <v>0</v>
      </c>
      <c r="G1168">
        <f>COUNTIF('C-IEEEXplore'!A:A,A1168)</f>
        <v>1</v>
      </c>
      <c r="H1168">
        <f>COUNTIF('D-PubMed'!B:B,A1168)</f>
        <v>0</v>
      </c>
      <c r="I1168">
        <f>COUNTIF('E-Scopus'!C:C,A1168)</f>
        <v>0</v>
      </c>
      <c r="J1168" t="b">
        <f t="shared" si="20"/>
        <v>0</v>
      </c>
    </row>
    <row r="1169" spans="1:10" x14ac:dyDescent="0.25">
      <c r="A1169" s="11" t="s">
        <v>3180</v>
      </c>
      <c r="B1169" s="11" t="s">
        <v>3179</v>
      </c>
      <c r="C1169" s="12" t="s">
        <v>3174</v>
      </c>
      <c r="D1169" s="12" t="s">
        <v>16</v>
      </c>
      <c r="E1169">
        <f>COUNTIF('A-Springer Link'!A:A,A1169)</f>
        <v>0</v>
      </c>
      <c r="F1169">
        <f>COUNTIF('B-ScienceDirect'!D:D,A1169)</f>
        <v>0</v>
      </c>
      <c r="G1169">
        <f>COUNTIF('C-IEEEXplore'!A:A,A1169)</f>
        <v>1</v>
      </c>
      <c r="H1169">
        <f>COUNTIF('D-PubMed'!B:B,A1169)</f>
        <v>0</v>
      </c>
      <c r="I1169">
        <f>COUNTIF('E-Scopus'!C:C,A1169)</f>
        <v>0</v>
      </c>
      <c r="J1169" t="b">
        <f t="shared" si="20"/>
        <v>0</v>
      </c>
    </row>
    <row r="1170" spans="1:10" x14ac:dyDescent="0.25">
      <c r="A1170" s="11" t="s">
        <v>3885</v>
      </c>
      <c r="B1170" s="11" t="s">
        <v>3884</v>
      </c>
      <c r="C1170" s="12" t="s">
        <v>3881</v>
      </c>
      <c r="D1170" s="12" t="s">
        <v>16</v>
      </c>
      <c r="E1170">
        <f>COUNTIF('A-Springer Link'!A:A,A1170)</f>
        <v>0</v>
      </c>
      <c r="F1170">
        <f>COUNTIF('B-ScienceDirect'!D:D,A1170)</f>
        <v>0</v>
      </c>
      <c r="G1170">
        <f>COUNTIF('C-IEEEXplore'!A:A,A1170)</f>
        <v>1</v>
      </c>
      <c r="H1170">
        <f>COUNTIF('D-PubMed'!B:B,A1170)</f>
        <v>0</v>
      </c>
      <c r="I1170">
        <f>COUNTIF('E-Scopus'!C:C,A1170)</f>
        <v>1</v>
      </c>
      <c r="J1170" t="b">
        <f t="shared" si="20"/>
        <v>1</v>
      </c>
    </row>
    <row r="1171" spans="1:10" x14ac:dyDescent="0.25">
      <c r="A1171" s="11" t="s">
        <v>2253</v>
      </c>
      <c r="B1171" s="11" t="s">
        <v>2252</v>
      </c>
      <c r="C1171" s="12" t="s">
        <v>2246</v>
      </c>
      <c r="D1171" s="12" t="s">
        <v>16</v>
      </c>
      <c r="E1171">
        <f>COUNTIF('A-Springer Link'!A:A,A1171)</f>
        <v>0</v>
      </c>
      <c r="F1171">
        <f>COUNTIF('B-ScienceDirect'!D:D,A1171)</f>
        <v>0</v>
      </c>
      <c r="G1171">
        <f>COUNTIF('C-IEEEXplore'!A:A,A1171)</f>
        <v>1</v>
      </c>
      <c r="H1171">
        <f>COUNTIF('D-PubMed'!B:B,A1171)</f>
        <v>0</v>
      </c>
      <c r="I1171">
        <f>COUNTIF('E-Scopus'!C:C,A1171)</f>
        <v>0</v>
      </c>
      <c r="J1171" t="b">
        <f t="shared" si="20"/>
        <v>0</v>
      </c>
    </row>
    <row r="1172" spans="1:10" x14ac:dyDescent="0.25">
      <c r="A1172" s="11" t="s">
        <v>1338</v>
      </c>
      <c r="B1172" s="11" t="s">
        <v>1337</v>
      </c>
      <c r="C1172" s="12" t="s">
        <v>1334</v>
      </c>
      <c r="D1172" s="12" t="s">
        <v>16</v>
      </c>
      <c r="E1172">
        <f>COUNTIF('A-Springer Link'!A:A,A1172)</f>
        <v>0</v>
      </c>
      <c r="F1172">
        <f>COUNTIF('B-ScienceDirect'!D:D,A1172)</f>
        <v>0</v>
      </c>
      <c r="G1172">
        <f>COUNTIF('C-IEEEXplore'!A:A,A1172)</f>
        <v>1</v>
      </c>
      <c r="H1172">
        <f>COUNTIF('D-PubMed'!B:B,A1172)</f>
        <v>0</v>
      </c>
      <c r="I1172">
        <f>COUNTIF('E-Scopus'!C:C,A1172)</f>
        <v>0</v>
      </c>
      <c r="J1172" t="b">
        <f t="shared" si="20"/>
        <v>0</v>
      </c>
    </row>
    <row r="1173" spans="1:10" x14ac:dyDescent="0.25">
      <c r="A1173" s="11" t="s">
        <v>734</v>
      </c>
      <c r="B1173" s="11" t="s">
        <v>733</v>
      </c>
      <c r="C1173" s="12" t="s">
        <v>729</v>
      </c>
      <c r="D1173" s="12" t="s">
        <v>16</v>
      </c>
      <c r="E1173">
        <f>COUNTIF('A-Springer Link'!A:A,A1173)</f>
        <v>0</v>
      </c>
      <c r="F1173">
        <f>COUNTIF('B-ScienceDirect'!D:D,A1173)</f>
        <v>0</v>
      </c>
      <c r="G1173">
        <f>COUNTIF('C-IEEEXplore'!A:A,A1173)</f>
        <v>1</v>
      </c>
      <c r="H1173">
        <f>COUNTIF('D-PubMed'!B:B,A1173)</f>
        <v>1</v>
      </c>
      <c r="I1173">
        <f>COUNTIF('E-Scopus'!C:C,A1173)</f>
        <v>0</v>
      </c>
      <c r="J1173" t="b">
        <f t="shared" si="20"/>
        <v>1</v>
      </c>
    </row>
    <row r="1174" spans="1:10" x14ac:dyDescent="0.25">
      <c r="A1174" s="11" t="s">
        <v>2204</v>
      </c>
      <c r="B1174" s="11" t="s">
        <v>1461</v>
      </c>
      <c r="C1174" s="12" t="s">
        <v>2198</v>
      </c>
      <c r="D1174" s="12" t="s">
        <v>16</v>
      </c>
      <c r="E1174">
        <f>COUNTIF('A-Springer Link'!A:A,A1174)</f>
        <v>0</v>
      </c>
      <c r="F1174">
        <f>COUNTIF('B-ScienceDirect'!D:D,A1174)</f>
        <v>0</v>
      </c>
      <c r="G1174">
        <f>COUNTIF('C-IEEEXplore'!A:A,A1174)</f>
        <v>2</v>
      </c>
      <c r="H1174">
        <f>COUNTIF('D-PubMed'!B:B,A1174)</f>
        <v>0</v>
      </c>
      <c r="I1174">
        <f>COUNTIF('E-Scopus'!C:C,A1174)</f>
        <v>0</v>
      </c>
      <c r="J1174" t="b">
        <f t="shared" si="20"/>
        <v>0</v>
      </c>
    </row>
    <row r="1175" spans="1:10" x14ac:dyDescent="0.25">
      <c r="A1175" s="11" t="s">
        <v>1462</v>
      </c>
      <c r="B1175" s="11" t="s">
        <v>1461</v>
      </c>
      <c r="C1175" s="12" t="s">
        <v>1456</v>
      </c>
      <c r="D1175" s="12" t="s">
        <v>16</v>
      </c>
      <c r="E1175">
        <f>COUNTIF('A-Springer Link'!A:A,A1175)</f>
        <v>0</v>
      </c>
      <c r="F1175">
        <f>COUNTIF('B-ScienceDirect'!D:D,A1175)</f>
        <v>0</v>
      </c>
      <c r="G1175">
        <f>COUNTIF('C-IEEEXplore'!A:A,A1175)</f>
        <v>2</v>
      </c>
      <c r="H1175">
        <f>COUNTIF('D-PubMed'!B:B,A1175)</f>
        <v>0</v>
      </c>
      <c r="I1175">
        <f>COUNTIF('E-Scopus'!C:C,A1175)</f>
        <v>0</v>
      </c>
      <c r="J1175" t="b">
        <f t="shared" si="20"/>
        <v>0</v>
      </c>
    </row>
    <row r="1176" spans="1:10" x14ac:dyDescent="0.25">
      <c r="A1176" s="11" t="s">
        <v>671</v>
      </c>
      <c r="B1176" s="11" t="s">
        <v>670</v>
      </c>
      <c r="C1176" s="12" t="s">
        <v>664</v>
      </c>
      <c r="D1176" s="12" t="s">
        <v>16</v>
      </c>
      <c r="E1176">
        <f>COUNTIF('A-Springer Link'!A:A,A1176)</f>
        <v>0</v>
      </c>
      <c r="F1176">
        <f>COUNTIF('B-ScienceDirect'!D:D,A1176)</f>
        <v>0</v>
      </c>
      <c r="G1176">
        <f>COUNTIF('C-IEEEXplore'!A:A,A1176)</f>
        <v>1</v>
      </c>
      <c r="H1176">
        <f>COUNTIF('D-PubMed'!B:B,A1176)</f>
        <v>0</v>
      </c>
      <c r="I1176">
        <f>COUNTIF('E-Scopus'!C:C,A1176)</f>
        <v>0</v>
      </c>
      <c r="J1176" t="b">
        <f t="shared" si="20"/>
        <v>0</v>
      </c>
    </row>
    <row r="1177" spans="1:10" x14ac:dyDescent="0.25">
      <c r="A1177" s="11" t="s">
        <v>2431</v>
      </c>
      <c r="B1177" s="11" t="s">
        <v>2430</v>
      </c>
      <c r="C1177" s="12" t="s">
        <v>2425</v>
      </c>
      <c r="D1177" s="12" t="s">
        <v>16</v>
      </c>
      <c r="E1177">
        <f>COUNTIF('A-Springer Link'!A:A,A1177)</f>
        <v>0</v>
      </c>
      <c r="F1177">
        <f>COUNTIF('B-ScienceDirect'!D:D,A1177)</f>
        <v>0</v>
      </c>
      <c r="G1177">
        <f>COUNTIF('C-IEEEXplore'!A:A,A1177)</f>
        <v>1</v>
      </c>
      <c r="H1177">
        <f>COUNTIF('D-PubMed'!B:B,A1177)</f>
        <v>0</v>
      </c>
      <c r="I1177">
        <f>COUNTIF('E-Scopus'!C:C,A1177)</f>
        <v>1</v>
      </c>
      <c r="J1177" t="b">
        <f t="shared" si="20"/>
        <v>1</v>
      </c>
    </row>
    <row r="1178" spans="1:10" x14ac:dyDescent="0.25">
      <c r="A1178" s="11" t="s">
        <v>2734</v>
      </c>
      <c r="B1178" s="11" t="s">
        <v>2733</v>
      </c>
      <c r="C1178" s="12"/>
      <c r="D1178" s="12" t="s">
        <v>16</v>
      </c>
      <c r="E1178">
        <f>COUNTIF('A-Springer Link'!A:A,A1178)</f>
        <v>0</v>
      </c>
      <c r="F1178">
        <f>COUNTIF('B-ScienceDirect'!D:D,A1178)</f>
        <v>0</v>
      </c>
      <c r="G1178">
        <f>COUNTIF('C-IEEEXplore'!A:A,A1178)</f>
        <v>1</v>
      </c>
      <c r="H1178">
        <f>COUNTIF('D-PubMed'!B:B,A1178)</f>
        <v>0</v>
      </c>
      <c r="I1178">
        <f>COUNTIF('E-Scopus'!C:C,A1178)</f>
        <v>0</v>
      </c>
      <c r="J1178" t="b">
        <f t="shared" si="20"/>
        <v>0</v>
      </c>
    </row>
    <row r="1179" spans="1:10" x14ac:dyDescent="0.25">
      <c r="A1179" s="11" t="s">
        <v>2383</v>
      </c>
      <c r="B1179" s="11" t="s">
        <v>2382</v>
      </c>
      <c r="C1179" s="12" t="s">
        <v>2377</v>
      </c>
      <c r="D1179" s="12" t="s">
        <v>16</v>
      </c>
      <c r="E1179">
        <f>COUNTIF('A-Springer Link'!A:A,A1179)</f>
        <v>0</v>
      </c>
      <c r="F1179">
        <f>COUNTIF('B-ScienceDirect'!D:D,A1179)</f>
        <v>0</v>
      </c>
      <c r="G1179">
        <f>COUNTIF('C-IEEEXplore'!A:A,A1179)</f>
        <v>1</v>
      </c>
      <c r="H1179">
        <f>COUNTIF('D-PubMed'!B:B,A1179)</f>
        <v>0</v>
      </c>
      <c r="I1179">
        <f>COUNTIF('E-Scopus'!C:C,A1179)</f>
        <v>1</v>
      </c>
      <c r="J1179" t="b">
        <f t="shared" si="20"/>
        <v>1</v>
      </c>
    </row>
    <row r="1180" spans="1:10" x14ac:dyDescent="0.25">
      <c r="A1180" s="11" t="s">
        <v>1042</v>
      </c>
      <c r="B1180" s="11" t="s">
        <v>1041</v>
      </c>
      <c r="C1180" s="12" t="s">
        <v>1035</v>
      </c>
      <c r="D1180" s="12" t="s">
        <v>16</v>
      </c>
      <c r="E1180">
        <f>COUNTIF('A-Springer Link'!A:A,A1180)</f>
        <v>0</v>
      </c>
      <c r="F1180">
        <f>COUNTIF('B-ScienceDirect'!D:D,A1180)</f>
        <v>0</v>
      </c>
      <c r="G1180">
        <f>COUNTIF('C-IEEEXplore'!A:A,A1180)</f>
        <v>1</v>
      </c>
      <c r="H1180">
        <f>COUNTIF('D-PubMed'!B:B,A1180)</f>
        <v>0</v>
      </c>
      <c r="I1180">
        <f>COUNTIF('E-Scopus'!C:C,A1180)</f>
        <v>0</v>
      </c>
      <c r="J1180" t="b">
        <f t="shared" si="20"/>
        <v>0</v>
      </c>
    </row>
    <row r="1181" spans="1:10" x14ac:dyDescent="0.25">
      <c r="A1181" s="11" t="s">
        <v>2419</v>
      </c>
      <c r="B1181" s="11" t="s">
        <v>2418</v>
      </c>
      <c r="C1181" s="12" t="s">
        <v>2412</v>
      </c>
      <c r="D1181" s="12" t="s">
        <v>16</v>
      </c>
      <c r="E1181">
        <f>COUNTIF('A-Springer Link'!A:A,A1181)</f>
        <v>0</v>
      </c>
      <c r="F1181">
        <f>COUNTIF('B-ScienceDirect'!D:D,A1181)</f>
        <v>0</v>
      </c>
      <c r="G1181">
        <f>COUNTIF('C-IEEEXplore'!A:A,A1181)</f>
        <v>1</v>
      </c>
      <c r="H1181">
        <f>COUNTIF('D-PubMed'!B:B,A1181)</f>
        <v>0</v>
      </c>
      <c r="I1181">
        <f>COUNTIF('E-Scopus'!C:C,A1181)</f>
        <v>1</v>
      </c>
      <c r="J1181" t="b">
        <f t="shared" si="20"/>
        <v>1</v>
      </c>
    </row>
    <row r="1182" spans="1:10" x14ac:dyDescent="0.25">
      <c r="A1182" s="11" t="s">
        <v>1188</v>
      </c>
      <c r="B1182" s="11" t="s">
        <v>1187</v>
      </c>
      <c r="C1182" s="12" t="s">
        <v>1182</v>
      </c>
      <c r="D1182" s="12" t="s">
        <v>16</v>
      </c>
      <c r="E1182">
        <f>COUNTIF('A-Springer Link'!A:A,A1182)</f>
        <v>0</v>
      </c>
      <c r="F1182">
        <f>COUNTIF('B-ScienceDirect'!D:D,A1182)</f>
        <v>0</v>
      </c>
      <c r="G1182">
        <f>COUNTIF('C-IEEEXplore'!A:A,A1182)</f>
        <v>1</v>
      </c>
      <c r="H1182">
        <f>COUNTIF('D-PubMed'!B:B,A1182)</f>
        <v>0</v>
      </c>
      <c r="I1182">
        <f>COUNTIF('E-Scopus'!C:C,A1182)</f>
        <v>0</v>
      </c>
      <c r="J1182" t="b">
        <f t="shared" si="20"/>
        <v>0</v>
      </c>
    </row>
    <row r="1183" spans="1:10" x14ac:dyDescent="0.25">
      <c r="A1183" s="11" t="s">
        <v>251</v>
      </c>
      <c r="B1183" s="11" t="s">
        <v>780</v>
      </c>
      <c r="C1183" s="12" t="s">
        <v>776</v>
      </c>
      <c r="D1183" s="12" t="s">
        <v>16</v>
      </c>
      <c r="E1183">
        <f>COUNTIF('A-Springer Link'!A:A,A1183)</f>
        <v>0</v>
      </c>
      <c r="F1183">
        <f>COUNTIF('B-ScienceDirect'!D:D,A1183)</f>
        <v>0</v>
      </c>
      <c r="G1183">
        <f>COUNTIF('C-IEEEXplore'!A:A,A1183)</f>
        <v>1</v>
      </c>
      <c r="H1183">
        <f>COUNTIF('D-PubMed'!B:B,A1183)</f>
        <v>0</v>
      </c>
      <c r="I1183">
        <f>COUNTIF('E-Scopus'!C:C,A1183)</f>
        <v>1</v>
      </c>
      <c r="J1183" t="b">
        <f t="shared" si="20"/>
        <v>1</v>
      </c>
    </row>
    <row r="1184" spans="1:10" x14ac:dyDescent="0.25">
      <c r="A1184" s="11" t="s">
        <v>2532</v>
      </c>
      <c r="B1184" s="11" t="s">
        <v>2531</v>
      </c>
      <c r="C1184" s="12" t="s">
        <v>2528</v>
      </c>
      <c r="D1184" s="12" t="s">
        <v>16</v>
      </c>
      <c r="E1184">
        <f>COUNTIF('A-Springer Link'!A:A,A1184)</f>
        <v>0</v>
      </c>
      <c r="F1184">
        <f>COUNTIF('B-ScienceDirect'!D:D,A1184)</f>
        <v>0</v>
      </c>
      <c r="G1184">
        <f>COUNTIF('C-IEEEXplore'!A:A,A1184)</f>
        <v>1</v>
      </c>
      <c r="H1184">
        <f>COUNTIF('D-PubMed'!B:B,A1184)</f>
        <v>0</v>
      </c>
      <c r="I1184">
        <f>COUNTIF('E-Scopus'!C:C,A1184)</f>
        <v>0</v>
      </c>
      <c r="J1184" t="b">
        <f t="shared" si="20"/>
        <v>0</v>
      </c>
    </row>
    <row r="1185" spans="1:10" x14ac:dyDescent="0.25">
      <c r="A1185" s="11" t="s">
        <v>872</v>
      </c>
      <c r="B1185" s="11" t="s">
        <v>871</v>
      </c>
      <c r="C1185" s="12" t="s">
        <v>866</v>
      </c>
      <c r="D1185" s="12" t="s">
        <v>16</v>
      </c>
      <c r="E1185">
        <f>COUNTIF('A-Springer Link'!A:A,A1185)</f>
        <v>0</v>
      </c>
      <c r="F1185">
        <f>COUNTIF('B-ScienceDirect'!D:D,A1185)</f>
        <v>0</v>
      </c>
      <c r="G1185">
        <f>COUNTIF('C-IEEEXplore'!A:A,A1185)</f>
        <v>1</v>
      </c>
      <c r="H1185">
        <f>COUNTIF('D-PubMed'!B:B,A1185)</f>
        <v>0</v>
      </c>
      <c r="I1185">
        <f>COUNTIF('E-Scopus'!C:C,A1185)</f>
        <v>1</v>
      </c>
      <c r="J1185" t="b">
        <f t="shared" si="20"/>
        <v>1</v>
      </c>
    </row>
    <row r="1186" spans="1:10" x14ac:dyDescent="0.25">
      <c r="A1186" s="11" t="s">
        <v>3161</v>
      </c>
      <c r="B1186" s="11" t="s">
        <v>3160</v>
      </c>
      <c r="C1186" s="12" t="s">
        <v>3155</v>
      </c>
      <c r="D1186" s="12" t="s">
        <v>16</v>
      </c>
      <c r="E1186">
        <f>COUNTIF('A-Springer Link'!A:A,A1186)</f>
        <v>0</v>
      </c>
      <c r="F1186">
        <f>COUNTIF('B-ScienceDirect'!D:D,A1186)</f>
        <v>0</v>
      </c>
      <c r="G1186">
        <f>COUNTIF('C-IEEEXplore'!A:A,A1186)</f>
        <v>1</v>
      </c>
      <c r="H1186">
        <f>COUNTIF('D-PubMed'!B:B,A1186)</f>
        <v>0</v>
      </c>
      <c r="I1186">
        <f>COUNTIF('E-Scopus'!C:C,A1186)</f>
        <v>1</v>
      </c>
      <c r="J1186" t="b">
        <f t="shared" si="20"/>
        <v>1</v>
      </c>
    </row>
    <row r="1187" spans="1:10" x14ac:dyDescent="0.25">
      <c r="A1187" s="11" t="s">
        <v>366</v>
      </c>
      <c r="B1187" s="11" t="s">
        <v>2890</v>
      </c>
      <c r="C1187" s="12" t="s">
        <v>368</v>
      </c>
      <c r="D1187" s="12" t="s">
        <v>16</v>
      </c>
      <c r="E1187">
        <f>COUNTIF('A-Springer Link'!A:A,A1187)</f>
        <v>0</v>
      </c>
      <c r="F1187">
        <f>COUNTIF('B-ScienceDirect'!D:D,A1187)</f>
        <v>0</v>
      </c>
      <c r="G1187">
        <f>COUNTIF('C-IEEEXplore'!A:A,A1187)</f>
        <v>1</v>
      </c>
      <c r="H1187">
        <f>COUNTIF('D-PubMed'!B:B,A1187)</f>
        <v>0</v>
      </c>
      <c r="I1187">
        <f>COUNTIF('E-Scopus'!C:C,A1187)</f>
        <v>1</v>
      </c>
      <c r="J1187" t="b">
        <f t="shared" si="20"/>
        <v>1</v>
      </c>
    </row>
    <row r="1188" spans="1:10" x14ac:dyDescent="0.25">
      <c r="A1188" s="11" t="s">
        <v>228</v>
      </c>
      <c r="B1188" s="11" t="s">
        <v>809</v>
      </c>
      <c r="C1188" s="12" t="s">
        <v>230</v>
      </c>
      <c r="D1188" s="12" t="s">
        <v>16</v>
      </c>
      <c r="E1188">
        <f>COUNTIF('A-Springer Link'!A:A,A1188)</f>
        <v>0</v>
      </c>
      <c r="F1188">
        <f>COUNTIF('B-ScienceDirect'!D:D,A1188)</f>
        <v>0</v>
      </c>
      <c r="G1188">
        <f>COUNTIF('C-IEEEXplore'!A:A,A1188)</f>
        <v>1</v>
      </c>
      <c r="H1188">
        <f>COUNTIF('D-PubMed'!B:B,A1188)</f>
        <v>0</v>
      </c>
      <c r="I1188">
        <f>COUNTIF('E-Scopus'!C:C,A1188)</f>
        <v>0</v>
      </c>
      <c r="J1188" t="b">
        <f t="shared" si="20"/>
        <v>0</v>
      </c>
    </row>
    <row r="1189" spans="1:10" x14ac:dyDescent="0.25">
      <c r="A1189" s="11" t="s">
        <v>2669</v>
      </c>
      <c r="B1189" s="11" t="s">
        <v>2668</v>
      </c>
      <c r="C1189" s="12" t="s">
        <v>2662</v>
      </c>
      <c r="D1189" s="12" t="s">
        <v>16</v>
      </c>
      <c r="E1189">
        <f>COUNTIF('A-Springer Link'!A:A,A1189)</f>
        <v>0</v>
      </c>
      <c r="F1189">
        <f>COUNTIF('B-ScienceDirect'!D:D,A1189)</f>
        <v>0</v>
      </c>
      <c r="G1189">
        <f>COUNTIF('C-IEEEXplore'!A:A,A1189)</f>
        <v>1</v>
      </c>
      <c r="H1189">
        <f>COUNTIF('D-PubMed'!B:B,A1189)</f>
        <v>0</v>
      </c>
      <c r="I1189">
        <f>COUNTIF('E-Scopus'!C:C,A1189)</f>
        <v>0</v>
      </c>
      <c r="J1189" t="b">
        <f t="shared" si="20"/>
        <v>0</v>
      </c>
    </row>
    <row r="1190" spans="1:10" x14ac:dyDescent="0.25">
      <c r="A1190" s="11" t="s">
        <v>2285</v>
      </c>
      <c r="B1190" s="11" t="s">
        <v>2284</v>
      </c>
      <c r="C1190" s="12" t="s">
        <v>2279</v>
      </c>
      <c r="D1190" s="12" t="s">
        <v>16</v>
      </c>
      <c r="E1190">
        <f>COUNTIF('A-Springer Link'!A:A,A1190)</f>
        <v>0</v>
      </c>
      <c r="F1190">
        <f>COUNTIF('B-ScienceDirect'!D:D,A1190)</f>
        <v>0</v>
      </c>
      <c r="G1190">
        <f>COUNTIF('C-IEEEXplore'!A:A,A1190)</f>
        <v>1</v>
      </c>
      <c r="H1190">
        <f>COUNTIF('D-PubMed'!B:B,A1190)</f>
        <v>0</v>
      </c>
      <c r="I1190">
        <f>COUNTIF('E-Scopus'!C:C,A1190)</f>
        <v>0</v>
      </c>
      <c r="J1190" t="b">
        <f t="shared" si="20"/>
        <v>0</v>
      </c>
    </row>
    <row r="1191" spans="1:10" x14ac:dyDescent="0.25">
      <c r="A1191" s="11" t="s">
        <v>3479</v>
      </c>
      <c r="B1191" s="11" t="s">
        <v>3478</v>
      </c>
      <c r="C1191" s="12" t="s">
        <v>3473</v>
      </c>
      <c r="D1191" s="12" t="s">
        <v>16</v>
      </c>
      <c r="E1191">
        <f>COUNTIF('A-Springer Link'!A:A,A1191)</f>
        <v>0</v>
      </c>
      <c r="F1191">
        <f>COUNTIF('B-ScienceDirect'!D:D,A1191)</f>
        <v>0</v>
      </c>
      <c r="G1191">
        <f>COUNTIF('C-IEEEXplore'!A:A,A1191)</f>
        <v>1</v>
      </c>
      <c r="H1191">
        <f>COUNTIF('D-PubMed'!B:B,A1191)</f>
        <v>0</v>
      </c>
      <c r="I1191">
        <f>COUNTIF('E-Scopus'!C:C,A1191)</f>
        <v>0</v>
      </c>
      <c r="J1191" t="b">
        <f t="shared" si="20"/>
        <v>0</v>
      </c>
    </row>
    <row r="1192" spans="1:10" x14ac:dyDescent="0.25">
      <c r="A1192" s="11" t="s">
        <v>2808</v>
      </c>
      <c r="B1192" s="11" t="s">
        <v>2807</v>
      </c>
      <c r="C1192" s="12" t="s">
        <v>2802</v>
      </c>
      <c r="D1192" s="12" t="s">
        <v>16</v>
      </c>
      <c r="E1192">
        <f>COUNTIF('A-Springer Link'!A:A,A1192)</f>
        <v>0</v>
      </c>
      <c r="F1192">
        <f>COUNTIF('B-ScienceDirect'!D:D,A1192)</f>
        <v>0</v>
      </c>
      <c r="G1192">
        <f>COUNTIF('C-IEEEXplore'!A:A,A1192)</f>
        <v>1</v>
      </c>
      <c r="H1192">
        <f>COUNTIF('D-PubMed'!B:B,A1192)</f>
        <v>0</v>
      </c>
      <c r="I1192">
        <f>COUNTIF('E-Scopus'!C:C,A1192)</f>
        <v>0</v>
      </c>
      <c r="J1192" t="b">
        <f t="shared" si="20"/>
        <v>0</v>
      </c>
    </row>
    <row r="1193" spans="1:10" x14ac:dyDescent="0.25">
      <c r="A1193" s="11" t="s">
        <v>3082</v>
      </c>
      <c r="B1193" s="11" t="s">
        <v>3081</v>
      </c>
      <c r="C1193" s="12"/>
      <c r="D1193" s="12" t="s">
        <v>16</v>
      </c>
      <c r="E1193">
        <f>COUNTIF('A-Springer Link'!A:A,A1193)</f>
        <v>0</v>
      </c>
      <c r="F1193">
        <f>COUNTIF('B-ScienceDirect'!D:D,A1193)</f>
        <v>0</v>
      </c>
      <c r="G1193">
        <f>COUNTIF('C-IEEEXplore'!A:A,A1193)</f>
        <v>1</v>
      </c>
      <c r="H1193">
        <f>COUNTIF('D-PubMed'!B:B,A1193)</f>
        <v>0</v>
      </c>
      <c r="I1193">
        <f>COUNTIF('E-Scopus'!C:C,A1193)</f>
        <v>1</v>
      </c>
      <c r="J1193" t="b">
        <f t="shared" si="20"/>
        <v>1</v>
      </c>
    </row>
    <row r="1194" spans="1:10" x14ac:dyDescent="0.25">
      <c r="A1194" s="11" t="s">
        <v>3285</v>
      </c>
      <c r="B1194" s="11"/>
      <c r="C1194" s="12" t="s">
        <v>3282</v>
      </c>
      <c r="D1194" s="12" t="s">
        <v>16</v>
      </c>
      <c r="E1194">
        <f>COUNTIF('A-Springer Link'!A:A,A1194)</f>
        <v>0</v>
      </c>
      <c r="F1194">
        <f>COUNTIF('B-ScienceDirect'!D:D,A1194)</f>
        <v>0</v>
      </c>
      <c r="G1194">
        <f>COUNTIF('C-IEEEXplore'!A:A,A1194)</f>
        <v>1</v>
      </c>
      <c r="H1194">
        <f>COUNTIF('D-PubMed'!B:B,A1194)</f>
        <v>0</v>
      </c>
      <c r="I1194">
        <f>COUNTIF('E-Scopus'!C:C,A1194)</f>
        <v>0</v>
      </c>
      <c r="J1194" t="b">
        <f t="shared" si="20"/>
        <v>0</v>
      </c>
    </row>
    <row r="1195" spans="1:10" x14ac:dyDescent="0.25">
      <c r="A1195" s="11" t="s">
        <v>2770</v>
      </c>
      <c r="B1195" s="11" t="s">
        <v>2769</v>
      </c>
      <c r="C1195" s="12" t="s">
        <v>2763</v>
      </c>
      <c r="D1195" s="12" t="s">
        <v>16</v>
      </c>
      <c r="E1195">
        <f>COUNTIF('A-Springer Link'!A:A,A1195)</f>
        <v>0</v>
      </c>
      <c r="F1195">
        <f>COUNTIF('B-ScienceDirect'!D:D,A1195)</f>
        <v>0</v>
      </c>
      <c r="G1195">
        <f>COUNTIF('C-IEEEXplore'!A:A,A1195)</f>
        <v>1</v>
      </c>
      <c r="H1195">
        <f>COUNTIF('D-PubMed'!B:B,A1195)</f>
        <v>0</v>
      </c>
      <c r="I1195">
        <f>COUNTIF('E-Scopus'!C:C,A1195)</f>
        <v>0</v>
      </c>
      <c r="J1195" t="b">
        <f t="shared" si="20"/>
        <v>0</v>
      </c>
    </row>
    <row r="1196" spans="1:10" x14ac:dyDescent="0.25">
      <c r="A1196" s="11" t="s">
        <v>1250</v>
      </c>
      <c r="B1196" s="11" t="s">
        <v>1249</v>
      </c>
      <c r="C1196" s="12" t="s">
        <v>1244</v>
      </c>
      <c r="D1196" s="12" t="s">
        <v>16</v>
      </c>
      <c r="E1196">
        <f>COUNTIF('A-Springer Link'!A:A,A1196)</f>
        <v>0</v>
      </c>
      <c r="F1196">
        <f>COUNTIF('B-ScienceDirect'!D:D,A1196)</f>
        <v>0</v>
      </c>
      <c r="G1196">
        <f>COUNTIF('C-IEEEXplore'!A:A,A1196)</f>
        <v>1</v>
      </c>
      <c r="H1196">
        <f>COUNTIF('D-PubMed'!B:B,A1196)</f>
        <v>0</v>
      </c>
      <c r="I1196">
        <f>COUNTIF('E-Scopus'!C:C,A1196)</f>
        <v>0</v>
      </c>
      <c r="J1196" t="b">
        <f t="shared" si="20"/>
        <v>0</v>
      </c>
    </row>
    <row r="1197" spans="1:10" x14ac:dyDescent="0.25">
      <c r="A1197" s="11" t="s">
        <v>2655</v>
      </c>
      <c r="B1197" s="11" t="s">
        <v>2654</v>
      </c>
      <c r="C1197" s="12" t="s">
        <v>2649</v>
      </c>
      <c r="D1197" s="12" t="s">
        <v>16</v>
      </c>
      <c r="E1197">
        <f>COUNTIF('A-Springer Link'!A:A,A1197)</f>
        <v>0</v>
      </c>
      <c r="F1197">
        <f>COUNTIF('B-ScienceDirect'!D:D,A1197)</f>
        <v>0</v>
      </c>
      <c r="G1197">
        <f>COUNTIF('C-IEEEXplore'!A:A,A1197)</f>
        <v>1</v>
      </c>
      <c r="H1197">
        <f>COUNTIF('D-PubMed'!B:B,A1197)</f>
        <v>0</v>
      </c>
      <c r="I1197">
        <f>COUNTIF('E-Scopus'!C:C,A1197)</f>
        <v>0</v>
      </c>
      <c r="J1197" t="b">
        <f t="shared" si="20"/>
        <v>0</v>
      </c>
    </row>
    <row r="1198" spans="1:10" x14ac:dyDescent="0.25">
      <c r="A1198" s="11" t="s">
        <v>709</v>
      </c>
      <c r="B1198" s="11" t="s">
        <v>708</v>
      </c>
      <c r="C1198" s="12" t="s">
        <v>703</v>
      </c>
      <c r="D1198" s="12" t="s">
        <v>16</v>
      </c>
      <c r="E1198">
        <f>COUNTIF('A-Springer Link'!A:A,A1198)</f>
        <v>0</v>
      </c>
      <c r="F1198">
        <f>COUNTIF('B-ScienceDirect'!D:D,A1198)</f>
        <v>0</v>
      </c>
      <c r="G1198">
        <f>COUNTIF('C-IEEEXplore'!A:A,A1198)</f>
        <v>1</v>
      </c>
      <c r="H1198">
        <f>COUNTIF('D-PubMed'!B:B,A1198)</f>
        <v>0</v>
      </c>
      <c r="I1198">
        <f>COUNTIF('E-Scopus'!C:C,A1198)</f>
        <v>0</v>
      </c>
      <c r="J1198" t="b">
        <f t="shared" si="20"/>
        <v>0</v>
      </c>
    </row>
    <row r="1199" spans="1:10" x14ac:dyDescent="0.25">
      <c r="A1199" s="11" t="s">
        <v>2182</v>
      </c>
      <c r="B1199" s="11" t="s">
        <v>2181</v>
      </c>
      <c r="C1199" s="12" t="s">
        <v>2178</v>
      </c>
      <c r="D1199" s="12" t="s">
        <v>16</v>
      </c>
      <c r="E1199">
        <f>COUNTIF('A-Springer Link'!A:A,A1199)</f>
        <v>0</v>
      </c>
      <c r="F1199">
        <f>COUNTIF('B-ScienceDirect'!D:D,A1199)</f>
        <v>0</v>
      </c>
      <c r="G1199">
        <f>COUNTIF('C-IEEEXplore'!A:A,A1199)</f>
        <v>1</v>
      </c>
      <c r="H1199">
        <f>COUNTIF('D-PubMed'!B:B,A1199)</f>
        <v>0</v>
      </c>
      <c r="I1199">
        <f>COUNTIF('E-Scopus'!C:C,A1199)</f>
        <v>0</v>
      </c>
      <c r="J1199" t="b">
        <f t="shared" si="20"/>
        <v>0</v>
      </c>
    </row>
    <row r="1200" spans="1:10" x14ac:dyDescent="0.25">
      <c r="A1200" s="11" t="s">
        <v>2308</v>
      </c>
      <c r="B1200" s="11" t="s">
        <v>2307</v>
      </c>
      <c r="C1200" s="12" t="s">
        <v>2304</v>
      </c>
      <c r="D1200" s="12" t="s">
        <v>16</v>
      </c>
      <c r="E1200">
        <f>COUNTIF('A-Springer Link'!A:A,A1200)</f>
        <v>0</v>
      </c>
      <c r="F1200">
        <f>COUNTIF('B-ScienceDirect'!D:D,A1200)</f>
        <v>0</v>
      </c>
      <c r="G1200">
        <f>COUNTIF('C-IEEEXplore'!A:A,A1200)</f>
        <v>1</v>
      </c>
      <c r="H1200">
        <f>COUNTIF('D-PubMed'!B:B,A1200)</f>
        <v>0</v>
      </c>
      <c r="I1200">
        <f>COUNTIF('E-Scopus'!C:C,A1200)</f>
        <v>0</v>
      </c>
      <c r="J1200" t="b">
        <f t="shared" si="20"/>
        <v>0</v>
      </c>
    </row>
    <row r="1201" spans="1:10" x14ac:dyDescent="0.25">
      <c r="A1201" s="11" t="s">
        <v>3380</v>
      </c>
      <c r="B1201" s="11" t="s">
        <v>3379</v>
      </c>
      <c r="C1201" s="12" t="s">
        <v>3374</v>
      </c>
      <c r="D1201" s="12" t="s">
        <v>16</v>
      </c>
      <c r="E1201">
        <f>COUNTIF('A-Springer Link'!A:A,A1201)</f>
        <v>0</v>
      </c>
      <c r="F1201">
        <f>COUNTIF('B-ScienceDirect'!D:D,A1201)</f>
        <v>0</v>
      </c>
      <c r="G1201">
        <f>COUNTIF('C-IEEEXplore'!A:A,A1201)</f>
        <v>1</v>
      </c>
      <c r="H1201">
        <f>COUNTIF('D-PubMed'!B:B,A1201)</f>
        <v>0</v>
      </c>
      <c r="I1201">
        <f>COUNTIF('E-Scopus'!C:C,A1201)</f>
        <v>0</v>
      </c>
      <c r="J1201" t="b">
        <f t="shared" si="20"/>
        <v>0</v>
      </c>
    </row>
    <row r="1202" spans="1:10" x14ac:dyDescent="0.25">
      <c r="A1202" s="11" t="s">
        <v>2444</v>
      </c>
      <c r="B1202" s="11" t="s">
        <v>2443</v>
      </c>
      <c r="C1202" s="12" t="s">
        <v>2437</v>
      </c>
      <c r="D1202" s="12" t="s">
        <v>16</v>
      </c>
      <c r="E1202">
        <f>COUNTIF('A-Springer Link'!A:A,A1202)</f>
        <v>0</v>
      </c>
      <c r="F1202">
        <f>COUNTIF('B-ScienceDirect'!D:D,A1202)</f>
        <v>0</v>
      </c>
      <c r="G1202">
        <f>COUNTIF('C-IEEEXplore'!A:A,A1202)</f>
        <v>1</v>
      </c>
      <c r="H1202">
        <f>COUNTIF('D-PubMed'!B:B,A1202)</f>
        <v>0</v>
      </c>
      <c r="I1202">
        <f>COUNTIF('E-Scopus'!C:C,A1202)</f>
        <v>0</v>
      </c>
      <c r="J1202" t="b">
        <f t="shared" si="20"/>
        <v>0</v>
      </c>
    </row>
    <row r="1203" spans="1:10" x14ac:dyDescent="0.25">
      <c r="A1203" s="11" t="s">
        <v>3315</v>
      </c>
      <c r="B1203" s="11" t="s">
        <v>3314</v>
      </c>
      <c r="C1203" s="12" t="s">
        <v>3309</v>
      </c>
      <c r="D1203" s="12" t="s">
        <v>16</v>
      </c>
      <c r="E1203">
        <f>COUNTIF('A-Springer Link'!A:A,A1203)</f>
        <v>0</v>
      </c>
      <c r="F1203">
        <f>COUNTIF('B-ScienceDirect'!D:D,A1203)</f>
        <v>0</v>
      </c>
      <c r="G1203">
        <f>COUNTIF('C-IEEEXplore'!A:A,A1203)</f>
        <v>1</v>
      </c>
      <c r="H1203">
        <f>COUNTIF('D-PubMed'!B:B,A1203)</f>
        <v>0</v>
      </c>
      <c r="I1203">
        <f>COUNTIF('E-Scopus'!C:C,A1203)</f>
        <v>0</v>
      </c>
      <c r="J1203" t="b">
        <f t="shared" si="20"/>
        <v>0</v>
      </c>
    </row>
    <row r="1204" spans="1:10" x14ac:dyDescent="0.25">
      <c r="A1204" s="11" t="s">
        <v>1441</v>
      </c>
      <c r="B1204" s="11" t="s">
        <v>1440</v>
      </c>
      <c r="C1204" s="12" t="s">
        <v>1435</v>
      </c>
      <c r="D1204" s="12" t="s">
        <v>16</v>
      </c>
      <c r="E1204">
        <f>COUNTIF('A-Springer Link'!A:A,A1204)</f>
        <v>0</v>
      </c>
      <c r="F1204">
        <f>COUNTIF('B-ScienceDirect'!D:D,A1204)</f>
        <v>0</v>
      </c>
      <c r="G1204">
        <f>COUNTIF('C-IEEEXplore'!A:A,A1204)</f>
        <v>1</v>
      </c>
      <c r="H1204">
        <f>COUNTIF('D-PubMed'!B:B,A1204)</f>
        <v>0</v>
      </c>
      <c r="I1204">
        <f>COUNTIF('E-Scopus'!C:C,A1204)</f>
        <v>0</v>
      </c>
      <c r="J1204" t="b">
        <f t="shared" si="20"/>
        <v>0</v>
      </c>
    </row>
    <row r="1205" spans="1:10" x14ac:dyDescent="0.25">
      <c r="A1205" s="11" t="s">
        <v>2852</v>
      </c>
      <c r="B1205" s="11" t="s">
        <v>2851</v>
      </c>
      <c r="C1205" s="12" t="s">
        <v>2848</v>
      </c>
      <c r="D1205" s="12" t="s">
        <v>16</v>
      </c>
      <c r="E1205">
        <f>COUNTIF('A-Springer Link'!A:A,A1205)</f>
        <v>0</v>
      </c>
      <c r="F1205">
        <f>COUNTIF('B-ScienceDirect'!D:D,A1205)</f>
        <v>0</v>
      </c>
      <c r="G1205">
        <f>COUNTIF('C-IEEEXplore'!A:A,A1205)</f>
        <v>1</v>
      </c>
      <c r="H1205">
        <f>COUNTIF('D-PubMed'!B:B,A1205)</f>
        <v>0</v>
      </c>
      <c r="I1205">
        <f>COUNTIF('E-Scopus'!C:C,A1205)</f>
        <v>1</v>
      </c>
      <c r="J1205" t="b">
        <f t="shared" si="20"/>
        <v>1</v>
      </c>
    </row>
    <row r="1206" spans="1:10" x14ac:dyDescent="0.25">
      <c r="A1206" s="11" t="s">
        <v>1670</v>
      </c>
      <c r="B1206" s="11" t="s">
        <v>1669</v>
      </c>
      <c r="C1206" s="12" t="s">
        <v>1663</v>
      </c>
      <c r="D1206" s="12" t="s">
        <v>16</v>
      </c>
      <c r="E1206">
        <f>COUNTIF('A-Springer Link'!A:A,A1206)</f>
        <v>0</v>
      </c>
      <c r="F1206">
        <f>COUNTIF('B-ScienceDirect'!D:D,A1206)</f>
        <v>0</v>
      </c>
      <c r="G1206">
        <f>COUNTIF('C-IEEEXplore'!A:A,A1206)</f>
        <v>1</v>
      </c>
      <c r="H1206">
        <f>COUNTIF('D-PubMed'!B:B,A1206)</f>
        <v>0</v>
      </c>
      <c r="I1206">
        <f>COUNTIF('E-Scopus'!C:C,A1206)</f>
        <v>0</v>
      </c>
      <c r="J1206" t="b">
        <f t="shared" si="20"/>
        <v>0</v>
      </c>
    </row>
    <row r="1207" spans="1:10" x14ac:dyDescent="0.25">
      <c r="A1207" s="11" t="s">
        <v>2816</v>
      </c>
      <c r="B1207" s="11" t="s">
        <v>2815</v>
      </c>
      <c r="C1207" s="12" t="s">
        <v>2812</v>
      </c>
      <c r="D1207" s="12" t="s">
        <v>16</v>
      </c>
      <c r="E1207">
        <f>COUNTIF('A-Springer Link'!A:A,A1207)</f>
        <v>0</v>
      </c>
      <c r="F1207">
        <f>COUNTIF('B-ScienceDirect'!D:D,A1207)</f>
        <v>0</v>
      </c>
      <c r="G1207">
        <f>COUNTIF('C-IEEEXplore'!A:A,A1207)</f>
        <v>1</v>
      </c>
      <c r="H1207">
        <f>COUNTIF('D-PubMed'!B:B,A1207)</f>
        <v>0</v>
      </c>
      <c r="I1207">
        <f>COUNTIF('E-Scopus'!C:C,A1207)</f>
        <v>0</v>
      </c>
      <c r="J1207" t="b">
        <f t="shared" si="20"/>
        <v>0</v>
      </c>
    </row>
    <row r="1208" spans="1:10" x14ac:dyDescent="0.25">
      <c r="A1208" s="11" t="s">
        <v>1408</v>
      </c>
      <c r="B1208" s="11" t="s">
        <v>1407</v>
      </c>
      <c r="C1208" s="12" t="s">
        <v>1402</v>
      </c>
      <c r="D1208" s="12" t="s">
        <v>16</v>
      </c>
      <c r="E1208">
        <f>COUNTIF('A-Springer Link'!A:A,A1208)</f>
        <v>0</v>
      </c>
      <c r="F1208">
        <f>COUNTIF('B-ScienceDirect'!D:D,A1208)</f>
        <v>0</v>
      </c>
      <c r="G1208">
        <f>COUNTIF('C-IEEEXplore'!A:A,A1208)</f>
        <v>1</v>
      </c>
      <c r="H1208">
        <f>COUNTIF('D-PubMed'!B:B,A1208)</f>
        <v>0</v>
      </c>
      <c r="I1208">
        <f>COUNTIF('E-Scopus'!C:C,A1208)</f>
        <v>0</v>
      </c>
      <c r="J1208" t="b">
        <f t="shared" si="20"/>
        <v>0</v>
      </c>
    </row>
    <row r="1209" spans="1:10" x14ac:dyDescent="0.25">
      <c r="A1209" s="11" t="s">
        <v>1066</v>
      </c>
      <c r="B1209" s="11" t="s">
        <v>1065</v>
      </c>
      <c r="C1209" s="12" t="s">
        <v>1060</v>
      </c>
      <c r="D1209" s="12" t="s">
        <v>16</v>
      </c>
      <c r="E1209">
        <f>COUNTIF('A-Springer Link'!A:A,A1209)</f>
        <v>0</v>
      </c>
      <c r="F1209">
        <f>COUNTIF('B-ScienceDirect'!D:D,A1209)</f>
        <v>0</v>
      </c>
      <c r="G1209">
        <f>COUNTIF('C-IEEEXplore'!A:A,A1209)</f>
        <v>1</v>
      </c>
      <c r="H1209">
        <f>COUNTIF('D-PubMed'!B:B,A1209)</f>
        <v>0</v>
      </c>
      <c r="I1209">
        <f>COUNTIF('E-Scopus'!C:C,A1209)</f>
        <v>0</v>
      </c>
      <c r="J1209" t="b">
        <f t="shared" si="20"/>
        <v>0</v>
      </c>
    </row>
    <row r="1210" spans="1:10" x14ac:dyDescent="0.25">
      <c r="A1210" s="11" t="s">
        <v>3487</v>
      </c>
      <c r="B1210" s="11" t="s">
        <v>3486</v>
      </c>
      <c r="C1210" s="12" t="s">
        <v>3483</v>
      </c>
      <c r="D1210" s="12" t="s">
        <v>16</v>
      </c>
      <c r="E1210">
        <f>COUNTIF('A-Springer Link'!A:A,A1210)</f>
        <v>0</v>
      </c>
      <c r="F1210">
        <f>COUNTIF('B-ScienceDirect'!D:D,A1210)</f>
        <v>0</v>
      </c>
      <c r="G1210">
        <f>COUNTIF('C-IEEEXplore'!A:A,A1210)</f>
        <v>1</v>
      </c>
      <c r="H1210">
        <f>COUNTIF('D-PubMed'!B:B,A1210)</f>
        <v>0</v>
      </c>
      <c r="I1210">
        <f>COUNTIF('E-Scopus'!C:C,A1210)</f>
        <v>0</v>
      </c>
      <c r="J1210" t="b">
        <f t="shared" si="20"/>
        <v>0</v>
      </c>
    </row>
    <row r="1211" spans="1:10" x14ac:dyDescent="0.25">
      <c r="A1211" s="11" t="s">
        <v>2321</v>
      </c>
      <c r="B1211" s="11" t="s">
        <v>2320</v>
      </c>
      <c r="C1211" s="12" t="s">
        <v>2315</v>
      </c>
      <c r="D1211" s="12" t="s">
        <v>16</v>
      </c>
      <c r="E1211">
        <f>COUNTIF('A-Springer Link'!A:A,A1211)</f>
        <v>0</v>
      </c>
      <c r="F1211">
        <f>COUNTIF('B-ScienceDirect'!D:D,A1211)</f>
        <v>0</v>
      </c>
      <c r="G1211">
        <f>COUNTIF('C-IEEEXplore'!A:A,A1211)</f>
        <v>1</v>
      </c>
      <c r="H1211">
        <f>COUNTIF('D-PubMed'!B:B,A1211)</f>
        <v>0</v>
      </c>
      <c r="I1211">
        <f>COUNTIF('E-Scopus'!C:C,A1211)</f>
        <v>1</v>
      </c>
      <c r="J1211" t="b">
        <f t="shared" si="20"/>
        <v>1</v>
      </c>
    </row>
    <row r="1212" spans="1:10" x14ac:dyDescent="0.25">
      <c r="A1212" s="11" t="s">
        <v>3210</v>
      </c>
      <c r="B1212" s="11" t="s">
        <v>3209</v>
      </c>
      <c r="C1212" s="12" t="s">
        <v>3203</v>
      </c>
      <c r="D1212" s="12" t="s">
        <v>16</v>
      </c>
      <c r="E1212">
        <f>COUNTIF('A-Springer Link'!A:A,A1212)</f>
        <v>0</v>
      </c>
      <c r="F1212">
        <f>COUNTIF('B-ScienceDirect'!D:D,A1212)</f>
        <v>0</v>
      </c>
      <c r="G1212">
        <f>COUNTIF('C-IEEEXplore'!A:A,A1212)</f>
        <v>1</v>
      </c>
      <c r="H1212">
        <f>COUNTIF('D-PubMed'!B:B,A1212)</f>
        <v>0</v>
      </c>
      <c r="I1212">
        <f>COUNTIF('E-Scopus'!C:C,A1212)</f>
        <v>0</v>
      </c>
      <c r="J1212" t="b">
        <f t="shared" si="20"/>
        <v>0</v>
      </c>
    </row>
    <row r="1213" spans="1:10" x14ac:dyDescent="0.25">
      <c r="A1213" s="11" t="s">
        <v>944</v>
      </c>
      <c r="B1213" s="11" t="s">
        <v>943</v>
      </c>
      <c r="C1213" s="12" t="s">
        <v>938</v>
      </c>
      <c r="D1213" s="12" t="s">
        <v>16</v>
      </c>
      <c r="E1213">
        <f>COUNTIF('A-Springer Link'!A:A,A1213)</f>
        <v>0</v>
      </c>
      <c r="F1213">
        <f>COUNTIF('B-ScienceDirect'!D:D,A1213)</f>
        <v>0</v>
      </c>
      <c r="G1213">
        <f>COUNTIF('C-IEEEXplore'!A:A,A1213)</f>
        <v>1</v>
      </c>
      <c r="H1213">
        <f>COUNTIF('D-PubMed'!B:B,A1213)</f>
        <v>0</v>
      </c>
      <c r="I1213">
        <f>COUNTIF('E-Scopus'!C:C,A1213)</f>
        <v>0</v>
      </c>
      <c r="J1213" t="b">
        <f t="shared" si="20"/>
        <v>0</v>
      </c>
    </row>
    <row r="1214" spans="1:10" x14ac:dyDescent="0.25">
      <c r="A1214" s="11" t="s">
        <v>3836</v>
      </c>
      <c r="B1214" s="11" t="s">
        <v>3835</v>
      </c>
      <c r="C1214" s="12" t="s">
        <v>3832</v>
      </c>
      <c r="D1214" s="12" t="s">
        <v>16</v>
      </c>
      <c r="E1214">
        <f>COUNTIF('A-Springer Link'!A:A,A1214)</f>
        <v>0</v>
      </c>
      <c r="F1214">
        <f>COUNTIF('B-ScienceDirect'!D:D,A1214)</f>
        <v>0</v>
      </c>
      <c r="G1214">
        <f>COUNTIF('C-IEEEXplore'!A:A,A1214)</f>
        <v>1</v>
      </c>
      <c r="H1214">
        <f>COUNTIF('D-PubMed'!B:B,A1214)</f>
        <v>0</v>
      </c>
      <c r="I1214">
        <f>COUNTIF('E-Scopus'!C:C,A1214)</f>
        <v>0</v>
      </c>
      <c r="J1214" t="b">
        <f t="shared" si="20"/>
        <v>0</v>
      </c>
    </row>
    <row r="1215" spans="1:10" x14ac:dyDescent="0.25">
      <c r="A1215" s="11" t="s">
        <v>519</v>
      </c>
      <c r="B1215" s="11" t="s">
        <v>1647</v>
      </c>
      <c r="C1215" s="12" t="s">
        <v>520</v>
      </c>
      <c r="D1215" s="12" t="s">
        <v>16</v>
      </c>
      <c r="E1215">
        <f>COUNTIF('A-Springer Link'!A:A,A1215)</f>
        <v>0</v>
      </c>
      <c r="F1215">
        <f>COUNTIF('B-ScienceDirect'!D:D,A1215)</f>
        <v>0</v>
      </c>
      <c r="G1215">
        <f>COUNTIF('C-IEEEXplore'!A:A,A1215)</f>
        <v>1</v>
      </c>
      <c r="H1215">
        <f>COUNTIF('D-PubMed'!B:B,A1215)</f>
        <v>0</v>
      </c>
      <c r="I1215">
        <f>COUNTIF('E-Scopus'!C:C,A1215)</f>
        <v>0</v>
      </c>
      <c r="J1215" t="b">
        <f t="shared" si="20"/>
        <v>0</v>
      </c>
    </row>
    <row r="1216" spans="1:10" x14ac:dyDescent="0.25">
      <c r="A1216" s="11" t="s">
        <v>1614</v>
      </c>
      <c r="B1216" s="11" t="s">
        <v>1613</v>
      </c>
      <c r="C1216" s="12" t="s">
        <v>1608</v>
      </c>
      <c r="D1216" s="12" t="s">
        <v>16</v>
      </c>
      <c r="E1216">
        <f>COUNTIF('A-Springer Link'!A:A,A1216)</f>
        <v>0</v>
      </c>
      <c r="F1216">
        <f>COUNTIF('B-ScienceDirect'!D:D,A1216)</f>
        <v>0</v>
      </c>
      <c r="G1216">
        <f>COUNTIF('C-IEEEXplore'!A:A,A1216)</f>
        <v>1</v>
      </c>
      <c r="H1216">
        <f>COUNTIF('D-PubMed'!B:B,A1216)</f>
        <v>0</v>
      </c>
      <c r="I1216">
        <f>COUNTIF('E-Scopus'!C:C,A1216)</f>
        <v>0</v>
      </c>
      <c r="J1216" t="b">
        <f t="shared" si="20"/>
        <v>0</v>
      </c>
    </row>
    <row r="1217" spans="1:10" x14ac:dyDescent="0.25">
      <c r="A1217" s="11" t="s">
        <v>2128</v>
      </c>
      <c r="B1217" s="11" t="s">
        <v>2127</v>
      </c>
      <c r="C1217" s="12" t="s">
        <v>2124</v>
      </c>
      <c r="D1217" s="12" t="s">
        <v>16</v>
      </c>
      <c r="E1217">
        <f>COUNTIF('A-Springer Link'!A:A,A1217)</f>
        <v>0</v>
      </c>
      <c r="F1217">
        <f>COUNTIF('B-ScienceDirect'!D:D,A1217)</f>
        <v>0</v>
      </c>
      <c r="G1217">
        <f>COUNTIF('C-IEEEXplore'!A:A,A1217)</f>
        <v>1</v>
      </c>
      <c r="H1217">
        <f>COUNTIF('D-PubMed'!B:B,A1217)</f>
        <v>0</v>
      </c>
      <c r="I1217">
        <f>COUNTIF('E-Scopus'!C:C,A1217)</f>
        <v>0</v>
      </c>
      <c r="J1217" t="b">
        <f t="shared" si="20"/>
        <v>0</v>
      </c>
    </row>
    <row r="1218" spans="1:10" x14ac:dyDescent="0.25">
      <c r="A1218" s="17" t="s">
        <v>15856</v>
      </c>
      <c r="B1218" s="11" t="s">
        <v>1479</v>
      </c>
      <c r="C1218" s="12" t="s">
        <v>1476</v>
      </c>
      <c r="D1218" s="12" t="s">
        <v>16</v>
      </c>
      <c r="E1218">
        <f>COUNTIF('A-Springer Link'!A:A,A1218)</f>
        <v>0</v>
      </c>
      <c r="F1218">
        <f>COUNTIF('B-ScienceDirect'!D:D,A1218)</f>
        <v>0</v>
      </c>
      <c r="G1218">
        <f>COUNTIF('C-IEEEXplore'!A:A,A1218)</f>
        <v>0</v>
      </c>
      <c r="H1218">
        <f>COUNTIF('D-PubMed'!B:B,A1218)</f>
        <v>0</v>
      </c>
      <c r="I1218">
        <f>COUNTIF('E-Scopus'!C:C,A1218)</f>
        <v>0</v>
      </c>
      <c r="J1218" t="b">
        <f t="shared" si="20"/>
        <v>0</v>
      </c>
    </row>
    <row r="1219" spans="1:10" x14ac:dyDescent="0.25">
      <c r="A1219" s="11" t="s">
        <v>2081</v>
      </c>
      <c r="B1219" s="11" t="s">
        <v>2080</v>
      </c>
      <c r="C1219" s="12" t="s">
        <v>2077</v>
      </c>
      <c r="D1219" s="12" t="s">
        <v>16</v>
      </c>
      <c r="E1219">
        <f>COUNTIF('A-Springer Link'!A:A,A1219)</f>
        <v>0</v>
      </c>
      <c r="F1219">
        <f>COUNTIF('B-ScienceDirect'!D:D,A1219)</f>
        <v>0</v>
      </c>
      <c r="G1219">
        <f>COUNTIF('C-IEEEXplore'!A:A,A1219)</f>
        <v>1</v>
      </c>
      <c r="H1219">
        <f>COUNTIF('D-PubMed'!B:B,A1219)</f>
        <v>0</v>
      </c>
      <c r="I1219">
        <f>COUNTIF('E-Scopus'!C:C,A1219)</f>
        <v>1</v>
      </c>
      <c r="J1219" t="b">
        <f t="shared" ref="J1219" si="21">OR(E1219:F1219,H1219:I1219)</f>
        <v>1</v>
      </c>
    </row>
    <row r="1220" spans="1:10" x14ac:dyDescent="0.25">
      <c r="A1220" s="13" t="s">
        <v>8232</v>
      </c>
      <c r="B1220" s="13" t="s">
        <v>8231</v>
      </c>
      <c r="C1220" s="13" t="s">
        <v>8226</v>
      </c>
      <c r="D1220" s="13" t="s">
        <v>15854</v>
      </c>
      <c r="E1220">
        <f>COUNTIF('A-Springer Link'!A:A,A1220)</f>
        <v>1</v>
      </c>
      <c r="F1220">
        <f>COUNTIF('B-ScienceDirect'!D:D,A1220)</f>
        <v>0</v>
      </c>
      <c r="G1220">
        <f>COUNTIF('C-IEEEXplore'!A:A,A1220)</f>
        <v>0</v>
      </c>
      <c r="H1220">
        <f>COUNTIF('D-PubMed'!B:B,A1220)</f>
        <v>1</v>
      </c>
      <c r="I1220">
        <f>COUNTIF('E-Scopus'!C:C,A1220)</f>
        <v>0</v>
      </c>
      <c r="J1220" t="b">
        <f t="shared" ref="J1220:J1283" si="22">OR(E1220:G1220,I1220:I1220)</f>
        <v>1</v>
      </c>
    </row>
    <row r="1221" spans="1:10" x14ac:dyDescent="0.25">
      <c r="A1221" s="13" t="s">
        <v>9273</v>
      </c>
      <c r="B1221" s="13" t="s">
        <v>9272</v>
      </c>
      <c r="C1221" s="13" t="s">
        <v>9268</v>
      </c>
      <c r="D1221" s="13" t="s">
        <v>15854</v>
      </c>
      <c r="E1221">
        <f>COUNTIF('A-Springer Link'!A:A,A1221)</f>
        <v>0</v>
      </c>
      <c r="F1221">
        <f>COUNTIF('B-ScienceDirect'!D:D,A1221)</f>
        <v>0</v>
      </c>
      <c r="G1221">
        <f>COUNTIF('C-IEEEXplore'!A:A,A1221)</f>
        <v>0</v>
      </c>
      <c r="H1221">
        <f>COUNTIF('D-PubMed'!B:B,A1221)</f>
        <v>1</v>
      </c>
      <c r="I1221">
        <f>COUNTIF('E-Scopus'!C:C,A1221)</f>
        <v>0</v>
      </c>
      <c r="J1221" t="b">
        <f t="shared" si="22"/>
        <v>0</v>
      </c>
    </row>
    <row r="1222" spans="1:10" x14ac:dyDescent="0.25">
      <c r="A1222" s="13" t="s">
        <v>9113</v>
      </c>
      <c r="B1222" s="13" t="s">
        <v>9112</v>
      </c>
      <c r="C1222" s="13" t="s">
        <v>9107</v>
      </c>
      <c r="D1222" s="13" t="s">
        <v>15854</v>
      </c>
      <c r="E1222">
        <f>COUNTIF('A-Springer Link'!A:A,A1222)</f>
        <v>0</v>
      </c>
      <c r="F1222">
        <f>COUNTIF('B-ScienceDirect'!D:D,A1222)</f>
        <v>0</v>
      </c>
      <c r="G1222">
        <f>COUNTIF('C-IEEEXplore'!A:A,A1222)</f>
        <v>0</v>
      </c>
      <c r="H1222">
        <f>COUNTIF('D-PubMed'!B:B,A1222)</f>
        <v>1</v>
      </c>
      <c r="I1222">
        <f>COUNTIF('E-Scopus'!C:C,A1222)</f>
        <v>0</v>
      </c>
      <c r="J1222" t="b">
        <f t="shared" si="22"/>
        <v>0</v>
      </c>
    </row>
    <row r="1223" spans="1:10" x14ac:dyDescent="0.25">
      <c r="A1223" s="13" t="s">
        <v>8182</v>
      </c>
      <c r="B1223" s="13" t="s">
        <v>8181</v>
      </c>
      <c r="C1223" s="13" t="s">
        <v>8177</v>
      </c>
      <c r="D1223" s="13" t="s">
        <v>15854</v>
      </c>
      <c r="E1223">
        <f>COUNTIF('A-Springer Link'!A:A,A1223)</f>
        <v>0</v>
      </c>
      <c r="F1223">
        <f>COUNTIF('B-ScienceDirect'!D:D,A1223)</f>
        <v>0</v>
      </c>
      <c r="G1223">
        <f>COUNTIF('C-IEEEXplore'!A:A,A1223)</f>
        <v>0</v>
      </c>
      <c r="H1223">
        <f>COUNTIF('D-PubMed'!B:B,A1223)</f>
        <v>1</v>
      </c>
      <c r="I1223">
        <f>COUNTIF('E-Scopus'!C:C,A1223)</f>
        <v>0</v>
      </c>
      <c r="J1223" t="b">
        <f t="shared" si="22"/>
        <v>0</v>
      </c>
    </row>
    <row r="1224" spans="1:10" x14ac:dyDescent="0.25">
      <c r="A1224" s="13" t="s">
        <v>222</v>
      </c>
      <c r="B1224" s="13" t="s">
        <v>10210</v>
      </c>
      <c r="C1224" s="13" t="s">
        <v>223</v>
      </c>
      <c r="D1224" s="13" t="s">
        <v>15854</v>
      </c>
      <c r="E1224">
        <f>COUNTIF('A-Springer Link'!A:A,A1224)</f>
        <v>0</v>
      </c>
      <c r="F1224">
        <f>COUNTIF('B-ScienceDirect'!D:D,A1224)</f>
        <v>0</v>
      </c>
      <c r="G1224">
        <f>COUNTIF('C-IEEEXplore'!A:A,A1224)</f>
        <v>0</v>
      </c>
      <c r="H1224">
        <f>COUNTIF('D-PubMed'!B:B,A1224)</f>
        <v>1</v>
      </c>
      <c r="I1224">
        <f>COUNTIF('E-Scopus'!C:C,A1224)</f>
        <v>1</v>
      </c>
      <c r="J1224" t="b">
        <f t="shared" si="22"/>
        <v>1</v>
      </c>
    </row>
    <row r="1225" spans="1:10" x14ac:dyDescent="0.25">
      <c r="A1225" s="13" t="s">
        <v>8333</v>
      </c>
      <c r="B1225" s="13" t="s">
        <v>8332</v>
      </c>
      <c r="C1225" s="13" t="s">
        <v>8328</v>
      </c>
      <c r="D1225" s="13" t="s">
        <v>15854</v>
      </c>
      <c r="E1225">
        <f>COUNTIF('A-Springer Link'!A:A,A1225)</f>
        <v>0</v>
      </c>
      <c r="F1225">
        <f>COUNTIF('B-ScienceDirect'!D:D,A1225)</f>
        <v>0</v>
      </c>
      <c r="G1225">
        <f>COUNTIF('C-IEEEXplore'!A:A,A1225)</f>
        <v>0</v>
      </c>
      <c r="H1225">
        <f>COUNTIF('D-PubMed'!B:B,A1225)</f>
        <v>1</v>
      </c>
      <c r="I1225">
        <f>COUNTIF('E-Scopus'!C:C,A1225)</f>
        <v>0</v>
      </c>
      <c r="J1225" t="b">
        <f t="shared" si="22"/>
        <v>0</v>
      </c>
    </row>
    <row r="1226" spans="1:10" x14ac:dyDescent="0.25">
      <c r="A1226" s="13" t="s">
        <v>8888</v>
      </c>
      <c r="B1226" s="13" t="s">
        <v>8887</v>
      </c>
      <c r="C1226" s="13" t="s">
        <v>8883</v>
      </c>
      <c r="D1226" s="13" t="s">
        <v>15854</v>
      </c>
      <c r="E1226">
        <f>COUNTIF('A-Springer Link'!A:A,A1226)</f>
        <v>0</v>
      </c>
      <c r="F1226">
        <f>COUNTIF('B-ScienceDirect'!D:D,A1226)</f>
        <v>0</v>
      </c>
      <c r="G1226">
        <f>COUNTIF('C-IEEEXplore'!A:A,A1226)</f>
        <v>0</v>
      </c>
      <c r="H1226">
        <f>COUNTIF('D-PubMed'!B:B,A1226)</f>
        <v>1</v>
      </c>
      <c r="I1226">
        <f>COUNTIF('E-Scopus'!C:C,A1226)</f>
        <v>0</v>
      </c>
      <c r="J1226" t="b">
        <f t="shared" si="22"/>
        <v>0</v>
      </c>
    </row>
    <row r="1227" spans="1:10" x14ac:dyDescent="0.25">
      <c r="A1227" s="13" t="s">
        <v>9750</v>
      </c>
      <c r="B1227" s="13" t="s">
        <v>9749</v>
      </c>
      <c r="C1227" s="13" t="s">
        <v>9744</v>
      </c>
      <c r="D1227" s="13" t="s">
        <v>15854</v>
      </c>
      <c r="E1227">
        <f>COUNTIF('A-Springer Link'!A:A,A1227)</f>
        <v>0</v>
      </c>
      <c r="F1227">
        <f>COUNTIF('B-ScienceDirect'!D:D,A1227)</f>
        <v>0</v>
      </c>
      <c r="G1227">
        <f>COUNTIF('C-IEEEXplore'!A:A,A1227)</f>
        <v>0</v>
      </c>
      <c r="H1227">
        <f>COUNTIF('D-PubMed'!B:B,A1227)</f>
        <v>1</v>
      </c>
      <c r="I1227">
        <f>COUNTIF('E-Scopus'!C:C,A1227)</f>
        <v>0</v>
      </c>
      <c r="J1227" t="b">
        <f t="shared" si="22"/>
        <v>0</v>
      </c>
    </row>
    <row r="1228" spans="1:10" x14ac:dyDescent="0.25">
      <c r="A1228" s="13" t="s">
        <v>8628</v>
      </c>
      <c r="B1228" s="13" t="s">
        <v>8627</v>
      </c>
      <c r="C1228" s="13" t="s">
        <v>8623</v>
      </c>
      <c r="D1228" s="13" t="s">
        <v>15854</v>
      </c>
      <c r="E1228">
        <f>COUNTIF('A-Springer Link'!A:A,A1228)</f>
        <v>0</v>
      </c>
      <c r="F1228">
        <f>COUNTIF('B-ScienceDirect'!D:D,A1228)</f>
        <v>0</v>
      </c>
      <c r="G1228">
        <f>COUNTIF('C-IEEEXplore'!A:A,A1228)</f>
        <v>0</v>
      </c>
      <c r="H1228">
        <f>COUNTIF('D-PubMed'!B:B,A1228)</f>
        <v>1</v>
      </c>
      <c r="I1228">
        <f>COUNTIF('E-Scopus'!C:C,A1228)</f>
        <v>0</v>
      </c>
      <c r="J1228" t="b">
        <f t="shared" si="22"/>
        <v>0</v>
      </c>
    </row>
    <row r="1229" spans="1:10" x14ac:dyDescent="0.25">
      <c r="A1229" s="13" t="s">
        <v>8035</v>
      </c>
      <c r="B1229" s="13" t="s">
        <v>8034</v>
      </c>
      <c r="C1229" s="13" t="s">
        <v>8030</v>
      </c>
      <c r="D1229" s="13" t="s">
        <v>15854</v>
      </c>
      <c r="E1229">
        <f>COUNTIF('A-Springer Link'!A:A,A1229)</f>
        <v>0</v>
      </c>
      <c r="F1229">
        <f>COUNTIF('B-ScienceDirect'!D:D,A1229)</f>
        <v>0</v>
      </c>
      <c r="G1229">
        <f>COUNTIF('C-IEEEXplore'!A:A,A1229)</f>
        <v>0</v>
      </c>
      <c r="H1229">
        <f>COUNTIF('D-PubMed'!B:B,A1229)</f>
        <v>1</v>
      </c>
      <c r="I1229">
        <f>COUNTIF('E-Scopus'!C:C,A1229)</f>
        <v>0</v>
      </c>
      <c r="J1229" t="b">
        <f t="shared" si="22"/>
        <v>0</v>
      </c>
    </row>
    <row r="1230" spans="1:10" x14ac:dyDescent="0.25">
      <c r="A1230" s="13" t="s">
        <v>7871</v>
      </c>
      <c r="B1230" s="13" t="s">
        <v>7870</v>
      </c>
      <c r="C1230" s="13" t="s">
        <v>7865</v>
      </c>
      <c r="D1230" s="13" t="s">
        <v>15854</v>
      </c>
      <c r="E1230">
        <f>COUNTIF('A-Springer Link'!A:A,A1230)</f>
        <v>0</v>
      </c>
      <c r="F1230">
        <f>COUNTIF('B-ScienceDirect'!D:D,A1230)</f>
        <v>0</v>
      </c>
      <c r="G1230">
        <f>COUNTIF('C-IEEEXplore'!A:A,A1230)</f>
        <v>0</v>
      </c>
      <c r="H1230">
        <f>COUNTIF('D-PubMed'!B:B,A1230)</f>
        <v>1</v>
      </c>
      <c r="I1230">
        <f>COUNTIF('E-Scopus'!C:C,A1230)</f>
        <v>0</v>
      </c>
      <c r="J1230" t="b">
        <f t="shared" si="22"/>
        <v>0</v>
      </c>
    </row>
    <row r="1231" spans="1:10" x14ac:dyDescent="0.25">
      <c r="A1231" s="13" t="s">
        <v>8001</v>
      </c>
      <c r="B1231" s="13" t="s">
        <v>8000</v>
      </c>
      <c r="C1231" s="13" t="s">
        <v>7995</v>
      </c>
      <c r="D1231" s="13" t="s">
        <v>15854</v>
      </c>
      <c r="E1231">
        <f>COUNTIF('A-Springer Link'!A:A,A1231)</f>
        <v>0</v>
      </c>
      <c r="F1231">
        <f>COUNTIF('B-ScienceDirect'!D:D,A1231)</f>
        <v>0</v>
      </c>
      <c r="G1231">
        <f>COUNTIF('C-IEEEXplore'!A:A,A1231)</f>
        <v>0</v>
      </c>
      <c r="H1231">
        <f>COUNTIF('D-PubMed'!B:B,A1231)</f>
        <v>1</v>
      </c>
      <c r="I1231">
        <f>COUNTIF('E-Scopus'!C:C,A1231)</f>
        <v>0</v>
      </c>
      <c r="J1231" t="b">
        <f t="shared" si="22"/>
        <v>0</v>
      </c>
    </row>
    <row r="1232" spans="1:10" x14ac:dyDescent="0.25">
      <c r="A1232" s="13" t="s">
        <v>8609</v>
      </c>
      <c r="B1232" s="13" t="s">
        <v>8608</v>
      </c>
      <c r="C1232" s="13" t="s">
        <v>8603</v>
      </c>
      <c r="D1232" s="13" t="s">
        <v>15854</v>
      </c>
      <c r="E1232">
        <f>COUNTIF('A-Springer Link'!A:A,A1232)</f>
        <v>0</v>
      </c>
      <c r="F1232">
        <f>COUNTIF('B-ScienceDirect'!D:D,A1232)</f>
        <v>0</v>
      </c>
      <c r="G1232">
        <f>COUNTIF('C-IEEEXplore'!A:A,A1232)</f>
        <v>0</v>
      </c>
      <c r="H1232">
        <f>COUNTIF('D-PubMed'!B:B,A1232)</f>
        <v>1</v>
      </c>
      <c r="I1232">
        <f>COUNTIF('E-Scopus'!C:C,A1232)</f>
        <v>0</v>
      </c>
      <c r="J1232" t="b">
        <f t="shared" si="22"/>
        <v>0</v>
      </c>
    </row>
    <row r="1233" spans="1:10" x14ac:dyDescent="0.25">
      <c r="A1233" s="13" t="s">
        <v>8029</v>
      </c>
      <c r="B1233" s="13" t="s">
        <v>8028</v>
      </c>
      <c r="C1233" s="13" t="s">
        <v>8023</v>
      </c>
      <c r="D1233" s="13" t="s">
        <v>15854</v>
      </c>
      <c r="E1233">
        <f>COUNTIF('A-Springer Link'!A:A,A1233)</f>
        <v>0</v>
      </c>
      <c r="F1233">
        <f>COUNTIF('B-ScienceDirect'!D:D,A1233)</f>
        <v>0</v>
      </c>
      <c r="G1233">
        <f>COUNTIF('C-IEEEXplore'!A:A,A1233)</f>
        <v>0</v>
      </c>
      <c r="H1233">
        <f>COUNTIF('D-PubMed'!B:B,A1233)</f>
        <v>1</v>
      </c>
      <c r="I1233">
        <f>COUNTIF('E-Scopus'!C:C,A1233)</f>
        <v>0</v>
      </c>
      <c r="J1233" t="b">
        <f t="shared" si="22"/>
        <v>0</v>
      </c>
    </row>
    <row r="1234" spans="1:10" x14ac:dyDescent="0.25">
      <c r="A1234" s="13" t="s">
        <v>60</v>
      </c>
      <c r="B1234" s="13" t="s">
        <v>7943</v>
      </c>
      <c r="C1234" s="13" t="s">
        <v>62</v>
      </c>
      <c r="D1234" s="13" t="s">
        <v>15854</v>
      </c>
      <c r="E1234">
        <f>COUNTIF('A-Springer Link'!A:A,A1234)</f>
        <v>0</v>
      </c>
      <c r="F1234">
        <f>COUNTIF('B-ScienceDirect'!D:D,A1234)</f>
        <v>0</v>
      </c>
      <c r="G1234">
        <f>COUNTIF('C-IEEEXplore'!A:A,A1234)</f>
        <v>0</v>
      </c>
      <c r="H1234">
        <f>COUNTIF('D-PubMed'!B:B,A1234)</f>
        <v>1</v>
      </c>
      <c r="I1234">
        <f>COUNTIF('E-Scopus'!C:C,A1234)</f>
        <v>1</v>
      </c>
      <c r="J1234" t="b">
        <f t="shared" si="22"/>
        <v>1</v>
      </c>
    </row>
    <row r="1235" spans="1:10" x14ac:dyDescent="0.25">
      <c r="A1235" s="13" t="s">
        <v>10392</v>
      </c>
      <c r="B1235" s="13" t="s">
        <v>10391</v>
      </c>
      <c r="C1235" s="13" t="s">
        <v>10387</v>
      </c>
      <c r="D1235" s="13" t="s">
        <v>15854</v>
      </c>
      <c r="E1235">
        <f>COUNTIF('A-Springer Link'!A:A,A1235)</f>
        <v>0</v>
      </c>
      <c r="F1235">
        <f>COUNTIF('B-ScienceDirect'!D:D,A1235)</f>
        <v>0</v>
      </c>
      <c r="G1235">
        <f>COUNTIF('C-IEEEXplore'!A:A,A1235)</f>
        <v>0</v>
      </c>
      <c r="H1235">
        <f>COUNTIF('D-PubMed'!B:B,A1235)</f>
        <v>1</v>
      </c>
      <c r="I1235">
        <f>COUNTIF('E-Scopus'!C:C,A1235)</f>
        <v>0</v>
      </c>
      <c r="J1235" t="b">
        <f t="shared" si="22"/>
        <v>0</v>
      </c>
    </row>
    <row r="1236" spans="1:10" x14ac:dyDescent="0.25">
      <c r="A1236" s="13" t="s">
        <v>168</v>
      </c>
      <c r="B1236" s="13" t="s">
        <v>9050</v>
      </c>
      <c r="C1236" s="13" t="s">
        <v>170</v>
      </c>
      <c r="D1236" s="13" t="s">
        <v>15854</v>
      </c>
      <c r="E1236">
        <f>COUNTIF('A-Springer Link'!A:A,A1236)</f>
        <v>0</v>
      </c>
      <c r="F1236">
        <f>COUNTIF('B-ScienceDirect'!D:D,A1236)</f>
        <v>0</v>
      </c>
      <c r="G1236">
        <f>COUNTIF('C-IEEEXplore'!A:A,A1236)</f>
        <v>0</v>
      </c>
      <c r="H1236">
        <f>COUNTIF('D-PubMed'!B:B,A1236)</f>
        <v>1</v>
      </c>
      <c r="I1236">
        <f>COUNTIF('E-Scopus'!C:C,A1236)</f>
        <v>1</v>
      </c>
      <c r="J1236" t="b">
        <f t="shared" si="22"/>
        <v>1</v>
      </c>
    </row>
    <row r="1237" spans="1:10" x14ac:dyDescent="0.25">
      <c r="A1237" s="13" t="s">
        <v>214</v>
      </c>
      <c r="B1237" s="13" t="s">
        <v>10051</v>
      </c>
      <c r="C1237" s="13" t="s">
        <v>215</v>
      </c>
      <c r="D1237" s="13" t="s">
        <v>15854</v>
      </c>
      <c r="E1237">
        <f>COUNTIF('A-Springer Link'!A:A,A1237)</f>
        <v>0</v>
      </c>
      <c r="F1237">
        <f>COUNTIF('B-ScienceDirect'!D:D,A1237)</f>
        <v>0</v>
      </c>
      <c r="G1237">
        <f>COUNTIF('C-IEEEXplore'!A:A,A1237)</f>
        <v>0</v>
      </c>
      <c r="H1237">
        <f>COUNTIF('D-PubMed'!B:B,A1237)</f>
        <v>1</v>
      </c>
      <c r="I1237">
        <f>COUNTIF('E-Scopus'!C:C,A1237)</f>
        <v>1</v>
      </c>
      <c r="J1237" t="b">
        <f t="shared" si="22"/>
        <v>1</v>
      </c>
    </row>
    <row r="1238" spans="1:10" x14ac:dyDescent="0.25">
      <c r="A1238" s="13" t="s">
        <v>9283</v>
      </c>
      <c r="B1238" s="13" t="s">
        <v>9282</v>
      </c>
      <c r="C1238" s="13" t="s">
        <v>9278</v>
      </c>
      <c r="D1238" s="13" t="s">
        <v>15854</v>
      </c>
      <c r="E1238">
        <f>COUNTIF('A-Springer Link'!A:A,A1238)</f>
        <v>0</v>
      </c>
      <c r="F1238">
        <f>COUNTIF('B-ScienceDirect'!D:D,A1238)</f>
        <v>0</v>
      </c>
      <c r="G1238">
        <f>COUNTIF('C-IEEEXplore'!A:A,A1238)</f>
        <v>0</v>
      </c>
      <c r="H1238">
        <f>COUNTIF('D-PubMed'!B:B,A1238)</f>
        <v>1</v>
      </c>
      <c r="I1238">
        <f>COUNTIF('E-Scopus'!C:C,A1238)</f>
        <v>0</v>
      </c>
      <c r="J1238" t="b">
        <f t="shared" si="22"/>
        <v>0</v>
      </c>
    </row>
    <row r="1239" spans="1:10" x14ac:dyDescent="0.25">
      <c r="A1239" s="13" t="s">
        <v>218</v>
      </c>
      <c r="B1239" s="13" t="s">
        <v>10012</v>
      </c>
      <c r="C1239" s="13" t="s">
        <v>219</v>
      </c>
      <c r="D1239" s="13" t="s">
        <v>15854</v>
      </c>
      <c r="E1239">
        <f>COUNTIF('A-Springer Link'!A:A,A1239)</f>
        <v>0</v>
      </c>
      <c r="F1239">
        <f>COUNTIF('B-ScienceDirect'!D:D,A1239)</f>
        <v>0</v>
      </c>
      <c r="G1239">
        <f>COUNTIF('C-IEEEXplore'!A:A,A1239)</f>
        <v>0</v>
      </c>
      <c r="H1239">
        <f>COUNTIF('D-PubMed'!B:B,A1239)</f>
        <v>1</v>
      </c>
      <c r="I1239">
        <f>COUNTIF('E-Scopus'!C:C,A1239)</f>
        <v>1</v>
      </c>
      <c r="J1239" t="b">
        <f t="shared" si="22"/>
        <v>1</v>
      </c>
    </row>
    <row r="1240" spans="1:10" x14ac:dyDescent="0.25">
      <c r="A1240" s="13" t="s">
        <v>9528</v>
      </c>
      <c r="B1240" s="13" t="s">
        <v>9527</v>
      </c>
      <c r="C1240" s="13" t="s">
        <v>9523</v>
      </c>
      <c r="D1240" s="13" t="s">
        <v>15854</v>
      </c>
      <c r="E1240">
        <f>COUNTIF('A-Springer Link'!A:A,A1240)</f>
        <v>0</v>
      </c>
      <c r="F1240">
        <f>COUNTIF('B-ScienceDirect'!D:D,A1240)</f>
        <v>0</v>
      </c>
      <c r="G1240">
        <f>COUNTIF('C-IEEEXplore'!A:A,A1240)</f>
        <v>0</v>
      </c>
      <c r="H1240">
        <f>COUNTIF('D-PubMed'!B:B,A1240)</f>
        <v>1</v>
      </c>
      <c r="I1240">
        <f>COUNTIF('E-Scopus'!C:C,A1240)</f>
        <v>0</v>
      </c>
      <c r="J1240" t="b">
        <f t="shared" si="22"/>
        <v>0</v>
      </c>
    </row>
    <row r="1241" spans="1:10" x14ac:dyDescent="0.25">
      <c r="A1241" s="13" t="s">
        <v>7653</v>
      </c>
      <c r="B1241" s="13" t="s">
        <v>7652</v>
      </c>
      <c r="C1241" s="13" t="s">
        <v>7647</v>
      </c>
      <c r="D1241" s="13" t="s">
        <v>15854</v>
      </c>
      <c r="E1241">
        <f>COUNTIF('A-Springer Link'!A:A,A1241)</f>
        <v>0</v>
      </c>
      <c r="F1241">
        <f>COUNTIF('B-ScienceDirect'!D:D,A1241)</f>
        <v>0</v>
      </c>
      <c r="G1241">
        <f>COUNTIF('C-IEEEXplore'!A:A,A1241)</f>
        <v>0</v>
      </c>
      <c r="H1241">
        <f>COUNTIF('D-PubMed'!B:B,A1241)</f>
        <v>1</v>
      </c>
      <c r="I1241">
        <f>COUNTIF('E-Scopus'!C:C,A1241)</f>
        <v>0</v>
      </c>
      <c r="J1241" t="b">
        <f t="shared" si="22"/>
        <v>0</v>
      </c>
    </row>
    <row r="1242" spans="1:10" x14ac:dyDescent="0.25">
      <c r="A1242" s="13" t="s">
        <v>8861</v>
      </c>
      <c r="B1242" s="13" t="s">
        <v>8860</v>
      </c>
      <c r="C1242" s="13" t="s">
        <v>8855</v>
      </c>
      <c r="D1242" s="13" t="s">
        <v>15854</v>
      </c>
      <c r="E1242">
        <f>COUNTIF('A-Springer Link'!A:A,A1242)</f>
        <v>0</v>
      </c>
      <c r="F1242">
        <f>COUNTIF('B-ScienceDirect'!D:D,A1242)</f>
        <v>0</v>
      </c>
      <c r="G1242">
        <f>COUNTIF('C-IEEEXplore'!A:A,A1242)</f>
        <v>0</v>
      </c>
      <c r="H1242">
        <f>COUNTIF('D-PubMed'!B:B,A1242)</f>
        <v>1</v>
      </c>
      <c r="I1242">
        <f>COUNTIF('E-Scopus'!C:C,A1242)</f>
        <v>0</v>
      </c>
      <c r="J1242" t="b">
        <f t="shared" si="22"/>
        <v>0</v>
      </c>
    </row>
    <row r="1243" spans="1:10" x14ac:dyDescent="0.25">
      <c r="A1243" s="13" t="s">
        <v>9408</v>
      </c>
      <c r="B1243" s="13" t="s">
        <v>9407</v>
      </c>
      <c r="C1243" s="13" t="s">
        <v>9403</v>
      </c>
      <c r="D1243" s="13" t="s">
        <v>15854</v>
      </c>
      <c r="E1243">
        <f>COUNTIF('A-Springer Link'!A:A,A1243)</f>
        <v>0</v>
      </c>
      <c r="F1243">
        <f>COUNTIF('B-ScienceDirect'!D:D,A1243)</f>
        <v>0</v>
      </c>
      <c r="G1243">
        <f>COUNTIF('C-IEEEXplore'!A:A,A1243)</f>
        <v>0</v>
      </c>
      <c r="H1243">
        <f>COUNTIF('D-PubMed'!B:B,A1243)</f>
        <v>1</v>
      </c>
      <c r="I1243">
        <f>COUNTIF('E-Scopus'!C:C,A1243)</f>
        <v>0</v>
      </c>
      <c r="J1243" t="b">
        <f t="shared" si="22"/>
        <v>0</v>
      </c>
    </row>
    <row r="1244" spans="1:10" x14ac:dyDescent="0.25">
      <c r="A1244" s="13" t="s">
        <v>9486</v>
      </c>
      <c r="B1244" s="13" t="s">
        <v>9485</v>
      </c>
      <c r="C1244" s="13" t="s">
        <v>9481</v>
      </c>
      <c r="D1244" s="13" t="s">
        <v>15854</v>
      </c>
      <c r="E1244">
        <f>COUNTIF('A-Springer Link'!A:A,A1244)</f>
        <v>0</v>
      </c>
      <c r="F1244">
        <f>COUNTIF('B-ScienceDirect'!D:D,A1244)</f>
        <v>0</v>
      </c>
      <c r="G1244">
        <f>COUNTIF('C-IEEEXplore'!A:A,A1244)</f>
        <v>0</v>
      </c>
      <c r="H1244">
        <f>COUNTIF('D-PubMed'!B:B,A1244)</f>
        <v>1</v>
      </c>
      <c r="I1244">
        <f>COUNTIF('E-Scopus'!C:C,A1244)</f>
        <v>0</v>
      </c>
      <c r="J1244" t="b">
        <f t="shared" si="22"/>
        <v>0</v>
      </c>
    </row>
    <row r="1245" spans="1:10" x14ac:dyDescent="0.25">
      <c r="A1245" s="13" t="s">
        <v>9606</v>
      </c>
      <c r="B1245" s="13" t="s">
        <v>9605</v>
      </c>
      <c r="C1245" s="13" t="s">
        <v>9601</v>
      </c>
      <c r="D1245" s="13" t="s">
        <v>15854</v>
      </c>
      <c r="E1245">
        <f>COUNTIF('A-Springer Link'!A:A,A1245)</f>
        <v>0</v>
      </c>
      <c r="F1245">
        <f>COUNTIF('B-ScienceDirect'!D:D,A1245)</f>
        <v>0</v>
      </c>
      <c r="G1245">
        <f>COUNTIF('C-IEEEXplore'!A:A,A1245)</f>
        <v>0</v>
      </c>
      <c r="H1245">
        <f>COUNTIF('D-PubMed'!B:B,A1245)</f>
        <v>1</v>
      </c>
      <c r="I1245">
        <f>COUNTIF('E-Scopus'!C:C,A1245)</f>
        <v>0</v>
      </c>
      <c r="J1245" t="b">
        <f t="shared" si="22"/>
        <v>0</v>
      </c>
    </row>
    <row r="1246" spans="1:10" x14ac:dyDescent="0.25">
      <c r="A1246" s="13" t="s">
        <v>8299</v>
      </c>
      <c r="B1246" s="13" t="s">
        <v>8298</v>
      </c>
      <c r="C1246" s="13" t="s">
        <v>8293</v>
      </c>
      <c r="D1246" s="13" t="s">
        <v>15854</v>
      </c>
      <c r="E1246">
        <f>COUNTIF('A-Springer Link'!A:A,A1246)</f>
        <v>0</v>
      </c>
      <c r="F1246">
        <f>COUNTIF('B-ScienceDirect'!D:D,A1246)</f>
        <v>0</v>
      </c>
      <c r="G1246">
        <f>COUNTIF('C-IEEEXplore'!A:A,A1246)</f>
        <v>0</v>
      </c>
      <c r="H1246">
        <f>COUNTIF('D-PubMed'!B:B,A1246)</f>
        <v>1</v>
      </c>
      <c r="I1246">
        <f>COUNTIF('E-Scopus'!C:C,A1246)</f>
        <v>0</v>
      </c>
      <c r="J1246" t="b">
        <f t="shared" si="22"/>
        <v>0</v>
      </c>
    </row>
    <row r="1247" spans="1:10" x14ac:dyDescent="0.25">
      <c r="A1247" s="13" t="s">
        <v>8266</v>
      </c>
      <c r="B1247" s="13" t="s">
        <v>7843</v>
      </c>
      <c r="C1247" s="13" t="s">
        <v>8263</v>
      </c>
      <c r="D1247" s="13" t="s">
        <v>15854</v>
      </c>
      <c r="E1247">
        <f>COUNTIF('A-Springer Link'!A:A,A1247)</f>
        <v>0</v>
      </c>
      <c r="F1247">
        <f>COUNTIF('B-ScienceDirect'!D:D,A1247)</f>
        <v>0</v>
      </c>
      <c r="G1247">
        <f>COUNTIF('C-IEEEXplore'!A:A,A1247)</f>
        <v>0</v>
      </c>
      <c r="H1247">
        <f>COUNTIF('D-PubMed'!B:B,A1247)</f>
        <v>1</v>
      </c>
      <c r="I1247">
        <f>COUNTIF('E-Scopus'!C:C,A1247)</f>
        <v>0</v>
      </c>
      <c r="J1247" t="b">
        <f t="shared" si="22"/>
        <v>0</v>
      </c>
    </row>
    <row r="1248" spans="1:10" x14ac:dyDescent="0.25">
      <c r="A1248" s="13" t="s">
        <v>8169</v>
      </c>
      <c r="B1248" s="13" t="s">
        <v>8168</v>
      </c>
      <c r="C1248" s="13" t="s">
        <v>8165</v>
      </c>
      <c r="D1248" s="13" t="s">
        <v>15854</v>
      </c>
      <c r="E1248">
        <f>COUNTIF('A-Springer Link'!A:A,A1248)</f>
        <v>0</v>
      </c>
      <c r="F1248">
        <f>COUNTIF('B-ScienceDirect'!D:D,A1248)</f>
        <v>0</v>
      </c>
      <c r="G1248">
        <f>COUNTIF('C-IEEEXplore'!A:A,A1248)</f>
        <v>0</v>
      </c>
      <c r="H1248">
        <f>COUNTIF('D-PubMed'!B:B,A1248)</f>
        <v>1</v>
      </c>
      <c r="I1248">
        <f>COUNTIF('E-Scopus'!C:C,A1248)</f>
        <v>0</v>
      </c>
      <c r="J1248" t="b">
        <f t="shared" si="22"/>
        <v>0</v>
      </c>
    </row>
    <row r="1249" spans="1:10" x14ac:dyDescent="0.25">
      <c r="A1249" s="13" t="s">
        <v>9743</v>
      </c>
      <c r="B1249" s="13" t="s">
        <v>9742</v>
      </c>
      <c r="C1249" s="13" t="s">
        <v>9738</v>
      </c>
      <c r="D1249" s="13" t="s">
        <v>15854</v>
      </c>
      <c r="E1249">
        <f>COUNTIF('A-Springer Link'!A:A,A1249)</f>
        <v>0</v>
      </c>
      <c r="F1249">
        <f>COUNTIF('B-ScienceDirect'!D:D,A1249)</f>
        <v>0</v>
      </c>
      <c r="G1249">
        <f>COUNTIF('C-IEEEXplore'!A:A,A1249)</f>
        <v>0</v>
      </c>
      <c r="H1249">
        <f>COUNTIF('D-PubMed'!B:B,A1249)</f>
        <v>1</v>
      </c>
      <c r="I1249">
        <f>COUNTIF('E-Scopus'!C:C,A1249)</f>
        <v>0</v>
      </c>
      <c r="J1249" t="b">
        <f t="shared" si="22"/>
        <v>0</v>
      </c>
    </row>
    <row r="1250" spans="1:10" x14ac:dyDescent="0.25">
      <c r="A1250" s="13" t="s">
        <v>70</v>
      </c>
      <c r="B1250" s="13" t="s">
        <v>8370</v>
      </c>
      <c r="C1250" s="13" t="s">
        <v>71</v>
      </c>
      <c r="D1250" s="13" t="s">
        <v>15854</v>
      </c>
      <c r="E1250">
        <f>COUNTIF('A-Springer Link'!A:A,A1250)</f>
        <v>0</v>
      </c>
      <c r="F1250">
        <f>COUNTIF('B-ScienceDirect'!D:D,A1250)</f>
        <v>0</v>
      </c>
      <c r="G1250">
        <f>COUNTIF('C-IEEEXplore'!A:A,A1250)</f>
        <v>0</v>
      </c>
      <c r="H1250">
        <f>COUNTIF('D-PubMed'!B:B,A1250)</f>
        <v>1</v>
      </c>
      <c r="I1250">
        <f>COUNTIF('E-Scopus'!C:C,A1250)</f>
        <v>1</v>
      </c>
      <c r="J1250" t="b">
        <f t="shared" si="22"/>
        <v>1</v>
      </c>
    </row>
    <row r="1251" spans="1:10" x14ac:dyDescent="0.25">
      <c r="A1251" s="13" t="s">
        <v>10339</v>
      </c>
      <c r="B1251" s="13" t="s">
        <v>10338</v>
      </c>
      <c r="C1251" s="13" t="s">
        <v>10334</v>
      </c>
      <c r="D1251" s="13" t="s">
        <v>15854</v>
      </c>
      <c r="E1251">
        <f>COUNTIF('A-Springer Link'!A:A,A1251)</f>
        <v>0</v>
      </c>
      <c r="F1251">
        <f>COUNTIF('B-ScienceDirect'!D:D,A1251)</f>
        <v>0</v>
      </c>
      <c r="G1251">
        <f>COUNTIF('C-IEEEXplore'!A:A,A1251)</f>
        <v>0</v>
      </c>
      <c r="H1251">
        <f>COUNTIF('D-PubMed'!B:B,A1251)</f>
        <v>1</v>
      </c>
      <c r="I1251">
        <f>COUNTIF('E-Scopus'!C:C,A1251)</f>
        <v>1</v>
      </c>
      <c r="J1251" t="b">
        <f t="shared" si="22"/>
        <v>1</v>
      </c>
    </row>
    <row r="1252" spans="1:10" x14ac:dyDescent="0.25">
      <c r="A1252" s="13" t="s">
        <v>8195</v>
      </c>
      <c r="B1252" s="13" t="s">
        <v>8194</v>
      </c>
      <c r="C1252" s="13" t="s">
        <v>8189</v>
      </c>
      <c r="D1252" s="13" t="s">
        <v>15854</v>
      </c>
      <c r="E1252">
        <f>COUNTIF('A-Springer Link'!A:A,A1252)</f>
        <v>0</v>
      </c>
      <c r="F1252">
        <f>COUNTIF('B-ScienceDirect'!D:D,A1252)</f>
        <v>0</v>
      </c>
      <c r="G1252">
        <f>COUNTIF('C-IEEEXplore'!A:A,A1252)</f>
        <v>0</v>
      </c>
      <c r="H1252">
        <f>COUNTIF('D-PubMed'!B:B,A1252)</f>
        <v>1</v>
      </c>
      <c r="I1252">
        <f>COUNTIF('E-Scopus'!C:C,A1252)</f>
        <v>0</v>
      </c>
      <c r="J1252" t="b">
        <f t="shared" si="22"/>
        <v>0</v>
      </c>
    </row>
    <row r="1253" spans="1:10" x14ac:dyDescent="0.25">
      <c r="A1253" s="13" t="s">
        <v>9090</v>
      </c>
      <c r="B1253" s="13" t="s">
        <v>9089</v>
      </c>
      <c r="C1253" s="13" t="s">
        <v>9085</v>
      </c>
      <c r="D1253" s="13" t="s">
        <v>15854</v>
      </c>
      <c r="E1253">
        <f>COUNTIF('A-Springer Link'!A:A,A1253)</f>
        <v>0</v>
      </c>
      <c r="F1253">
        <f>COUNTIF('B-ScienceDirect'!D:D,A1253)</f>
        <v>0</v>
      </c>
      <c r="G1253">
        <f>COUNTIF('C-IEEEXplore'!A:A,A1253)</f>
        <v>0</v>
      </c>
      <c r="H1253">
        <f>COUNTIF('D-PubMed'!B:B,A1253)</f>
        <v>1</v>
      </c>
      <c r="I1253">
        <f>COUNTIF('E-Scopus'!C:C,A1253)</f>
        <v>0</v>
      </c>
      <c r="J1253" t="b">
        <f t="shared" si="22"/>
        <v>0</v>
      </c>
    </row>
    <row r="1254" spans="1:10" x14ac:dyDescent="0.25">
      <c r="A1254" s="13" t="s">
        <v>8429</v>
      </c>
      <c r="B1254" s="13" t="s">
        <v>8428</v>
      </c>
      <c r="C1254" s="13" t="s">
        <v>8423</v>
      </c>
      <c r="D1254" s="13" t="s">
        <v>15854</v>
      </c>
      <c r="E1254">
        <f>COUNTIF('A-Springer Link'!A:A,A1254)</f>
        <v>0</v>
      </c>
      <c r="F1254">
        <f>COUNTIF('B-ScienceDirect'!D:D,A1254)</f>
        <v>0</v>
      </c>
      <c r="G1254">
        <f>COUNTIF('C-IEEEXplore'!A:A,A1254)</f>
        <v>0</v>
      </c>
      <c r="H1254">
        <f>COUNTIF('D-PubMed'!B:B,A1254)</f>
        <v>1</v>
      </c>
      <c r="I1254">
        <f>COUNTIF('E-Scopus'!C:C,A1254)</f>
        <v>0</v>
      </c>
      <c r="J1254" t="b">
        <f t="shared" si="22"/>
        <v>0</v>
      </c>
    </row>
    <row r="1255" spans="1:10" x14ac:dyDescent="0.25">
      <c r="A1255" s="13" t="s">
        <v>7721</v>
      </c>
      <c r="B1255" s="13" t="s">
        <v>7720</v>
      </c>
      <c r="C1255" s="13" t="s">
        <v>7716</v>
      </c>
      <c r="D1255" s="13" t="s">
        <v>15854</v>
      </c>
      <c r="E1255">
        <f>COUNTIF('A-Springer Link'!A:A,A1255)</f>
        <v>0</v>
      </c>
      <c r="F1255">
        <f>COUNTIF('B-ScienceDirect'!D:D,A1255)</f>
        <v>0</v>
      </c>
      <c r="G1255">
        <f>COUNTIF('C-IEEEXplore'!A:A,A1255)</f>
        <v>0</v>
      </c>
      <c r="H1255">
        <f>COUNTIF('D-PubMed'!B:B,A1255)</f>
        <v>1</v>
      </c>
      <c r="I1255">
        <f>COUNTIF('E-Scopus'!C:C,A1255)</f>
        <v>0</v>
      </c>
      <c r="J1255" t="b">
        <f t="shared" si="22"/>
        <v>0</v>
      </c>
    </row>
    <row r="1256" spans="1:10" x14ac:dyDescent="0.25">
      <c r="A1256" s="13" t="s">
        <v>7755</v>
      </c>
      <c r="B1256" s="13" t="s">
        <v>7754</v>
      </c>
      <c r="C1256" s="13" t="s">
        <v>7749</v>
      </c>
      <c r="D1256" s="13" t="s">
        <v>15854</v>
      </c>
      <c r="E1256">
        <f>COUNTIF('A-Springer Link'!A:A,A1256)</f>
        <v>0</v>
      </c>
      <c r="F1256">
        <f>COUNTIF('B-ScienceDirect'!D:D,A1256)</f>
        <v>0</v>
      </c>
      <c r="G1256">
        <f>COUNTIF('C-IEEEXplore'!A:A,A1256)</f>
        <v>0</v>
      </c>
      <c r="H1256">
        <f>COUNTIF('D-PubMed'!B:B,A1256)</f>
        <v>1</v>
      </c>
      <c r="I1256">
        <f>COUNTIF('E-Scopus'!C:C,A1256)</f>
        <v>0</v>
      </c>
      <c r="J1256" t="b">
        <f t="shared" si="22"/>
        <v>0</v>
      </c>
    </row>
    <row r="1257" spans="1:10" x14ac:dyDescent="0.25">
      <c r="A1257" s="13" t="s">
        <v>7851</v>
      </c>
      <c r="B1257" s="13" t="s">
        <v>7850</v>
      </c>
      <c r="C1257" s="13" t="s">
        <v>7845</v>
      </c>
      <c r="D1257" s="13" t="s">
        <v>15854</v>
      </c>
      <c r="E1257">
        <f>COUNTIF('A-Springer Link'!A:A,A1257)</f>
        <v>0</v>
      </c>
      <c r="F1257">
        <f>COUNTIF('B-ScienceDirect'!D:D,A1257)</f>
        <v>0</v>
      </c>
      <c r="G1257">
        <f>COUNTIF('C-IEEEXplore'!A:A,A1257)</f>
        <v>0</v>
      </c>
      <c r="H1257">
        <f>COUNTIF('D-PubMed'!B:B,A1257)</f>
        <v>1</v>
      </c>
      <c r="I1257">
        <f>COUNTIF('E-Scopus'!C:C,A1257)</f>
        <v>0</v>
      </c>
      <c r="J1257" t="b">
        <f t="shared" si="22"/>
        <v>0</v>
      </c>
    </row>
    <row r="1258" spans="1:10" x14ac:dyDescent="0.25">
      <c r="A1258" s="13" t="s">
        <v>10037</v>
      </c>
      <c r="B1258" s="13" t="s">
        <v>10042</v>
      </c>
      <c r="C1258" s="13" t="s">
        <v>10038</v>
      </c>
      <c r="D1258" s="13" t="s">
        <v>15854</v>
      </c>
      <c r="E1258">
        <f>COUNTIF('A-Springer Link'!A:A,A1258)</f>
        <v>0</v>
      </c>
      <c r="F1258">
        <f>COUNTIF('B-ScienceDirect'!D:D,A1258)</f>
        <v>0</v>
      </c>
      <c r="G1258">
        <f>COUNTIF('C-IEEEXplore'!A:A,A1258)</f>
        <v>0</v>
      </c>
      <c r="H1258">
        <f>COUNTIF('D-PubMed'!B:B,A1258)</f>
        <v>2</v>
      </c>
      <c r="I1258">
        <f>COUNTIF('E-Scopus'!C:C,A1258)</f>
        <v>0</v>
      </c>
      <c r="J1258" t="b">
        <f t="shared" si="22"/>
        <v>0</v>
      </c>
    </row>
    <row r="1259" spans="1:10" x14ac:dyDescent="0.25">
      <c r="A1259" s="13" t="s">
        <v>10037</v>
      </c>
      <c r="B1259" s="13" t="s">
        <v>10036</v>
      </c>
      <c r="C1259" s="13" t="s">
        <v>10032</v>
      </c>
      <c r="D1259" s="13" t="s">
        <v>15854</v>
      </c>
      <c r="E1259">
        <f>COUNTIF('A-Springer Link'!A:A,A1259)</f>
        <v>0</v>
      </c>
      <c r="F1259">
        <f>COUNTIF('B-ScienceDirect'!D:D,A1259)</f>
        <v>0</v>
      </c>
      <c r="G1259">
        <f>COUNTIF('C-IEEEXplore'!A:A,A1259)</f>
        <v>0</v>
      </c>
      <c r="H1259">
        <f>COUNTIF('D-PubMed'!B:B,A1259)</f>
        <v>2</v>
      </c>
      <c r="I1259">
        <f>COUNTIF('E-Scopus'!C:C,A1259)</f>
        <v>0</v>
      </c>
      <c r="J1259" t="b">
        <f t="shared" si="22"/>
        <v>0</v>
      </c>
    </row>
    <row r="1260" spans="1:10" x14ac:dyDescent="0.25">
      <c r="A1260" s="13" t="s">
        <v>299</v>
      </c>
      <c r="B1260" s="13" t="s">
        <v>8315</v>
      </c>
      <c r="C1260" s="13" t="s">
        <v>300</v>
      </c>
      <c r="D1260" s="13" t="s">
        <v>15854</v>
      </c>
      <c r="E1260">
        <f>COUNTIF('A-Springer Link'!A:A,A1260)</f>
        <v>0</v>
      </c>
      <c r="F1260">
        <f>COUNTIF('B-ScienceDirect'!D:D,A1260)</f>
        <v>0</v>
      </c>
      <c r="G1260">
        <f>COUNTIF('C-IEEEXplore'!A:A,A1260)</f>
        <v>0</v>
      </c>
      <c r="H1260">
        <f>COUNTIF('D-PubMed'!B:B,A1260)</f>
        <v>1</v>
      </c>
      <c r="I1260">
        <f>COUNTIF('E-Scopus'!C:C,A1260)</f>
        <v>1</v>
      </c>
      <c r="J1260" t="b">
        <f t="shared" si="22"/>
        <v>1</v>
      </c>
    </row>
    <row r="1261" spans="1:10" x14ac:dyDescent="0.25">
      <c r="A1261" s="13" t="s">
        <v>8415</v>
      </c>
      <c r="B1261" s="13" t="s">
        <v>8414</v>
      </c>
      <c r="C1261" s="13" t="s">
        <v>8409</v>
      </c>
      <c r="D1261" s="13" t="s">
        <v>15854</v>
      </c>
      <c r="E1261">
        <f>COUNTIF('A-Springer Link'!A:A,A1261)</f>
        <v>0</v>
      </c>
      <c r="F1261">
        <f>COUNTIF('B-ScienceDirect'!D:D,A1261)</f>
        <v>0</v>
      </c>
      <c r="G1261">
        <f>COUNTIF('C-IEEEXplore'!A:A,A1261)</f>
        <v>0</v>
      </c>
      <c r="H1261">
        <f>COUNTIF('D-PubMed'!B:B,A1261)</f>
        <v>1</v>
      </c>
      <c r="I1261">
        <f>COUNTIF('E-Scopus'!C:C,A1261)</f>
        <v>0</v>
      </c>
      <c r="J1261" t="b">
        <f t="shared" si="22"/>
        <v>0</v>
      </c>
    </row>
    <row r="1262" spans="1:10" x14ac:dyDescent="0.25">
      <c r="A1262" s="13" t="s">
        <v>253</v>
      </c>
      <c r="B1262" s="13" t="s">
        <v>7837</v>
      </c>
      <c r="C1262" s="13" t="s">
        <v>254</v>
      </c>
      <c r="D1262" s="13" t="s">
        <v>15854</v>
      </c>
      <c r="E1262">
        <f>COUNTIF('A-Springer Link'!A:A,A1262)</f>
        <v>0</v>
      </c>
      <c r="F1262">
        <f>COUNTIF('B-ScienceDirect'!D:D,A1262)</f>
        <v>0</v>
      </c>
      <c r="G1262">
        <f>COUNTIF('C-IEEEXplore'!A:A,A1262)</f>
        <v>0</v>
      </c>
      <c r="H1262">
        <f>COUNTIF('D-PubMed'!B:B,A1262)</f>
        <v>1</v>
      </c>
      <c r="I1262">
        <f>COUNTIF('E-Scopus'!C:C,A1262)</f>
        <v>1</v>
      </c>
      <c r="J1262" t="b">
        <f t="shared" si="22"/>
        <v>1</v>
      </c>
    </row>
    <row r="1263" spans="1:10" x14ac:dyDescent="0.25">
      <c r="A1263" s="13" t="s">
        <v>8947</v>
      </c>
      <c r="B1263" s="13" t="s">
        <v>8946</v>
      </c>
      <c r="C1263" s="13" t="s">
        <v>8942</v>
      </c>
      <c r="D1263" s="13" t="s">
        <v>15854</v>
      </c>
      <c r="E1263">
        <f>COUNTIF('A-Springer Link'!A:A,A1263)</f>
        <v>0</v>
      </c>
      <c r="F1263">
        <f>COUNTIF('B-ScienceDirect'!D:D,A1263)</f>
        <v>0</v>
      </c>
      <c r="G1263">
        <f>COUNTIF('C-IEEEXplore'!A:A,A1263)</f>
        <v>0</v>
      </c>
      <c r="H1263">
        <f>COUNTIF('D-PubMed'!B:B,A1263)</f>
        <v>1</v>
      </c>
      <c r="I1263">
        <f>COUNTIF('E-Scopus'!C:C,A1263)</f>
        <v>1</v>
      </c>
      <c r="J1263" t="b">
        <f t="shared" si="22"/>
        <v>1</v>
      </c>
    </row>
    <row r="1264" spans="1:10" x14ac:dyDescent="0.25">
      <c r="A1264" s="13" t="s">
        <v>10589</v>
      </c>
      <c r="B1264" s="13" t="s">
        <v>10588</v>
      </c>
      <c r="C1264" s="13" t="s">
        <v>10584</v>
      </c>
      <c r="D1264" s="13" t="s">
        <v>15854</v>
      </c>
      <c r="E1264">
        <f>COUNTIF('A-Springer Link'!A:A,A1264)</f>
        <v>0</v>
      </c>
      <c r="F1264">
        <f>COUNTIF('B-ScienceDirect'!D:D,A1264)</f>
        <v>0</v>
      </c>
      <c r="G1264">
        <f>COUNTIF('C-IEEEXplore'!A:A,A1264)</f>
        <v>0</v>
      </c>
      <c r="H1264">
        <f>COUNTIF('D-PubMed'!B:B,A1264)</f>
        <v>1</v>
      </c>
      <c r="I1264">
        <f>COUNTIF('E-Scopus'!C:C,A1264)</f>
        <v>0</v>
      </c>
      <c r="J1264" t="b">
        <f t="shared" si="22"/>
        <v>0</v>
      </c>
    </row>
    <row r="1265" spans="1:10" x14ac:dyDescent="0.25">
      <c r="A1265" s="13" t="s">
        <v>7548</v>
      </c>
      <c r="B1265" s="13" t="s">
        <v>7547</v>
      </c>
      <c r="C1265" s="13" t="s">
        <v>7543</v>
      </c>
      <c r="D1265" s="13" t="s">
        <v>15854</v>
      </c>
      <c r="E1265">
        <f>COUNTIF('A-Springer Link'!A:A,A1265)</f>
        <v>0</v>
      </c>
      <c r="F1265">
        <f>COUNTIF('B-ScienceDirect'!D:D,A1265)</f>
        <v>0</v>
      </c>
      <c r="G1265">
        <f>COUNTIF('C-IEEEXplore'!A:A,A1265)</f>
        <v>0</v>
      </c>
      <c r="H1265">
        <f>COUNTIF('D-PubMed'!B:B,A1265)</f>
        <v>1</v>
      </c>
      <c r="I1265">
        <f>COUNTIF('E-Scopus'!C:C,A1265)</f>
        <v>0</v>
      </c>
      <c r="J1265" t="b">
        <f t="shared" si="22"/>
        <v>0</v>
      </c>
    </row>
    <row r="1266" spans="1:10" x14ac:dyDescent="0.25">
      <c r="A1266" s="13" t="s">
        <v>9317</v>
      </c>
      <c r="B1266" s="13" t="s">
        <v>9316</v>
      </c>
      <c r="C1266" s="13" t="s">
        <v>9312</v>
      </c>
      <c r="D1266" s="13" t="s">
        <v>15854</v>
      </c>
      <c r="E1266">
        <f>COUNTIF('A-Springer Link'!A:A,A1266)</f>
        <v>0</v>
      </c>
      <c r="F1266">
        <f>COUNTIF('B-ScienceDirect'!D:D,A1266)</f>
        <v>0</v>
      </c>
      <c r="G1266">
        <f>COUNTIF('C-IEEEXplore'!A:A,A1266)</f>
        <v>0</v>
      </c>
      <c r="H1266">
        <f>COUNTIF('D-PubMed'!B:B,A1266)</f>
        <v>1</v>
      </c>
      <c r="I1266">
        <f>COUNTIF('E-Scopus'!C:C,A1266)</f>
        <v>0</v>
      </c>
      <c r="J1266" t="b">
        <f t="shared" si="22"/>
        <v>0</v>
      </c>
    </row>
    <row r="1267" spans="1:10" x14ac:dyDescent="0.25">
      <c r="A1267" s="13" t="s">
        <v>9726</v>
      </c>
      <c r="B1267" s="13" t="s">
        <v>9725</v>
      </c>
      <c r="C1267" s="13" t="s">
        <v>9720</v>
      </c>
      <c r="D1267" s="13" t="s">
        <v>15854</v>
      </c>
      <c r="E1267">
        <f>COUNTIF('A-Springer Link'!A:A,A1267)</f>
        <v>0</v>
      </c>
      <c r="F1267">
        <f>COUNTIF('B-ScienceDirect'!D:D,A1267)</f>
        <v>0</v>
      </c>
      <c r="G1267">
        <f>COUNTIF('C-IEEEXplore'!A:A,A1267)</f>
        <v>0</v>
      </c>
      <c r="H1267">
        <f>COUNTIF('D-PubMed'!B:B,A1267)</f>
        <v>1</v>
      </c>
      <c r="I1267">
        <f>COUNTIF('E-Scopus'!C:C,A1267)</f>
        <v>0</v>
      </c>
      <c r="J1267" t="b">
        <f t="shared" si="22"/>
        <v>0</v>
      </c>
    </row>
    <row r="1268" spans="1:10" x14ac:dyDescent="0.25">
      <c r="A1268" s="13" t="s">
        <v>7528</v>
      </c>
      <c r="B1268" s="13" t="s">
        <v>7527</v>
      </c>
      <c r="C1268" s="13" t="s">
        <v>7521</v>
      </c>
      <c r="D1268" s="13" t="s">
        <v>15854</v>
      </c>
      <c r="E1268">
        <f>COUNTIF('A-Springer Link'!A:A,A1268)</f>
        <v>0</v>
      </c>
      <c r="F1268">
        <f>COUNTIF('B-ScienceDirect'!D:D,A1268)</f>
        <v>0</v>
      </c>
      <c r="G1268">
        <f>COUNTIF('C-IEEEXplore'!A:A,A1268)</f>
        <v>0</v>
      </c>
      <c r="H1268">
        <f>COUNTIF('D-PubMed'!B:B,A1268)</f>
        <v>1</v>
      </c>
      <c r="I1268">
        <f>COUNTIF('E-Scopus'!C:C,A1268)</f>
        <v>0</v>
      </c>
      <c r="J1268" t="b">
        <f t="shared" si="22"/>
        <v>0</v>
      </c>
    </row>
    <row r="1269" spans="1:10" x14ac:dyDescent="0.25">
      <c r="A1269" s="13" t="s">
        <v>8995</v>
      </c>
      <c r="B1269" s="13" t="s">
        <v>8994</v>
      </c>
      <c r="C1269" s="13" t="s">
        <v>8989</v>
      </c>
      <c r="D1269" s="13" t="s">
        <v>15854</v>
      </c>
      <c r="E1269">
        <f>COUNTIF('A-Springer Link'!A:A,A1269)</f>
        <v>0</v>
      </c>
      <c r="F1269">
        <f>COUNTIF('B-ScienceDirect'!D:D,A1269)</f>
        <v>0</v>
      </c>
      <c r="G1269">
        <f>COUNTIF('C-IEEEXplore'!A:A,A1269)</f>
        <v>0</v>
      </c>
      <c r="H1269">
        <f>COUNTIF('D-PubMed'!B:B,A1269)</f>
        <v>1</v>
      </c>
      <c r="I1269">
        <f>COUNTIF('E-Scopus'!C:C,A1269)</f>
        <v>0</v>
      </c>
      <c r="J1269" t="b">
        <f t="shared" si="22"/>
        <v>0</v>
      </c>
    </row>
    <row r="1270" spans="1:10" x14ac:dyDescent="0.25">
      <c r="A1270" s="13" t="s">
        <v>10265</v>
      </c>
      <c r="B1270" s="13" t="s">
        <v>10264</v>
      </c>
      <c r="C1270" s="13" t="s">
        <v>10260</v>
      </c>
      <c r="D1270" s="13" t="s">
        <v>15854</v>
      </c>
      <c r="E1270">
        <f>COUNTIF('A-Springer Link'!A:A,A1270)</f>
        <v>0</v>
      </c>
      <c r="F1270">
        <f>COUNTIF('B-ScienceDirect'!D:D,A1270)</f>
        <v>0</v>
      </c>
      <c r="G1270">
        <f>COUNTIF('C-IEEEXplore'!A:A,A1270)</f>
        <v>0</v>
      </c>
      <c r="H1270">
        <f>COUNTIF('D-PubMed'!B:B,A1270)</f>
        <v>1</v>
      </c>
      <c r="I1270">
        <f>COUNTIF('E-Scopus'!C:C,A1270)</f>
        <v>0</v>
      </c>
      <c r="J1270" t="b">
        <f t="shared" si="22"/>
        <v>0</v>
      </c>
    </row>
    <row r="1271" spans="1:10" x14ac:dyDescent="0.25">
      <c r="A1271" s="13" t="s">
        <v>10116</v>
      </c>
      <c r="B1271" s="13" t="s">
        <v>10115</v>
      </c>
      <c r="C1271" s="13" t="s">
        <v>10111</v>
      </c>
      <c r="D1271" s="13" t="s">
        <v>15854</v>
      </c>
      <c r="E1271">
        <f>COUNTIF('A-Springer Link'!A:A,A1271)</f>
        <v>0</v>
      </c>
      <c r="F1271">
        <f>COUNTIF('B-ScienceDirect'!D:D,A1271)</f>
        <v>0</v>
      </c>
      <c r="G1271">
        <f>COUNTIF('C-IEEEXplore'!A:A,A1271)</f>
        <v>0</v>
      </c>
      <c r="H1271">
        <f>COUNTIF('D-PubMed'!B:B,A1271)</f>
        <v>1</v>
      </c>
      <c r="I1271">
        <f>COUNTIF('E-Scopus'!C:C,A1271)</f>
        <v>0</v>
      </c>
      <c r="J1271" t="b">
        <f t="shared" si="22"/>
        <v>0</v>
      </c>
    </row>
    <row r="1272" spans="1:10" x14ac:dyDescent="0.25">
      <c r="A1272" s="13" t="s">
        <v>8590</v>
      </c>
      <c r="B1272" s="13" t="s">
        <v>8589</v>
      </c>
      <c r="C1272" s="13" t="s">
        <v>8585</v>
      </c>
      <c r="D1272" s="13" t="s">
        <v>15854</v>
      </c>
      <c r="E1272">
        <f>COUNTIF('A-Springer Link'!A:A,A1272)</f>
        <v>0</v>
      </c>
      <c r="F1272">
        <f>COUNTIF('B-ScienceDirect'!D:D,A1272)</f>
        <v>0</v>
      </c>
      <c r="G1272">
        <f>COUNTIF('C-IEEEXplore'!A:A,A1272)</f>
        <v>0</v>
      </c>
      <c r="H1272">
        <f>COUNTIF('D-PubMed'!B:B,A1272)</f>
        <v>1</v>
      </c>
      <c r="I1272">
        <f>COUNTIF('E-Scopus'!C:C,A1272)</f>
        <v>0</v>
      </c>
      <c r="J1272" t="b">
        <f t="shared" si="22"/>
        <v>0</v>
      </c>
    </row>
    <row r="1273" spans="1:10" x14ac:dyDescent="0.25">
      <c r="A1273" s="13" t="s">
        <v>9056</v>
      </c>
      <c r="B1273" s="13" t="s">
        <v>9055</v>
      </c>
      <c r="C1273" s="13" t="s">
        <v>9051</v>
      </c>
      <c r="D1273" s="13" t="s">
        <v>15854</v>
      </c>
      <c r="E1273">
        <f>COUNTIF('A-Springer Link'!A:A,A1273)</f>
        <v>0</v>
      </c>
      <c r="F1273">
        <f>COUNTIF('B-ScienceDirect'!D:D,A1273)</f>
        <v>0</v>
      </c>
      <c r="G1273">
        <f>COUNTIF('C-IEEEXplore'!A:A,A1273)</f>
        <v>0</v>
      </c>
      <c r="H1273">
        <f>COUNTIF('D-PubMed'!B:B,A1273)</f>
        <v>1</v>
      </c>
      <c r="I1273">
        <f>COUNTIF('E-Scopus'!C:C,A1273)</f>
        <v>0</v>
      </c>
      <c r="J1273" t="b">
        <f t="shared" si="22"/>
        <v>0</v>
      </c>
    </row>
    <row r="1274" spans="1:10" x14ac:dyDescent="0.25">
      <c r="A1274" s="13" t="s">
        <v>7970</v>
      </c>
      <c r="B1274" s="13" t="s">
        <v>7969</v>
      </c>
      <c r="C1274" s="13" t="s">
        <v>7964</v>
      </c>
      <c r="D1274" s="13" t="s">
        <v>15854</v>
      </c>
      <c r="E1274">
        <f>COUNTIF('A-Springer Link'!A:A,A1274)</f>
        <v>0</v>
      </c>
      <c r="F1274">
        <f>COUNTIF('B-ScienceDirect'!D:D,A1274)</f>
        <v>0</v>
      </c>
      <c r="G1274">
        <f>COUNTIF('C-IEEEXplore'!A:A,A1274)</f>
        <v>0</v>
      </c>
      <c r="H1274">
        <f>COUNTIF('D-PubMed'!B:B,A1274)</f>
        <v>1</v>
      </c>
      <c r="I1274">
        <f>COUNTIF('E-Scopus'!C:C,A1274)</f>
        <v>0</v>
      </c>
      <c r="J1274" t="b">
        <f t="shared" si="22"/>
        <v>0</v>
      </c>
    </row>
    <row r="1275" spans="1:10" x14ac:dyDescent="0.25">
      <c r="A1275" s="13" t="s">
        <v>8396</v>
      </c>
      <c r="B1275" s="13" t="s">
        <v>8395</v>
      </c>
      <c r="C1275" s="13" t="s">
        <v>8391</v>
      </c>
      <c r="D1275" s="13" t="s">
        <v>15854</v>
      </c>
      <c r="E1275">
        <f>COUNTIF('A-Springer Link'!A:A,A1275)</f>
        <v>0</v>
      </c>
      <c r="F1275">
        <f>COUNTIF('B-ScienceDirect'!D:D,A1275)</f>
        <v>0</v>
      </c>
      <c r="G1275">
        <f>COUNTIF('C-IEEEXplore'!A:A,A1275)</f>
        <v>0</v>
      </c>
      <c r="H1275">
        <f>COUNTIF('D-PubMed'!B:B,A1275)</f>
        <v>1</v>
      </c>
      <c r="I1275">
        <f>COUNTIF('E-Scopus'!C:C,A1275)</f>
        <v>0</v>
      </c>
      <c r="J1275" t="b">
        <f t="shared" si="22"/>
        <v>0</v>
      </c>
    </row>
    <row r="1276" spans="1:10" x14ac:dyDescent="0.25">
      <c r="A1276" s="13" t="s">
        <v>361</v>
      </c>
      <c r="B1276" s="13" t="s">
        <v>8685</v>
      </c>
      <c r="C1276" s="13" t="s">
        <v>362</v>
      </c>
      <c r="D1276" s="13" t="s">
        <v>15854</v>
      </c>
      <c r="E1276">
        <f>COUNTIF('A-Springer Link'!A:A,A1276)</f>
        <v>0</v>
      </c>
      <c r="F1276" s="15">
        <f>COUNTIF('B-ScienceDirect'!D:D,A1276)</f>
        <v>0</v>
      </c>
      <c r="G1276">
        <f>COUNTIF('C-IEEEXplore'!A:A,A1276)</f>
        <v>0</v>
      </c>
      <c r="H1276">
        <f>COUNTIF('D-PubMed'!B:B,A1276)</f>
        <v>1</v>
      </c>
      <c r="I1276">
        <f>COUNTIF('E-Scopus'!C:C,A1276)</f>
        <v>1</v>
      </c>
      <c r="J1276" t="b">
        <f t="shared" si="22"/>
        <v>1</v>
      </c>
    </row>
    <row r="1277" spans="1:10" x14ac:dyDescent="0.25">
      <c r="A1277" s="13" t="s">
        <v>9904</v>
      </c>
      <c r="B1277" s="13" t="s">
        <v>9903</v>
      </c>
      <c r="C1277" s="13" t="s">
        <v>9899</v>
      </c>
      <c r="D1277" s="13" t="s">
        <v>15854</v>
      </c>
      <c r="E1277">
        <f>COUNTIF('A-Springer Link'!A:A,A1277)</f>
        <v>0</v>
      </c>
      <c r="F1277">
        <f>COUNTIF('B-ScienceDirect'!D:D,A1277)</f>
        <v>0</v>
      </c>
      <c r="G1277">
        <f>COUNTIF('C-IEEEXplore'!A:A,A1277)</f>
        <v>0</v>
      </c>
      <c r="H1277">
        <f>COUNTIF('D-PubMed'!B:B,A1277)</f>
        <v>1</v>
      </c>
      <c r="I1277">
        <f>COUNTIF('E-Scopus'!C:C,A1277)</f>
        <v>0</v>
      </c>
      <c r="J1277" t="b">
        <f t="shared" si="22"/>
        <v>0</v>
      </c>
    </row>
    <row r="1278" spans="1:10" x14ac:dyDescent="0.25">
      <c r="A1278" s="13" t="s">
        <v>8436</v>
      </c>
      <c r="B1278" s="13" t="s">
        <v>8435</v>
      </c>
      <c r="C1278" s="13" t="s">
        <v>8430</v>
      </c>
      <c r="D1278" s="13" t="s">
        <v>15854</v>
      </c>
      <c r="E1278">
        <f>COUNTIF('A-Springer Link'!A:A,A1278)</f>
        <v>0</v>
      </c>
      <c r="F1278">
        <f>COUNTIF('B-ScienceDirect'!D:D,A1278)</f>
        <v>0</v>
      </c>
      <c r="G1278">
        <f>COUNTIF('C-IEEEXplore'!A:A,A1278)</f>
        <v>0</v>
      </c>
      <c r="H1278">
        <f>COUNTIF('D-PubMed'!B:B,A1278)</f>
        <v>1</v>
      </c>
      <c r="I1278">
        <f>COUNTIF('E-Scopus'!C:C,A1278)</f>
        <v>0</v>
      </c>
      <c r="J1278" t="b">
        <f t="shared" si="22"/>
        <v>0</v>
      </c>
    </row>
    <row r="1279" spans="1:10" x14ac:dyDescent="0.25">
      <c r="A1279" s="13" t="s">
        <v>9534</v>
      </c>
      <c r="B1279" s="13" t="s">
        <v>9533</v>
      </c>
      <c r="C1279" s="13" t="s">
        <v>9529</v>
      </c>
      <c r="D1279" s="13" t="s">
        <v>15854</v>
      </c>
      <c r="E1279">
        <f>COUNTIF('A-Springer Link'!A:A,A1279)</f>
        <v>0</v>
      </c>
      <c r="F1279">
        <f>COUNTIF('B-ScienceDirect'!D:D,A1279)</f>
        <v>0</v>
      </c>
      <c r="G1279">
        <f>COUNTIF('C-IEEEXplore'!A:A,A1279)</f>
        <v>0</v>
      </c>
      <c r="H1279">
        <f>COUNTIF('D-PubMed'!B:B,A1279)</f>
        <v>1</v>
      </c>
      <c r="I1279">
        <f>COUNTIF('E-Scopus'!C:C,A1279)</f>
        <v>0</v>
      </c>
      <c r="J1279" t="b">
        <f t="shared" si="22"/>
        <v>0</v>
      </c>
    </row>
    <row r="1280" spans="1:10" x14ac:dyDescent="0.25">
      <c r="A1280" s="13" t="s">
        <v>9616</v>
      </c>
      <c r="B1280" s="13" t="s">
        <v>9615</v>
      </c>
      <c r="C1280" s="13" t="s">
        <v>9611</v>
      </c>
      <c r="D1280" s="13" t="s">
        <v>15854</v>
      </c>
      <c r="E1280">
        <f>COUNTIF('A-Springer Link'!A:A,A1280)</f>
        <v>0</v>
      </c>
      <c r="F1280">
        <f>COUNTIF('B-ScienceDirect'!D:D,A1280)</f>
        <v>0</v>
      </c>
      <c r="G1280">
        <f>COUNTIF('C-IEEEXplore'!A:A,A1280)</f>
        <v>0</v>
      </c>
      <c r="H1280">
        <f>COUNTIF('D-PubMed'!B:B,A1280)</f>
        <v>1</v>
      </c>
      <c r="I1280">
        <f>COUNTIF('E-Scopus'!C:C,A1280)</f>
        <v>0</v>
      </c>
      <c r="J1280" t="b">
        <f t="shared" si="22"/>
        <v>0</v>
      </c>
    </row>
    <row r="1281" spans="1:10" x14ac:dyDescent="0.25">
      <c r="A1281" s="13" t="s">
        <v>8059</v>
      </c>
      <c r="B1281" s="13" t="s">
        <v>7843</v>
      </c>
      <c r="C1281" s="13" t="s">
        <v>8055</v>
      </c>
      <c r="D1281" s="13" t="s">
        <v>15854</v>
      </c>
      <c r="E1281">
        <f>COUNTIF('A-Springer Link'!A:A,A1281)</f>
        <v>0</v>
      </c>
      <c r="F1281">
        <f>COUNTIF('B-ScienceDirect'!D:D,A1281)</f>
        <v>0</v>
      </c>
      <c r="G1281">
        <f>COUNTIF('C-IEEEXplore'!A:A,A1281)</f>
        <v>0</v>
      </c>
      <c r="H1281">
        <f>COUNTIF('D-PubMed'!B:B,A1281)</f>
        <v>1</v>
      </c>
      <c r="I1281">
        <f>COUNTIF('E-Scopus'!C:C,A1281)</f>
        <v>0</v>
      </c>
      <c r="J1281" t="b">
        <f t="shared" si="22"/>
        <v>0</v>
      </c>
    </row>
    <row r="1282" spans="1:10" x14ac:dyDescent="0.25">
      <c r="A1282" s="13" t="s">
        <v>7927</v>
      </c>
      <c r="B1282" s="13" t="s">
        <v>7926</v>
      </c>
      <c r="C1282" s="13" t="s">
        <v>7922</v>
      </c>
      <c r="D1282" s="13" t="s">
        <v>15854</v>
      </c>
      <c r="E1282">
        <f>COUNTIF('A-Springer Link'!A:A,A1282)</f>
        <v>0</v>
      </c>
      <c r="F1282">
        <f>COUNTIF('B-ScienceDirect'!D:D,A1282)</f>
        <v>0</v>
      </c>
      <c r="G1282">
        <f>COUNTIF('C-IEEEXplore'!A:A,A1282)</f>
        <v>0</v>
      </c>
      <c r="H1282">
        <f>COUNTIF('D-PubMed'!B:B,A1282)</f>
        <v>1</v>
      </c>
      <c r="I1282">
        <f>COUNTIF('E-Scopus'!C:C,A1282)</f>
        <v>0</v>
      </c>
      <c r="J1282" t="b">
        <f t="shared" si="22"/>
        <v>0</v>
      </c>
    </row>
    <row r="1283" spans="1:10" x14ac:dyDescent="0.25">
      <c r="A1283" s="13" t="s">
        <v>9942</v>
      </c>
      <c r="B1283" s="13" t="s">
        <v>9941</v>
      </c>
      <c r="C1283" s="13" t="s">
        <v>9936</v>
      </c>
      <c r="D1283" s="13" t="s">
        <v>15854</v>
      </c>
      <c r="E1283">
        <f>COUNTIF('A-Springer Link'!A:A,A1283)</f>
        <v>0</v>
      </c>
      <c r="F1283">
        <f>COUNTIF('B-ScienceDirect'!D:D,A1283)</f>
        <v>0</v>
      </c>
      <c r="G1283">
        <f>COUNTIF('C-IEEEXplore'!A:A,A1283)</f>
        <v>0</v>
      </c>
      <c r="H1283">
        <f>COUNTIF('D-PubMed'!B:B,A1283)</f>
        <v>1</v>
      </c>
      <c r="I1283">
        <f>COUNTIF('E-Scopus'!C:C,A1283)</f>
        <v>0</v>
      </c>
      <c r="J1283" t="b">
        <f t="shared" si="22"/>
        <v>0</v>
      </c>
    </row>
    <row r="1284" spans="1:10" x14ac:dyDescent="0.25">
      <c r="A1284" s="13" t="s">
        <v>116</v>
      </c>
      <c r="B1284" s="13" t="s">
        <v>10605</v>
      </c>
      <c r="C1284" s="13" t="s">
        <v>117</v>
      </c>
      <c r="D1284" s="13" t="s">
        <v>15854</v>
      </c>
      <c r="E1284">
        <f>COUNTIF('A-Springer Link'!A:A,A1284)</f>
        <v>0</v>
      </c>
      <c r="F1284">
        <f>COUNTIF('B-ScienceDirect'!D:D,A1284)</f>
        <v>0</v>
      </c>
      <c r="G1284">
        <f>COUNTIF('C-IEEEXplore'!A:A,A1284)</f>
        <v>0</v>
      </c>
      <c r="H1284">
        <f>COUNTIF('D-PubMed'!B:B,A1284)</f>
        <v>1</v>
      </c>
      <c r="I1284">
        <f>COUNTIF('E-Scopus'!C:C,A1284)</f>
        <v>0</v>
      </c>
      <c r="J1284" t="b">
        <f t="shared" ref="J1284:J1347" si="23">OR(E1284:G1284,I1284:I1284)</f>
        <v>0</v>
      </c>
    </row>
    <row r="1285" spans="1:10" x14ac:dyDescent="0.25">
      <c r="A1285" s="13" t="s">
        <v>510</v>
      </c>
      <c r="B1285" s="13" t="s">
        <v>10359</v>
      </c>
      <c r="C1285" s="13" t="s">
        <v>511</v>
      </c>
      <c r="D1285" s="13" t="s">
        <v>15854</v>
      </c>
      <c r="E1285">
        <f>COUNTIF('A-Springer Link'!A:A,A1285)</f>
        <v>0</v>
      </c>
      <c r="F1285">
        <f>COUNTIF('B-ScienceDirect'!D:D,A1285)</f>
        <v>0</v>
      </c>
      <c r="G1285">
        <f>COUNTIF('C-IEEEXplore'!A:A,A1285)</f>
        <v>0</v>
      </c>
      <c r="H1285">
        <f>COUNTIF('D-PubMed'!B:B,A1285)</f>
        <v>1</v>
      </c>
      <c r="I1285">
        <f>COUNTIF('E-Scopus'!C:C,A1285)</f>
        <v>1</v>
      </c>
      <c r="J1285" t="b">
        <f t="shared" si="23"/>
        <v>1</v>
      </c>
    </row>
    <row r="1286" spans="1:10" x14ac:dyDescent="0.25">
      <c r="A1286" s="13" t="s">
        <v>10518</v>
      </c>
      <c r="B1286" s="13" t="s">
        <v>10517</v>
      </c>
      <c r="C1286" s="13" t="s">
        <v>10513</v>
      </c>
      <c r="D1286" s="13" t="s">
        <v>15854</v>
      </c>
      <c r="E1286">
        <f>COUNTIF('A-Springer Link'!A:A,A1286)</f>
        <v>0</v>
      </c>
      <c r="F1286">
        <f>COUNTIF('B-ScienceDirect'!D:D,A1286)</f>
        <v>0</v>
      </c>
      <c r="G1286">
        <f>COUNTIF('C-IEEEXplore'!A:A,A1286)</f>
        <v>0</v>
      </c>
      <c r="H1286">
        <f>COUNTIF('D-PubMed'!B:B,A1286)</f>
        <v>1</v>
      </c>
      <c r="I1286">
        <f>COUNTIF('E-Scopus'!C:C,A1286)</f>
        <v>0</v>
      </c>
      <c r="J1286" t="b">
        <f t="shared" si="23"/>
        <v>0</v>
      </c>
    </row>
    <row r="1287" spans="1:10" x14ac:dyDescent="0.25">
      <c r="A1287" s="13" t="s">
        <v>10164</v>
      </c>
      <c r="B1287" s="13" t="s">
        <v>10163</v>
      </c>
      <c r="C1287" s="13" t="s">
        <v>10159</v>
      </c>
      <c r="D1287" s="13" t="s">
        <v>15854</v>
      </c>
      <c r="E1287">
        <f>COUNTIF('A-Springer Link'!A:A,A1287)</f>
        <v>0</v>
      </c>
      <c r="F1287">
        <f>COUNTIF('B-ScienceDirect'!D:D,A1287)</f>
        <v>0</v>
      </c>
      <c r="G1287">
        <f>COUNTIF('C-IEEEXplore'!A:A,A1287)</f>
        <v>0</v>
      </c>
      <c r="H1287">
        <f>COUNTIF('D-PubMed'!B:B,A1287)</f>
        <v>1</v>
      </c>
      <c r="I1287">
        <f>COUNTIF('E-Scopus'!C:C,A1287)</f>
        <v>1</v>
      </c>
      <c r="J1287" t="b">
        <f t="shared" si="23"/>
        <v>1</v>
      </c>
    </row>
    <row r="1288" spans="1:10" x14ac:dyDescent="0.25">
      <c r="A1288" s="13" t="s">
        <v>8979</v>
      </c>
      <c r="B1288" s="13" t="s">
        <v>8978</v>
      </c>
      <c r="C1288" s="13" t="s">
        <v>8974</v>
      </c>
      <c r="D1288" s="13" t="s">
        <v>15854</v>
      </c>
      <c r="E1288">
        <f>COUNTIF('A-Springer Link'!A:A,A1288)</f>
        <v>0</v>
      </c>
      <c r="F1288">
        <f>COUNTIF('B-ScienceDirect'!D:D,A1288)</f>
        <v>0</v>
      </c>
      <c r="G1288">
        <f>COUNTIF('C-IEEEXplore'!A:A,A1288)</f>
        <v>0</v>
      </c>
      <c r="H1288">
        <f>COUNTIF('D-PubMed'!B:B,A1288)</f>
        <v>1</v>
      </c>
      <c r="I1288">
        <f>COUNTIF('E-Scopus'!C:C,A1288)</f>
        <v>0</v>
      </c>
      <c r="J1288" t="b">
        <f t="shared" si="23"/>
        <v>0</v>
      </c>
    </row>
    <row r="1289" spans="1:10" x14ac:dyDescent="0.25">
      <c r="A1289" s="13" t="s">
        <v>4685</v>
      </c>
      <c r="B1289" s="13" t="s">
        <v>7963</v>
      </c>
      <c r="C1289" s="13" t="s">
        <v>7958</v>
      </c>
      <c r="D1289" s="13" t="s">
        <v>15854</v>
      </c>
      <c r="E1289">
        <f>COUNTIF('A-Springer Link'!A:A,A1289)</f>
        <v>0</v>
      </c>
      <c r="F1289">
        <f>COUNTIF('B-ScienceDirect'!D:D,A1289)</f>
        <v>1</v>
      </c>
      <c r="G1289">
        <f>COUNTIF('C-IEEEXplore'!A:A,A1289)</f>
        <v>0</v>
      </c>
      <c r="H1289">
        <f>COUNTIF('D-PubMed'!B:B,A1289)</f>
        <v>1</v>
      </c>
      <c r="I1289">
        <f>COUNTIF('E-Scopus'!C:C,A1289)</f>
        <v>0</v>
      </c>
      <c r="J1289" t="b">
        <f t="shared" si="23"/>
        <v>1</v>
      </c>
    </row>
    <row r="1290" spans="1:10" x14ac:dyDescent="0.25">
      <c r="A1290" s="13" t="s">
        <v>10512</v>
      </c>
      <c r="B1290" s="13" t="s">
        <v>10511</v>
      </c>
      <c r="C1290" s="13" t="s">
        <v>10506</v>
      </c>
      <c r="D1290" s="13" t="s">
        <v>15854</v>
      </c>
      <c r="E1290">
        <f>COUNTIF('A-Springer Link'!A:A,A1290)</f>
        <v>0</v>
      </c>
      <c r="F1290">
        <f>COUNTIF('B-ScienceDirect'!D:D,A1290)</f>
        <v>0</v>
      </c>
      <c r="G1290">
        <f>COUNTIF('C-IEEEXplore'!A:A,A1290)</f>
        <v>0</v>
      </c>
      <c r="H1290">
        <f>COUNTIF('D-PubMed'!B:B,A1290)</f>
        <v>1</v>
      </c>
      <c r="I1290">
        <f>COUNTIF('E-Scopus'!C:C,A1290)</f>
        <v>0</v>
      </c>
      <c r="J1290" t="b">
        <f t="shared" si="23"/>
        <v>0</v>
      </c>
    </row>
    <row r="1291" spans="1:10" x14ac:dyDescent="0.25">
      <c r="A1291" s="13" t="s">
        <v>9948</v>
      </c>
      <c r="B1291" s="13" t="s">
        <v>9947</v>
      </c>
      <c r="C1291" s="13" t="s">
        <v>9943</v>
      </c>
      <c r="D1291" s="13" t="s">
        <v>15854</v>
      </c>
      <c r="E1291">
        <f>COUNTIF('A-Springer Link'!A:A,A1291)</f>
        <v>0</v>
      </c>
      <c r="F1291">
        <f>COUNTIF('B-ScienceDirect'!D:D,A1291)</f>
        <v>0</v>
      </c>
      <c r="G1291">
        <f>COUNTIF('C-IEEEXplore'!A:A,A1291)</f>
        <v>0</v>
      </c>
      <c r="H1291">
        <f>COUNTIF('D-PubMed'!B:B,A1291)</f>
        <v>1</v>
      </c>
      <c r="I1291">
        <f>COUNTIF('E-Scopus'!C:C,A1291)</f>
        <v>0</v>
      </c>
      <c r="J1291" t="b">
        <f t="shared" si="23"/>
        <v>0</v>
      </c>
    </row>
    <row r="1292" spans="1:10" x14ac:dyDescent="0.25">
      <c r="A1292" s="13" t="s">
        <v>9362</v>
      </c>
      <c r="B1292" s="13" t="s">
        <v>9361</v>
      </c>
      <c r="C1292" s="13" t="s">
        <v>9356</v>
      </c>
      <c r="D1292" s="13" t="s">
        <v>15854</v>
      </c>
      <c r="E1292">
        <f>COUNTIF('A-Springer Link'!A:A,A1292)</f>
        <v>0</v>
      </c>
      <c r="F1292">
        <f>COUNTIF('B-ScienceDirect'!D:D,A1292)</f>
        <v>0</v>
      </c>
      <c r="G1292">
        <f>COUNTIF('C-IEEEXplore'!A:A,A1292)</f>
        <v>0</v>
      </c>
      <c r="H1292">
        <f>COUNTIF('D-PubMed'!B:B,A1292)</f>
        <v>1</v>
      </c>
      <c r="I1292">
        <f>COUNTIF('E-Scopus'!C:C,A1292)</f>
        <v>0</v>
      </c>
      <c r="J1292" t="b">
        <f t="shared" si="23"/>
        <v>0</v>
      </c>
    </row>
    <row r="1293" spans="1:10" x14ac:dyDescent="0.25">
      <c r="A1293" s="13" t="s">
        <v>8506</v>
      </c>
      <c r="B1293" s="13" t="s">
        <v>8505</v>
      </c>
      <c r="C1293" s="13" t="s">
        <v>8501</v>
      </c>
      <c r="D1293" s="13" t="s">
        <v>15854</v>
      </c>
      <c r="E1293">
        <f>COUNTIF('A-Springer Link'!A:A,A1293)</f>
        <v>0</v>
      </c>
      <c r="F1293">
        <f>COUNTIF('B-ScienceDirect'!D:D,A1293)</f>
        <v>0</v>
      </c>
      <c r="G1293">
        <f>COUNTIF('C-IEEEXplore'!A:A,A1293)</f>
        <v>0</v>
      </c>
      <c r="H1293">
        <f>COUNTIF('D-PubMed'!B:B,A1293)</f>
        <v>1</v>
      </c>
      <c r="I1293">
        <f>COUNTIF('E-Scopus'!C:C,A1293)</f>
        <v>0</v>
      </c>
      <c r="J1293" t="b">
        <f t="shared" si="23"/>
        <v>0</v>
      </c>
    </row>
    <row r="1294" spans="1:10" x14ac:dyDescent="0.25">
      <c r="A1294" s="13" t="s">
        <v>10625</v>
      </c>
      <c r="B1294" s="13" t="s">
        <v>10624</v>
      </c>
      <c r="C1294" s="13" t="s">
        <v>10619</v>
      </c>
      <c r="D1294" s="13" t="s">
        <v>15854</v>
      </c>
      <c r="E1294">
        <f>COUNTIF('A-Springer Link'!A:A,A1294)</f>
        <v>0</v>
      </c>
      <c r="F1294">
        <f>COUNTIF('B-ScienceDirect'!D:D,A1294)</f>
        <v>0</v>
      </c>
      <c r="G1294">
        <f>COUNTIF('C-IEEEXplore'!A:A,A1294)</f>
        <v>0</v>
      </c>
      <c r="H1294">
        <f>COUNTIF('D-PubMed'!B:B,A1294)</f>
        <v>1</v>
      </c>
      <c r="I1294">
        <f>COUNTIF('E-Scopus'!C:C,A1294)</f>
        <v>0</v>
      </c>
      <c r="J1294" t="b">
        <f t="shared" si="23"/>
        <v>0</v>
      </c>
    </row>
    <row r="1295" spans="1:10" x14ac:dyDescent="0.25">
      <c r="A1295" s="13" t="s">
        <v>9329</v>
      </c>
      <c r="B1295" s="13" t="s">
        <v>9328</v>
      </c>
      <c r="C1295" s="13" t="s">
        <v>9324</v>
      </c>
      <c r="D1295" s="13" t="s">
        <v>15854</v>
      </c>
      <c r="E1295">
        <f>COUNTIF('A-Springer Link'!A:A,A1295)</f>
        <v>0</v>
      </c>
      <c r="F1295">
        <f>COUNTIF('B-ScienceDirect'!D:D,A1295)</f>
        <v>0</v>
      </c>
      <c r="G1295">
        <f>COUNTIF('C-IEEEXplore'!A:A,A1295)</f>
        <v>0</v>
      </c>
      <c r="H1295">
        <f>COUNTIF('D-PubMed'!B:B,A1295)</f>
        <v>1</v>
      </c>
      <c r="I1295">
        <f>COUNTIF('E-Scopus'!C:C,A1295)</f>
        <v>0</v>
      </c>
      <c r="J1295" t="b">
        <f t="shared" si="23"/>
        <v>0</v>
      </c>
    </row>
    <row r="1296" spans="1:10" x14ac:dyDescent="0.25">
      <c r="A1296" s="13" t="s">
        <v>7748</v>
      </c>
      <c r="B1296" s="13" t="s">
        <v>7747</v>
      </c>
      <c r="C1296" s="13" t="s">
        <v>7741</v>
      </c>
      <c r="D1296" s="13" t="s">
        <v>15854</v>
      </c>
      <c r="E1296">
        <f>COUNTIF('A-Springer Link'!A:A,A1296)</f>
        <v>0</v>
      </c>
      <c r="F1296">
        <f>COUNTIF('B-ScienceDirect'!D:D,A1296)</f>
        <v>0</v>
      </c>
      <c r="G1296">
        <f>COUNTIF('C-IEEEXplore'!A:A,A1296)</f>
        <v>0</v>
      </c>
      <c r="H1296">
        <f>COUNTIF('D-PubMed'!B:B,A1296)</f>
        <v>1</v>
      </c>
      <c r="I1296">
        <f>COUNTIF('E-Scopus'!C:C,A1296)</f>
        <v>0</v>
      </c>
      <c r="J1296" t="b">
        <f t="shared" si="23"/>
        <v>0</v>
      </c>
    </row>
    <row r="1297" spans="1:10" x14ac:dyDescent="0.25">
      <c r="A1297" s="13" t="s">
        <v>9666</v>
      </c>
      <c r="B1297" s="13" t="s">
        <v>9665</v>
      </c>
      <c r="C1297" s="13" t="s">
        <v>9661</v>
      </c>
      <c r="D1297" s="13" t="s">
        <v>15854</v>
      </c>
      <c r="E1297">
        <f>COUNTIF('A-Springer Link'!A:A,A1297)</f>
        <v>0</v>
      </c>
      <c r="F1297">
        <f>COUNTIF('B-ScienceDirect'!D:D,A1297)</f>
        <v>0</v>
      </c>
      <c r="G1297">
        <f>COUNTIF('C-IEEEXplore'!A:A,A1297)</f>
        <v>0</v>
      </c>
      <c r="H1297">
        <f>COUNTIF('D-PubMed'!B:B,A1297)</f>
        <v>1</v>
      </c>
      <c r="I1297">
        <f>COUNTIF('E-Scopus'!C:C,A1297)</f>
        <v>0</v>
      </c>
      <c r="J1297" t="b">
        <f t="shared" si="23"/>
        <v>0</v>
      </c>
    </row>
    <row r="1298" spans="1:10" x14ac:dyDescent="0.25">
      <c r="A1298" s="13" t="s">
        <v>8073</v>
      </c>
      <c r="B1298" s="13" t="s">
        <v>8072</v>
      </c>
      <c r="C1298" s="13" t="s">
        <v>8067</v>
      </c>
      <c r="D1298" s="13" t="s">
        <v>15854</v>
      </c>
      <c r="E1298">
        <f>COUNTIF('A-Springer Link'!A:A,A1298)</f>
        <v>0</v>
      </c>
      <c r="F1298">
        <f>COUNTIF('B-ScienceDirect'!D:D,A1298)</f>
        <v>0</v>
      </c>
      <c r="G1298">
        <f>COUNTIF('C-IEEEXplore'!A:A,A1298)</f>
        <v>0</v>
      </c>
      <c r="H1298">
        <f>COUNTIF('D-PubMed'!B:B,A1298)</f>
        <v>1</v>
      </c>
      <c r="I1298">
        <f>COUNTIF('E-Scopus'!C:C,A1298)</f>
        <v>0</v>
      </c>
      <c r="J1298" t="b">
        <f t="shared" si="23"/>
        <v>0</v>
      </c>
    </row>
    <row r="1299" spans="1:10" x14ac:dyDescent="0.25">
      <c r="A1299" s="13" t="s">
        <v>10600</v>
      </c>
      <c r="B1299" s="13" t="s">
        <v>10599</v>
      </c>
      <c r="C1299" s="13" t="s">
        <v>10596</v>
      </c>
      <c r="D1299" s="13" t="s">
        <v>15854</v>
      </c>
      <c r="E1299">
        <f>COUNTIF('A-Springer Link'!A:A,A1299)</f>
        <v>0</v>
      </c>
      <c r="F1299">
        <f>COUNTIF('B-ScienceDirect'!D:D,A1299)</f>
        <v>0</v>
      </c>
      <c r="G1299">
        <f>COUNTIF('C-IEEEXplore'!A:A,A1299)</f>
        <v>0</v>
      </c>
      <c r="H1299">
        <f>COUNTIF('D-PubMed'!B:B,A1299)</f>
        <v>1</v>
      </c>
      <c r="I1299">
        <f>COUNTIF('E-Scopus'!C:C,A1299)</f>
        <v>0</v>
      </c>
      <c r="J1299" t="b">
        <f t="shared" si="23"/>
        <v>0</v>
      </c>
    </row>
    <row r="1300" spans="1:10" x14ac:dyDescent="0.25">
      <c r="A1300" s="13" t="s">
        <v>9640</v>
      </c>
      <c r="B1300" s="13" t="s">
        <v>9639</v>
      </c>
      <c r="C1300" s="13" t="s">
        <v>9635</v>
      </c>
      <c r="D1300" s="13" t="s">
        <v>15854</v>
      </c>
      <c r="E1300">
        <f>COUNTIF('A-Springer Link'!A:A,A1300)</f>
        <v>0</v>
      </c>
      <c r="F1300">
        <f>COUNTIF('B-ScienceDirect'!D:D,A1300)</f>
        <v>0</v>
      </c>
      <c r="G1300">
        <f>COUNTIF('C-IEEEXplore'!A:A,A1300)</f>
        <v>0</v>
      </c>
      <c r="H1300">
        <f>COUNTIF('D-PubMed'!B:B,A1300)</f>
        <v>1</v>
      </c>
      <c r="I1300">
        <f>COUNTIF('E-Scopus'!C:C,A1300)</f>
        <v>0</v>
      </c>
      <c r="J1300" t="b">
        <f t="shared" si="23"/>
        <v>0</v>
      </c>
    </row>
    <row r="1301" spans="1:10" x14ac:dyDescent="0.25">
      <c r="A1301" s="13" t="s">
        <v>10544</v>
      </c>
      <c r="B1301" s="13" t="s">
        <v>10543</v>
      </c>
      <c r="C1301" s="13" t="s">
        <v>10538</v>
      </c>
      <c r="D1301" s="13" t="s">
        <v>15854</v>
      </c>
      <c r="E1301">
        <f>COUNTIF('A-Springer Link'!A:A,A1301)</f>
        <v>0</v>
      </c>
      <c r="F1301">
        <f>COUNTIF('B-ScienceDirect'!D:D,A1301)</f>
        <v>0</v>
      </c>
      <c r="G1301">
        <f>COUNTIF('C-IEEEXplore'!A:A,A1301)</f>
        <v>0</v>
      </c>
      <c r="H1301">
        <f>COUNTIF('D-PubMed'!B:B,A1301)</f>
        <v>1</v>
      </c>
      <c r="I1301">
        <f>COUNTIF('E-Scopus'!C:C,A1301)</f>
        <v>0</v>
      </c>
      <c r="J1301" t="b">
        <f t="shared" si="23"/>
        <v>0</v>
      </c>
    </row>
    <row r="1302" spans="1:10" x14ac:dyDescent="0.25">
      <c r="A1302" s="13" t="s">
        <v>7646</v>
      </c>
      <c r="B1302" s="13" t="s">
        <v>7645</v>
      </c>
      <c r="C1302" s="13" t="s">
        <v>7641</v>
      </c>
      <c r="D1302" s="13" t="s">
        <v>15854</v>
      </c>
      <c r="E1302">
        <f>COUNTIF('A-Springer Link'!A:A,A1302)</f>
        <v>0</v>
      </c>
      <c r="F1302">
        <f>COUNTIF('B-ScienceDirect'!D:D,A1302)</f>
        <v>0</v>
      </c>
      <c r="G1302">
        <f>COUNTIF('C-IEEEXplore'!A:A,A1302)</f>
        <v>0</v>
      </c>
      <c r="H1302">
        <f>COUNTIF('D-PubMed'!B:B,A1302)</f>
        <v>1</v>
      </c>
      <c r="I1302">
        <f>COUNTIF('E-Scopus'!C:C,A1302)</f>
        <v>0</v>
      </c>
      <c r="J1302" t="b">
        <f t="shared" si="23"/>
        <v>0</v>
      </c>
    </row>
    <row r="1303" spans="1:10" x14ac:dyDescent="0.25">
      <c r="A1303" s="13" t="s">
        <v>10171</v>
      </c>
      <c r="B1303" s="13" t="s">
        <v>10170</v>
      </c>
      <c r="C1303" s="13" t="s">
        <v>10165</v>
      </c>
      <c r="D1303" s="13" t="s">
        <v>15854</v>
      </c>
      <c r="E1303">
        <f>COUNTIF('A-Springer Link'!A:A,A1303)</f>
        <v>0</v>
      </c>
      <c r="F1303">
        <f>COUNTIF('B-ScienceDirect'!D:D,A1303)</f>
        <v>0</v>
      </c>
      <c r="G1303">
        <f>COUNTIF('C-IEEEXplore'!A:A,A1303)</f>
        <v>0</v>
      </c>
      <c r="H1303">
        <f>COUNTIF('D-PubMed'!B:B,A1303)</f>
        <v>1</v>
      </c>
      <c r="I1303">
        <f>COUNTIF('E-Scopus'!C:C,A1303)</f>
        <v>0</v>
      </c>
      <c r="J1303" t="b">
        <f t="shared" si="23"/>
        <v>0</v>
      </c>
    </row>
    <row r="1304" spans="1:10" x14ac:dyDescent="0.25">
      <c r="A1304" s="13" t="s">
        <v>448</v>
      </c>
      <c r="B1304" s="13" t="s">
        <v>10093</v>
      </c>
      <c r="C1304" s="13" t="s">
        <v>449</v>
      </c>
      <c r="D1304" s="13" t="s">
        <v>15854</v>
      </c>
      <c r="E1304">
        <f>COUNTIF('A-Springer Link'!A:A,A1304)</f>
        <v>0</v>
      </c>
      <c r="F1304">
        <f>COUNTIF('B-ScienceDirect'!D:D,A1304)</f>
        <v>0</v>
      </c>
      <c r="G1304">
        <f>COUNTIF('C-IEEEXplore'!A:A,A1304)</f>
        <v>0</v>
      </c>
      <c r="H1304">
        <f>COUNTIF('D-PubMed'!B:B,A1304)</f>
        <v>1</v>
      </c>
      <c r="I1304">
        <f>COUNTIF('E-Scopus'!C:C,A1304)</f>
        <v>1</v>
      </c>
      <c r="J1304" t="b">
        <f t="shared" si="23"/>
        <v>1</v>
      </c>
    </row>
    <row r="1305" spans="1:10" x14ac:dyDescent="0.25">
      <c r="A1305" s="13" t="s">
        <v>8681</v>
      </c>
      <c r="B1305" s="13" t="s">
        <v>8680</v>
      </c>
      <c r="C1305" s="13" t="s">
        <v>8676</v>
      </c>
      <c r="D1305" s="13" t="s">
        <v>15854</v>
      </c>
      <c r="E1305">
        <f>COUNTIF('A-Springer Link'!A:A,A1305)</f>
        <v>0</v>
      </c>
      <c r="F1305">
        <f>COUNTIF('B-ScienceDirect'!D:D,A1305)</f>
        <v>0</v>
      </c>
      <c r="G1305">
        <f>COUNTIF('C-IEEEXplore'!A:A,A1305)</f>
        <v>0</v>
      </c>
      <c r="H1305">
        <f>COUNTIF('D-PubMed'!B:B,A1305)</f>
        <v>1</v>
      </c>
      <c r="I1305">
        <f>COUNTIF('E-Scopus'!C:C,A1305)</f>
        <v>1</v>
      </c>
      <c r="J1305" t="b">
        <f t="shared" si="23"/>
        <v>1</v>
      </c>
    </row>
    <row r="1306" spans="1:10" x14ac:dyDescent="0.25">
      <c r="A1306" s="13" t="s">
        <v>9564</v>
      </c>
      <c r="B1306" s="13" t="s">
        <v>9563</v>
      </c>
      <c r="C1306" s="13" t="s">
        <v>9558</v>
      </c>
      <c r="D1306" s="13" t="s">
        <v>15854</v>
      </c>
      <c r="E1306">
        <f>COUNTIF('A-Springer Link'!A:A,A1306)</f>
        <v>0</v>
      </c>
      <c r="F1306">
        <f>COUNTIF('B-ScienceDirect'!D:D,A1306)</f>
        <v>0</v>
      </c>
      <c r="G1306">
        <f>COUNTIF('C-IEEEXplore'!A:A,A1306)</f>
        <v>0</v>
      </c>
      <c r="H1306">
        <f>COUNTIF('D-PubMed'!B:B,A1306)</f>
        <v>1</v>
      </c>
      <c r="I1306">
        <f>COUNTIF('E-Scopus'!C:C,A1306)</f>
        <v>0</v>
      </c>
      <c r="J1306" t="b">
        <f t="shared" si="23"/>
        <v>0</v>
      </c>
    </row>
    <row r="1307" spans="1:10" x14ac:dyDescent="0.25">
      <c r="A1307" s="13" t="s">
        <v>7987</v>
      </c>
      <c r="B1307" s="13" t="s">
        <v>7986</v>
      </c>
      <c r="C1307" s="13" t="s">
        <v>7981</v>
      </c>
      <c r="D1307" s="13" t="s">
        <v>15854</v>
      </c>
      <c r="E1307">
        <f>COUNTIF('A-Springer Link'!A:A,A1307)</f>
        <v>0</v>
      </c>
      <c r="F1307">
        <f>COUNTIF('B-ScienceDirect'!D:D,A1307)</f>
        <v>0</v>
      </c>
      <c r="G1307">
        <f>COUNTIF('C-IEEEXplore'!A:A,A1307)</f>
        <v>0</v>
      </c>
      <c r="H1307">
        <f>COUNTIF('D-PubMed'!B:B,A1307)</f>
        <v>1</v>
      </c>
      <c r="I1307">
        <f>COUNTIF('E-Scopus'!C:C,A1307)</f>
        <v>0</v>
      </c>
      <c r="J1307" t="b">
        <f t="shared" si="23"/>
        <v>0</v>
      </c>
    </row>
    <row r="1308" spans="1:10" x14ac:dyDescent="0.25">
      <c r="A1308" s="13" t="s">
        <v>9149</v>
      </c>
      <c r="B1308" s="13" t="s">
        <v>9148</v>
      </c>
      <c r="C1308" s="13" t="s">
        <v>9144</v>
      </c>
      <c r="D1308" s="13" t="s">
        <v>15854</v>
      </c>
      <c r="E1308">
        <f>COUNTIF('A-Springer Link'!A:A,A1308)</f>
        <v>0</v>
      </c>
      <c r="F1308">
        <f>COUNTIF('B-ScienceDirect'!D:D,A1308)</f>
        <v>0</v>
      </c>
      <c r="G1308">
        <f>COUNTIF('C-IEEEXplore'!A:A,A1308)</f>
        <v>0</v>
      </c>
      <c r="H1308">
        <f>COUNTIF('D-PubMed'!B:B,A1308)</f>
        <v>1</v>
      </c>
      <c r="I1308">
        <f>COUNTIF('E-Scopus'!C:C,A1308)</f>
        <v>0</v>
      </c>
      <c r="J1308" t="b">
        <f t="shared" si="23"/>
        <v>0</v>
      </c>
    </row>
    <row r="1309" spans="1:10" x14ac:dyDescent="0.25">
      <c r="A1309" s="13" t="s">
        <v>7908</v>
      </c>
      <c r="B1309" s="13" t="s">
        <v>7907</v>
      </c>
      <c r="C1309" s="13" t="s">
        <v>7902</v>
      </c>
      <c r="D1309" s="13" t="s">
        <v>15854</v>
      </c>
      <c r="E1309">
        <f>COUNTIF('A-Springer Link'!A:A,A1309)</f>
        <v>0</v>
      </c>
      <c r="F1309">
        <f>COUNTIF('B-ScienceDirect'!D:D,A1309)</f>
        <v>0</v>
      </c>
      <c r="G1309">
        <f>COUNTIF('C-IEEEXplore'!A:A,A1309)</f>
        <v>0</v>
      </c>
      <c r="H1309">
        <f>COUNTIF('D-PubMed'!B:B,A1309)</f>
        <v>1</v>
      </c>
      <c r="I1309">
        <f>COUNTIF('E-Scopus'!C:C,A1309)</f>
        <v>0</v>
      </c>
      <c r="J1309" t="b">
        <f t="shared" si="23"/>
        <v>0</v>
      </c>
    </row>
    <row r="1310" spans="1:10" x14ac:dyDescent="0.25">
      <c r="A1310" s="13" t="s">
        <v>8716</v>
      </c>
      <c r="B1310" s="13" t="s">
        <v>8715</v>
      </c>
      <c r="C1310" s="13" t="s">
        <v>8710</v>
      </c>
      <c r="D1310" s="13" t="s">
        <v>15854</v>
      </c>
      <c r="E1310">
        <f>COUNTIF('A-Springer Link'!A:A,A1310)</f>
        <v>0</v>
      </c>
      <c r="F1310">
        <f>COUNTIF('B-ScienceDirect'!D:D,A1310)</f>
        <v>0</v>
      </c>
      <c r="G1310">
        <f>COUNTIF('C-IEEEXplore'!A:A,A1310)</f>
        <v>0</v>
      </c>
      <c r="H1310">
        <f>COUNTIF('D-PubMed'!B:B,A1310)</f>
        <v>1</v>
      </c>
      <c r="I1310">
        <f>COUNTIF('E-Scopus'!C:C,A1310)</f>
        <v>0</v>
      </c>
      <c r="J1310" t="b">
        <f t="shared" si="23"/>
        <v>0</v>
      </c>
    </row>
    <row r="1311" spans="1:10" x14ac:dyDescent="0.25">
      <c r="A1311" s="13" t="s">
        <v>9499</v>
      </c>
      <c r="B1311" s="13" t="s">
        <v>9498</v>
      </c>
      <c r="C1311" s="13" t="s">
        <v>9493</v>
      </c>
      <c r="D1311" s="13" t="s">
        <v>15854</v>
      </c>
      <c r="E1311">
        <f>COUNTIF('A-Springer Link'!A:A,A1311)</f>
        <v>0</v>
      </c>
      <c r="F1311">
        <f>COUNTIF('B-ScienceDirect'!D:D,A1311)</f>
        <v>0</v>
      </c>
      <c r="G1311">
        <f>COUNTIF('C-IEEEXplore'!A:A,A1311)</f>
        <v>0</v>
      </c>
      <c r="H1311">
        <f>COUNTIF('D-PubMed'!B:B,A1311)</f>
        <v>1</v>
      </c>
      <c r="I1311">
        <f>COUNTIF('E-Scopus'!C:C,A1311)</f>
        <v>0</v>
      </c>
      <c r="J1311" t="b">
        <f t="shared" si="23"/>
        <v>0</v>
      </c>
    </row>
    <row r="1312" spans="1:10" x14ac:dyDescent="0.25">
      <c r="A1312" s="13" t="s">
        <v>7703</v>
      </c>
      <c r="B1312" s="13" t="s">
        <v>7702</v>
      </c>
      <c r="C1312" s="13" t="s">
        <v>7698</v>
      </c>
      <c r="D1312" s="13" t="s">
        <v>15854</v>
      </c>
      <c r="E1312">
        <f>COUNTIF('A-Springer Link'!A:A,A1312)</f>
        <v>0</v>
      </c>
      <c r="F1312">
        <f>COUNTIF('B-ScienceDirect'!D:D,A1312)</f>
        <v>0</v>
      </c>
      <c r="G1312">
        <f>COUNTIF('C-IEEEXplore'!A:A,A1312)</f>
        <v>0</v>
      </c>
      <c r="H1312">
        <f>COUNTIF('D-PubMed'!B:B,A1312)</f>
        <v>1</v>
      </c>
      <c r="I1312">
        <f>COUNTIF('E-Scopus'!C:C,A1312)</f>
        <v>0</v>
      </c>
      <c r="J1312" t="b">
        <f t="shared" si="23"/>
        <v>0</v>
      </c>
    </row>
    <row r="1313" spans="1:10" x14ac:dyDescent="0.25">
      <c r="A1313" s="13" t="s">
        <v>9392</v>
      </c>
      <c r="B1313" s="13" t="s">
        <v>9391</v>
      </c>
      <c r="C1313" s="13" t="s">
        <v>9386</v>
      </c>
      <c r="D1313" s="13" t="s">
        <v>15854</v>
      </c>
      <c r="E1313">
        <f>COUNTIF('A-Springer Link'!A:A,A1313)</f>
        <v>0</v>
      </c>
      <c r="F1313">
        <f>COUNTIF('B-ScienceDirect'!D:D,A1313)</f>
        <v>0</v>
      </c>
      <c r="G1313">
        <f>COUNTIF('C-IEEEXplore'!A:A,A1313)</f>
        <v>0</v>
      </c>
      <c r="H1313">
        <f>COUNTIF('D-PubMed'!B:B,A1313)</f>
        <v>1</v>
      </c>
      <c r="I1313">
        <f>COUNTIF('E-Scopus'!C:C,A1313)</f>
        <v>0</v>
      </c>
      <c r="J1313" t="b">
        <f t="shared" si="23"/>
        <v>0</v>
      </c>
    </row>
    <row r="1314" spans="1:10" x14ac:dyDescent="0.25">
      <c r="A1314" s="13" t="s">
        <v>7901</v>
      </c>
      <c r="B1314" s="13" t="s">
        <v>7900</v>
      </c>
      <c r="C1314" s="13" t="s">
        <v>7896</v>
      </c>
      <c r="D1314" s="13" t="s">
        <v>15854</v>
      </c>
      <c r="E1314">
        <f>COUNTIF('A-Springer Link'!A:A,A1314)</f>
        <v>0</v>
      </c>
      <c r="F1314">
        <f>COUNTIF('B-ScienceDirect'!D:D,A1314)</f>
        <v>0</v>
      </c>
      <c r="G1314">
        <f>COUNTIF('C-IEEEXplore'!A:A,A1314)</f>
        <v>0</v>
      </c>
      <c r="H1314">
        <f>COUNTIF('D-PubMed'!B:B,A1314)</f>
        <v>1</v>
      </c>
      <c r="I1314">
        <f>COUNTIF('E-Scopus'!C:C,A1314)</f>
        <v>0</v>
      </c>
      <c r="J1314" t="b">
        <f t="shared" si="23"/>
        <v>0</v>
      </c>
    </row>
    <row r="1315" spans="1:10" x14ac:dyDescent="0.25">
      <c r="A1315" s="13" t="s">
        <v>8800</v>
      </c>
      <c r="B1315" s="13" t="s">
        <v>8799</v>
      </c>
      <c r="C1315" s="13" t="s">
        <v>8794</v>
      </c>
      <c r="D1315" s="13" t="s">
        <v>15854</v>
      </c>
      <c r="E1315">
        <f>COUNTIF('A-Springer Link'!A:A,A1315)</f>
        <v>0</v>
      </c>
      <c r="F1315">
        <f>COUNTIF('B-ScienceDirect'!D:D,A1315)</f>
        <v>0</v>
      </c>
      <c r="G1315">
        <f>COUNTIF('C-IEEEXplore'!A:A,A1315)</f>
        <v>0</v>
      </c>
      <c r="H1315">
        <f>COUNTIF('D-PubMed'!B:B,A1315)</f>
        <v>1</v>
      </c>
      <c r="I1315">
        <f>COUNTIF('E-Scopus'!C:C,A1315)</f>
        <v>0</v>
      </c>
      <c r="J1315" t="b">
        <f t="shared" si="23"/>
        <v>0</v>
      </c>
    </row>
    <row r="1316" spans="1:10" x14ac:dyDescent="0.25">
      <c r="A1316" s="13" t="s">
        <v>10259</v>
      </c>
      <c r="B1316" s="13" t="s">
        <v>10258</v>
      </c>
      <c r="C1316" s="13" t="s">
        <v>10253</v>
      </c>
      <c r="D1316" s="13" t="s">
        <v>15854</v>
      </c>
      <c r="E1316">
        <f>COUNTIF('A-Springer Link'!A:A,A1316)</f>
        <v>0</v>
      </c>
      <c r="F1316">
        <f>COUNTIF('B-ScienceDirect'!D:D,A1316)</f>
        <v>0</v>
      </c>
      <c r="G1316">
        <f>COUNTIF('C-IEEEXplore'!A:A,A1316)</f>
        <v>0</v>
      </c>
      <c r="H1316">
        <f>COUNTIF('D-PubMed'!B:B,A1316)</f>
        <v>1</v>
      </c>
      <c r="I1316">
        <f>COUNTIF('E-Scopus'!C:C,A1316)</f>
        <v>0</v>
      </c>
      <c r="J1316" t="b">
        <f t="shared" si="23"/>
        <v>0</v>
      </c>
    </row>
    <row r="1317" spans="1:10" x14ac:dyDescent="0.25">
      <c r="A1317" s="13" t="s">
        <v>9857</v>
      </c>
      <c r="B1317" s="13" t="s">
        <v>9856</v>
      </c>
      <c r="C1317" s="13" t="s">
        <v>9852</v>
      </c>
      <c r="D1317" s="13" t="s">
        <v>15854</v>
      </c>
      <c r="E1317">
        <f>COUNTIF('A-Springer Link'!A:A,A1317)</f>
        <v>0</v>
      </c>
      <c r="F1317">
        <f>COUNTIF('B-ScienceDirect'!D:D,A1317)</f>
        <v>0</v>
      </c>
      <c r="G1317">
        <f>COUNTIF('C-IEEEXplore'!A:A,A1317)</f>
        <v>0</v>
      </c>
      <c r="H1317">
        <f>COUNTIF('D-PubMed'!B:B,A1317)</f>
        <v>1</v>
      </c>
      <c r="I1317">
        <f>COUNTIF('E-Scopus'!C:C,A1317)</f>
        <v>0</v>
      </c>
      <c r="J1317" t="b">
        <f t="shared" si="23"/>
        <v>0</v>
      </c>
    </row>
    <row r="1318" spans="1:10" x14ac:dyDescent="0.25">
      <c r="A1318" s="13" t="s">
        <v>10319</v>
      </c>
      <c r="B1318" s="13" t="s">
        <v>10318</v>
      </c>
      <c r="C1318" s="13" t="s">
        <v>10314</v>
      </c>
      <c r="D1318" s="13" t="s">
        <v>15854</v>
      </c>
      <c r="E1318">
        <f>COUNTIF('A-Springer Link'!A:A,A1318)</f>
        <v>0</v>
      </c>
      <c r="F1318">
        <f>COUNTIF('B-ScienceDirect'!D:D,A1318)</f>
        <v>0</v>
      </c>
      <c r="G1318">
        <f>COUNTIF('C-IEEEXplore'!A:A,A1318)</f>
        <v>0</v>
      </c>
      <c r="H1318">
        <f>COUNTIF('D-PubMed'!B:B,A1318)</f>
        <v>1</v>
      </c>
      <c r="I1318">
        <f>COUNTIF('E-Scopus'!C:C,A1318)</f>
        <v>0</v>
      </c>
      <c r="J1318" t="b">
        <f t="shared" si="23"/>
        <v>0</v>
      </c>
    </row>
    <row r="1319" spans="1:10" x14ac:dyDescent="0.25">
      <c r="A1319" s="13" t="s">
        <v>7520</v>
      </c>
      <c r="B1319" s="13" t="s">
        <v>7519</v>
      </c>
      <c r="C1319" s="13" t="s">
        <v>7514</v>
      </c>
      <c r="D1319" s="13" t="s">
        <v>15854</v>
      </c>
      <c r="E1319">
        <f>COUNTIF('A-Springer Link'!A:A,A1319)</f>
        <v>0</v>
      </c>
      <c r="F1319">
        <f>COUNTIF('B-ScienceDirect'!D:D,A1319)</f>
        <v>0</v>
      </c>
      <c r="G1319">
        <f>COUNTIF('C-IEEEXplore'!A:A,A1319)</f>
        <v>0</v>
      </c>
      <c r="H1319">
        <f>COUNTIF('D-PubMed'!B:B,A1319)</f>
        <v>1</v>
      </c>
      <c r="I1319">
        <f>COUNTIF('E-Scopus'!C:C,A1319)</f>
        <v>0</v>
      </c>
      <c r="J1319" t="b">
        <f t="shared" si="23"/>
        <v>0</v>
      </c>
    </row>
    <row r="1320" spans="1:10" x14ac:dyDescent="0.25">
      <c r="A1320" s="13" t="s">
        <v>10282</v>
      </c>
      <c r="B1320" s="13" t="s">
        <v>10281</v>
      </c>
      <c r="C1320" s="13" t="s">
        <v>10278</v>
      </c>
      <c r="D1320" s="13" t="s">
        <v>15854</v>
      </c>
      <c r="E1320">
        <f>COUNTIF('A-Springer Link'!A:A,A1320)</f>
        <v>0</v>
      </c>
      <c r="F1320">
        <f>COUNTIF('B-ScienceDirect'!D:D,A1320)</f>
        <v>0</v>
      </c>
      <c r="G1320">
        <f>COUNTIF('C-IEEEXplore'!A:A,A1320)</f>
        <v>0</v>
      </c>
      <c r="H1320">
        <f>COUNTIF('D-PubMed'!B:B,A1320)</f>
        <v>1</v>
      </c>
      <c r="I1320">
        <f>COUNTIF('E-Scopus'!C:C,A1320)</f>
        <v>0</v>
      </c>
      <c r="J1320" t="b">
        <f t="shared" si="23"/>
        <v>0</v>
      </c>
    </row>
    <row r="1321" spans="1:10" x14ac:dyDescent="0.25">
      <c r="A1321" s="13" t="s">
        <v>10564</v>
      </c>
      <c r="B1321" s="13" t="s">
        <v>10563</v>
      </c>
      <c r="C1321" s="13" t="s">
        <v>10559</v>
      </c>
      <c r="D1321" s="13" t="s">
        <v>15854</v>
      </c>
      <c r="E1321">
        <f>COUNTIF('A-Springer Link'!A:A,A1321)</f>
        <v>0</v>
      </c>
      <c r="F1321">
        <f>COUNTIF('B-ScienceDirect'!D:D,A1321)</f>
        <v>0</v>
      </c>
      <c r="G1321">
        <f>COUNTIF('C-IEEEXplore'!A:A,A1321)</f>
        <v>0</v>
      </c>
      <c r="H1321">
        <f>COUNTIF('D-PubMed'!B:B,A1321)</f>
        <v>1</v>
      </c>
      <c r="I1321">
        <f>COUNTIF('E-Scopus'!C:C,A1321)</f>
        <v>0</v>
      </c>
      <c r="J1321" t="b">
        <f t="shared" si="23"/>
        <v>0</v>
      </c>
    </row>
    <row r="1322" spans="1:10" x14ac:dyDescent="0.25">
      <c r="A1322" s="13" t="s">
        <v>7671</v>
      </c>
      <c r="B1322" s="13" t="s">
        <v>7670</v>
      </c>
      <c r="C1322" s="13" t="s">
        <v>7665</v>
      </c>
      <c r="D1322" s="13" t="s">
        <v>15854</v>
      </c>
      <c r="E1322">
        <f>COUNTIF('A-Springer Link'!A:A,A1322)</f>
        <v>0</v>
      </c>
      <c r="F1322">
        <f>COUNTIF('B-ScienceDirect'!D:D,A1322)</f>
        <v>0</v>
      </c>
      <c r="G1322">
        <f>COUNTIF('C-IEEEXplore'!A:A,A1322)</f>
        <v>0</v>
      </c>
      <c r="H1322">
        <f>COUNTIF('D-PubMed'!B:B,A1322)</f>
        <v>1</v>
      </c>
      <c r="I1322">
        <f>COUNTIF('E-Scopus'!C:C,A1322)</f>
        <v>0</v>
      </c>
      <c r="J1322" t="b">
        <f t="shared" si="23"/>
        <v>0</v>
      </c>
    </row>
    <row r="1323" spans="1:10" x14ac:dyDescent="0.25">
      <c r="A1323" s="13" t="s">
        <v>9629</v>
      </c>
      <c r="B1323" s="13" t="s">
        <v>9628</v>
      </c>
      <c r="C1323" s="13" t="s">
        <v>9624</v>
      </c>
      <c r="D1323" s="13" t="s">
        <v>15854</v>
      </c>
      <c r="E1323">
        <f>COUNTIF('A-Springer Link'!A:A,A1323)</f>
        <v>0</v>
      </c>
      <c r="F1323">
        <f>COUNTIF('B-ScienceDirect'!D:D,A1323)</f>
        <v>0</v>
      </c>
      <c r="G1323">
        <f>COUNTIF('C-IEEEXplore'!A:A,A1323)</f>
        <v>0</v>
      </c>
      <c r="H1323">
        <f>COUNTIF('D-PubMed'!B:B,A1323)</f>
        <v>1</v>
      </c>
      <c r="I1323">
        <f>COUNTIF('E-Scopus'!C:C,A1323)</f>
        <v>0</v>
      </c>
      <c r="J1323" t="b">
        <f t="shared" si="23"/>
        <v>0</v>
      </c>
    </row>
    <row r="1324" spans="1:10" x14ac:dyDescent="0.25">
      <c r="A1324" s="13" t="s">
        <v>7582</v>
      </c>
      <c r="B1324" s="13" t="s">
        <v>7581</v>
      </c>
      <c r="C1324" s="13" t="s">
        <v>7576</v>
      </c>
      <c r="D1324" s="13" t="s">
        <v>15854</v>
      </c>
      <c r="E1324">
        <f>COUNTIF('A-Springer Link'!A:A,A1324)</f>
        <v>0</v>
      </c>
      <c r="F1324">
        <f>COUNTIF('B-ScienceDirect'!D:D,A1324)</f>
        <v>0</v>
      </c>
      <c r="G1324">
        <f>COUNTIF('C-IEEEXplore'!A:A,A1324)</f>
        <v>0</v>
      </c>
      <c r="H1324">
        <f>COUNTIF('D-PubMed'!B:B,A1324)</f>
        <v>1</v>
      </c>
      <c r="I1324">
        <f>COUNTIF('E-Scopus'!C:C,A1324)</f>
        <v>0</v>
      </c>
      <c r="J1324" t="b">
        <f t="shared" si="23"/>
        <v>0</v>
      </c>
    </row>
    <row r="1325" spans="1:10" x14ac:dyDescent="0.25">
      <c r="A1325" s="13" t="s">
        <v>9439</v>
      </c>
      <c r="B1325" s="13" t="s">
        <v>9438</v>
      </c>
      <c r="C1325" s="13" t="s">
        <v>9435</v>
      </c>
      <c r="D1325" s="13" t="s">
        <v>15854</v>
      </c>
      <c r="E1325">
        <f>COUNTIF('A-Springer Link'!A:A,A1325)</f>
        <v>0</v>
      </c>
      <c r="F1325">
        <f>COUNTIF('B-ScienceDirect'!D:D,A1325)</f>
        <v>0</v>
      </c>
      <c r="G1325">
        <f>COUNTIF('C-IEEEXplore'!A:A,A1325)</f>
        <v>0</v>
      </c>
      <c r="H1325">
        <f>COUNTIF('D-PubMed'!B:B,A1325)</f>
        <v>1</v>
      </c>
      <c r="I1325">
        <f>COUNTIF('E-Scopus'!C:C,A1325)</f>
        <v>0</v>
      </c>
      <c r="J1325" t="b">
        <f t="shared" si="23"/>
        <v>0</v>
      </c>
    </row>
    <row r="1326" spans="1:10" x14ac:dyDescent="0.25">
      <c r="A1326" s="13" t="s">
        <v>7814</v>
      </c>
      <c r="B1326" s="13" t="s">
        <v>7813</v>
      </c>
      <c r="C1326" s="13" t="s">
        <v>7808</v>
      </c>
      <c r="D1326" s="13" t="s">
        <v>15854</v>
      </c>
      <c r="E1326">
        <f>COUNTIF('A-Springer Link'!A:A,A1326)</f>
        <v>0</v>
      </c>
      <c r="F1326">
        <f>COUNTIF('B-ScienceDirect'!D:D,A1326)</f>
        <v>0</v>
      </c>
      <c r="G1326">
        <f>COUNTIF('C-IEEEXplore'!A:A,A1326)</f>
        <v>0</v>
      </c>
      <c r="H1326">
        <f>COUNTIF('D-PubMed'!B:B,A1326)</f>
        <v>1</v>
      </c>
      <c r="I1326">
        <f>COUNTIF('E-Scopus'!C:C,A1326)</f>
        <v>0</v>
      </c>
      <c r="J1326" t="b">
        <f t="shared" si="23"/>
        <v>0</v>
      </c>
    </row>
    <row r="1327" spans="1:10" x14ac:dyDescent="0.25">
      <c r="A1327" s="13" t="s">
        <v>294</v>
      </c>
      <c r="B1327" s="13" t="s">
        <v>9260</v>
      </c>
      <c r="C1327" s="13" t="s">
        <v>295</v>
      </c>
      <c r="D1327" s="13" t="s">
        <v>15854</v>
      </c>
      <c r="E1327">
        <f>COUNTIF('A-Springer Link'!A:A,A1327)</f>
        <v>0</v>
      </c>
      <c r="F1327">
        <f>COUNTIF('B-ScienceDirect'!D:D,A1327)</f>
        <v>0</v>
      </c>
      <c r="G1327">
        <f>COUNTIF('C-IEEEXplore'!A:A,A1327)</f>
        <v>1</v>
      </c>
      <c r="H1327">
        <f>COUNTIF('D-PubMed'!B:B,A1327)</f>
        <v>1</v>
      </c>
      <c r="I1327">
        <f>COUNTIF('E-Scopus'!C:C,A1327)</f>
        <v>1</v>
      </c>
      <c r="J1327" t="b">
        <f t="shared" si="23"/>
        <v>1</v>
      </c>
    </row>
    <row r="1328" spans="1:10" x14ac:dyDescent="0.25">
      <c r="A1328" s="13" t="s">
        <v>499</v>
      </c>
      <c r="B1328" s="13" t="s">
        <v>10411</v>
      </c>
      <c r="C1328" s="13" t="s">
        <v>500</v>
      </c>
      <c r="D1328" s="13" t="s">
        <v>15854</v>
      </c>
      <c r="E1328">
        <f>COUNTIF('A-Springer Link'!A:A,A1328)</f>
        <v>0</v>
      </c>
      <c r="F1328">
        <f>COUNTIF('B-ScienceDirect'!D:D,A1328)</f>
        <v>0</v>
      </c>
      <c r="G1328">
        <f>COUNTIF('C-IEEEXplore'!A:A,A1328)</f>
        <v>0</v>
      </c>
      <c r="H1328">
        <f>COUNTIF('D-PubMed'!B:B,A1328)</f>
        <v>1</v>
      </c>
      <c r="I1328">
        <f>COUNTIF('E-Scopus'!C:C,A1328)</f>
        <v>1</v>
      </c>
      <c r="J1328" t="b">
        <f t="shared" si="23"/>
        <v>1</v>
      </c>
    </row>
    <row r="1329" spans="1:10" x14ac:dyDescent="0.25">
      <c r="A1329" s="13" t="s">
        <v>7915</v>
      </c>
      <c r="B1329" s="13" t="s">
        <v>7914</v>
      </c>
      <c r="C1329" s="13" t="s">
        <v>7909</v>
      </c>
      <c r="D1329" s="13" t="s">
        <v>15854</v>
      </c>
      <c r="E1329">
        <f>COUNTIF('A-Springer Link'!A:A,A1329)</f>
        <v>0</v>
      </c>
      <c r="F1329">
        <f>COUNTIF('B-ScienceDirect'!D:D,A1329)</f>
        <v>0</v>
      </c>
      <c r="G1329">
        <f>COUNTIF('C-IEEEXplore'!A:A,A1329)</f>
        <v>0</v>
      </c>
      <c r="H1329">
        <f>COUNTIF('D-PubMed'!B:B,A1329)</f>
        <v>1</v>
      </c>
      <c r="I1329">
        <f>COUNTIF('E-Scopus'!C:C,A1329)</f>
        <v>0</v>
      </c>
      <c r="J1329" t="b">
        <f t="shared" si="23"/>
        <v>0</v>
      </c>
    </row>
    <row r="1330" spans="1:10" x14ac:dyDescent="0.25">
      <c r="A1330" s="13" t="s">
        <v>8079</v>
      </c>
      <c r="B1330" s="13" t="s">
        <v>8078</v>
      </c>
      <c r="C1330" s="13" t="s">
        <v>8074</v>
      </c>
      <c r="D1330" s="13" t="s">
        <v>15854</v>
      </c>
      <c r="E1330">
        <f>COUNTIF('A-Springer Link'!A:A,A1330)</f>
        <v>0</v>
      </c>
      <c r="F1330">
        <f>COUNTIF('B-ScienceDirect'!D:D,A1330)</f>
        <v>0</v>
      </c>
      <c r="G1330">
        <f>COUNTIF('C-IEEEXplore'!A:A,A1330)</f>
        <v>0</v>
      </c>
      <c r="H1330">
        <f>COUNTIF('D-PubMed'!B:B,A1330)</f>
        <v>1</v>
      </c>
      <c r="I1330">
        <f>COUNTIF('E-Scopus'!C:C,A1330)</f>
        <v>0</v>
      </c>
      <c r="J1330" t="b">
        <f t="shared" si="23"/>
        <v>0</v>
      </c>
    </row>
    <row r="1331" spans="1:10" x14ac:dyDescent="0.25">
      <c r="A1331" s="13" t="s">
        <v>8548</v>
      </c>
      <c r="B1331" s="13" t="s">
        <v>8547</v>
      </c>
      <c r="C1331" s="13" t="s">
        <v>8543</v>
      </c>
      <c r="D1331" s="13" t="s">
        <v>15854</v>
      </c>
      <c r="E1331">
        <f>COUNTIF('A-Springer Link'!A:A,A1331)</f>
        <v>0</v>
      </c>
      <c r="F1331">
        <f>COUNTIF('B-ScienceDirect'!D:D,A1331)</f>
        <v>0</v>
      </c>
      <c r="G1331">
        <f>COUNTIF('C-IEEEXplore'!A:A,A1331)</f>
        <v>0</v>
      </c>
      <c r="H1331">
        <f>COUNTIF('D-PubMed'!B:B,A1331)</f>
        <v>1</v>
      </c>
      <c r="I1331">
        <f>COUNTIF('E-Scopus'!C:C,A1331)</f>
        <v>0</v>
      </c>
      <c r="J1331" t="b">
        <f t="shared" si="23"/>
        <v>0</v>
      </c>
    </row>
    <row r="1332" spans="1:10" x14ac:dyDescent="0.25">
      <c r="A1332" s="13" t="s">
        <v>10459</v>
      </c>
      <c r="B1332" s="13" t="s">
        <v>10458</v>
      </c>
      <c r="C1332" s="13" t="s">
        <v>10454</v>
      </c>
      <c r="D1332" s="13" t="s">
        <v>15854</v>
      </c>
      <c r="E1332">
        <f>COUNTIF('A-Springer Link'!A:A,A1332)</f>
        <v>0</v>
      </c>
      <c r="F1332">
        <f>COUNTIF('B-ScienceDirect'!D:D,A1332)</f>
        <v>0</v>
      </c>
      <c r="G1332">
        <f>COUNTIF('C-IEEEXplore'!A:A,A1332)</f>
        <v>0</v>
      </c>
      <c r="H1332">
        <f>COUNTIF('D-PubMed'!B:B,A1332)</f>
        <v>1</v>
      </c>
      <c r="I1332">
        <f>COUNTIF('E-Scopus'!C:C,A1332)</f>
        <v>0</v>
      </c>
      <c r="J1332" t="b">
        <f t="shared" si="23"/>
        <v>0</v>
      </c>
    </row>
    <row r="1333" spans="1:10" x14ac:dyDescent="0.25">
      <c r="A1333" s="13" t="s">
        <v>9323</v>
      </c>
      <c r="B1333" s="13" t="s">
        <v>9322</v>
      </c>
      <c r="C1333" s="13" t="s">
        <v>9318</v>
      </c>
      <c r="D1333" s="13" t="s">
        <v>15854</v>
      </c>
      <c r="E1333">
        <f>COUNTIF('A-Springer Link'!A:A,A1333)</f>
        <v>0</v>
      </c>
      <c r="F1333">
        <f>COUNTIF('B-ScienceDirect'!D:D,A1333)</f>
        <v>0</v>
      </c>
      <c r="G1333">
        <f>COUNTIF('C-IEEEXplore'!A:A,A1333)</f>
        <v>0</v>
      </c>
      <c r="H1333">
        <f>COUNTIF('D-PubMed'!B:B,A1333)</f>
        <v>1</v>
      </c>
      <c r="I1333">
        <f>COUNTIF('E-Scopus'!C:C,A1333)</f>
        <v>1</v>
      </c>
      <c r="J1333" t="b">
        <f t="shared" si="23"/>
        <v>1</v>
      </c>
    </row>
    <row r="1334" spans="1:10" x14ac:dyDescent="0.25">
      <c r="A1334" s="13" t="s">
        <v>4256</v>
      </c>
      <c r="B1334" s="13" t="s">
        <v>8935</v>
      </c>
      <c r="C1334" s="13" t="s">
        <v>8930</v>
      </c>
      <c r="D1334" s="13" t="s">
        <v>15854</v>
      </c>
      <c r="E1334">
        <f>COUNTIF('A-Springer Link'!A:A,A1334)</f>
        <v>0</v>
      </c>
      <c r="F1334">
        <f>COUNTIF('B-ScienceDirect'!D:D,A1334)</f>
        <v>1</v>
      </c>
      <c r="G1334">
        <f>COUNTIF('C-IEEEXplore'!A:A,A1334)</f>
        <v>0</v>
      </c>
      <c r="H1334">
        <f>COUNTIF('D-PubMed'!B:B,A1334)</f>
        <v>1</v>
      </c>
      <c r="I1334">
        <f>COUNTIF('E-Scopus'!C:C,A1334)</f>
        <v>0</v>
      </c>
      <c r="J1334" t="b">
        <f t="shared" si="23"/>
        <v>1</v>
      </c>
    </row>
    <row r="1335" spans="1:10" x14ac:dyDescent="0.25">
      <c r="A1335" s="13" t="s">
        <v>10177</v>
      </c>
      <c r="B1335" s="13" t="s">
        <v>10176</v>
      </c>
      <c r="C1335" s="13" t="s">
        <v>10172</v>
      </c>
      <c r="D1335" s="13" t="s">
        <v>15854</v>
      </c>
      <c r="E1335">
        <f>COUNTIF('A-Springer Link'!A:A,A1335)</f>
        <v>0</v>
      </c>
      <c r="F1335">
        <f>COUNTIF('B-ScienceDirect'!D:D,A1335)</f>
        <v>0</v>
      </c>
      <c r="G1335">
        <f>COUNTIF('C-IEEEXplore'!A:A,A1335)</f>
        <v>0</v>
      </c>
      <c r="H1335">
        <f>COUNTIF('D-PubMed'!B:B,A1335)</f>
        <v>1</v>
      </c>
      <c r="I1335">
        <f>COUNTIF('E-Scopus'!C:C,A1335)</f>
        <v>0</v>
      </c>
      <c r="J1335" t="b">
        <f t="shared" si="23"/>
        <v>0</v>
      </c>
    </row>
    <row r="1336" spans="1:10" x14ac:dyDescent="0.25">
      <c r="A1336" s="13" t="s">
        <v>8850</v>
      </c>
      <c r="B1336" s="13" t="s">
        <v>8849</v>
      </c>
      <c r="C1336" s="13" t="s">
        <v>8844</v>
      </c>
      <c r="D1336" s="13" t="s">
        <v>15854</v>
      </c>
      <c r="E1336">
        <f>COUNTIF('A-Springer Link'!A:A,A1336)</f>
        <v>0</v>
      </c>
      <c r="F1336">
        <f>COUNTIF('B-ScienceDirect'!D:D,A1336)</f>
        <v>0</v>
      </c>
      <c r="G1336">
        <f>COUNTIF('C-IEEEXplore'!A:A,A1336)</f>
        <v>0</v>
      </c>
      <c r="H1336">
        <f>COUNTIF('D-PubMed'!B:B,A1336)</f>
        <v>1</v>
      </c>
      <c r="I1336">
        <f>COUNTIF('E-Scopus'!C:C,A1336)</f>
        <v>0</v>
      </c>
      <c r="J1336" t="b">
        <f t="shared" si="23"/>
        <v>0</v>
      </c>
    </row>
    <row r="1337" spans="1:10" x14ac:dyDescent="0.25">
      <c r="A1337" s="13" t="s">
        <v>58</v>
      </c>
      <c r="B1337" s="13" t="s">
        <v>10453</v>
      </c>
      <c r="C1337" s="13" t="s">
        <v>59</v>
      </c>
      <c r="D1337" s="13" t="s">
        <v>15854</v>
      </c>
      <c r="E1337">
        <f>COUNTIF('A-Springer Link'!A:A,A1337)</f>
        <v>0</v>
      </c>
      <c r="F1337">
        <f>COUNTIF('B-ScienceDirect'!D:D,A1337)</f>
        <v>0</v>
      </c>
      <c r="G1337">
        <f>COUNTIF('C-IEEEXplore'!A:A,A1337)</f>
        <v>0</v>
      </c>
      <c r="H1337">
        <f>COUNTIF('D-PubMed'!B:B,A1337)</f>
        <v>1</v>
      </c>
      <c r="I1337">
        <f>COUNTIF('E-Scopus'!C:C,A1337)</f>
        <v>1</v>
      </c>
      <c r="J1337" t="b">
        <f t="shared" si="23"/>
        <v>1</v>
      </c>
    </row>
    <row r="1338" spans="1:10" x14ac:dyDescent="0.25">
      <c r="A1338" s="13" t="s">
        <v>8872</v>
      </c>
      <c r="B1338" s="13" t="s">
        <v>8871</v>
      </c>
      <c r="C1338" s="13" t="s">
        <v>8866</v>
      </c>
      <c r="D1338" s="13" t="s">
        <v>15854</v>
      </c>
      <c r="E1338">
        <f>COUNTIF('A-Springer Link'!A:A,A1338)</f>
        <v>0</v>
      </c>
      <c r="F1338">
        <f>COUNTIF('B-ScienceDirect'!D:D,A1338)</f>
        <v>0</v>
      </c>
      <c r="G1338">
        <f>COUNTIF('C-IEEEXplore'!A:A,A1338)</f>
        <v>0</v>
      </c>
      <c r="H1338">
        <f>COUNTIF('D-PubMed'!B:B,A1338)</f>
        <v>1</v>
      </c>
      <c r="I1338">
        <f>COUNTIF('E-Scopus'!C:C,A1338)</f>
        <v>0</v>
      </c>
      <c r="J1338" t="b">
        <f t="shared" si="23"/>
        <v>0</v>
      </c>
    </row>
    <row r="1339" spans="1:10" x14ac:dyDescent="0.25">
      <c r="A1339" s="13" t="s">
        <v>109</v>
      </c>
      <c r="B1339" s="13" t="s">
        <v>8022</v>
      </c>
      <c r="C1339" s="13" t="s">
        <v>111</v>
      </c>
      <c r="D1339" s="13" t="s">
        <v>15854</v>
      </c>
      <c r="E1339">
        <f>COUNTIF('A-Springer Link'!A:A,A1339)</f>
        <v>0</v>
      </c>
      <c r="F1339">
        <f>COUNTIF('B-ScienceDirect'!D:D,A1339)</f>
        <v>0</v>
      </c>
      <c r="G1339">
        <f>COUNTIF('C-IEEEXplore'!A:A,A1339)</f>
        <v>0</v>
      </c>
      <c r="H1339">
        <f>COUNTIF('D-PubMed'!B:B,A1339)</f>
        <v>1</v>
      </c>
      <c r="I1339">
        <f>COUNTIF('E-Scopus'!C:C,A1339)</f>
        <v>1</v>
      </c>
      <c r="J1339" t="b">
        <f t="shared" si="23"/>
        <v>1</v>
      </c>
    </row>
    <row r="1340" spans="1:10" x14ac:dyDescent="0.25">
      <c r="A1340" s="13" t="s">
        <v>7664</v>
      </c>
      <c r="B1340" s="13" t="s">
        <v>7663</v>
      </c>
      <c r="C1340" s="13" t="s">
        <v>7658</v>
      </c>
      <c r="D1340" s="13" t="s">
        <v>15854</v>
      </c>
      <c r="E1340">
        <f>COUNTIF('A-Springer Link'!A:A,A1340)</f>
        <v>0</v>
      </c>
      <c r="F1340">
        <f>COUNTIF('B-ScienceDirect'!D:D,A1340)</f>
        <v>0</v>
      </c>
      <c r="G1340">
        <f>COUNTIF('C-IEEEXplore'!A:A,A1340)</f>
        <v>0</v>
      </c>
      <c r="H1340">
        <f>COUNTIF('D-PubMed'!B:B,A1340)</f>
        <v>1</v>
      </c>
      <c r="I1340">
        <f>COUNTIF('E-Scopus'!C:C,A1340)</f>
        <v>0</v>
      </c>
      <c r="J1340" t="b">
        <f t="shared" si="23"/>
        <v>0</v>
      </c>
    </row>
    <row r="1341" spans="1:10" x14ac:dyDescent="0.25">
      <c r="A1341" s="13" t="s">
        <v>10074</v>
      </c>
      <c r="B1341" s="13" t="s">
        <v>10073</v>
      </c>
      <c r="C1341" s="13" t="s">
        <v>10068</v>
      </c>
      <c r="D1341" s="13" t="s">
        <v>15854</v>
      </c>
      <c r="E1341">
        <f>COUNTIF('A-Springer Link'!A:A,A1341)</f>
        <v>0</v>
      </c>
      <c r="F1341">
        <f>COUNTIF('B-ScienceDirect'!D:D,A1341)</f>
        <v>0</v>
      </c>
      <c r="G1341">
        <f>COUNTIF('C-IEEEXplore'!A:A,A1341)</f>
        <v>0</v>
      </c>
      <c r="H1341">
        <f>COUNTIF('D-PubMed'!B:B,A1341)</f>
        <v>1</v>
      </c>
      <c r="I1341">
        <f>COUNTIF('E-Scopus'!C:C,A1341)</f>
        <v>0</v>
      </c>
      <c r="J1341" t="b">
        <f t="shared" si="23"/>
        <v>0</v>
      </c>
    </row>
    <row r="1342" spans="1:10" x14ac:dyDescent="0.25">
      <c r="A1342" s="13" t="s">
        <v>8161</v>
      </c>
      <c r="B1342" s="13" t="s">
        <v>8160</v>
      </c>
      <c r="C1342" s="13" t="s">
        <v>8156</v>
      </c>
      <c r="D1342" s="13" t="s">
        <v>15854</v>
      </c>
      <c r="E1342">
        <f>COUNTIF('A-Springer Link'!A:A,A1342)</f>
        <v>0</v>
      </c>
      <c r="F1342">
        <f>COUNTIF('B-ScienceDirect'!D:D,A1342)</f>
        <v>0</v>
      </c>
      <c r="G1342">
        <f>COUNTIF('C-IEEEXplore'!A:A,A1342)</f>
        <v>0</v>
      </c>
      <c r="H1342">
        <f>COUNTIF('D-PubMed'!B:B,A1342)</f>
        <v>1</v>
      </c>
      <c r="I1342">
        <f>COUNTIF('E-Scopus'!C:C,A1342)</f>
        <v>0</v>
      </c>
      <c r="J1342" t="b">
        <f t="shared" si="23"/>
        <v>0</v>
      </c>
    </row>
    <row r="1343" spans="1:10" x14ac:dyDescent="0.25">
      <c r="A1343" s="13" t="s">
        <v>266</v>
      </c>
      <c r="B1343" s="13" t="s">
        <v>10089</v>
      </c>
      <c r="C1343" s="13" t="s">
        <v>267</v>
      </c>
      <c r="D1343" s="13" t="s">
        <v>15854</v>
      </c>
      <c r="E1343">
        <f>COUNTIF('A-Springer Link'!A:A,A1343)</f>
        <v>0</v>
      </c>
      <c r="F1343">
        <f>COUNTIF('B-ScienceDirect'!D:D,A1343)</f>
        <v>0</v>
      </c>
      <c r="G1343">
        <f>COUNTIF('C-IEEEXplore'!A:A,A1343)</f>
        <v>0</v>
      </c>
      <c r="H1343">
        <f>COUNTIF('D-PubMed'!B:B,A1343)</f>
        <v>1</v>
      </c>
      <c r="I1343">
        <f>COUNTIF('E-Scopus'!C:C,A1343)</f>
        <v>1</v>
      </c>
      <c r="J1343" t="b">
        <f t="shared" si="23"/>
        <v>1</v>
      </c>
    </row>
    <row r="1344" spans="1:10" x14ac:dyDescent="0.25">
      <c r="A1344" s="13" t="s">
        <v>8390</v>
      </c>
      <c r="B1344" s="13" t="s">
        <v>8389</v>
      </c>
      <c r="C1344" s="13" t="s">
        <v>8384</v>
      </c>
      <c r="D1344" s="13" t="s">
        <v>15854</v>
      </c>
      <c r="E1344">
        <f>COUNTIF('A-Springer Link'!A:A,A1344)</f>
        <v>0</v>
      </c>
      <c r="F1344">
        <f>COUNTIF('B-ScienceDirect'!D:D,A1344)</f>
        <v>0</v>
      </c>
      <c r="G1344">
        <f>COUNTIF('C-IEEEXplore'!A:A,A1344)</f>
        <v>0</v>
      </c>
      <c r="H1344">
        <f>COUNTIF('D-PubMed'!B:B,A1344)</f>
        <v>1</v>
      </c>
      <c r="I1344">
        <f>COUNTIF('E-Scopus'!C:C,A1344)</f>
        <v>0</v>
      </c>
      <c r="J1344" t="b">
        <f t="shared" si="23"/>
        <v>0</v>
      </c>
    </row>
    <row r="1345" spans="1:10" x14ac:dyDescent="0.25">
      <c r="A1345" s="13" t="s">
        <v>9234</v>
      </c>
      <c r="B1345" s="13" t="s">
        <v>9233</v>
      </c>
      <c r="C1345" s="13" t="s">
        <v>9229</v>
      </c>
      <c r="D1345" s="13" t="s">
        <v>15854</v>
      </c>
      <c r="E1345">
        <f>COUNTIF('A-Springer Link'!A:A,A1345)</f>
        <v>0</v>
      </c>
      <c r="F1345">
        <f>COUNTIF('B-ScienceDirect'!D:D,A1345)</f>
        <v>0</v>
      </c>
      <c r="G1345">
        <f>COUNTIF('C-IEEEXplore'!A:A,A1345)</f>
        <v>0</v>
      </c>
      <c r="H1345">
        <f>COUNTIF('D-PubMed'!B:B,A1345)</f>
        <v>1</v>
      </c>
      <c r="I1345">
        <f>COUNTIF('E-Scopus'!C:C,A1345)</f>
        <v>0</v>
      </c>
      <c r="J1345" t="b">
        <f t="shared" si="23"/>
        <v>0</v>
      </c>
    </row>
    <row r="1346" spans="1:10" x14ac:dyDescent="0.25">
      <c r="A1346" s="13" t="s">
        <v>9372</v>
      </c>
      <c r="B1346" s="13" t="s">
        <v>9371</v>
      </c>
      <c r="C1346" s="13"/>
      <c r="D1346" s="13" t="s">
        <v>15854</v>
      </c>
      <c r="E1346">
        <f>COUNTIF('A-Springer Link'!A:A,A1346)</f>
        <v>0</v>
      </c>
      <c r="F1346">
        <f>COUNTIF('B-ScienceDirect'!D:D,A1346)</f>
        <v>0</v>
      </c>
      <c r="G1346">
        <f>COUNTIF('C-IEEEXplore'!A:A,A1346)</f>
        <v>0</v>
      </c>
      <c r="H1346">
        <f>COUNTIF('D-PubMed'!B:B,A1346)</f>
        <v>2</v>
      </c>
      <c r="I1346">
        <f>COUNTIF('E-Scopus'!C:C,A1346)</f>
        <v>1</v>
      </c>
      <c r="J1346" t="b">
        <f t="shared" si="23"/>
        <v>1</v>
      </c>
    </row>
    <row r="1347" spans="1:10" x14ac:dyDescent="0.25">
      <c r="A1347" s="13" t="s">
        <v>422</v>
      </c>
      <c r="B1347" s="13" t="s">
        <v>9355</v>
      </c>
      <c r="C1347" s="13" t="s">
        <v>424</v>
      </c>
      <c r="D1347" s="13" t="s">
        <v>15854</v>
      </c>
      <c r="E1347">
        <f>COUNTIF('A-Springer Link'!A:A,A1347)</f>
        <v>0</v>
      </c>
      <c r="F1347">
        <f>COUNTIF('B-ScienceDirect'!D:D,A1347)</f>
        <v>0</v>
      </c>
      <c r="G1347">
        <f>COUNTIF('C-IEEEXplore'!A:A,A1347)</f>
        <v>0</v>
      </c>
      <c r="H1347">
        <f>COUNTIF('D-PubMed'!B:B,A1347)</f>
        <v>2</v>
      </c>
      <c r="I1347">
        <f>COUNTIF('E-Scopus'!C:C,A1347)</f>
        <v>1</v>
      </c>
      <c r="J1347" t="b">
        <f t="shared" si="23"/>
        <v>1</v>
      </c>
    </row>
    <row r="1348" spans="1:10" x14ac:dyDescent="0.25">
      <c r="A1348" s="13" t="s">
        <v>377</v>
      </c>
      <c r="B1348" s="13" t="s">
        <v>10430</v>
      </c>
      <c r="C1348" s="13" t="s">
        <v>378</v>
      </c>
      <c r="D1348" s="13" t="s">
        <v>15854</v>
      </c>
      <c r="E1348">
        <f>COUNTIF('A-Springer Link'!A:A,A1348)</f>
        <v>0</v>
      </c>
      <c r="F1348">
        <f>COUNTIF('B-ScienceDirect'!D:D,A1348)</f>
        <v>0</v>
      </c>
      <c r="G1348">
        <f>COUNTIF('C-IEEEXplore'!A:A,A1348)</f>
        <v>0</v>
      </c>
      <c r="H1348">
        <f>COUNTIF('D-PubMed'!B:B,A1348)</f>
        <v>1</v>
      </c>
      <c r="I1348">
        <f>COUNTIF('E-Scopus'!C:C,A1348)</f>
        <v>1</v>
      </c>
      <c r="J1348" t="b">
        <f t="shared" ref="J1348:J1411" si="24">OR(E1348:G1348,I1348:I1348)</f>
        <v>1</v>
      </c>
    </row>
    <row r="1349" spans="1:10" x14ac:dyDescent="0.25">
      <c r="A1349" s="13" t="s">
        <v>163</v>
      </c>
      <c r="B1349" s="13" t="s">
        <v>9834</v>
      </c>
      <c r="C1349" s="13" t="s">
        <v>164</v>
      </c>
      <c r="D1349" s="13" t="s">
        <v>15854</v>
      </c>
      <c r="E1349">
        <f>COUNTIF('A-Springer Link'!A:A,A1349)</f>
        <v>0</v>
      </c>
      <c r="F1349">
        <f>COUNTIF('B-ScienceDirect'!D:D,A1349)</f>
        <v>0</v>
      </c>
      <c r="G1349">
        <f>COUNTIF('C-IEEEXplore'!A:A,A1349)</f>
        <v>0</v>
      </c>
      <c r="H1349">
        <f>COUNTIF('D-PubMed'!B:B,A1349)</f>
        <v>1</v>
      </c>
      <c r="I1349">
        <f>COUNTIF('E-Scopus'!C:C,A1349)</f>
        <v>1</v>
      </c>
      <c r="J1349" t="b">
        <f t="shared" si="24"/>
        <v>1</v>
      </c>
    </row>
    <row r="1350" spans="1:10" x14ac:dyDescent="0.25">
      <c r="A1350" s="13" t="s">
        <v>8048</v>
      </c>
      <c r="B1350" s="13" t="s">
        <v>8047</v>
      </c>
      <c r="C1350" s="13" t="s">
        <v>8042</v>
      </c>
      <c r="D1350" s="13" t="s">
        <v>15854</v>
      </c>
      <c r="E1350">
        <f>COUNTIF('A-Springer Link'!A:A,A1350)</f>
        <v>0</v>
      </c>
      <c r="F1350">
        <f>COUNTIF('B-ScienceDirect'!D:D,A1350)</f>
        <v>0</v>
      </c>
      <c r="G1350">
        <f>COUNTIF('C-IEEEXplore'!A:A,A1350)</f>
        <v>0</v>
      </c>
      <c r="H1350">
        <f>COUNTIF('D-PubMed'!B:B,A1350)</f>
        <v>1</v>
      </c>
      <c r="I1350">
        <f>COUNTIF('E-Scopus'!C:C,A1350)</f>
        <v>0</v>
      </c>
      <c r="J1350" t="b">
        <f t="shared" si="24"/>
        <v>0</v>
      </c>
    </row>
    <row r="1351" spans="1:10" x14ac:dyDescent="0.25">
      <c r="A1351" s="13" t="s">
        <v>280</v>
      </c>
      <c r="B1351" s="13" t="s">
        <v>8286</v>
      </c>
      <c r="C1351" s="13" t="s">
        <v>281</v>
      </c>
      <c r="D1351" s="13" t="s">
        <v>15854</v>
      </c>
      <c r="E1351">
        <f>COUNTIF('A-Springer Link'!A:A,A1351)</f>
        <v>0</v>
      </c>
      <c r="F1351">
        <f>COUNTIF('B-ScienceDirect'!D:D,A1351)</f>
        <v>0</v>
      </c>
      <c r="G1351">
        <f>COUNTIF('C-IEEEXplore'!A:A,A1351)</f>
        <v>0</v>
      </c>
      <c r="H1351">
        <f>COUNTIF('D-PubMed'!B:B,A1351)</f>
        <v>1</v>
      </c>
      <c r="I1351">
        <f>COUNTIF('E-Scopus'!C:C,A1351)</f>
        <v>1</v>
      </c>
      <c r="J1351" t="b">
        <f t="shared" si="24"/>
        <v>1</v>
      </c>
    </row>
    <row r="1352" spans="1:10" x14ac:dyDescent="0.25">
      <c r="A1352" s="13" t="s">
        <v>7944</v>
      </c>
      <c r="B1352" s="13" t="s">
        <v>7943</v>
      </c>
      <c r="C1352" s="13" t="s">
        <v>359</v>
      </c>
      <c r="D1352" s="13" t="s">
        <v>15854</v>
      </c>
      <c r="E1352">
        <f>COUNTIF('A-Springer Link'!A:A,A1352)</f>
        <v>0</v>
      </c>
      <c r="F1352">
        <f>COUNTIF('B-ScienceDirect'!D:D,A1352)</f>
        <v>0</v>
      </c>
      <c r="G1352">
        <f>COUNTIF('C-IEEEXplore'!A:A,A1352)</f>
        <v>0</v>
      </c>
      <c r="H1352">
        <f>COUNTIF('D-PubMed'!B:B,A1352)</f>
        <v>1</v>
      </c>
      <c r="I1352">
        <f>COUNTIF('E-Scopus'!C:C,A1352)</f>
        <v>0</v>
      </c>
      <c r="J1352" t="b">
        <f t="shared" si="24"/>
        <v>0</v>
      </c>
    </row>
    <row r="1353" spans="1:10" x14ac:dyDescent="0.25">
      <c r="A1353" s="13" t="s">
        <v>8653</v>
      </c>
      <c r="B1353" s="13" t="s">
        <v>8652</v>
      </c>
      <c r="C1353" s="13" t="s">
        <v>8647</v>
      </c>
      <c r="D1353" s="13" t="s">
        <v>15854</v>
      </c>
      <c r="E1353">
        <f>COUNTIF('A-Springer Link'!A:A,A1353)</f>
        <v>0</v>
      </c>
      <c r="F1353">
        <f>COUNTIF('B-ScienceDirect'!D:D,A1353)</f>
        <v>0</v>
      </c>
      <c r="G1353">
        <f>COUNTIF('C-IEEEXplore'!A:A,A1353)</f>
        <v>0</v>
      </c>
      <c r="H1353">
        <f>COUNTIF('D-PubMed'!B:B,A1353)</f>
        <v>1</v>
      </c>
      <c r="I1353">
        <f>COUNTIF('E-Scopus'!C:C,A1353)</f>
        <v>0</v>
      </c>
      <c r="J1353" t="b">
        <f t="shared" si="24"/>
        <v>0</v>
      </c>
    </row>
    <row r="1354" spans="1:10" x14ac:dyDescent="0.25">
      <c r="A1354" s="13" t="s">
        <v>231</v>
      </c>
      <c r="B1354" s="13" t="s">
        <v>8823</v>
      </c>
      <c r="C1354" s="13" t="s">
        <v>232</v>
      </c>
      <c r="D1354" s="13" t="s">
        <v>15854</v>
      </c>
      <c r="E1354">
        <f>COUNTIF('A-Springer Link'!A:A,A1354)</f>
        <v>0</v>
      </c>
      <c r="F1354">
        <f>COUNTIF('B-ScienceDirect'!D:D,A1354)</f>
        <v>0</v>
      </c>
      <c r="G1354">
        <f>COUNTIF('C-IEEEXplore'!A:A,A1354)</f>
        <v>0</v>
      </c>
      <c r="H1354">
        <f>COUNTIF('D-PubMed'!B:B,A1354)</f>
        <v>1</v>
      </c>
      <c r="I1354">
        <f>COUNTIF('E-Scopus'!C:C,A1354)</f>
        <v>1</v>
      </c>
      <c r="J1354" t="b">
        <f t="shared" si="24"/>
        <v>1</v>
      </c>
    </row>
    <row r="1355" spans="1:10" x14ac:dyDescent="0.25">
      <c r="A1355" s="13" t="s">
        <v>278</v>
      </c>
      <c r="B1355" s="13" t="s">
        <v>9402</v>
      </c>
      <c r="C1355" s="13" t="s">
        <v>279</v>
      </c>
      <c r="D1355" s="13" t="s">
        <v>15854</v>
      </c>
      <c r="E1355">
        <f>COUNTIF('A-Springer Link'!A:A,A1355)</f>
        <v>0</v>
      </c>
      <c r="F1355">
        <f>COUNTIF('B-ScienceDirect'!D:D,A1355)</f>
        <v>0</v>
      </c>
      <c r="G1355">
        <f>COUNTIF('C-IEEEXplore'!A:A,A1355)</f>
        <v>0</v>
      </c>
      <c r="H1355">
        <f>COUNTIF('D-PubMed'!B:B,A1355)</f>
        <v>1</v>
      </c>
      <c r="I1355">
        <f>COUNTIF('E-Scopus'!C:C,A1355)</f>
        <v>1</v>
      </c>
      <c r="J1355" t="b">
        <f t="shared" si="24"/>
        <v>1</v>
      </c>
    </row>
    <row r="1356" spans="1:10" x14ac:dyDescent="0.25">
      <c r="A1356" s="13" t="s">
        <v>7683</v>
      </c>
      <c r="B1356" s="13" t="s">
        <v>7682</v>
      </c>
      <c r="C1356" s="13" t="s">
        <v>7678</v>
      </c>
      <c r="D1356" s="13" t="s">
        <v>15854</v>
      </c>
      <c r="E1356">
        <f>COUNTIF('A-Springer Link'!A:A,A1356)</f>
        <v>0</v>
      </c>
      <c r="F1356">
        <f>COUNTIF('B-ScienceDirect'!D:D,A1356)</f>
        <v>0</v>
      </c>
      <c r="G1356">
        <f>COUNTIF('C-IEEEXplore'!A:A,A1356)</f>
        <v>0</v>
      </c>
      <c r="H1356">
        <f>COUNTIF('D-PubMed'!B:B,A1356)</f>
        <v>1</v>
      </c>
      <c r="I1356">
        <f>COUNTIF('E-Scopus'!C:C,A1356)</f>
        <v>0</v>
      </c>
      <c r="J1356" t="b">
        <f t="shared" si="24"/>
        <v>0</v>
      </c>
    </row>
    <row r="1357" spans="1:10" x14ac:dyDescent="0.25">
      <c r="A1357" s="13" t="s">
        <v>10706</v>
      </c>
      <c r="B1357" s="13" t="s">
        <v>10705</v>
      </c>
      <c r="C1357" s="13" t="s">
        <v>10700</v>
      </c>
      <c r="D1357" s="13" t="s">
        <v>15854</v>
      </c>
      <c r="E1357">
        <f>COUNTIF('A-Springer Link'!A:A,A1357)</f>
        <v>0</v>
      </c>
      <c r="F1357">
        <f>COUNTIF('B-ScienceDirect'!D:D,A1357)</f>
        <v>0</v>
      </c>
      <c r="G1357">
        <f>COUNTIF('C-IEEEXplore'!A:A,A1357)</f>
        <v>0</v>
      </c>
      <c r="H1357">
        <f>COUNTIF('D-PubMed'!B:B,A1357)</f>
        <v>1</v>
      </c>
      <c r="I1357">
        <f>COUNTIF('E-Scopus'!C:C,A1357)</f>
        <v>0</v>
      </c>
      <c r="J1357" t="b">
        <f t="shared" si="24"/>
        <v>0</v>
      </c>
    </row>
    <row r="1358" spans="1:10" x14ac:dyDescent="0.25">
      <c r="A1358" s="13" t="s">
        <v>10505</v>
      </c>
      <c r="B1358" s="13" t="s">
        <v>10504</v>
      </c>
      <c r="C1358" s="13" t="s">
        <v>10500</v>
      </c>
      <c r="D1358" s="13" t="s">
        <v>15854</v>
      </c>
      <c r="E1358">
        <f>COUNTIF('A-Springer Link'!A:A,A1358)</f>
        <v>0</v>
      </c>
      <c r="F1358">
        <f>COUNTIF('B-ScienceDirect'!D:D,A1358)</f>
        <v>0</v>
      </c>
      <c r="G1358">
        <f>COUNTIF('C-IEEEXplore'!A:A,A1358)</f>
        <v>0</v>
      </c>
      <c r="H1358">
        <f>COUNTIF('D-PubMed'!B:B,A1358)</f>
        <v>1</v>
      </c>
      <c r="I1358">
        <f>COUNTIF('E-Scopus'!C:C,A1358)</f>
        <v>0</v>
      </c>
      <c r="J1358" t="b">
        <f t="shared" si="24"/>
        <v>0</v>
      </c>
    </row>
    <row r="1359" spans="1:10" x14ac:dyDescent="0.25">
      <c r="A1359" s="13" t="s">
        <v>10351</v>
      </c>
      <c r="B1359" s="13" t="s">
        <v>10350</v>
      </c>
      <c r="C1359" s="13" t="s">
        <v>10346</v>
      </c>
      <c r="D1359" s="13" t="s">
        <v>15854</v>
      </c>
      <c r="E1359">
        <f>COUNTIF('A-Springer Link'!A:A,A1359)</f>
        <v>0</v>
      </c>
      <c r="F1359">
        <f>COUNTIF('B-ScienceDirect'!D:D,A1359)</f>
        <v>0</v>
      </c>
      <c r="G1359">
        <f>COUNTIF('C-IEEEXplore'!A:A,A1359)</f>
        <v>0</v>
      </c>
      <c r="H1359">
        <f>COUNTIF('D-PubMed'!B:B,A1359)</f>
        <v>1</v>
      </c>
      <c r="I1359">
        <f>COUNTIF('E-Scopus'!C:C,A1359)</f>
        <v>0</v>
      </c>
      <c r="J1359" t="b">
        <f t="shared" si="24"/>
        <v>0</v>
      </c>
    </row>
    <row r="1360" spans="1:10" x14ac:dyDescent="0.25">
      <c r="A1360" s="13" t="s">
        <v>9841</v>
      </c>
      <c r="B1360" s="13" t="s">
        <v>9840</v>
      </c>
      <c r="C1360" s="13" t="s">
        <v>9835</v>
      </c>
      <c r="D1360" s="13" t="s">
        <v>15854</v>
      </c>
      <c r="E1360">
        <f>COUNTIF('A-Springer Link'!A:A,A1360)</f>
        <v>0</v>
      </c>
      <c r="F1360">
        <f>COUNTIF('B-ScienceDirect'!D:D,A1360)</f>
        <v>0</v>
      </c>
      <c r="G1360">
        <f>COUNTIF('C-IEEEXplore'!A:A,A1360)</f>
        <v>0</v>
      </c>
      <c r="H1360">
        <f>COUNTIF('D-PubMed'!B:B,A1360)</f>
        <v>1</v>
      </c>
      <c r="I1360">
        <f>COUNTIF('E-Scopus'!C:C,A1360)</f>
        <v>0</v>
      </c>
      <c r="J1360" t="b">
        <f t="shared" si="24"/>
        <v>0</v>
      </c>
    </row>
    <row r="1361" spans="1:10" x14ac:dyDescent="0.25">
      <c r="A1361" s="13" t="s">
        <v>268</v>
      </c>
      <c r="B1361" s="13" t="s">
        <v>8466</v>
      </c>
      <c r="C1361" s="13" t="s">
        <v>270</v>
      </c>
      <c r="D1361" s="13" t="s">
        <v>15854</v>
      </c>
      <c r="E1361">
        <f>COUNTIF('A-Springer Link'!A:A,A1361)</f>
        <v>0</v>
      </c>
      <c r="F1361">
        <f>COUNTIF('B-ScienceDirect'!D:D,A1361)</f>
        <v>0</v>
      </c>
      <c r="G1361">
        <f>COUNTIF('C-IEEEXplore'!A:A,A1361)</f>
        <v>0</v>
      </c>
      <c r="H1361">
        <f>COUNTIF('D-PubMed'!B:B,A1361)</f>
        <v>1</v>
      </c>
      <c r="I1361">
        <f>COUNTIF('E-Scopus'!C:C,A1361)</f>
        <v>1</v>
      </c>
      <c r="J1361" t="b">
        <f t="shared" si="24"/>
        <v>1</v>
      </c>
    </row>
    <row r="1362" spans="1:10" x14ac:dyDescent="0.25">
      <c r="A1362" s="13" t="s">
        <v>10713</v>
      </c>
      <c r="B1362" s="13" t="s">
        <v>10712</v>
      </c>
      <c r="C1362" s="13" t="s">
        <v>10707</v>
      </c>
      <c r="D1362" s="13" t="s">
        <v>15854</v>
      </c>
      <c r="E1362">
        <f>COUNTIF('A-Springer Link'!A:A,A1362)</f>
        <v>0</v>
      </c>
      <c r="F1362">
        <f>COUNTIF('B-ScienceDirect'!D:D,A1362)</f>
        <v>0</v>
      </c>
      <c r="G1362">
        <f>COUNTIF('C-IEEEXplore'!A:A,A1362)</f>
        <v>0</v>
      </c>
      <c r="H1362">
        <f>COUNTIF('D-PubMed'!B:B,A1362)</f>
        <v>1</v>
      </c>
      <c r="I1362">
        <f>COUNTIF('E-Scopus'!C:C,A1362)</f>
        <v>0</v>
      </c>
      <c r="J1362" t="b">
        <f t="shared" si="24"/>
        <v>0</v>
      </c>
    </row>
    <row r="1363" spans="1:10" x14ac:dyDescent="0.25">
      <c r="A1363" s="13" t="s">
        <v>8973</v>
      </c>
      <c r="B1363" s="13" t="s">
        <v>8972</v>
      </c>
      <c r="C1363" s="13" t="s">
        <v>8967</v>
      </c>
      <c r="D1363" s="13" t="s">
        <v>15854</v>
      </c>
      <c r="E1363">
        <f>COUNTIF('A-Springer Link'!A:A,A1363)</f>
        <v>0</v>
      </c>
      <c r="F1363">
        <f>COUNTIF('B-ScienceDirect'!D:D,A1363)</f>
        <v>0</v>
      </c>
      <c r="G1363">
        <f>COUNTIF('C-IEEEXplore'!A:A,A1363)</f>
        <v>0</v>
      </c>
      <c r="H1363">
        <f>COUNTIF('D-PubMed'!B:B,A1363)</f>
        <v>1</v>
      </c>
      <c r="I1363">
        <f>COUNTIF('E-Scopus'!C:C,A1363)</f>
        <v>0</v>
      </c>
      <c r="J1363" t="b">
        <f t="shared" si="24"/>
        <v>0</v>
      </c>
    </row>
    <row r="1364" spans="1:10" x14ac:dyDescent="0.25">
      <c r="A1364" s="13" t="s">
        <v>8066</v>
      </c>
      <c r="B1364" s="13" t="s">
        <v>8065</v>
      </c>
      <c r="C1364" s="13" t="s">
        <v>8060</v>
      </c>
      <c r="D1364" s="13" t="s">
        <v>15854</v>
      </c>
      <c r="E1364">
        <f>COUNTIF('A-Springer Link'!A:A,A1364)</f>
        <v>0</v>
      </c>
      <c r="F1364">
        <f>COUNTIF('B-ScienceDirect'!D:D,A1364)</f>
        <v>0</v>
      </c>
      <c r="G1364">
        <f>COUNTIF('C-IEEEXplore'!A:A,A1364)</f>
        <v>0</v>
      </c>
      <c r="H1364">
        <f>COUNTIF('D-PubMed'!B:B,A1364)</f>
        <v>1</v>
      </c>
      <c r="I1364">
        <f>COUNTIF('E-Scopus'!C:C,A1364)</f>
        <v>0</v>
      </c>
      <c r="J1364" t="b">
        <f t="shared" si="24"/>
        <v>0</v>
      </c>
    </row>
    <row r="1365" spans="1:10" x14ac:dyDescent="0.25">
      <c r="A1365" s="13" t="s">
        <v>7938</v>
      </c>
      <c r="B1365" s="13" t="s">
        <v>7937</v>
      </c>
      <c r="C1365" s="13" t="s">
        <v>7933</v>
      </c>
      <c r="D1365" s="13" t="s">
        <v>15854</v>
      </c>
      <c r="E1365">
        <f>COUNTIF('A-Springer Link'!A:A,A1365)</f>
        <v>0</v>
      </c>
      <c r="F1365">
        <f>COUNTIF('B-ScienceDirect'!D:D,A1365)</f>
        <v>0</v>
      </c>
      <c r="G1365">
        <f>COUNTIF('C-IEEEXplore'!A:A,A1365)</f>
        <v>0</v>
      </c>
      <c r="H1365">
        <f>COUNTIF('D-PubMed'!B:B,A1365)</f>
        <v>1</v>
      </c>
      <c r="I1365">
        <f>COUNTIF('E-Scopus'!C:C,A1365)</f>
        <v>0</v>
      </c>
      <c r="J1365" t="b">
        <f t="shared" si="24"/>
        <v>0</v>
      </c>
    </row>
    <row r="1366" spans="1:10" x14ac:dyDescent="0.25">
      <c r="A1366" s="13" t="s">
        <v>47</v>
      </c>
      <c r="B1366" s="13" t="s">
        <v>8810</v>
      </c>
      <c r="C1366" s="13" t="s">
        <v>49</v>
      </c>
      <c r="D1366" s="13" t="s">
        <v>15854</v>
      </c>
      <c r="E1366">
        <f>COUNTIF('A-Springer Link'!A:A,A1366)</f>
        <v>0</v>
      </c>
      <c r="F1366">
        <f>COUNTIF('B-ScienceDirect'!D:D,A1366)</f>
        <v>0</v>
      </c>
      <c r="G1366">
        <f>COUNTIF('C-IEEEXplore'!A:A,A1366)</f>
        <v>0</v>
      </c>
      <c r="H1366">
        <f>COUNTIF('D-PubMed'!B:B,A1366)</f>
        <v>1</v>
      </c>
      <c r="I1366">
        <f>COUNTIF('E-Scopus'!C:C,A1366)</f>
        <v>1</v>
      </c>
      <c r="J1366" t="b">
        <f t="shared" si="24"/>
        <v>1</v>
      </c>
    </row>
    <row r="1367" spans="1:10" x14ac:dyDescent="0.25">
      <c r="A1367" s="13" t="s">
        <v>10377</v>
      </c>
      <c r="B1367" s="13" t="s">
        <v>10376</v>
      </c>
      <c r="C1367" s="13" t="s">
        <v>10373</v>
      </c>
      <c r="D1367" s="13" t="s">
        <v>15854</v>
      </c>
      <c r="E1367">
        <f>COUNTIF('A-Springer Link'!A:A,A1367)</f>
        <v>0</v>
      </c>
      <c r="F1367">
        <f>COUNTIF('B-ScienceDirect'!D:D,A1367)</f>
        <v>0</v>
      </c>
      <c r="G1367">
        <f>COUNTIF('C-IEEEXplore'!A:A,A1367)</f>
        <v>0</v>
      </c>
      <c r="H1367">
        <f>COUNTIF('D-PubMed'!B:B,A1367)</f>
        <v>1</v>
      </c>
      <c r="I1367">
        <f>COUNTIF('E-Scopus'!C:C,A1367)</f>
        <v>0</v>
      </c>
      <c r="J1367" t="b">
        <f t="shared" si="24"/>
        <v>0</v>
      </c>
    </row>
    <row r="1368" spans="1:10" x14ac:dyDescent="0.25">
      <c r="A1368" s="13" t="s">
        <v>9955</v>
      </c>
      <c r="B1368" s="13" t="s">
        <v>9954</v>
      </c>
      <c r="C1368" s="13" t="s">
        <v>9949</v>
      </c>
      <c r="D1368" s="13" t="s">
        <v>15854</v>
      </c>
      <c r="E1368">
        <f>COUNTIF('A-Springer Link'!A:A,A1368)</f>
        <v>0</v>
      </c>
      <c r="F1368">
        <f>COUNTIF('B-ScienceDirect'!D:D,A1368)</f>
        <v>0</v>
      </c>
      <c r="G1368">
        <f>COUNTIF('C-IEEEXplore'!A:A,A1368)</f>
        <v>0</v>
      </c>
      <c r="H1368">
        <f>COUNTIF('D-PubMed'!B:B,A1368)</f>
        <v>1</v>
      </c>
      <c r="I1368">
        <f>COUNTIF('E-Scopus'!C:C,A1368)</f>
        <v>0</v>
      </c>
      <c r="J1368" t="b">
        <f t="shared" si="24"/>
        <v>0</v>
      </c>
    </row>
    <row r="1369" spans="1:10" x14ac:dyDescent="0.25">
      <c r="A1369" s="13" t="s">
        <v>7768</v>
      </c>
      <c r="B1369" s="13" t="s">
        <v>7767</v>
      </c>
      <c r="C1369" s="13" t="s">
        <v>7762</v>
      </c>
      <c r="D1369" s="13" t="s">
        <v>15854</v>
      </c>
      <c r="E1369">
        <f>COUNTIF('A-Springer Link'!A:A,A1369)</f>
        <v>0</v>
      </c>
      <c r="F1369">
        <f>COUNTIF('B-ScienceDirect'!D:D,A1369)</f>
        <v>0</v>
      </c>
      <c r="G1369">
        <f>COUNTIF('C-IEEEXplore'!A:A,A1369)</f>
        <v>0</v>
      </c>
      <c r="H1369">
        <f>COUNTIF('D-PubMed'!B:B,A1369)</f>
        <v>1</v>
      </c>
      <c r="I1369">
        <f>COUNTIF('E-Scopus'!C:C,A1369)</f>
        <v>0</v>
      </c>
      <c r="J1369" t="b">
        <f t="shared" si="24"/>
        <v>0</v>
      </c>
    </row>
    <row r="1370" spans="1:10" x14ac:dyDescent="0.25">
      <c r="A1370" s="13" t="s">
        <v>417</v>
      </c>
      <c r="B1370" s="13" t="s">
        <v>10300</v>
      </c>
      <c r="C1370" s="13" t="s">
        <v>418</v>
      </c>
      <c r="D1370" s="13" t="s">
        <v>15854</v>
      </c>
      <c r="E1370">
        <f>COUNTIF('A-Springer Link'!A:A,A1370)</f>
        <v>0</v>
      </c>
      <c r="F1370">
        <f>COUNTIF('B-ScienceDirect'!D:D,A1370)</f>
        <v>0</v>
      </c>
      <c r="G1370">
        <f>COUNTIF('C-IEEEXplore'!A:A,A1370)</f>
        <v>0</v>
      </c>
      <c r="H1370">
        <f>COUNTIF('D-PubMed'!B:B,A1370)</f>
        <v>1</v>
      </c>
      <c r="I1370">
        <f>COUNTIF('E-Scopus'!C:C,A1370)</f>
        <v>1</v>
      </c>
      <c r="J1370" t="b">
        <f t="shared" si="24"/>
        <v>1</v>
      </c>
    </row>
    <row r="1371" spans="1:10" x14ac:dyDescent="0.25">
      <c r="A1371" s="13" t="s">
        <v>9781</v>
      </c>
      <c r="B1371" s="13" t="s">
        <v>9780</v>
      </c>
      <c r="C1371" s="13" t="s">
        <v>9775</v>
      </c>
      <c r="D1371" s="13" t="s">
        <v>15854</v>
      </c>
      <c r="E1371">
        <f>COUNTIF('A-Springer Link'!A:A,A1371)</f>
        <v>0</v>
      </c>
      <c r="F1371">
        <f>COUNTIF('B-ScienceDirect'!D:D,A1371)</f>
        <v>0</v>
      </c>
      <c r="G1371">
        <f>COUNTIF('C-IEEEXplore'!A:A,A1371)</f>
        <v>0</v>
      </c>
      <c r="H1371">
        <f>COUNTIF('D-PubMed'!B:B,A1371)</f>
        <v>1</v>
      </c>
      <c r="I1371">
        <f>COUNTIF('E-Scopus'!C:C,A1371)</f>
        <v>0</v>
      </c>
      <c r="J1371" t="b">
        <f t="shared" si="24"/>
        <v>0</v>
      </c>
    </row>
    <row r="1372" spans="1:10" x14ac:dyDescent="0.25">
      <c r="A1372" s="13" t="s">
        <v>9806</v>
      </c>
      <c r="B1372" s="13" t="s">
        <v>9805</v>
      </c>
      <c r="C1372" s="13" t="s">
        <v>9801</v>
      </c>
      <c r="D1372" s="13" t="s">
        <v>15854</v>
      </c>
      <c r="E1372">
        <f>COUNTIF('A-Springer Link'!A:A,A1372)</f>
        <v>0</v>
      </c>
      <c r="F1372">
        <f>COUNTIF('B-ScienceDirect'!D:D,A1372)</f>
        <v>0</v>
      </c>
      <c r="G1372">
        <f>COUNTIF('C-IEEEXplore'!A:A,A1372)</f>
        <v>0</v>
      </c>
      <c r="H1372">
        <f>COUNTIF('D-PubMed'!B:B,A1372)</f>
        <v>1</v>
      </c>
      <c r="I1372">
        <f>COUNTIF('E-Scopus'!C:C,A1372)</f>
        <v>0</v>
      </c>
      <c r="J1372" t="b">
        <f t="shared" si="24"/>
        <v>0</v>
      </c>
    </row>
    <row r="1373" spans="1:10" x14ac:dyDescent="0.25">
      <c r="A1373" s="13" t="s">
        <v>243</v>
      </c>
      <c r="B1373" s="13" t="s">
        <v>8735</v>
      </c>
      <c r="C1373" s="13" t="s">
        <v>244</v>
      </c>
      <c r="D1373" s="13" t="s">
        <v>15854</v>
      </c>
      <c r="E1373">
        <f>COUNTIF('A-Springer Link'!A:A,A1373)</f>
        <v>0</v>
      </c>
      <c r="F1373">
        <f>COUNTIF('B-ScienceDirect'!D:D,A1373)</f>
        <v>0</v>
      </c>
      <c r="G1373">
        <f>COUNTIF('C-IEEEXplore'!A:A,A1373)</f>
        <v>0</v>
      </c>
      <c r="H1373">
        <f>COUNTIF('D-PubMed'!B:B,A1373)</f>
        <v>1</v>
      </c>
      <c r="I1373">
        <f>COUNTIF('E-Scopus'!C:C,A1373)</f>
        <v>1</v>
      </c>
      <c r="J1373" t="b">
        <f t="shared" si="24"/>
        <v>1</v>
      </c>
    </row>
    <row r="1374" spans="1:10" x14ac:dyDescent="0.25">
      <c r="A1374" s="13" t="s">
        <v>8988</v>
      </c>
      <c r="B1374" s="13" t="s">
        <v>8987</v>
      </c>
      <c r="C1374" s="13" t="s">
        <v>8983</v>
      </c>
      <c r="D1374" s="13" t="s">
        <v>15854</v>
      </c>
      <c r="E1374">
        <f>COUNTIF('A-Springer Link'!A:A,A1374)</f>
        <v>0</v>
      </c>
      <c r="F1374">
        <f>COUNTIF('B-ScienceDirect'!D:D,A1374)</f>
        <v>0</v>
      </c>
      <c r="G1374">
        <f>COUNTIF('C-IEEEXplore'!A:A,A1374)</f>
        <v>0</v>
      </c>
      <c r="H1374">
        <f>COUNTIF('D-PubMed'!B:B,A1374)</f>
        <v>1</v>
      </c>
      <c r="I1374">
        <f>COUNTIF('E-Scopus'!C:C,A1374)</f>
        <v>1</v>
      </c>
      <c r="J1374" t="b">
        <f t="shared" si="24"/>
        <v>1</v>
      </c>
    </row>
    <row r="1375" spans="1:10" x14ac:dyDescent="0.25">
      <c r="A1375" s="13" t="s">
        <v>4598</v>
      </c>
      <c r="B1375" s="13" t="s">
        <v>8941</v>
      </c>
      <c r="C1375" s="13" t="s">
        <v>8936</v>
      </c>
      <c r="D1375" s="13" t="s">
        <v>15854</v>
      </c>
      <c r="E1375">
        <f>COUNTIF('A-Springer Link'!A:A,A1375)</f>
        <v>0</v>
      </c>
      <c r="F1375">
        <f>COUNTIF('B-ScienceDirect'!D:D,A1375)</f>
        <v>1</v>
      </c>
      <c r="G1375">
        <f>COUNTIF('C-IEEEXplore'!A:A,A1375)</f>
        <v>0</v>
      </c>
      <c r="H1375">
        <f>COUNTIF('D-PubMed'!B:B,A1375)</f>
        <v>1</v>
      </c>
      <c r="I1375">
        <f>COUNTIF('E-Scopus'!C:C,A1375)</f>
        <v>0</v>
      </c>
      <c r="J1375" t="b">
        <f t="shared" si="24"/>
        <v>1</v>
      </c>
    </row>
    <row r="1376" spans="1:10" x14ac:dyDescent="0.25">
      <c r="A1376" s="13" t="s">
        <v>9874</v>
      </c>
      <c r="B1376" s="13" t="s">
        <v>9873</v>
      </c>
      <c r="C1376" s="13" t="s">
        <v>9868</v>
      </c>
      <c r="D1376" s="13" t="s">
        <v>15854</v>
      </c>
      <c r="E1376">
        <f>COUNTIF('A-Springer Link'!A:A,A1376)</f>
        <v>0</v>
      </c>
      <c r="F1376">
        <f>COUNTIF('B-ScienceDirect'!D:D,A1376)</f>
        <v>0</v>
      </c>
      <c r="G1376">
        <f>COUNTIF('C-IEEEXplore'!A:A,A1376)</f>
        <v>0</v>
      </c>
      <c r="H1376">
        <f>COUNTIF('D-PubMed'!B:B,A1376)</f>
        <v>1</v>
      </c>
      <c r="I1376">
        <f>COUNTIF('E-Scopus'!C:C,A1376)</f>
        <v>0</v>
      </c>
      <c r="J1376" t="b">
        <f t="shared" si="24"/>
        <v>0</v>
      </c>
    </row>
    <row r="1377" spans="1:10" x14ac:dyDescent="0.25">
      <c r="A1377" s="13" t="s">
        <v>470</v>
      </c>
      <c r="B1377" s="13" t="s">
        <v>8819</v>
      </c>
      <c r="C1377" s="13" t="s">
        <v>471</v>
      </c>
      <c r="D1377" s="13" t="s">
        <v>15854</v>
      </c>
      <c r="E1377">
        <f>COUNTIF('A-Springer Link'!A:A,A1377)</f>
        <v>0</v>
      </c>
      <c r="F1377">
        <f>COUNTIF('B-ScienceDirect'!D:D,A1377)</f>
        <v>0</v>
      </c>
      <c r="G1377">
        <f>COUNTIF('C-IEEEXplore'!A:A,A1377)</f>
        <v>0</v>
      </c>
      <c r="H1377">
        <f>COUNTIF('D-PubMed'!B:B,A1377)</f>
        <v>1</v>
      </c>
      <c r="I1377">
        <f>COUNTIF('E-Scopus'!C:C,A1377)</f>
        <v>0</v>
      </c>
      <c r="J1377" t="b">
        <f t="shared" si="24"/>
        <v>0</v>
      </c>
    </row>
    <row r="1378" spans="1:10" x14ac:dyDescent="0.25">
      <c r="A1378" s="13" t="s">
        <v>9774</v>
      </c>
      <c r="B1378" s="13" t="s">
        <v>9773</v>
      </c>
      <c r="C1378" s="13" t="s">
        <v>9768</v>
      </c>
      <c r="D1378" s="13" t="s">
        <v>15854</v>
      </c>
      <c r="E1378">
        <f>COUNTIF('A-Springer Link'!A:A,A1378)</f>
        <v>0</v>
      </c>
      <c r="F1378">
        <f>COUNTIF('B-ScienceDirect'!D:D,A1378)</f>
        <v>0</v>
      </c>
      <c r="G1378">
        <f>COUNTIF('C-IEEEXplore'!A:A,A1378)</f>
        <v>0</v>
      </c>
      <c r="H1378">
        <f>COUNTIF('D-PubMed'!B:B,A1378)</f>
        <v>1</v>
      </c>
      <c r="I1378">
        <f>COUNTIF('E-Scopus'!C:C,A1378)</f>
        <v>0</v>
      </c>
      <c r="J1378" t="b">
        <f t="shared" si="24"/>
        <v>0</v>
      </c>
    </row>
    <row r="1379" spans="1:10" x14ac:dyDescent="0.25">
      <c r="A1379" s="13" t="s">
        <v>8953</v>
      </c>
      <c r="B1379" s="13" t="s">
        <v>8952</v>
      </c>
      <c r="C1379" s="13" t="s">
        <v>8948</v>
      </c>
      <c r="D1379" s="13" t="s">
        <v>15854</v>
      </c>
      <c r="E1379">
        <f>COUNTIF('A-Springer Link'!A:A,A1379)</f>
        <v>0</v>
      </c>
      <c r="F1379">
        <f>COUNTIF('B-ScienceDirect'!D:D,A1379)</f>
        <v>0</v>
      </c>
      <c r="G1379">
        <f>COUNTIF('C-IEEEXplore'!A:A,A1379)</f>
        <v>0</v>
      </c>
      <c r="H1379">
        <f>COUNTIF('D-PubMed'!B:B,A1379)</f>
        <v>1</v>
      </c>
      <c r="I1379">
        <f>COUNTIF('E-Scopus'!C:C,A1379)</f>
        <v>0</v>
      </c>
      <c r="J1379" t="b">
        <f t="shared" si="24"/>
        <v>0</v>
      </c>
    </row>
    <row r="1380" spans="1:10" x14ac:dyDescent="0.25">
      <c r="A1380" s="13" t="s">
        <v>10630</v>
      </c>
      <c r="B1380" s="13" t="s">
        <v>10629</v>
      </c>
      <c r="C1380" s="13" t="s">
        <v>10626</v>
      </c>
      <c r="D1380" s="13" t="s">
        <v>15854</v>
      </c>
      <c r="E1380">
        <f>COUNTIF('A-Springer Link'!A:A,A1380)</f>
        <v>0</v>
      </c>
      <c r="F1380">
        <f>COUNTIF('B-ScienceDirect'!D:D,A1380)</f>
        <v>0</v>
      </c>
      <c r="G1380">
        <f>COUNTIF('C-IEEEXplore'!A:A,A1380)</f>
        <v>0</v>
      </c>
      <c r="H1380">
        <f>COUNTIF('D-PubMed'!B:B,A1380)</f>
        <v>1</v>
      </c>
      <c r="I1380">
        <f>COUNTIF('E-Scopus'!C:C,A1380)</f>
        <v>0</v>
      </c>
      <c r="J1380" t="b">
        <f t="shared" si="24"/>
        <v>0</v>
      </c>
    </row>
    <row r="1381" spans="1:10" x14ac:dyDescent="0.25">
      <c r="A1381" s="13" t="s">
        <v>10618</v>
      </c>
      <c r="B1381" s="13" t="s">
        <v>10617</v>
      </c>
      <c r="C1381" s="13" t="s">
        <v>10612</v>
      </c>
      <c r="D1381" s="13" t="s">
        <v>15854</v>
      </c>
      <c r="E1381">
        <f>COUNTIF('A-Springer Link'!A:A,A1381)</f>
        <v>0</v>
      </c>
      <c r="F1381">
        <f>COUNTIF('B-ScienceDirect'!D:D,A1381)</f>
        <v>0</v>
      </c>
      <c r="G1381">
        <f>COUNTIF('C-IEEEXplore'!A:A,A1381)</f>
        <v>0</v>
      </c>
      <c r="H1381">
        <f>COUNTIF('D-PubMed'!B:B,A1381)</f>
        <v>1</v>
      </c>
      <c r="I1381">
        <f>COUNTIF('E-Scopus'!C:C,A1381)</f>
        <v>0</v>
      </c>
      <c r="J1381" t="b">
        <f t="shared" si="24"/>
        <v>0</v>
      </c>
    </row>
    <row r="1382" spans="1:10" x14ac:dyDescent="0.25">
      <c r="A1382" s="13" t="s">
        <v>10406</v>
      </c>
      <c r="B1382" s="13" t="s">
        <v>10405</v>
      </c>
      <c r="C1382" s="13" t="s">
        <v>10400</v>
      </c>
      <c r="D1382" s="13" t="s">
        <v>15854</v>
      </c>
      <c r="E1382">
        <f>COUNTIF('A-Springer Link'!A:A,A1382)</f>
        <v>0</v>
      </c>
      <c r="F1382">
        <f>COUNTIF('B-ScienceDirect'!D:D,A1382)</f>
        <v>0</v>
      </c>
      <c r="G1382">
        <f>COUNTIF('C-IEEEXplore'!A:A,A1382)</f>
        <v>0</v>
      </c>
      <c r="H1382">
        <f>COUNTIF('D-PubMed'!B:B,A1382)</f>
        <v>1</v>
      </c>
      <c r="I1382">
        <f>COUNTIF('E-Scopus'!C:C,A1382)</f>
        <v>0</v>
      </c>
      <c r="J1382" t="b">
        <f t="shared" si="24"/>
        <v>0</v>
      </c>
    </row>
    <row r="1383" spans="1:10" x14ac:dyDescent="0.25">
      <c r="A1383" s="13" t="s">
        <v>7607</v>
      </c>
      <c r="B1383" s="13" t="s">
        <v>7606</v>
      </c>
      <c r="C1383" s="13" t="s">
        <v>7603</v>
      </c>
      <c r="D1383" s="13" t="s">
        <v>15854</v>
      </c>
      <c r="E1383">
        <f>COUNTIF('A-Springer Link'!A:A,A1383)</f>
        <v>0</v>
      </c>
      <c r="F1383">
        <f>COUNTIF('B-ScienceDirect'!D:D,A1383)</f>
        <v>0</v>
      </c>
      <c r="G1383">
        <f>COUNTIF('C-IEEEXplore'!A:A,A1383)</f>
        <v>0</v>
      </c>
      <c r="H1383">
        <f>COUNTIF('D-PubMed'!B:B,A1383)</f>
        <v>1</v>
      </c>
      <c r="I1383">
        <f>COUNTIF('E-Scopus'!C:C,A1383)</f>
        <v>0</v>
      </c>
      <c r="J1383" t="b">
        <f t="shared" si="24"/>
        <v>0</v>
      </c>
    </row>
    <row r="1384" spans="1:10" x14ac:dyDescent="0.25">
      <c r="A1384" s="13" t="s">
        <v>226</v>
      </c>
      <c r="B1384" s="13" t="s">
        <v>7975</v>
      </c>
      <c r="C1384" s="13" t="s">
        <v>227</v>
      </c>
      <c r="D1384" s="13" t="s">
        <v>15854</v>
      </c>
      <c r="E1384">
        <f>COUNTIF('A-Springer Link'!A:A,A1384)</f>
        <v>0</v>
      </c>
      <c r="F1384">
        <f>COUNTIF('B-ScienceDirect'!D:D,A1384)</f>
        <v>0</v>
      </c>
      <c r="G1384">
        <f>COUNTIF('C-IEEEXplore'!A:A,A1384)</f>
        <v>0</v>
      </c>
      <c r="H1384">
        <f>COUNTIF('D-PubMed'!B:B,A1384)</f>
        <v>1</v>
      </c>
      <c r="I1384">
        <f>COUNTIF('E-Scopus'!C:C,A1384)</f>
        <v>1</v>
      </c>
      <c r="J1384" t="b">
        <f t="shared" si="24"/>
        <v>1</v>
      </c>
    </row>
    <row r="1385" spans="1:10" x14ac:dyDescent="0.25">
      <c r="A1385" s="13" t="s">
        <v>8878</v>
      </c>
      <c r="B1385" s="13" t="s">
        <v>8877</v>
      </c>
      <c r="C1385" s="13" t="s">
        <v>8873</v>
      </c>
      <c r="D1385" s="13" t="s">
        <v>15854</v>
      </c>
      <c r="E1385">
        <f>COUNTIF('A-Springer Link'!A:A,A1385)</f>
        <v>0</v>
      </c>
      <c r="F1385">
        <f>COUNTIF('B-ScienceDirect'!D:D,A1385)</f>
        <v>0</v>
      </c>
      <c r="G1385">
        <f>COUNTIF('C-IEEEXplore'!A:A,A1385)</f>
        <v>0</v>
      </c>
      <c r="H1385">
        <f>COUNTIF('D-PubMed'!B:B,A1385)</f>
        <v>1</v>
      </c>
      <c r="I1385">
        <f>COUNTIF('E-Scopus'!C:C,A1385)</f>
        <v>0</v>
      </c>
      <c r="J1385" t="b">
        <f t="shared" si="24"/>
        <v>0</v>
      </c>
    </row>
    <row r="1386" spans="1:10" x14ac:dyDescent="0.25">
      <c r="A1386" s="13" t="s">
        <v>24</v>
      </c>
      <c r="B1386" s="13" t="s">
        <v>10304</v>
      </c>
      <c r="C1386" s="13" t="s">
        <v>25</v>
      </c>
      <c r="D1386" s="13" t="s">
        <v>15854</v>
      </c>
      <c r="E1386">
        <f>COUNTIF('A-Springer Link'!A:A,A1386)</f>
        <v>0</v>
      </c>
      <c r="F1386">
        <f>COUNTIF('B-ScienceDirect'!D:D,A1386)</f>
        <v>0</v>
      </c>
      <c r="G1386">
        <f>COUNTIF('C-IEEEXplore'!A:A,A1386)</f>
        <v>0</v>
      </c>
      <c r="H1386">
        <f>COUNTIF('D-PubMed'!B:B,A1386)</f>
        <v>1</v>
      </c>
      <c r="I1386">
        <f>COUNTIF('E-Scopus'!C:C,A1386)</f>
        <v>1</v>
      </c>
      <c r="J1386" t="b">
        <f t="shared" si="24"/>
        <v>1</v>
      </c>
    </row>
    <row r="1387" spans="1:10" x14ac:dyDescent="0.25">
      <c r="A1387" s="13" t="s">
        <v>9492</v>
      </c>
      <c r="B1387" s="13" t="s">
        <v>9491</v>
      </c>
      <c r="C1387" s="13" t="s">
        <v>9487</v>
      </c>
      <c r="D1387" s="13" t="s">
        <v>15854</v>
      </c>
      <c r="E1387">
        <f>COUNTIF('A-Springer Link'!A:A,A1387)</f>
        <v>1</v>
      </c>
      <c r="F1387">
        <f>COUNTIF('B-ScienceDirect'!D:D,A1387)</f>
        <v>0</v>
      </c>
      <c r="G1387">
        <f>COUNTIF('C-IEEEXplore'!A:A,A1387)</f>
        <v>0</v>
      </c>
      <c r="H1387">
        <f>COUNTIF('D-PubMed'!B:B,A1387)</f>
        <v>1</v>
      </c>
      <c r="I1387">
        <f>COUNTIF('E-Scopus'!C:C,A1387)</f>
        <v>0</v>
      </c>
      <c r="J1387" t="b">
        <f t="shared" si="24"/>
        <v>1</v>
      </c>
    </row>
    <row r="1388" spans="1:10" x14ac:dyDescent="0.25">
      <c r="A1388" s="13" t="s">
        <v>8726</v>
      </c>
      <c r="B1388" s="13" t="s">
        <v>8725</v>
      </c>
      <c r="C1388" s="13" t="s">
        <v>8721</v>
      </c>
      <c r="D1388" s="13" t="s">
        <v>15854</v>
      </c>
      <c r="E1388">
        <f>COUNTIF('A-Springer Link'!A:A,A1388)</f>
        <v>0</v>
      </c>
      <c r="F1388">
        <f>COUNTIF('B-ScienceDirect'!D:D,A1388)</f>
        <v>0</v>
      </c>
      <c r="G1388">
        <f>COUNTIF('C-IEEEXplore'!A:A,A1388)</f>
        <v>0</v>
      </c>
      <c r="H1388">
        <f>COUNTIF('D-PubMed'!B:B,A1388)</f>
        <v>1</v>
      </c>
      <c r="I1388">
        <f>COUNTIF('E-Scopus'!C:C,A1388)</f>
        <v>0</v>
      </c>
      <c r="J1388" t="b">
        <f t="shared" si="24"/>
        <v>0</v>
      </c>
    </row>
    <row r="1389" spans="1:10" x14ac:dyDescent="0.25">
      <c r="A1389" s="13" t="s">
        <v>9540</v>
      </c>
      <c r="B1389" s="13" t="s">
        <v>9539</v>
      </c>
      <c r="C1389" s="13" t="s">
        <v>9535</v>
      </c>
      <c r="D1389" s="13" t="s">
        <v>15854</v>
      </c>
      <c r="E1389">
        <f>COUNTIF('A-Springer Link'!A:A,A1389)</f>
        <v>0</v>
      </c>
      <c r="F1389">
        <f>COUNTIF('B-ScienceDirect'!D:D,A1389)</f>
        <v>0</v>
      </c>
      <c r="G1389">
        <f>COUNTIF('C-IEEEXplore'!A:A,A1389)</f>
        <v>0</v>
      </c>
      <c r="H1389">
        <f>COUNTIF('D-PubMed'!B:B,A1389)</f>
        <v>1</v>
      </c>
      <c r="I1389">
        <f>COUNTIF('E-Scopus'!C:C,A1389)</f>
        <v>0</v>
      </c>
      <c r="J1389" t="b">
        <f t="shared" si="24"/>
        <v>0</v>
      </c>
    </row>
    <row r="1390" spans="1:10" x14ac:dyDescent="0.25">
      <c r="A1390" s="13" t="s">
        <v>9379</v>
      </c>
      <c r="B1390" s="13" t="s">
        <v>9378</v>
      </c>
      <c r="C1390" s="13" t="s">
        <v>9373</v>
      </c>
      <c r="D1390" s="13" t="s">
        <v>15854</v>
      </c>
      <c r="E1390">
        <f>COUNTIF('A-Springer Link'!A:A,A1390)</f>
        <v>0</v>
      </c>
      <c r="F1390">
        <f>COUNTIF('B-ScienceDirect'!D:D,A1390)</f>
        <v>0</v>
      </c>
      <c r="G1390">
        <f>COUNTIF('C-IEEEXplore'!A:A,A1390)</f>
        <v>0</v>
      </c>
      <c r="H1390">
        <f>COUNTIF('D-PubMed'!B:B,A1390)</f>
        <v>1</v>
      </c>
      <c r="I1390">
        <f>COUNTIF('E-Scopus'!C:C,A1390)</f>
        <v>1</v>
      </c>
      <c r="J1390" t="b">
        <f t="shared" si="24"/>
        <v>1</v>
      </c>
    </row>
    <row r="1391" spans="1:10" x14ac:dyDescent="0.25">
      <c r="A1391" s="13" t="s">
        <v>8578</v>
      </c>
      <c r="B1391" s="13" t="s">
        <v>8577</v>
      </c>
      <c r="C1391" s="13" t="s">
        <v>8573</v>
      </c>
      <c r="D1391" s="13" t="s">
        <v>15854</v>
      </c>
      <c r="E1391">
        <f>COUNTIF('A-Springer Link'!A:A,A1391)</f>
        <v>0</v>
      </c>
      <c r="F1391">
        <f>COUNTIF('B-ScienceDirect'!D:D,A1391)</f>
        <v>0</v>
      </c>
      <c r="G1391">
        <f>COUNTIF('C-IEEEXplore'!A:A,A1391)</f>
        <v>0</v>
      </c>
      <c r="H1391">
        <f>COUNTIF('D-PubMed'!B:B,A1391)</f>
        <v>1</v>
      </c>
      <c r="I1391">
        <f>COUNTIF('E-Scopus'!C:C,A1391)</f>
        <v>0</v>
      </c>
      <c r="J1391" t="b">
        <f t="shared" si="24"/>
        <v>0</v>
      </c>
    </row>
    <row r="1392" spans="1:10" x14ac:dyDescent="0.25">
      <c r="A1392" s="13" t="s">
        <v>9352</v>
      </c>
      <c r="B1392" s="13" t="s">
        <v>9351</v>
      </c>
      <c r="C1392" s="13" t="s">
        <v>9347</v>
      </c>
      <c r="D1392" s="13" t="s">
        <v>15854</v>
      </c>
      <c r="E1392">
        <f>COUNTIF('A-Springer Link'!A:A,A1392)</f>
        <v>0</v>
      </c>
      <c r="F1392">
        <f>COUNTIF('B-ScienceDirect'!D:D,A1392)</f>
        <v>0</v>
      </c>
      <c r="G1392">
        <f>COUNTIF('C-IEEEXplore'!A:A,A1392)</f>
        <v>0</v>
      </c>
      <c r="H1392">
        <f>COUNTIF('D-PubMed'!B:B,A1392)</f>
        <v>1</v>
      </c>
      <c r="I1392">
        <f>COUNTIF('E-Scopus'!C:C,A1392)</f>
        <v>0</v>
      </c>
      <c r="J1392" t="b">
        <f t="shared" si="24"/>
        <v>0</v>
      </c>
    </row>
    <row r="1393" spans="1:10" x14ac:dyDescent="0.25">
      <c r="A1393" s="13" t="s">
        <v>8895</v>
      </c>
      <c r="B1393" s="13" t="s">
        <v>8894</v>
      </c>
      <c r="C1393" s="13" t="s">
        <v>8889</v>
      </c>
      <c r="D1393" s="13" t="s">
        <v>15854</v>
      </c>
      <c r="E1393">
        <f>COUNTIF('A-Springer Link'!A:A,A1393)</f>
        <v>0</v>
      </c>
      <c r="F1393">
        <f>COUNTIF('B-ScienceDirect'!D:D,A1393)</f>
        <v>0</v>
      </c>
      <c r="G1393">
        <f>COUNTIF('C-IEEEXplore'!A:A,A1393)</f>
        <v>0</v>
      </c>
      <c r="H1393">
        <f>COUNTIF('D-PubMed'!B:B,A1393)</f>
        <v>1</v>
      </c>
      <c r="I1393">
        <f>COUNTIF('E-Scopus'!C:C,A1393)</f>
        <v>0</v>
      </c>
      <c r="J1393" t="b">
        <f t="shared" si="24"/>
        <v>0</v>
      </c>
    </row>
    <row r="1394" spans="1:10" x14ac:dyDescent="0.25">
      <c r="A1394" s="13" t="s">
        <v>9682</v>
      </c>
      <c r="B1394" s="13" t="s">
        <v>9681</v>
      </c>
      <c r="C1394" s="13" t="s">
        <v>9677</v>
      </c>
      <c r="D1394" s="13" t="s">
        <v>15854</v>
      </c>
      <c r="E1394">
        <f>COUNTIF('A-Springer Link'!A:A,A1394)</f>
        <v>0</v>
      </c>
      <c r="F1394">
        <f>COUNTIF('B-ScienceDirect'!D:D,A1394)</f>
        <v>0</v>
      </c>
      <c r="G1394">
        <f>COUNTIF('C-IEEEXplore'!A:A,A1394)</f>
        <v>0</v>
      </c>
      <c r="H1394">
        <f>COUNTIF('D-PubMed'!B:B,A1394)</f>
        <v>1</v>
      </c>
      <c r="I1394">
        <f>COUNTIF('E-Scopus'!C:C,A1394)</f>
        <v>0</v>
      </c>
      <c r="J1394" t="b">
        <f t="shared" si="24"/>
        <v>0</v>
      </c>
    </row>
    <row r="1395" spans="1:10" x14ac:dyDescent="0.25">
      <c r="A1395" s="13" t="s">
        <v>9159</v>
      </c>
      <c r="B1395" s="13" t="s">
        <v>9158</v>
      </c>
      <c r="C1395" s="13" t="s">
        <v>9154</v>
      </c>
      <c r="D1395" s="13" t="s">
        <v>15854</v>
      </c>
      <c r="E1395">
        <f>COUNTIF('A-Springer Link'!A:A,A1395)</f>
        <v>0</v>
      </c>
      <c r="F1395">
        <f>COUNTIF('B-ScienceDirect'!D:D,A1395)</f>
        <v>0</v>
      </c>
      <c r="G1395">
        <f>COUNTIF('C-IEEEXplore'!A:A,A1395)</f>
        <v>0</v>
      </c>
      <c r="H1395">
        <f>COUNTIF('D-PubMed'!B:B,A1395)</f>
        <v>1</v>
      </c>
      <c r="I1395">
        <f>COUNTIF('E-Scopus'!C:C,A1395)</f>
        <v>0</v>
      </c>
      <c r="J1395" t="b">
        <f t="shared" si="24"/>
        <v>0</v>
      </c>
    </row>
    <row r="1396" spans="1:10" x14ac:dyDescent="0.25">
      <c r="A1396" s="13" t="s">
        <v>504</v>
      </c>
      <c r="B1396" s="13" t="s">
        <v>9730</v>
      </c>
      <c r="C1396" s="13" t="s">
        <v>505</v>
      </c>
      <c r="D1396" s="13" t="s">
        <v>15854</v>
      </c>
      <c r="E1396">
        <f>COUNTIF('A-Springer Link'!A:A,A1396)</f>
        <v>0</v>
      </c>
      <c r="F1396">
        <f>COUNTIF('B-ScienceDirect'!D:D,A1396)</f>
        <v>0</v>
      </c>
      <c r="G1396">
        <f>COUNTIF('C-IEEEXplore'!A:A,A1396)</f>
        <v>0</v>
      </c>
      <c r="H1396">
        <f>COUNTIF('D-PubMed'!B:B,A1396)</f>
        <v>1</v>
      </c>
      <c r="I1396">
        <f>COUNTIF('E-Scopus'!C:C,A1396)</f>
        <v>1</v>
      </c>
      <c r="J1396" t="b">
        <f t="shared" si="24"/>
        <v>1</v>
      </c>
    </row>
    <row r="1397" spans="1:10" x14ac:dyDescent="0.25">
      <c r="A1397" s="13" t="s">
        <v>9029</v>
      </c>
      <c r="B1397" s="13" t="s">
        <v>9028</v>
      </c>
      <c r="C1397" s="13" t="s">
        <v>9024</v>
      </c>
      <c r="D1397" s="13" t="s">
        <v>15854</v>
      </c>
      <c r="E1397">
        <f>COUNTIF('A-Springer Link'!A:A,A1397)</f>
        <v>0</v>
      </c>
      <c r="F1397">
        <f>COUNTIF('B-ScienceDirect'!D:D,A1397)</f>
        <v>0</v>
      </c>
      <c r="G1397">
        <f>COUNTIF('C-IEEEXplore'!A:A,A1397)</f>
        <v>0</v>
      </c>
      <c r="H1397">
        <f>COUNTIF('D-PubMed'!B:B,A1397)</f>
        <v>1</v>
      </c>
      <c r="I1397">
        <f>COUNTIF('E-Scopus'!C:C,A1397)</f>
        <v>0</v>
      </c>
      <c r="J1397" t="b">
        <f t="shared" si="24"/>
        <v>0</v>
      </c>
    </row>
    <row r="1398" spans="1:10" x14ac:dyDescent="0.25">
      <c r="A1398" s="13" t="s">
        <v>7820</v>
      </c>
      <c r="B1398" s="13" t="s">
        <v>7819</v>
      </c>
      <c r="C1398" s="13" t="s">
        <v>7815</v>
      </c>
      <c r="D1398" s="13" t="s">
        <v>15854</v>
      </c>
      <c r="E1398">
        <f>COUNTIF('A-Springer Link'!A:A,A1398)</f>
        <v>0</v>
      </c>
      <c r="F1398">
        <f>COUNTIF('B-ScienceDirect'!D:D,A1398)</f>
        <v>0</v>
      </c>
      <c r="G1398">
        <f>COUNTIF('C-IEEEXplore'!A:A,A1398)</f>
        <v>0</v>
      </c>
      <c r="H1398">
        <f>COUNTIF('D-PubMed'!B:B,A1398)</f>
        <v>1</v>
      </c>
      <c r="I1398">
        <f>COUNTIF('E-Scopus'!C:C,A1398)</f>
        <v>1</v>
      </c>
      <c r="J1398" t="b">
        <f t="shared" si="24"/>
        <v>1</v>
      </c>
    </row>
    <row r="1399" spans="1:10" x14ac:dyDescent="0.25">
      <c r="A1399" s="13" t="s">
        <v>9762</v>
      </c>
      <c r="B1399" s="13" t="s">
        <v>9761</v>
      </c>
      <c r="C1399" s="13" t="s">
        <v>9757</v>
      </c>
      <c r="D1399" s="13" t="s">
        <v>15854</v>
      </c>
      <c r="E1399">
        <f>COUNTIF('A-Springer Link'!A:A,A1399)</f>
        <v>0</v>
      </c>
      <c r="F1399">
        <f>COUNTIF('B-ScienceDirect'!D:D,A1399)</f>
        <v>0</v>
      </c>
      <c r="G1399">
        <f>COUNTIF('C-IEEEXplore'!A:A,A1399)</f>
        <v>0</v>
      </c>
      <c r="H1399">
        <f>COUNTIF('D-PubMed'!B:B,A1399)</f>
        <v>1</v>
      </c>
      <c r="I1399">
        <f>COUNTIF('E-Scopus'!C:C,A1399)</f>
        <v>0</v>
      </c>
      <c r="J1399" t="b">
        <f t="shared" si="24"/>
        <v>0</v>
      </c>
    </row>
    <row r="1400" spans="1:10" x14ac:dyDescent="0.25">
      <c r="A1400" s="13" t="s">
        <v>33</v>
      </c>
      <c r="B1400" s="13" t="s">
        <v>9187</v>
      </c>
      <c r="C1400" s="13" t="s">
        <v>34</v>
      </c>
      <c r="D1400" s="13" t="s">
        <v>15854</v>
      </c>
      <c r="E1400">
        <f>COUNTIF('A-Springer Link'!A:A,A1400)</f>
        <v>0</v>
      </c>
      <c r="F1400">
        <f>COUNTIF('B-ScienceDirect'!D:D,A1400)</f>
        <v>0</v>
      </c>
      <c r="G1400">
        <f>COUNTIF('C-IEEEXplore'!A:A,A1400)</f>
        <v>0</v>
      </c>
      <c r="H1400">
        <f>COUNTIF('D-PubMed'!B:B,A1400)</f>
        <v>1</v>
      </c>
      <c r="I1400">
        <f>COUNTIF('E-Scopus'!C:C,A1400)</f>
        <v>0</v>
      </c>
      <c r="J1400" t="b">
        <f t="shared" si="24"/>
        <v>0</v>
      </c>
    </row>
    <row r="1401" spans="1:10" x14ac:dyDescent="0.25">
      <c r="A1401" s="13" t="s">
        <v>104</v>
      </c>
      <c r="B1401" s="13" t="s">
        <v>8408</v>
      </c>
      <c r="C1401" s="13" t="s">
        <v>105</v>
      </c>
      <c r="D1401" s="13" t="s">
        <v>15854</v>
      </c>
      <c r="E1401">
        <f>COUNTIF('A-Springer Link'!A:A,A1401)</f>
        <v>0</v>
      </c>
      <c r="F1401">
        <f>COUNTIF('B-ScienceDirect'!D:D,A1401)</f>
        <v>0</v>
      </c>
      <c r="G1401">
        <f>COUNTIF('C-IEEEXplore'!A:A,A1401)</f>
        <v>0</v>
      </c>
      <c r="H1401">
        <f>COUNTIF('D-PubMed'!B:B,A1401)</f>
        <v>1</v>
      </c>
      <c r="I1401">
        <f>COUNTIF('E-Scopus'!C:C,A1401)</f>
        <v>1</v>
      </c>
      <c r="J1401" t="b">
        <f t="shared" si="24"/>
        <v>1</v>
      </c>
    </row>
    <row r="1402" spans="1:10" x14ac:dyDescent="0.25">
      <c r="A1402" s="13" t="s">
        <v>9895</v>
      </c>
      <c r="B1402" s="13" t="s">
        <v>9894</v>
      </c>
      <c r="C1402" s="13" t="s">
        <v>9889</v>
      </c>
      <c r="D1402" s="13" t="s">
        <v>15854</v>
      </c>
      <c r="E1402">
        <f>COUNTIF('A-Springer Link'!A:A,A1402)</f>
        <v>0</v>
      </c>
      <c r="F1402">
        <f>COUNTIF('B-ScienceDirect'!D:D,A1402)</f>
        <v>0</v>
      </c>
      <c r="G1402">
        <f>COUNTIF('C-IEEEXplore'!A:A,A1402)</f>
        <v>0</v>
      </c>
      <c r="H1402">
        <f>COUNTIF('D-PubMed'!B:B,A1402)</f>
        <v>1</v>
      </c>
      <c r="I1402">
        <f>COUNTIF('E-Scopus'!C:C,A1402)</f>
        <v>0</v>
      </c>
      <c r="J1402" t="b">
        <f t="shared" si="24"/>
        <v>0</v>
      </c>
    </row>
    <row r="1403" spans="1:10" x14ac:dyDescent="0.25">
      <c r="A1403" s="13" t="s">
        <v>10057</v>
      </c>
      <c r="B1403" s="13" t="s">
        <v>10056</v>
      </c>
      <c r="C1403" s="13" t="s">
        <v>10052</v>
      </c>
      <c r="D1403" s="13" t="s">
        <v>15854</v>
      </c>
      <c r="E1403">
        <f>COUNTIF('A-Springer Link'!A:A,A1403)</f>
        <v>0</v>
      </c>
      <c r="F1403">
        <f>COUNTIF('B-ScienceDirect'!D:D,A1403)</f>
        <v>0</v>
      </c>
      <c r="G1403">
        <f>COUNTIF('C-IEEEXplore'!A:A,A1403)</f>
        <v>0</v>
      </c>
      <c r="H1403">
        <f>COUNTIF('D-PubMed'!B:B,A1403)</f>
        <v>1</v>
      </c>
      <c r="I1403">
        <f>COUNTIF('E-Scopus'!C:C,A1403)</f>
        <v>1</v>
      </c>
      <c r="J1403" t="b">
        <f t="shared" si="24"/>
        <v>1</v>
      </c>
    </row>
    <row r="1404" spans="1:10" x14ac:dyDescent="0.25">
      <c r="A1404" s="13" t="s">
        <v>303</v>
      </c>
      <c r="B1404" s="13" t="s">
        <v>10537</v>
      </c>
      <c r="C1404" s="13" t="s">
        <v>304</v>
      </c>
      <c r="D1404" s="13" t="s">
        <v>15854</v>
      </c>
      <c r="E1404">
        <f>COUNTIF('A-Springer Link'!A:A,A1404)</f>
        <v>0</v>
      </c>
      <c r="F1404">
        <f>COUNTIF('B-ScienceDirect'!D:D,A1404)</f>
        <v>0</v>
      </c>
      <c r="G1404">
        <f>COUNTIF('C-IEEEXplore'!A:A,A1404)</f>
        <v>0</v>
      </c>
      <c r="H1404">
        <f>COUNTIF('D-PubMed'!B:B,A1404)</f>
        <v>1</v>
      </c>
      <c r="I1404">
        <f>COUNTIF('E-Scopus'!C:C,A1404)</f>
        <v>1</v>
      </c>
      <c r="J1404" t="b">
        <f t="shared" si="24"/>
        <v>1</v>
      </c>
    </row>
    <row r="1405" spans="1:10" x14ac:dyDescent="0.25">
      <c r="A1405" s="13" t="s">
        <v>137</v>
      </c>
      <c r="B1405" s="13" t="s">
        <v>10434</v>
      </c>
      <c r="C1405" s="13" t="s">
        <v>138</v>
      </c>
      <c r="D1405" s="13" t="s">
        <v>15854</v>
      </c>
      <c r="E1405">
        <f>COUNTIF('A-Springer Link'!A:A,A1405)</f>
        <v>0</v>
      </c>
      <c r="F1405">
        <f>COUNTIF('B-ScienceDirect'!D:D,A1405)</f>
        <v>0</v>
      </c>
      <c r="G1405">
        <f>COUNTIF('C-IEEEXplore'!A:A,A1405)</f>
        <v>0</v>
      </c>
      <c r="H1405">
        <f>COUNTIF('D-PubMed'!B:B,A1405)</f>
        <v>1</v>
      </c>
      <c r="I1405">
        <f>COUNTIF('E-Scopus'!C:C,A1405)</f>
        <v>1</v>
      </c>
      <c r="J1405" t="b">
        <f t="shared" si="24"/>
        <v>1</v>
      </c>
    </row>
    <row r="1406" spans="1:10" x14ac:dyDescent="0.25">
      <c r="A1406" s="13" t="s">
        <v>76</v>
      </c>
      <c r="B1406" s="13" t="s">
        <v>10230</v>
      </c>
      <c r="C1406" s="13" t="s">
        <v>77</v>
      </c>
      <c r="D1406" s="13" t="s">
        <v>15854</v>
      </c>
      <c r="E1406">
        <f>COUNTIF('A-Springer Link'!A:A,A1406)</f>
        <v>0</v>
      </c>
      <c r="F1406">
        <f>COUNTIF('B-ScienceDirect'!D:D,A1406)</f>
        <v>0</v>
      </c>
      <c r="G1406">
        <f>COUNTIF('C-IEEEXplore'!A:A,A1406)</f>
        <v>0</v>
      </c>
      <c r="H1406">
        <f>COUNTIF('D-PubMed'!B:B,A1406)</f>
        <v>1</v>
      </c>
      <c r="I1406">
        <f>COUNTIF('E-Scopus'!C:C,A1406)</f>
        <v>1</v>
      </c>
      <c r="J1406" t="b">
        <f t="shared" si="24"/>
        <v>1</v>
      </c>
    </row>
    <row r="1407" spans="1:10" x14ac:dyDescent="0.25">
      <c r="A1407" s="13" t="s">
        <v>156</v>
      </c>
      <c r="B1407" s="13" t="s">
        <v>8731</v>
      </c>
      <c r="C1407" s="13" t="s">
        <v>157</v>
      </c>
      <c r="D1407" s="13" t="s">
        <v>15854</v>
      </c>
      <c r="E1407">
        <f>COUNTIF('A-Springer Link'!A:A,A1407)</f>
        <v>0</v>
      </c>
      <c r="F1407">
        <f>COUNTIF('B-ScienceDirect'!D:D,A1407)</f>
        <v>0</v>
      </c>
      <c r="G1407">
        <f>COUNTIF('C-IEEEXplore'!A:A,A1407)</f>
        <v>0</v>
      </c>
      <c r="H1407">
        <f>COUNTIF('D-PubMed'!B:B,A1407)</f>
        <v>1</v>
      </c>
      <c r="I1407">
        <f>COUNTIF('E-Scopus'!C:C,A1407)</f>
        <v>1</v>
      </c>
      <c r="J1407" t="b">
        <f t="shared" si="24"/>
        <v>1</v>
      </c>
    </row>
    <row r="1408" spans="1:10" x14ac:dyDescent="0.25">
      <c r="A1408" s="13" t="s">
        <v>10532</v>
      </c>
      <c r="B1408" s="13" t="s">
        <v>10531</v>
      </c>
      <c r="C1408" s="13" t="s">
        <v>10527</v>
      </c>
      <c r="D1408" s="13" t="s">
        <v>15854</v>
      </c>
      <c r="E1408">
        <f>COUNTIF('A-Springer Link'!A:A,A1408)</f>
        <v>0</v>
      </c>
      <c r="F1408">
        <f>COUNTIF('B-ScienceDirect'!D:D,A1408)</f>
        <v>0</v>
      </c>
      <c r="G1408">
        <f>COUNTIF('C-IEEEXplore'!A:A,A1408)</f>
        <v>0</v>
      </c>
      <c r="H1408">
        <f>COUNTIF('D-PubMed'!B:B,A1408)</f>
        <v>1</v>
      </c>
      <c r="I1408">
        <f>COUNTIF('E-Scopus'!C:C,A1408)</f>
        <v>1</v>
      </c>
      <c r="J1408" t="b">
        <f t="shared" si="24"/>
        <v>1</v>
      </c>
    </row>
    <row r="1409" spans="1:10" x14ac:dyDescent="0.25">
      <c r="A1409" s="13" t="s">
        <v>52</v>
      </c>
      <c r="B1409" s="13" t="s">
        <v>10046</v>
      </c>
      <c r="C1409" s="13" t="s">
        <v>53</v>
      </c>
      <c r="D1409" s="13" t="s">
        <v>15854</v>
      </c>
      <c r="E1409">
        <f>COUNTIF('A-Springer Link'!A:A,A1409)</f>
        <v>0</v>
      </c>
      <c r="F1409">
        <f>COUNTIF('B-ScienceDirect'!D:D,A1409)</f>
        <v>0</v>
      </c>
      <c r="G1409">
        <f>COUNTIF('C-IEEEXplore'!A:A,A1409)</f>
        <v>0</v>
      </c>
      <c r="H1409">
        <f>COUNTIF('D-PubMed'!B:B,A1409)</f>
        <v>1</v>
      </c>
      <c r="I1409">
        <f>COUNTIF('E-Scopus'!C:C,A1409)</f>
        <v>1</v>
      </c>
      <c r="J1409" t="b">
        <f t="shared" si="24"/>
        <v>1</v>
      </c>
    </row>
    <row r="1410" spans="1:10" x14ac:dyDescent="0.25">
      <c r="A1410" s="13" t="s">
        <v>65</v>
      </c>
      <c r="B1410" s="13" t="s">
        <v>10486</v>
      </c>
      <c r="C1410" s="13" t="s">
        <v>67</v>
      </c>
      <c r="D1410" s="13" t="s">
        <v>15854</v>
      </c>
      <c r="E1410">
        <f>COUNTIF('A-Springer Link'!A:A,A1410)</f>
        <v>0</v>
      </c>
      <c r="F1410">
        <f>COUNTIF('B-ScienceDirect'!D:D,A1410)</f>
        <v>0</v>
      </c>
      <c r="G1410">
        <f>COUNTIF('C-IEEEXplore'!A:A,A1410)</f>
        <v>0</v>
      </c>
      <c r="H1410">
        <f>COUNTIF('D-PubMed'!B:B,A1410)</f>
        <v>1</v>
      </c>
      <c r="I1410">
        <f>COUNTIF('E-Scopus'!C:C,A1410)</f>
        <v>1</v>
      </c>
      <c r="J1410" t="b">
        <f t="shared" si="24"/>
        <v>1</v>
      </c>
    </row>
    <row r="1411" spans="1:10" x14ac:dyDescent="0.25">
      <c r="A1411" s="13" t="s">
        <v>91</v>
      </c>
      <c r="B1411" s="13" t="s">
        <v>9277</v>
      </c>
      <c r="C1411" s="13" t="s">
        <v>92</v>
      </c>
      <c r="D1411" s="13" t="s">
        <v>15854</v>
      </c>
      <c r="E1411">
        <f>COUNTIF('A-Springer Link'!A:A,A1411)</f>
        <v>0</v>
      </c>
      <c r="F1411">
        <f>COUNTIF('B-ScienceDirect'!D:D,A1411)</f>
        <v>0</v>
      </c>
      <c r="G1411">
        <f>COUNTIF('C-IEEEXplore'!A:A,A1411)</f>
        <v>0</v>
      </c>
      <c r="H1411">
        <f>COUNTIF('D-PubMed'!B:B,A1411)</f>
        <v>1</v>
      </c>
      <c r="I1411">
        <f>COUNTIF('E-Scopus'!C:C,A1411)</f>
        <v>1</v>
      </c>
      <c r="J1411" t="b">
        <f t="shared" si="24"/>
        <v>1</v>
      </c>
    </row>
    <row r="1412" spans="1:10" x14ac:dyDescent="0.25">
      <c r="A1412" s="13" t="s">
        <v>106</v>
      </c>
      <c r="B1412" s="13" t="s">
        <v>9653</v>
      </c>
      <c r="C1412" s="13" t="s">
        <v>108</v>
      </c>
      <c r="D1412" s="13" t="s">
        <v>15854</v>
      </c>
      <c r="E1412">
        <f>COUNTIF('A-Springer Link'!A:A,A1412)</f>
        <v>0</v>
      </c>
      <c r="F1412">
        <f>COUNTIF('B-ScienceDirect'!D:D,A1412)</f>
        <v>0</v>
      </c>
      <c r="G1412">
        <f>COUNTIF('C-IEEEXplore'!A:A,A1412)</f>
        <v>1</v>
      </c>
      <c r="H1412">
        <f>COUNTIF('D-PubMed'!B:B,A1412)</f>
        <v>1</v>
      </c>
      <c r="I1412">
        <f>COUNTIF('E-Scopus'!C:C,A1412)</f>
        <v>1</v>
      </c>
      <c r="J1412" t="b">
        <f t="shared" ref="J1412:J1475" si="25">OR(E1412:G1412,I1412:I1412)</f>
        <v>1</v>
      </c>
    </row>
    <row r="1413" spans="1:10" x14ac:dyDescent="0.25">
      <c r="A1413" s="13" t="s">
        <v>10205</v>
      </c>
      <c r="B1413" s="13" t="s">
        <v>10204</v>
      </c>
      <c r="C1413" s="13" t="s">
        <v>10200</v>
      </c>
      <c r="D1413" s="13" t="s">
        <v>15854</v>
      </c>
      <c r="E1413">
        <f>COUNTIF('A-Springer Link'!A:A,A1413)</f>
        <v>0</v>
      </c>
      <c r="F1413">
        <f>COUNTIF('B-ScienceDirect'!D:D,A1413)</f>
        <v>0</v>
      </c>
      <c r="G1413">
        <f>COUNTIF('C-IEEEXplore'!A:A,A1413)</f>
        <v>0</v>
      </c>
      <c r="H1413">
        <f>COUNTIF('D-PubMed'!B:B,A1413)</f>
        <v>1</v>
      </c>
      <c r="I1413">
        <f>COUNTIF('E-Scopus'!C:C,A1413)</f>
        <v>0</v>
      </c>
      <c r="J1413" t="b">
        <f t="shared" si="25"/>
        <v>0</v>
      </c>
    </row>
    <row r="1414" spans="1:10" x14ac:dyDescent="0.25">
      <c r="A1414" s="13" t="s">
        <v>42</v>
      </c>
      <c r="B1414" s="13" t="s">
        <v>10204</v>
      </c>
      <c r="C1414" s="13" t="s">
        <v>43</v>
      </c>
      <c r="D1414" s="13" t="s">
        <v>15854</v>
      </c>
      <c r="E1414">
        <f>COUNTIF('A-Springer Link'!A:A,A1414)</f>
        <v>0</v>
      </c>
      <c r="F1414">
        <f>COUNTIF('B-ScienceDirect'!D:D,A1414)</f>
        <v>0</v>
      </c>
      <c r="G1414">
        <f>COUNTIF('C-IEEEXplore'!A:A,A1414)</f>
        <v>0</v>
      </c>
      <c r="H1414">
        <f>COUNTIF('D-PubMed'!B:B,A1414)</f>
        <v>1</v>
      </c>
      <c r="I1414">
        <f>COUNTIF('E-Scopus'!C:C,A1414)</f>
        <v>1</v>
      </c>
      <c r="J1414" t="b">
        <f t="shared" si="25"/>
        <v>1</v>
      </c>
    </row>
    <row r="1415" spans="1:10" x14ac:dyDescent="0.25">
      <c r="A1415" s="13" t="s">
        <v>121</v>
      </c>
      <c r="B1415" s="13" t="s">
        <v>10449</v>
      </c>
      <c r="C1415" s="13" t="s">
        <v>122</v>
      </c>
      <c r="D1415" s="13" t="s">
        <v>15854</v>
      </c>
      <c r="E1415">
        <f>COUNTIF('A-Springer Link'!A:A,A1415)</f>
        <v>0</v>
      </c>
      <c r="F1415">
        <f>COUNTIF('B-ScienceDirect'!D:D,A1415)</f>
        <v>0</v>
      </c>
      <c r="G1415">
        <f>COUNTIF('C-IEEEXplore'!A:A,A1415)</f>
        <v>0</v>
      </c>
      <c r="H1415">
        <f>COUNTIF('D-PubMed'!B:B,A1415)</f>
        <v>1</v>
      </c>
      <c r="I1415">
        <f>COUNTIF('E-Scopus'!C:C,A1415)</f>
        <v>1</v>
      </c>
      <c r="J1415" t="b">
        <f t="shared" si="25"/>
        <v>1</v>
      </c>
    </row>
    <row r="1416" spans="1:10" x14ac:dyDescent="0.25">
      <c r="A1416" s="13" t="s">
        <v>196</v>
      </c>
      <c r="B1416" s="13" t="s">
        <v>9610</v>
      </c>
      <c r="C1416" s="13" t="s">
        <v>197</v>
      </c>
      <c r="D1416" s="13" t="s">
        <v>15854</v>
      </c>
      <c r="E1416">
        <f>COUNTIF('A-Springer Link'!A:A,A1416)</f>
        <v>0</v>
      </c>
      <c r="F1416">
        <f>COUNTIF('B-ScienceDirect'!D:D,A1416)</f>
        <v>0</v>
      </c>
      <c r="G1416">
        <f>COUNTIF('C-IEEEXplore'!A:A,A1416)</f>
        <v>0</v>
      </c>
      <c r="H1416">
        <f>COUNTIF('D-PubMed'!B:B,A1416)</f>
        <v>1</v>
      </c>
      <c r="I1416">
        <f>COUNTIF('E-Scopus'!C:C,A1416)</f>
        <v>1</v>
      </c>
      <c r="J1416" t="b">
        <f t="shared" si="25"/>
        <v>1</v>
      </c>
    </row>
    <row r="1417" spans="1:10" x14ac:dyDescent="0.25">
      <c r="A1417" s="13" t="s">
        <v>10426</v>
      </c>
      <c r="B1417" s="13" t="s">
        <v>9822</v>
      </c>
      <c r="C1417" s="13" t="s">
        <v>10423</v>
      </c>
      <c r="D1417" s="13" t="s">
        <v>15854</v>
      </c>
      <c r="E1417">
        <f>COUNTIF('A-Springer Link'!A:A,A1417)</f>
        <v>0</v>
      </c>
      <c r="F1417">
        <f>COUNTIF('B-ScienceDirect'!D:D,A1417)</f>
        <v>0</v>
      </c>
      <c r="G1417">
        <f>COUNTIF('C-IEEEXplore'!A:A,A1417)</f>
        <v>0</v>
      </c>
      <c r="H1417">
        <f>COUNTIF('D-PubMed'!B:B,A1417)</f>
        <v>1</v>
      </c>
      <c r="I1417">
        <f>COUNTIF('E-Scopus'!C:C,A1417)</f>
        <v>1</v>
      </c>
      <c r="J1417" t="b">
        <f t="shared" si="25"/>
        <v>1</v>
      </c>
    </row>
    <row r="1418" spans="1:10" x14ac:dyDescent="0.25">
      <c r="A1418" s="13" t="s">
        <v>8487</v>
      </c>
      <c r="B1418" s="13" t="s">
        <v>8486</v>
      </c>
      <c r="C1418" s="13" t="s">
        <v>8481</v>
      </c>
      <c r="D1418" s="13" t="s">
        <v>15854</v>
      </c>
      <c r="E1418">
        <f>COUNTIF('A-Springer Link'!A:A,A1418)</f>
        <v>0</v>
      </c>
      <c r="F1418">
        <f>COUNTIF('B-ScienceDirect'!D:D,A1418)</f>
        <v>0</v>
      </c>
      <c r="G1418">
        <f>COUNTIF('C-IEEEXplore'!A:A,A1418)</f>
        <v>0</v>
      </c>
      <c r="H1418">
        <f>COUNTIF('D-PubMed'!B:B,A1418)</f>
        <v>1</v>
      </c>
      <c r="I1418">
        <f>COUNTIF('E-Scopus'!C:C,A1418)</f>
        <v>0</v>
      </c>
      <c r="J1418" t="b">
        <f t="shared" si="25"/>
        <v>0</v>
      </c>
    </row>
    <row r="1419" spans="1:10" x14ac:dyDescent="0.25">
      <c r="A1419" s="13" t="s">
        <v>10238</v>
      </c>
      <c r="B1419" s="13" t="s">
        <v>10237</v>
      </c>
      <c r="C1419" s="13" t="s">
        <v>10233</v>
      </c>
      <c r="D1419" s="13" t="s">
        <v>15854</v>
      </c>
      <c r="E1419">
        <f>COUNTIF('A-Springer Link'!A:A,A1419)</f>
        <v>0</v>
      </c>
      <c r="F1419">
        <f>COUNTIF('B-ScienceDirect'!D:D,A1419)</f>
        <v>0</v>
      </c>
      <c r="G1419">
        <f>COUNTIF('C-IEEEXplore'!A:A,A1419)</f>
        <v>0</v>
      </c>
      <c r="H1419">
        <f>COUNTIF('D-PubMed'!B:B,A1419)</f>
        <v>1</v>
      </c>
      <c r="I1419">
        <f>COUNTIF('E-Scopus'!C:C,A1419)</f>
        <v>0</v>
      </c>
      <c r="J1419" t="b">
        <f t="shared" si="25"/>
        <v>0</v>
      </c>
    </row>
    <row r="1420" spans="1:10" x14ac:dyDescent="0.25">
      <c r="A1420" s="13" t="s">
        <v>8422</v>
      </c>
      <c r="B1420" s="13" t="s">
        <v>8421</v>
      </c>
      <c r="C1420" s="13" t="s">
        <v>8416</v>
      </c>
      <c r="D1420" s="13" t="s">
        <v>15854</v>
      </c>
      <c r="E1420">
        <f>COUNTIF('A-Springer Link'!A:A,A1420)</f>
        <v>0</v>
      </c>
      <c r="F1420">
        <f>COUNTIF('B-ScienceDirect'!D:D,A1420)</f>
        <v>0</v>
      </c>
      <c r="G1420">
        <f>COUNTIF('C-IEEEXplore'!A:A,A1420)</f>
        <v>0</v>
      </c>
      <c r="H1420">
        <f>COUNTIF('D-PubMed'!B:B,A1420)</f>
        <v>1</v>
      </c>
      <c r="I1420">
        <f>COUNTIF('E-Scopus'!C:C,A1420)</f>
        <v>0</v>
      </c>
      <c r="J1420" t="b">
        <f t="shared" si="25"/>
        <v>0</v>
      </c>
    </row>
    <row r="1421" spans="1:10" x14ac:dyDescent="0.25">
      <c r="A1421" s="13" t="s">
        <v>8634</v>
      </c>
      <c r="B1421" s="13" t="s">
        <v>8633</v>
      </c>
      <c r="C1421" s="13" t="s">
        <v>8629</v>
      </c>
      <c r="D1421" s="13" t="s">
        <v>15854</v>
      </c>
      <c r="E1421">
        <f>COUNTIF('A-Springer Link'!A:A,A1421)</f>
        <v>0</v>
      </c>
      <c r="F1421">
        <f>COUNTIF('B-ScienceDirect'!D:D,A1421)</f>
        <v>0</v>
      </c>
      <c r="G1421">
        <f>COUNTIF('C-IEEEXplore'!A:A,A1421)</f>
        <v>0</v>
      </c>
      <c r="H1421">
        <f>COUNTIF('D-PubMed'!B:B,A1421)</f>
        <v>1</v>
      </c>
      <c r="I1421">
        <f>COUNTIF('E-Scopus'!C:C,A1421)</f>
        <v>0</v>
      </c>
      <c r="J1421" t="b">
        <f t="shared" si="25"/>
        <v>0</v>
      </c>
    </row>
    <row r="1422" spans="1:10" x14ac:dyDescent="0.25">
      <c r="A1422" s="13" t="s">
        <v>8959</v>
      </c>
      <c r="B1422" s="13" t="s">
        <v>8958</v>
      </c>
      <c r="C1422" s="13" t="s">
        <v>8954</v>
      </c>
      <c r="D1422" s="13" t="s">
        <v>15854</v>
      </c>
      <c r="E1422">
        <f>COUNTIF('A-Springer Link'!A:A,A1422)</f>
        <v>0</v>
      </c>
      <c r="F1422">
        <f>COUNTIF('B-ScienceDirect'!D:D,A1422)</f>
        <v>0</v>
      </c>
      <c r="G1422">
        <f>COUNTIF('C-IEEEXplore'!A:A,A1422)</f>
        <v>0</v>
      </c>
      <c r="H1422">
        <f>COUNTIF('D-PubMed'!B:B,A1422)</f>
        <v>1</v>
      </c>
      <c r="I1422">
        <f>COUNTIF('E-Scopus'!C:C,A1422)</f>
        <v>0</v>
      </c>
      <c r="J1422" t="b">
        <f t="shared" si="25"/>
        <v>0</v>
      </c>
    </row>
    <row r="1423" spans="1:10" x14ac:dyDescent="0.25">
      <c r="A1423" s="13" t="s">
        <v>83</v>
      </c>
      <c r="B1423" s="13" t="s">
        <v>10187</v>
      </c>
      <c r="C1423" s="13" t="s">
        <v>85</v>
      </c>
      <c r="D1423" s="13" t="s">
        <v>15854</v>
      </c>
      <c r="E1423">
        <f>COUNTIF('A-Springer Link'!A:A,A1423)</f>
        <v>0</v>
      </c>
      <c r="F1423">
        <f>COUNTIF('B-ScienceDirect'!D:D,A1423)</f>
        <v>1</v>
      </c>
      <c r="G1423">
        <f>COUNTIF('C-IEEEXplore'!A:A,A1423)</f>
        <v>0</v>
      </c>
      <c r="H1423">
        <f>COUNTIF('D-PubMed'!B:B,A1423)</f>
        <v>1</v>
      </c>
      <c r="I1423">
        <f>COUNTIF('E-Scopus'!C:C,A1423)</f>
        <v>1</v>
      </c>
      <c r="J1423" t="b">
        <f t="shared" si="25"/>
        <v>1</v>
      </c>
    </row>
    <row r="1424" spans="1:10" x14ac:dyDescent="0.25">
      <c r="A1424" s="13" t="s">
        <v>10416</v>
      </c>
      <c r="B1424" s="13" t="s">
        <v>10415</v>
      </c>
      <c r="C1424" s="13" t="s">
        <v>10412</v>
      </c>
      <c r="D1424" s="13" t="s">
        <v>15854</v>
      </c>
      <c r="E1424">
        <f>COUNTIF('A-Springer Link'!A:A,A1424)</f>
        <v>0</v>
      </c>
      <c r="F1424">
        <f>COUNTIF('B-ScienceDirect'!D:D,A1424)</f>
        <v>0</v>
      </c>
      <c r="G1424">
        <f>COUNTIF('C-IEEEXplore'!A:A,A1424)</f>
        <v>0</v>
      </c>
      <c r="H1424">
        <f>COUNTIF('D-PubMed'!B:B,A1424)</f>
        <v>1</v>
      </c>
      <c r="I1424">
        <f>COUNTIF('E-Scopus'!C:C,A1424)</f>
        <v>0</v>
      </c>
      <c r="J1424" t="b">
        <f t="shared" si="25"/>
        <v>0</v>
      </c>
    </row>
    <row r="1425" spans="1:10" x14ac:dyDescent="0.25">
      <c r="A1425" s="13" t="s">
        <v>9385</v>
      </c>
      <c r="B1425" s="13" t="s">
        <v>9384</v>
      </c>
      <c r="C1425" s="13" t="s">
        <v>9380</v>
      </c>
      <c r="D1425" s="13" t="s">
        <v>15854</v>
      </c>
      <c r="E1425">
        <f>COUNTIF('A-Springer Link'!A:A,A1425)</f>
        <v>0</v>
      </c>
      <c r="F1425">
        <f>COUNTIF('B-ScienceDirect'!D:D,A1425)</f>
        <v>0</v>
      </c>
      <c r="G1425">
        <f>COUNTIF('C-IEEEXplore'!A:A,A1425)</f>
        <v>0</v>
      </c>
      <c r="H1425">
        <f>COUNTIF('D-PubMed'!B:B,A1425)</f>
        <v>1</v>
      </c>
      <c r="I1425">
        <f>COUNTIF('E-Scopus'!C:C,A1425)</f>
        <v>0</v>
      </c>
      <c r="J1425" t="b">
        <f t="shared" si="25"/>
        <v>0</v>
      </c>
    </row>
    <row r="1426" spans="1:10" x14ac:dyDescent="0.25">
      <c r="A1426" s="13" t="s">
        <v>10642</v>
      </c>
      <c r="B1426" s="13" t="s">
        <v>10641</v>
      </c>
      <c r="C1426" s="13" t="s">
        <v>10637</v>
      </c>
      <c r="D1426" s="13" t="s">
        <v>15854</v>
      </c>
      <c r="E1426">
        <f>COUNTIF('A-Springer Link'!A:A,A1426)</f>
        <v>0</v>
      </c>
      <c r="F1426">
        <f>COUNTIF('B-ScienceDirect'!D:D,A1426)</f>
        <v>0</v>
      </c>
      <c r="G1426">
        <f>COUNTIF('C-IEEEXplore'!A:A,A1426)</f>
        <v>0</v>
      </c>
      <c r="H1426">
        <f>COUNTIF('D-PubMed'!B:B,A1426)</f>
        <v>1</v>
      </c>
      <c r="I1426">
        <f>COUNTIF('E-Scopus'!C:C,A1426)</f>
        <v>0</v>
      </c>
      <c r="J1426" t="b">
        <f t="shared" si="25"/>
        <v>0</v>
      </c>
    </row>
    <row r="1427" spans="1:10" x14ac:dyDescent="0.25">
      <c r="A1427" s="13" t="s">
        <v>8966</v>
      </c>
      <c r="B1427" s="13" t="s">
        <v>8965</v>
      </c>
      <c r="C1427" s="13" t="s">
        <v>8960</v>
      </c>
      <c r="D1427" s="13" t="s">
        <v>15854</v>
      </c>
      <c r="E1427">
        <f>COUNTIF('A-Springer Link'!A:A,A1427)</f>
        <v>0</v>
      </c>
      <c r="F1427">
        <f>COUNTIF('B-ScienceDirect'!D:D,A1427)</f>
        <v>0</v>
      </c>
      <c r="G1427">
        <f>COUNTIF('C-IEEEXplore'!A:A,A1427)</f>
        <v>0</v>
      </c>
      <c r="H1427">
        <f>COUNTIF('D-PubMed'!B:B,A1427)</f>
        <v>1</v>
      </c>
      <c r="I1427">
        <f>COUNTIF('E-Scopus'!C:C,A1427)</f>
        <v>0</v>
      </c>
      <c r="J1427" t="b">
        <f t="shared" si="25"/>
        <v>0</v>
      </c>
    </row>
    <row r="1428" spans="1:10" x14ac:dyDescent="0.25">
      <c r="A1428" s="13" t="s">
        <v>10672</v>
      </c>
      <c r="B1428" s="13" t="s">
        <v>10671</v>
      </c>
      <c r="C1428" s="13" t="s">
        <v>10667</v>
      </c>
      <c r="D1428" s="13" t="s">
        <v>15854</v>
      </c>
      <c r="E1428">
        <f>COUNTIF('A-Springer Link'!A:A,A1428)</f>
        <v>0</v>
      </c>
      <c r="F1428">
        <f>COUNTIF('B-ScienceDirect'!D:D,A1428)</f>
        <v>0</v>
      </c>
      <c r="G1428">
        <f>COUNTIF('C-IEEEXplore'!A:A,A1428)</f>
        <v>0</v>
      </c>
      <c r="H1428">
        <f>COUNTIF('D-PubMed'!B:B,A1428)</f>
        <v>1</v>
      </c>
      <c r="I1428">
        <f>COUNTIF('E-Scopus'!C:C,A1428)</f>
        <v>0</v>
      </c>
      <c r="J1428" t="b">
        <f t="shared" si="25"/>
        <v>0</v>
      </c>
    </row>
    <row r="1429" spans="1:10" x14ac:dyDescent="0.25">
      <c r="A1429" s="13" t="s">
        <v>10139</v>
      </c>
      <c r="B1429" s="13" t="s">
        <v>10138</v>
      </c>
      <c r="C1429" s="13" t="s">
        <v>10134</v>
      </c>
      <c r="D1429" s="13" t="s">
        <v>15854</v>
      </c>
      <c r="E1429">
        <f>COUNTIF('A-Springer Link'!A:A,A1429)</f>
        <v>0</v>
      </c>
      <c r="F1429">
        <f>COUNTIF('B-ScienceDirect'!D:D,A1429)</f>
        <v>0</v>
      </c>
      <c r="G1429">
        <f>COUNTIF('C-IEEEXplore'!A:A,A1429)</f>
        <v>0</v>
      </c>
      <c r="H1429">
        <f>COUNTIF('D-PubMed'!B:B,A1429)</f>
        <v>1</v>
      </c>
      <c r="I1429">
        <f>COUNTIF('E-Scopus'!C:C,A1429)</f>
        <v>0</v>
      </c>
      <c r="J1429" t="b">
        <f t="shared" si="25"/>
        <v>0</v>
      </c>
    </row>
    <row r="1430" spans="1:10" x14ac:dyDescent="0.25">
      <c r="A1430" s="13" t="s">
        <v>9794</v>
      </c>
      <c r="B1430" s="13" t="s">
        <v>9793</v>
      </c>
      <c r="C1430" s="13" t="s">
        <v>9788</v>
      </c>
      <c r="D1430" s="13" t="s">
        <v>15854</v>
      </c>
      <c r="E1430">
        <f>COUNTIF('A-Springer Link'!A:A,A1430)</f>
        <v>0</v>
      </c>
      <c r="F1430">
        <f>COUNTIF('B-ScienceDirect'!D:D,A1430)</f>
        <v>0</v>
      </c>
      <c r="G1430">
        <f>COUNTIF('C-IEEEXplore'!A:A,A1430)</f>
        <v>0</v>
      </c>
      <c r="H1430">
        <f>COUNTIF('D-PubMed'!B:B,A1430)</f>
        <v>1</v>
      </c>
      <c r="I1430">
        <f>COUNTIF('E-Scopus'!C:C,A1430)</f>
        <v>0</v>
      </c>
      <c r="J1430" t="b">
        <f t="shared" si="25"/>
        <v>0</v>
      </c>
    </row>
    <row r="1431" spans="1:10" x14ac:dyDescent="0.25">
      <c r="A1431" s="13" t="s">
        <v>7568</v>
      </c>
      <c r="B1431" s="13" t="s">
        <v>7567</v>
      </c>
      <c r="C1431" s="13" t="s">
        <v>7563</v>
      </c>
      <c r="D1431" s="13" t="s">
        <v>15854</v>
      </c>
      <c r="E1431">
        <f>COUNTIF('A-Springer Link'!A:A,A1431)</f>
        <v>0</v>
      </c>
      <c r="F1431">
        <f>COUNTIF('B-ScienceDirect'!D:D,A1431)</f>
        <v>0</v>
      </c>
      <c r="G1431">
        <f>COUNTIF('C-IEEEXplore'!A:A,A1431)</f>
        <v>0</v>
      </c>
      <c r="H1431">
        <f>COUNTIF('D-PubMed'!B:B,A1431)</f>
        <v>1</v>
      </c>
      <c r="I1431">
        <f>COUNTIF('E-Scopus'!C:C,A1431)</f>
        <v>0</v>
      </c>
      <c r="J1431" t="b">
        <f t="shared" si="25"/>
        <v>0</v>
      </c>
    </row>
    <row r="1432" spans="1:10" x14ac:dyDescent="0.25">
      <c r="A1432" s="13" t="s">
        <v>10399</v>
      </c>
      <c r="B1432" s="13" t="s">
        <v>10398</v>
      </c>
      <c r="C1432" s="13" t="s">
        <v>10393</v>
      </c>
      <c r="D1432" s="13" t="s">
        <v>15854</v>
      </c>
      <c r="E1432">
        <f>COUNTIF('A-Springer Link'!A:A,A1432)</f>
        <v>0</v>
      </c>
      <c r="F1432">
        <f>COUNTIF('B-ScienceDirect'!D:D,A1432)</f>
        <v>0</v>
      </c>
      <c r="G1432">
        <f>COUNTIF('C-IEEEXplore'!A:A,A1432)</f>
        <v>0</v>
      </c>
      <c r="H1432">
        <f>COUNTIF('D-PubMed'!B:B,A1432)</f>
        <v>1</v>
      </c>
      <c r="I1432">
        <f>COUNTIF('E-Scopus'!C:C,A1432)</f>
        <v>0</v>
      </c>
      <c r="J1432" t="b">
        <f t="shared" si="25"/>
        <v>0</v>
      </c>
    </row>
    <row r="1433" spans="1:10" x14ac:dyDescent="0.25">
      <c r="A1433" s="13" t="s">
        <v>10699</v>
      </c>
      <c r="B1433" s="13" t="s">
        <v>10698</v>
      </c>
      <c r="C1433" s="13" t="s">
        <v>10693</v>
      </c>
      <c r="D1433" s="13" t="s">
        <v>15854</v>
      </c>
      <c r="E1433">
        <f>COUNTIF('A-Springer Link'!A:A,A1433)</f>
        <v>0</v>
      </c>
      <c r="F1433">
        <f>COUNTIF('B-ScienceDirect'!D:D,A1433)</f>
        <v>0</v>
      </c>
      <c r="G1433">
        <f>COUNTIF('C-IEEEXplore'!A:A,A1433)</f>
        <v>0</v>
      </c>
      <c r="H1433">
        <f>COUNTIF('D-PubMed'!B:B,A1433)</f>
        <v>1</v>
      </c>
      <c r="I1433">
        <f>COUNTIF('E-Scopus'!C:C,A1433)</f>
        <v>1</v>
      </c>
      <c r="J1433" t="b">
        <f t="shared" si="25"/>
        <v>1</v>
      </c>
    </row>
    <row r="1434" spans="1:10" x14ac:dyDescent="0.25">
      <c r="A1434" s="13" t="s">
        <v>459</v>
      </c>
      <c r="B1434" s="13" t="s">
        <v>9509</v>
      </c>
      <c r="C1434" s="13" t="s">
        <v>460</v>
      </c>
      <c r="D1434" s="13" t="s">
        <v>15854</v>
      </c>
      <c r="E1434">
        <f>COUNTIF('A-Springer Link'!A:A,A1434)</f>
        <v>0</v>
      </c>
      <c r="F1434">
        <f>COUNTIF('B-ScienceDirect'!D:D,A1434)</f>
        <v>0</v>
      </c>
      <c r="G1434">
        <f>COUNTIF('C-IEEEXplore'!A:A,A1434)</f>
        <v>0</v>
      </c>
      <c r="H1434">
        <f>COUNTIF('D-PubMed'!B:B,A1434)</f>
        <v>1</v>
      </c>
      <c r="I1434">
        <f>COUNTIF('E-Scopus'!C:C,A1434)</f>
        <v>1</v>
      </c>
      <c r="J1434" t="b">
        <f t="shared" si="25"/>
        <v>1</v>
      </c>
    </row>
    <row r="1435" spans="1:10" x14ac:dyDescent="0.25">
      <c r="A1435" s="13" t="s">
        <v>7864</v>
      </c>
      <c r="B1435" s="13" t="s">
        <v>7863</v>
      </c>
      <c r="C1435" s="13" t="s">
        <v>7858</v>
      </c>
      <c r="D1435" s="13" t="s">
        <v>15854</v>
      </c>
      <c r="E1435">
        <f>COUNTIF('A-Springer Link'!A:A,A1435)</f>
        <v>0</v>
      </c>
      <c r="F1435">
        <f>COUNTIF('B-ScienceDirect'!D:D,A1435)</f>
        <v>0</v>
      </c>
      <c r="G1435">
        <f>COUNTIF('C-IEEEXplore'!A:A,A1435)</f>
        <v>0</v>
      </c>
      <c r="H1435">
        <f>COUNTIF('D-PubMed'!B:B,A1435)</f>
        <v>1</v>
      </c>
      <c r="I1435">
        <f>COUNTIF('E-Scopus'!C:C,A1435)</f>
        <v>0</v>
      </c>
      <c r="J1435" t="b">
        <f t="shared" si="25"/>
        <v>0</v>
      </c>
    </row>
    <row r="1436" spans="1:10" x14ac:dyDescent="0.25">
      <c r="A1436" s="13" t="s">
        <v>9182</v>
      </c>
      <c r="B1436" s="13" t="s">
        <v>9181</v>
      </c>
      <c r="C1436" s="13" t="s">
        <v>9177</v>
      </c>
      <c r="D1436" s="13" t="s">
        <v>15854</v>
      </c>
      <c r="E1436">
        <f>COUNTIF('A-Springer Link'!A:A,A1436)</f>
        <v>0</v>
      </c>
      <c r="F1436">
        <f>COUNTIF('B-ScienceDirect'!D:D,A1436)</f>
        <v>0</v>
      </c>
      <c r="G1436">
        <f>COUNTIF('C-IEEEXplore'!A:A,A1436)</f>
        <v>0</v>
      </c>
      <c r="H1436">
        <f>COUNTIF('D-PubMed'!B:B,A1436)</f>
        <v>1</v>
      </c>
      <c r="I1436">
        <f>COUNTIF('E-Scopus'!C:C,A1436)</f>
        <v>0</v>
      </c>
      <c r="J1436" t="b">
        <f t="shared" si="25"/>
        <v>0</v>
      </c>
    </row>
    <row r="1437" spans="1:10" x14ac:dyDescent="0.25">
      <c r="A1437" s="13" t="s">
        <v>8377</v>
      </c>
      <c r="B1437" s="13" t="s">
        <v>8376</v>
      </c>
      <c r="C1437" s="13" t="s">
        <v>8371</v>
      </c>
      <c r="D1437" s="13" t="s">
        <v>15854</v>
      </c>
      <c r="E1437">
        <f>COUNTIF('A-Springer Link'!A:A,A1437)</f>
        <v>0</v>
      </c>
      <c r="F1437">
        <f>COUNTIF('B-ScienceDirect'!D:D,A1437)</f>
        <v>0</v>
      </c>
      <c r="G1437">
        <f>COUNTIF('C-IEEEXplore'!A:A,A1437)</f>
        <v>0</v>
      </c>
      <c r="H1437">
        <f>COUNTIF('D-PubMed'!B:B,A1437)</f>
        <v>1</v>
      </c>
      <c r="I1437">
        <f>COUNTIF('E-Scopus'!C:C,A1437)</f>
        <v>0</v>
      </c>
      <c r="J1437" t="b">
        <f t="shared" si="25"/>
        <v>0</v>
      </c>
    </row>
    <row r="1438" spans="1:10" x14ac:dyDescent="0.25">
      <c r="A1438" s="13" t="s">
        <v>2862</v>
      </c>
      <c r="B1438" s="13" t="s">
        <v>9898</v>
      </c>
      <c r="C1438" s="13" t="s">
        <v>2858</v>
      </c>
      <c r="D1438" s="13" t="s">
        <v>15854</v>
      </c>
      <c r="E1438">
        <f>COUNTIF('A-Springer Link'!A:A,A1438)</f>
        <v>0</v>
      </c>
      <c r="F1438">
        <f>COUNTIF('B-ScienceDirect'!D:D,A1438)</f>
        <v>0</v>
      </c>
      <c r="G1438">
        <f>COUNTIF('C-IEEEXplore'!A:A,A1438)</f>
        <v>1</v>
      </c>
      <c r="H1438">
        <f>COUNTIF('D-PubMed'!B:B,A1438)</f>
        <v>1</v>
      </c>
      <c r="I1438">
        <f>COUNTIF('E-Scopus'!C:C,A1438)</f>
        <v>0</v>
      </c>
      <c r="J1438" t="b">
        <f t="shared" si="25"/>
        <v>1</v>
      </c>
    </row>
    <row r="1439" spans="1:10" x14ac:dyDescent="0.25">
      <c r="A1439" s="13" t="s">
        <v>9046</v>
      </c>
      <c r="B1439" s="13" t="s">
        <v>9045</v>
      </c>
      <c r="C1439" s="13" t="s">
        <v>9040</v>
      </c>
      <c r="D1439" s="13" t="s">
        <v>15854</v>
      </c>
      <c r="E1439">
        <f>COUNTIF('A-Springer Link'!A:A,A1439)</f>
        <v>0</v>
      </c>
      <c r="F1439">
        <f>COUNTIF('B-ScienceDirect'!D:D,A1439)</f>
        <v>0</v>
      </c>
      <c r="G1439">
        <f>COUNTIF('C-IEEEXplore'!A:A,A1439)</f>
        <v>0</v>
      </c>
      <c r="H1439">
        <f>COUNTIF('D-PubMed'!B:B,A1439)</f>
        <v>1</v>
      </c>
      <c r="I1439">
        <f>COUNTIF('E-Scopus'!C:C,A1439)</f>
        <v>0</v>
      </c>
      <c r="J1439" t="b">
        <f t="shared" si="25"/>
        <v>0</v>
      </c>
    </row>
    <row r="1440" spans="1:10" x14ac:dyDescent="0.25">
      <c r="A1440" s="13" t="s">
        <v>8450</v>
      </c>
      <c r="B1440" s="13" t="s">
        <v>8449</v>
      </c>
      <c r="C1440" s="13" t="s">
        <v>8444</v>
      </c>
      <c r="D1440" s="13" t="s">
        <v>15854</v>
      </c>
      <c r="E1440">
        <f>COUNTIF('A-Springer Link'!A:A,A1440)</f>
        <v>0</v>
      </c>
      <c r="F1440">
        <f>COUNTIF('B-ScienceDirect'!D:D,A1440)</f>
        <v>0</v>
      </c>
      <c r="G1440">
        <f>COUNTIF('C-IEEEXplore'!A:A,A1440)</f>
        <v>0</v>
      </c>
      <c r="H1440">
        <f>COUNTIF('D-PubMed'!B:B,A1440)</f>
        <v>1</v>
      </c>
      <c r="I1440">
        <f>COUNTIF('E-Scopus'!C:C,A1440)</f>
        <v>0</v>
      </c>
      <c r="J1440" t="b">
        <f t="shared" si="25"/>
        <v>0</v>
      </c>
    </row>
    <row r="1441" spans="1:10" x14ac:dyDescent="0.25">
      <c r="A1441" s="13" t="s">
        <v>202</v>
      </c>
      <c r="B1441" s="13" t="s">
        <v>8104</v>
      </c>
      <c r="C1441" s="13" t="s">
        <v>203</v>
      </c>
      <c r="D1441" s="13" t="s">
        <v>15854</v>
      </c>
      <c r="E1441">
        <f>COUNTIF('A-Springer Link'!A:A,A1441)</f>
        <v>0</v>
      </c>
      <c r="F1441">
        <f>COUNTIF('B-ScienceDirect'!D:D,A1441)</f>
        <v>0</v>
      </c>
      <c r="G1441">
        <f>COUNTIF('C-IEEEXplore'!A:A,A1441)</f>
        <v>0</v>
      </c>
      <c r="H1441">
        <f>COUNTIF('D-PubMed'!B:B,A1441)</f>
        <v>1</v>
      </c>
      <c r="I1441">
        <f>COUNTIF('E-Scopus'!C:C,A1441)</f>
        <v>1</v>
      </c>
      <c r="J1441" t="b">
        <f t="shared" si="25"/>
        <v>1</v>
      </c>
    </row>
    <row r="1442" spans="1:10" x14ac:dyDescent="0.25">
      <c r="A1442" s="13" t="s">
        <v>7575</v>
      </c>
      <c r="B1442" s="13" t="s">
        <v>7574</v>
      </c>
      <c r="C1442" s="13" t="s">
        <v>7569</v>
      </c>
      <c r="D1442" s="13" t="s">
        <v>15854</v>
      </c>
      <c r="E1442">
        <f>COUNTIF('A-Springer Link'!A:A,A1442)</f>
        <v>0</v>
      </c>
      <c r="F1442">
        <f>COUNTIF('B-ScienceDirect'!D:D,A1442)</f>
        <v>0</v>
      </c>
      <c r="G1442">
        <f>COUNTIF('C-IEEEXplore'!A:A,A1442)</f>
        <v>0</v>
      </c>
      <c r="H1442">
        <f>COUNTIF('D-PubMed'!B:B,A1442)</f>
        <v>1</v>
      </c>
      <c r="I1442">
        <f>COUNTIF('E-Scopus'!C:C,A1442)</f>
        <v>0</v>
      </c>
      <c r="J1442" t="b">
        <f t="shared" si="25"/>
        <v>0</v>
      </c>
    </row>
    <row r="1443" spans="1:10" x14ac:dyDescent="0.25">
      <c r="A1443" s="13" t="s">
        <v>7950</v>
      </c>
      <c r="B1443" s="13" t="s">
        <v>7949</v>
      </c>
      <c r="C1443" s="13" t="s">
        <v>7945</v>
      </c>
      <c r="D1443" s="13" t="s">
        <v>15854</v>
      </c>
      <c r="E1443">
        <f>COUNTIF('A-Springer Link'!A:A,A1443)</f>
        <v>0</v>
      </c>
      <c r="F1443">
        <f>COUNTIF('B-ScienceDirect'!D:D,A1443)</f>
        <v>0</v>
      </c>
      <c r="G1443">
        <f>COUNTIF('C-IEEEXplore'!A:A,A1443)</f>
        <v>0</v>
      </c>
      <c r="H1443">
        <f>COUNTIF('D-PubMed'!B:B,A1443)</f>
        <v>1</v>
      </c>
      <c r="I1443">
        <f>COUNTIF('E-Scopus'!C:C,A1443)</f>
        <v>0</v>
      </c>
      <c r="J1443" t="b">
        <f t="shared" si="25"/>
        <v>0</v>
      </c>
    </row>
    <row r="1444" spans="1:10" x14ac:dyDescent="0.25">
      <c r="A1444" s="13" t="s">
        <v>4057</v>
      </c>
      <c r="B1444" s="13" t="s">
        <v>8595</v>
      </c>
      <c r="C1444" s="13" t="s">
        <v>8591</v>
      </c>
      <c r="D1444" s="13" t="s">
        <v>15854</v>
      </c>
      <c r="E1444">
        <f>COUNTIF('A-Springer Link'!A:A,A1444)</f>
        <v>0</v>
      </c>
      <c r="F1444">
        <f>COUNTIF('B-ScienceDirect'!D:D,A1444)</f>
        <v>1</v>
      </c>
      <c r="G1444">
        <f>COUNTIF('C-IEEEXplore'!A:A,A1444)</f>
        <v>0</v>
      </c>
      <c r="H1444">
        <f>COUNTIF('D-PubMed'!B:B,A1444)</f>
        <v>1</v>
      </c>
      <c r="I1444">
        <f>COUNTIF('E-Scopus'!C:C,A1444)</f>
        <v>0</v>
      </c>
      <c r="J1444" t="b">
        <f t="shared" si="25"/>
        <v>1</v>
      </c>
    </row>
    <row r="1445" spans="1:10" x14ac:dyDescent="0.25">
      <c r="A1445" s="13" t="s">
        <v>204</v>
      </c>
      <c r="B1445" s="13" t="s">
        <v>7980</v>
      </c>
      <c r="C1445" s="13" t="s">
        <v>205</v>
      </c>
      <c r="D1445" s="13" t="s">
        <v>15854</v>
      </c>
      <c r="E1445">
        <f>COUNTIF('A-Springer Link'!A:A,A1445)</f>
        <v>0</v>
      </c>
      <c r="F1445">
        <f>COUNTIF('B-ScienceDirect'!D:D,A1445)</f>
        <v>0</v>
      </c>
      <c r="G1445">
        <f>COUNTIF('C-IEEEXplore'!A:A,A1445)</f>
        <v>0</v>
      </c>
      <c r="H1445">
        <f>COUNTIF('D-PubMed'!B:B,A1445)</f>
        <v>1</v>
      </c>
      <c r="I1445">
        <f>COUNTIF('E-Scopus'!C:C,A1445)</f>
        <v>1</v>
      </c>
      <c r="J1445" t="b">
        <f t="shared" si="25"/>
        <v>1</v>
      </c>
    </row>
    <row r="1446" spans="1:10" x14ac:dyDescent="0.25">
      <c r="A1446" s="13" t="s">
        <v>10611</v>
      </c>
      <c r="B1446" s="13" t="s">
        <v>10610</v>
      </c>
      <c r="C1446" s="13" t="s">
        <v>10606</v>
      </c>
      <c r="D1446" s="13" t="s">
        <v>15854</v>
      </c>
      <c r="E1446">
        <f>COUNTIF('A-Springer Link'!A:A,A1446)</f>
        <v>0</v>
      </c>
      <c r="F1446">
        <f>COUNTIF('B-ScienceDirect'!D:D,A1446)</f>
        <v>0</v>
      </c>
      <c r="G1446">
        <f>COUNTIF('C-IEEEXplore'!A:A,A1446)</f>
        <v>0</v>
      </c>
      <c r="H1446">
        <f>COUNTIF('D-PubMed'!B:B,A1446)</f>
        <v>1</v>
      </c>
      <c r="I1446">
        <f>COUNTIF('E-Scopus'!C:C,A1446)</f>
        <v>0</v>
      </c>
      <c r="J1446" t="b">
        <f t="shared" si="25"/>
        <v>0</v>
      </c>
    </row>
    <row r="1447" spans="1:10" x14ac:dyDescent="0.25">
      <c r="A1447" s="13" t="s">
        <v>7807</v>
      </c>
      <c r="B1447" s="13" t="s">
        <v>7806</v>
      </c>
      <c r="C1447" s="13" t="s">
        <v>7802</v>
      </c>
      <c r="D1447" s="13" t="s">
        <v>15854</v>
      </c>
      <c r="E1447">
        <f>COUNTIF('A-Springer Link'!A:A,A1447)</f>
        <v>0</v>
      </c>
      <c r="F1447">
        <f>COUNTIF('B-ScienceDirect'!D:D,A1447)</f>
        <v>0</v>
      </c>
      <c r="G1447">
        <f>COUNTIF('C-IEEEXplore'!A:A,A1447)</f>
        <v>0</v>
      </c>
      <c r="H1447">
        <f>COUNTIF('D-PubMed'!B:B,A1447)</f>
        <v>1</v>
      </c>
      <c r="I1447">
        <f>COUNTIF('E-Scopus'!C:C,A1447)</f>
        <v>0</v>
      </c>
      <c r="J1447" t="b">
        <f t="shared" si="25"/>
        <v>0</v>
      </c>
    </row>
    <row r="1448" spans="1:10" x14ac:dyDescent="0.25">
      <c r="A1448" s="13" t="s">
        <v>479</v>
      </c>
      <c r="B1448" s="13" t="s">
        <v>8854</v>
      </c>
      <c r="C1448" s="13" t="s">
        <v>480</v>
      </c>
      <c r="D1448" s="13" t="s">
        <v>15854</v>
      </c>
      <c r="E1448">
        <f>COUNTIF('A-Springer Link'!A:A,A1448)</f>
        <v>0</v>
      </c>
      <c r="F1448">
        <f>COUNTIF('B-ScienceDirect'!D:D,A1448)</f>
        <v>0</v>
      </c>
      <c r="G1448">
        <f>COUNTIF('C-IEEEXplore'!A:A,A1448)</f>
        <v>0</v>
      </c>
      <c r="H1448">
        <f>COUNTIF('D-PubMed'!B:B,A1448)</f>
        <v>1</v>
      </c>
      <c r="I1448">
        <f>COUNTIF('E-Scopus'!C:C,A1448)</f>
        <v>1</v>
      </c>
      <c r="J1448" t="b">
        <f t="shared" si="25"/>
        <v>1</v>
      </c>
    </row>
    <row r="1449" spans="1:10" x14ac:dyDescent="0.25">
      <c r="A1449" s="13" t="s">
        <v>9910</v>
      </c>
      <c r="B1449" s="13" t="s">
        <v>9909</v>
      </c>
      <c r="C1449" s="13" t="s">
        <v>9905</v>
      </c>
      <c r="D1449" s="13" t="s">
        <v>15854</v>
      </c>
      <c r="E1449">
        <f>COUNTIF('A-Springer Link'!A:A,A1449)</f>
        <v>0</v>
      </c>
      <c r="F1449">
        <f>COUNTIF('B-ScienceDirect'!D:D,A1449)</f>
        <v>0</v>
      </c>
      <c r="G1449">
        <f>COUNTIF('C-IEEEXplore'!A:A,A1449)</f>
        <v>0</v>
      </c>
      <c r="H1449">
        <f>COUNTIF('D-PubMed'!B:B,A1449)</f>
        <v>1</v>
      </c>
      <c r="I1449">
        <f>COUNTIF('E-Scopus'!C:C,A1449)</f>
        <v>0</v>
      </c>
      <c r="J1449" t="b">
        <f t="shared" si="25"/>
        <v>0</v>
      </c>
    </row>
    <row r="1450" spans="1:10" x14ac:dyDescent="0.25">
      <c r="A1450" s="13" t="s">
        <v>7697</v>
      </c>
      <c r="B1450" s="13" t="s">
        <v>7696</v>
      </c>
      <c r="C1450" s="13" t="s">
        <v>7692</v>
      </c>
      <c r="D1450" s="13" t="s">
        <v>15854</v>
      </c>
      <c r="E1450">
        <f>COUNTIF('A-Springer Link'!A:A,A1450)</f>
        <v>0</v>
      </c>
      <c r="F1450">
        <f>COUNTIF('B-ScienceDirect'!D:D,A1450)</f>
        <v>0</v>
      </c>
      <c r="G1450">
        <f>COUNTIF('C-IEEEXplore'!A:A,A1450)</f>
        <v>0</v>
      </c>
      <c r="H1450">
        <f>COUNTIF('D-PubMed'!B:B,A1450)</f>
        <v>1</v>
      </c>
      <c r="I1450">
        <f>COUNTIF('E-Scopus'!C:C,A1450)</f>
        <v>0</v>
      </c>
      <c r="J1450" t="b">
        <f t="shared" si="25"/>
        <v>0</v>
      </c>
    </row>
    <row r="1451" spans="1:10" x14ac:dyDescent="0.25">
      <c r="A1451" s="13" t="s">
        <v>452</v>
      </c>
      <c r="B1451" s="13" t="s">
        <v>10547</v>
      </c>
      <c r="C1451" s="13" t="s">
        <v>453</v>
      </c>
      <c r="D1451" s="13" t="s">
        <v>15854</v>
      </c>
      <c r="E1451">
        <f>COUNTIF('A-Springer Link'!A:A,A1451)</f>
        <v>0</v>
      </c>
      <c r="F1451">
        <f>COUNTIF('B-ScienceDirect'!D:D,A1451)</f>
        <v>0</v>
      </c>
      <c r="G1451">
        <f>COUNTIF('C-IEEEXplore'!A:A,A1451)</f>
        <v>0</v>
      </c>
      <c r="H1451">
        <f>COUNTIF('D-PubMed'!B:B,A1451)</f>
        <v>1</v>
      </c>
      <c r="I1451">
        <f>COUNTIF('E-Scopus'!C:C,A1451)</f>
        <v>1</v>
      </c>
      <c r="J1451" t="b">
        <f t="shared" si="25"/>
        <v>1</v>
      </c>
    </row>
    <row r="1452" spans="1:10" x14ac:dyDescent="0.25">
      <c r="A1452" s="13" t="s">
        <v>8262</v>
      </c>
      <c r="B1452" s="13" t="s">
        <v>8261</v>
      </c>
      <c r="C1452" s="13" t="s">
        <v>8256</v>
      </c>
      <c r="D1452" s="13" t="s">
        <v>15854</v>
      </c>
      <c r="E1452">
        <f>COUNTIF('A-Springer Link'!A:A,A1452)</f>
        <v>0</v>
      </c>
      <c r="F1452">
        <f>COUNTIF('B-ScienceDirect'!D:D,A1452)</f>
        <v>0</v>
      </c>
      <c r="G1452">
        <f>COUNTIF('C-IEEEXplore'!A:A,A1452)</f>
        <v>0</v>
      </c>
      <c r="H1452">
        <f>COUNTIF('D-PubMed'!B:B,A1452)</f>
        <v>1</v>
      </c>
      <c r="I1452">
        <f>COUNTIF('E-Scopus'!C:C,A1452)</f>
        <v>0</v>
      </c>
      <c r="J1452" t="b">
        <f t="shared" si="25"/>
        <v>0</v>
      </c>
    </row>
    <row r="1453" spans="1:10" x14ac:dyDescent="0.25">
      <c r="A1453" s="13" t="s">
        <v>9557</v>
      </c>
      <c r="B1453" s="13" t="s">
        <v>9556</v>
      </c>
      <c r="C1453" s="13" t="s">
        <v>9553</v>
      </c>
      <c r="D1453" s="13" t="s">
        <v>15854</v>
      </c>
      <c r="E1453">
        <f>COUNTIF('A-Springer Link'!A:A,A1453)</f>
        <v>0</v>
      </c>
      <c r="F1453">
        <f>COUNTIF('B-ScienceDirect'!D:D,A1453)</f>
        <v>0</v>
      </c>
      <c r="G1453">
        <f>COUNTIF('C-IEEEXplore'!A:A,A1453)</f>
        <v>0</v>
      </c>
      <c r="H1453">
        <f>COUNTIF('D-PubMed'!B:B,A1453)</f>
        <v>1</v>
      </c>
      <c r="I1453">
        <f>COUNTIF('E-Scopus'!C:C,A1453)</f>
        <v>0</v>
      </c>
      <c r="J1453" t="b">
        <f t="shared" si="25"/>
        <v>0</v>
      </c>
    </row>
    <row r="1454" spans="1:10" x14ac:dyDescent="0.25">
      <c r="A1454" s="13" t="s">
        <v>9368</v>
      </c>
      <c r="B1454" s="13" t="s">
        <v>9367</v>
      </c>
      <c r="C1454" s="13" t="s">
        <v>9363</v>
      </c>
      <c r="D1454" s="13" t="s">
        <v>15854</v>
      </c>
      <c r="E1454">
        <f>COUNTIF('A-Springer Link'!A:A,A1454)</f>
        <v>0</v>
      </c>
      <c r="F1454">
        <f>COUNTIF('B-ScienceDirect'!D:D,A1454)</f>
        <v>0</v>
      </c>
      <c r="G1454">
        <f>COUNTIF('C-IEEEXplore'!A:A,A1454)</f>
        <v>0</v>
      </c>
      <c r="H1454">
        <f>COUNTIF('D-PubMed'!B:B,A1454)</f>
        <v>1</v>
      </c>
      <c r="I1454">
        <f>COUNTIF('E-Scopus'!C:C,A1454)</f>
        <v>0</v>
      </c>
      <c r="J1454" t="b">
        <f t="shared" si="25"/>
        <v>0</v>
      </c>
    </row>
    <row r="1455" spans="1:10" x14ac:dyDescent="0.25">
      <c r="A1455" s="13" t="s">
        <v>10554</v>
      </c>
      <c r="B1455" s="13" t="s">
        <v>10553</v>
      </c>
      <c r="C1455" s="13" t="s">
        <v>10548</v>
      </c>
      <c r="D1455" s="13" t="s">
        <v>15854</v>
      </c>
      <c r="E1455">
        <f>COUNTIF('A-Springer Link'!A:A,A1455)</f>
        <v>0</v>
      </c>
      <c r="F1455">
        <f>COUNTIF('B-ScienceDirect'!D:D,A1455)</f>
        <v>0</v>
      </c>
      <c r="G1455">
        <f>COUNTIF('C-IEEEXplore'!A:A,A1455)</f>
        <v>0</v>
      </c>
      <c r="H1455">
        <f>COUNTIF('D-PubMed'!B:B,A1455)</f>
        <v>1</v>
      </c>
      <c r="I1455">
        <f>COUNTIF('E-Scopus'!C:C,A1455)</f>
        <v>0</v>
      </c>
      <c r="J1455" t="b">
        <f t="shared" si="25"/>
        <v>0</v>
      </c>
    </row>
    <row r="1456" spans="1:10" x14ac:dyDescent="0.25">
      <c r="A1456" s="13" t="s">
        <v>7619</v>
      </c>
      <c r="B1456" s="13" t="s">
        <v>7618</v>
      </c>
      <c r="C1456" s="13" t="s">
        <v>7613</v>
      </c>
      <c r="D1456" s="13" t="s">
        <v>15854</v>
      </c>
      <c r="E1456">
        <f>COUNTIF('A-Springer Link'!A:A,A1456)</f>
        <v>0</v>
      </c>
      <c r="F1456">
        <f>COUNTIF('B-ScienceDirect'!D:D,A1456)</f>
        <v>0</v>
      </c>
      <c r="G1456">
        <f>COUNTIF('C-IEEEXplore'!A:A,A1456)</f>
        <v>0</v>
      </c>
      <c r="H1456">
        <f>COUNTIF('D-PubMed'!B:B,A1456)</f>
        <v>1</v>
      </c>
      <c r="I1456">
        <f>COUNTIF('E-Scopus'!C:C,A1456)</f>
        <v>0</v>
      </c>
      <c r="J1456" t="b">
        <f t="shared" si="25"/>
        <v>0</v>
      </c>
    </row>
    <row r="1457" spans="1:10" x14ac:dyDescent="0.25">
      <c r="A1457" s="13" t="s">
        <v>9672</v>
      </c>
      <c r="B1457" s="13" t="s">
        <v>9671</v>
      </c>
      <c r="C1457" s="13" t="s">
        <v>9667</v>
      </c>
      <c r="D1457" s="13" t="s">
        <v>15854</v>
      </c>
      <c r="E1457">
        <f>COUNTIF('A-Springer Link'!A:A,A1457)</f>
        <v>0</v>
      </c>
      <c r="F1457">
        <f>COUNTIF('B-ScienceDirect'!D:D,A1457)</f>
        <v>0</v>
      </c>
      <c r="G1457">
        <f>COUNTIF('C-IEEEXplore'!A:A,A1457)</f>
        <v>0</v>
      </c>
      <c r="H1457">
        <f>COUNTIF('D-PubMed'!B:B,A1457)</f>
        <v>1</v>
      </c>
      <c r="I1457">
        <f>COUNTIF('E-Scopus'!C:C,A1457)</f>
        <v>0</v>
      </c>
      <c r="J1457" t="b">
        <f t="shared" si="25"/>
        <v>0</v>
      </c>
    </row>
    <row r="1458" spans="1:10" x14ac:dyDescent="0.25">
      <c r="A1458" s="13" t="s">
        <v>10465</v>
      </c>
      <c r="B1458" s="13" t="s">
        <v>10464</v>
      </c>
      <c r="C1458" s="13" t="s">
        <v>10460</v>
      </c>
      <c r="D1458" s="13" t="s">
        <v>15854</v>
      </c>
      <c r="E1458">
        <f>COUNTIF('A-Springer Link'!A:A,A1458)</f>
        <v>0</v>
      </c>
      <c r="F1458">
        <f>COUNTIF('B-ScienceDirect'!D:D,A1458)</f>
        <v>0</v>
      </c>
      <c r="G1458">
        <f>COUNTIF('C-IEEEXplore'!A:A,A1458)</f>
        <v>0</v>
      </c>
      <c r="H1458">
        <f>COUNTIF('D-PubMed'!B:B,A1458)</f>
        <v>1</v>
      </c>
      <c r="I1458">
        <f>COUNTIF('E-Scopus'!C:C,A1458)</f>
        <v>0</v>
      </c>
      <c r="J1458" t="b">
        <f t="shared" si="25"/>
        <v>0</v>
      </c>
    </row>
    <row r="1459" spans="1:10" x14ac:dyDescent="0.25">
      <c r="A1459" s="13" t="s">
        <v>9600</v>
      </c>
      <c r="B1459" s="13" t="s">
        <v>9599</v>
      </c>
      <c r="C1459" s="13" t="s">
        <v>9596</v>
      </c>
      <c r="D1459" s="13" t="s">
        <v>15854</v>
      </c>
      <c r="E1459">
        <f>COUNTIF('A-Springer Link'!A:A,A1459)</f>
        <v>0</v>
      </c>
      <c r="F1459">
        <f>COUNTIF('B-ScienceDirect'!D:D,A1459)</f>
        <v>0</v>
      </c>
      <c r="G1459">
        <f>COUNTIF('C-IEEEXplore'!A:A,A1459)</f>
        <v>0</v>
      </c>
      <c r="H1459">
        <f>COUNTIF('D-PubMed'!B:B,A1459)</f>
        <v>1</v>
      </c>
      <c r="I1459">
        <f>COUNTIF('E-Scopus'!C:C,A1459)</f>
        <v>0</v>
      </c>
      <c r="J1459" t="b">
        <f t="shared" si="25"/>
        <v>0</v>
      </c>
    </row>
    <row r="1460" spans="1:10" x14ac:dyDescent="0.25">
      <c r="A1460" s="13" t="s">
        <v>8093</v>
      </c>
      <c r="B1460" s="13" t="s">
        <v>8092</v>
      </c>
      <c r="C1460" s="13" t="s">
        <v>8087</v>
      </c>
      <c r="D1460" s="13" t="s">
        <v>15854</v>
      </c>
      <c r="E1460">
        <f>COUNTIF('A-Springer Link'!A:A,A1460)</f>
        <v>0</v>
      </c>
      <c r="F1460">
        <f>COUNTIF('B-ScienceDirect'!D:D,A1460)</f>
        <v>0</v>
      </c>
      <c r="G1460">
        <f>COUNTIF('C-IEEEXplore'!A:A,A1460)</f>
        <v>0</v>
      </c>
      <c r="H1460">
        <f>COUNTIF('D-PubMed'!B:B,A1460)</f>
        <v>1</v>
      </c>
      <c r="I1460">
        <f>COUNTIF('E-Scopus'!C:C,A1460)</f>
        <v>0</v>
      </c>
      <c r="J1460" t="b">
        <f t="shared" si="25"/>
        <v>0</v>
      </c>
    </row>
    <row r="1461" spans="1:10" x14ac:dyDescent="0.25">
      <c r="A1461" s="13" t="s">
        <v>9480</v>
      </c>
      <c r="B1461" s="13" t="s">
        <v>9479</v>
      </c>
      <c r="C1461" s="13" t="s">
        <v>9476</v>
      </c>
      <c r="D1461" s="13" t="s">
        <v>15854</v>
      </c>
      <c r="E1461">
        <f>COUNTIF('A-Springer Link'!A:A,A1461)</f>
        <v>0</v>
      </c>
      <c r="F1461">
        <f>COUNTIF('B-ScienceDirect'!D:D,A1461)</f>
        <v>0</v>
      </c>
      <c r="G1461">
        <f>COUNTIF('C-IEEEXplore'!A:A,A1461)</f>
        <v>0</v>
      </c>
      <c r="H1461">
        <f>COUNTIF('D-PubMed'!B:B,A1461)</f>
        <v>1</v>
      </c>
      <c r="I1461">
        <f>COUNTIF('E-Scopus'!C:C,A1461)</f>
        <v>0</v>
      </c>
      <c r="J1461" t="b">
        <f t="shared" si="25"/>
        <v>0</v>
      </c>
    </row>
    <row r="1462" spans="1:10" x14ac:dyDescent="0.25">
      <c r="A1462" s="13" t="s">
        <v>8473</v>
      </c>
      <c r="B1462" s="13" t="s">
        <v>8472</v>
      </c>
      <c r="C1462" s="13" t="s">
        <v>8467</v>
      </c>
      <c r="D1462" s="13" t="s">
        <v>15854</v>
      </c>
      <c r="E1462">
        <f>COUNTIF('A-Springer Link'!A:A,A1462)</f>
        <v>0</v>
      </c>
      <c r="F1462">
        <f>COUNTIF('B-ScienceDirect'!D:D,A1462)</f>
        <v>0</v>
      </c>
      <c r="G1462">
        <f>COUNTIF('C-IEEEXplore'!A:A,A1462)</f>
        <v>0</v>
      </c>
      <c r="H1462">
        <f>COUNTIF('D-PubMed'!B:B,A1462)</f>
        <v>1</v>
      </c>
      <c r="I1462">
        <f>COUNTIF('E-Scopus'!C:C,A1462)</f>
        <v>0</v>
      </c>
      <c r="J1462" t="b">
        <f t="shared" si="25"/>
        <v>0</v>
      </c>
    </row>
    <row r="1463" spans="1:10" x14ac:dyDescent="0.25">
      <c r="A1463" s="13" t="s">
        <v>9256</v>
      </c>
      <c r="B1463" s="13" t="s">
        <v>9255</v>
      </c>
      <c r="C1463" s="13" t="s">
        <v>9251</v>
      </c>
      <c r="D1463" s="13" t="s">
        <v>15854</v>
      </c>
      <c r="E1463">
        <f>COUNTIF('A-Springer Link'!A:A,A1463)</f>
        <v>0</v>
      </c>
      <c r="F1463">
        <f>COUNTIF('B-ScienceDirect'!D:D,A1463)</f>
        <v>0</v>
      </c>
      <c r="G1463">
        <f>COUNTIF('C-IEEEXplore'!A:A,A1463)</f>
        <v>0</v>
      </c>
      <c r="H1463">
        <f>COUNTIF('D-PubMed'!B:B,A1463)</f>
        <v>1</v>
      </c>
      <c r="I1463">
        <f>COUNTIF('E-Scopus'!C:C,A1463)</f>
        <v>0</v>
      </c>
      <c r="J1463" t="b">
        <f t="shared" si="25"/>
        <v>0</v>
      </c>
    </row>
    <row r="1464" spans="1:10" x14ac:dyDescent="0.25">
      <c r="A1464" s="13" t="s">
        <v>8457</v>
      </c>
      <c r="B1464" s="13" t="s">
        <v>8456</v>
      </c>
      <c r="C1464" s="13" t="s">
        <v>8451</v>
      </c>
      <c r="D1464" s="13" t="s">
        <v>15854</v>
      </c>
      <c r="E1464">
        <f>COUNTIF('A-Springer Link'!A:A,A1464)</f>
        <v>0</v>
      </c>
      <c r="F1464">
        <f>COUNTIF('B-ScienceDirect'!D:D,A1464)</f>
        <v>0</v>
      </c>
      <c r="G1464">
        <f>COUNTIF('C-IEEEXplore'!A:A,A1464)</f>
        <v>0</v>
      </c>
      <c r="H1464">
        <f>COUNTIF('D-PubMed'!B:B,A1464)</f>
        <v>1</v>
      </c>
      <c r="I1464">
        <f>COUNTIF('E-Scopus'!C:C,A1464)</f>
        <v>0</v>
      </c>
      <c r="J1464" t="b">
        <f t="shared" si="25"/>
        <v>0</v>
      </c>
    </row>
    <row r="1465" spans="1:10" x14ac:dyDescent="0.25">
      <c r="A1465" s="13" t="s">
        <v>9457</v>
      </c>
      <c r="B1465" s="13" t="s">
        <v>9456</v>
      </c>
      <c r="C1465" s="13" t="s">
        <v>9452</v>
      </c>
      <c r="D1465" s="13" t="s">
        <v>15854</v>
      </c>
      <c r="E1465">
        <f>COUNTIF('A-Springer Link'!A:A,A1465)</f>
        <v>0</v>
      </c>
      <c r="F1465">
        <f>COUNTIF('B-ScienceDirect'!D:D,A1465)</f>
        <v>0</v>
      </c>
      <c r="G1465">
        <f>COUNTIF('C-IEEEXplore'!A:A,A1465)</f>
        <v>0</v>
      </c>
      <c r="H1465">
        <f>COUNTIF('D-PubMed'!B:B,A1465)</f>
        <v>1</v>
      </c>
      <c r="I1465">
        <f>COUNTIF('E-Scopus'!C:C,A1465)</f>
        <v>0</v>
      </c>
      <c r="J1465" t="b">
        <f t="shared" si="25"/>
        <v>0</v>
      </c>
    </row>
    <row r="1466" spans="1:10" x14ac:dyDescent="0.25">
      <c r="A1466" s="13" t="s">
        <v>10104</v>
      </c>
      <c r="B1466" s="13" t="s">
        <v>10103</v>
      </c>
      <c r="C1466" s="13" t="s">
        <v>10100</v>
      </c>
      <c r="D1466" s="13" t="s">
        <v>15854</v>
      </c>
      <c r="E1466">
        <f>COUNTIF('A-Springer Link'!A:A,A1466)</f>
        <v>0</v>
      </c>
      <c r="F1466">
        <f>COUNTIF('B-ScienceDirect'!D:D,A1466)</f>
        <v>0</v>
      </c>
      <c r="G1466">
        <f>COUNTIF('C-IEEEXplore'!A:A,A1466)</f>
        <v>0</v>
      </c>
      <c r="H1466">
        <f>COUNTIF('D-PubMed'!B:B,A1466)</f>
        <v>1</v>
      </c>
      <c r="I1466">
        <f>COUNTIF('E-Scopus'!C:C,A1466)</f>
        <v>0</v>
      </c>
      <c r="J1466" t="b">
        <f t="shared" si="25"/>
        <v>0</v>
      </c>
    </row>
    <row r="1467" spans="1:10" x14ac:dyDescent="0.25">
      <c r="A1467" s="13" t="s">
        <v>10440</v>
      </c>
      <c r="B1467" s="13" t="s">
        <v>10439</v>
      </c>
      <c r="C1467" s="13" t="s">
        <v>10435</v>
      </c>
      <c r="D1467" s="13" t="s">
        <v>15854</v>
      </c>
      <c r="E1467">
        <f>COUNTIF('A-Springer Link'!A:A,A1467)</f>
        <v>0</v>
      </c>
      <c r="F1467">
        <f>COUNTIF('B-ScienceDirect'!D:D,A1467)</f>
        <v>0</v>
      </c>
      <c r="G1467">
        <f>COUNTIF('C-IEEEXplore'!A:A,A1467)</f>
        <v>0</v>
      </c>
      <c r="H1467">
        <f>COUNTIF('D-PubMed'!B:B,A1467)</f>
        <v>1</v>
      </c>
      <c r="I1467">
        <f>COUNTIF('E-Scopus'!C:C,A1467)</f>
        <v>0</v>
      </c>
      <c r="J1467" t="b">
        <f t="shared" si="25"/>
        <v>0</v>
      </c>
    </row>
    <row r="1468" spans="1:10" x14ac:dyDescent="0.25">
      <c r="A1468" s="13" t="s">
        <v>8347</v>
      </c>
      <c r="B1468" s="13" t="s">
        <v>8346</v>
      </c>
      <c r="C1468" s="13" t="s">
        <v>8340</v>
      </c>
      <c r="D1468" s="13" t="s">
        <v>15854</v>
      </c>
      <c r="E1468">
        <f>COUNTIF('A-Springer Link'!A:A,A1468)</f>
        <v>0</v>
      </c>
      <c r="F1468">
        <f>COUNTIF('B-ScienceDirect'!D:D,A1468)</f>
        <v>0</v>
      </c>
      <c r="G1468">
        <f>COUNTIF('C-IEEEXplore'!A:A,A1468)</f>
        <v>0</v>
      </c>
      <c r="H1468">
        <f>COUNTIF('D-PubMed'!B:B,A1468)</f>
        <v>1</v>
      </c>
      <c r="I1468">
        <f>COUNTIF('E-Scopus'!C:C,A1468)</f>
        <v>0</v>
      </c>
      <c r="J1468" t="b">
        <f t="shared" si="25"/>
        <v>0</v>
      </c>
    </row>
    <row r="1469" spans="1:10" x14ac:dyDescent="0.25">
      <c r="A1469" s="13" t="s">
        <v>340</v>
      </c>
      <c r="B1469" s="13" t="s">
        <v>8164</v>
      </c>
      <c r="C1469" s="13" t="s">
        <v>341</v>
      </c>
      <c r="D1469" s="13" t="s">
        <v>15854</v>
      </c>
      <c r="E1469">
        <f>COUNTIF('A-Springer Link'!A:A,A1469)</f>
        <v>0</v>
      </c>
      <c r="F1469">
        <f>COUNTIF('B-ScienceDirect'!D:D,A1469)</f>
        <v>0</v>
      </c>
      <c r="G1469">
        <f>COUNTIF('C-IEEEXplore'!A:A,A1469)</f>
        <v>0</v>
      </c>
      <c r="H1469">
        <f>COUNTIF('D-PubMed'!B:B,A1469)</f>
        <v>1</v>
      </c>
      <c r="I1469">
        <f>COUNTIF('E-Scopus'!C:C,A1469)</f>
        <v>1</v>
      </c>
      <c r="J1469" t="b">
        <f t="shared" si="25"/>
        <v>1</v>
      </c>
    </row>
    <row r="1470" spans="1:10" x14ac:dyDescent="0.25">
      <c r="A1470" s="13" t="s">
        <v>9867</v>
      </c>
      <c r="B1470" s="13" t="s">
        <v>9866</v>
      </c>
      <c r="C1470" s="13" t="s">
        <v>9862</v>
      </c>
      <c r="D1470" s="13" t="s">
        <v>15854</v>
      </c>
      <c r="E1470">
        <f>COUNTIF('A-Springer Link'!A:A,A1470)</f>
        <v>0</v>
      </c>
      <c r="F1470">
        <f>COUNTIF('B-ScienceDirect'!D:D,A1470)</f>
        <v>0</v>
      </c>
      <c r="G1470">
        <f>COUNTIF('C-IEEEXplore'!A:A,A1470)</f>
        <v>0</v>
      </c>
      <c r="H1470">
        <f>COUNTIF('D-PubMed'!B:B,A1470)</f>
        <v>1</v>
      </c>
      <c r="I1470">
        <f>COUNTIF('E-Scopus'!C:C,A1470)</f>
        <v>0</v>
      </c>
      <c r="J1470" t="b">
        <f t="shared" si="25"/>
        <v>0</v>
      </c>
    </row>
    <row r="1471" spans="1:10" x14ac:dyDescent="0.25">
      <c r="A1471" s="13" t="s">
        <v>8086</v>
      </c>
      <c r="B1471" s="13" t="s">
        <v>8085</v>
      </c>
      <c r="C1471" s="13" t="s">
        <v>8080</v>
      </c>
      <c r="D1471" s="13" t="s">
        <v>15854</v>
      </c>
      <c r="E1471">
        <f>COUNTIF('A-Springer Link'!A:A,A1471)</f>
        <v>0</v>
      </c>
      <c r="F1471">
        <f>COUNTIF('B-ScienceDirect'!D:D,A1471)</f>
        <v>0</v>
      </c>
      <c r="G1471">
        <f>COUNTIF('C-IEEEXplore'!A:A,A1471)</f>
        <v>0</v>
      </c>
      <c r="H1471">
        <f>COUNTIF('D-PubMed'!B:B,A1471)</f>
        <v>1</v>
      </c>
      <c r="I1471">
        <f>COUNTIF('E-Scopus'!C:C,A1471)</f>
        <v>0</v>
      </c>
      <c r="J1471" t="b">
        <f t="shared" si="25"/>
        <v>0</v>
      </c>
    </row>
    <row r="1472" spans="1:10" x14ac:dyDescent="0.25">
      <c r="A1472" s="13" t="s">
        <v>81</v>
      </c>
      <c r="B1472" s="13" t="s">
        <v>10327</v>
      </c>
      <c r="C1472" s="13" t="s">
        <v>82</v>
      </c>
      <c r="D1472" s="13" t="s">
        <v>15854</v>
      </c>
      <c r="E1472">
        <f>COUNTIF('A-Springer Link'!A:A,A1472)</f>
        <v>0</v>
      </c>
      <c r="F1472">
        <f>COUNTIF('B-ScienceDirect'!D:D,A1472)</f>
        <v>0</v>
      </c>
      <c r="G1472">
        <f>COUNTIF('C-IEEEXplore'!A:A,A1472)</f>
        <v>0</v>
      </c>
      <c r="H1472">
        <f>COUNTIF('D-PubMed'!B:B,A1472)</f>
        <v>1</v>
      </c>
      <c r="I1472">
        <f>COUNTIF('E-Scopus'!C:C,A1472)</f>
        <v>1</v>
      </c>
      <c r="J1472" t="b">
        <f t="shared" si="25"/>
        <v>1</v>
      </c>
    </row>
    <row r="1473" spans="1:10" x14ac:dyDescent="0.25">
      <c r="A1473" s="13" t="s">
        <v>9023</v>
      </c>
      <c r="B1473" s="13" t="s">
        <v>9022</v>
      </c>
      <c r="C1473" s="13" t="s">
        <v>9017</v>
      </c>
      <c r="D1473" s="13" t="s">
        <v>15854</v>
      </c>
      <c r="E1473">
        <f>COUNTIF('A-Springer Link'!A:A,A1473)</f>
        <v>0</v>
      </c>
      <c r="F1473">
        <f>COUNTIF('B-ScienceDirect'!D:D,A1473)</f>
        <v>0</v>
      </c>
      <c r="G1473">
        <f>COUNTIF('C-IEEEXplore'!A:A,A1473)</f>
        <v>0</v>
      </c>
      <c r="H1473">
        <f>COUNTIF('D-PubMed'!B:B,A1473)</f>
        <v>1</v>
      </c>
      <c r="I1473">
        <f>COUNTIF('E-Scopus'!C:C,A1473)</f>
        <v>0</v>
      </c>
      <c r="J1473" t="b">
        <f t="shared" si="25"/>
        <v>0</v>
      </c>
    </row>
    <row r="1474" spans="1:10" x14ac:dyDescent="0.25">
      <c r="A1474" s="13" t="s">
        <v>8099</v>
      </c>
      <c r="B1474" s="13" t="s">
        <v>8098</v>
      </c>
      <c r="C1474" s="13" t="s">
        <v>8094</v>
      </c>
      <c r="D1474" s="13" t="s">
        <v>15854</v>
      </c>
      <c r="E1474">
        <f>COUNTIF('A-Springer Link'!A:A,A1474)</f>
        <v>0</v>
      </c>
      <c r="F1474">
        <f>COUNTIF('B-ScienceDirect'!D:D,A1474)</f>
        <v>0</v>
      </c>
      <c r="G1474">
        <f>COUNTIF('C-IEEEXplore'!A:A,A1474)</f>
        <v>0</v>
      </c>
      <c r="H1474">
        <f>COUNTIF('D-PubMed'!B:B,A1474)</f>
        <v>1</v>
      </c>
      <c r="I1474">
        <f>COUNTIF('E-Scopus'!C:C,A1474)</f>
        <v>0</v>
      </c>
      <c r="J1474" t="b">
        <f t="shared" si="25"/>
        <v>0</v>
      </c>
    </row>
    <row r="1475" spans="1:10" x14ac:dyDescent="0.25">
      <c r="A1475" s="13" t="s">
        <v>515</v>
      </c>
      <c r="B1475" s="13" t="s">
        <v>9245</v>
      </c>
      <c r="C1475" s="13" t="s">
        <v>516</v>
      </c>
      <c r="D1475" s="13" t="s">
        <v>15854</v>
      </c>
      <c r="E1475">
        <f>COUNTIF('A-Springer Link'!A:A,A1475)</f>
        <v>0</v>
      </c>
      <c r="F1475">
        <f>COUNTIF('B-ScienceDirect'!D:D,A1475)</f>
        <v>0</v>
      </c>
      <c r="G1475">
        <f>COUNTIF('C-IEEEXplore'!A:A,A1475)</f>
        <v>0</v>
      </c>
      <c r="H1475">
        <f>COUNTIF('D-PubMed'!B:B,A1475)</f>
        <v>1</v>
      </c>
      <c r="I1475">
        <f>COUNTIF('E-Scopus'!C:C,A1475)</f>
        <v>1</v>
      </c>
      <c r="J1475" t="b">
        <f t="shared" si="25"/>
        <v>1</v>
      </c>
    </row>
    <row r="1476" spans="1:10" x14ac:dyDescent="0.25">
      <c r="A1476" s="13" t="s">
        <v>9172</v>
      </c>
      <c r="B1476" s="13" t="s">
        <v>9171</v>
      </c>
      <c r="C1476" s="13" t="s">
        <v>9166</v>
      </c>
      <c r="D1476" s="13" t="s">
        <v>15854</v>
      </c>
      <c r="E1476">
        <f>COUNTIF('A-Springer Link'!A:A,A1476)</f>
        <v>0</v>
      </c>
      <c r="F1476">
        <f>COUNTIF('B-ScienceDirect'!D:D,A1476)</f>
        <v>0</v>
      </c>
      <c r="G1476">
        <f>COUNTIF('C-IEEEXplore'!A:A,A1476)</f>
        <v>0</v>
      </c>
      <c r="H1476">
        <f>COUNTIF('D-PubMed'!B:B,A1476)</f>
        <v>1</v>
      </c>
      <c r="I1476">
        <f>COUNTIF('E-Scopus'!C:C,A1476)</f>
        <v>0</v>
      </c>
      <c r="J1476" t="b">
        <f t="shared" ref="J1476:J1539" si="26">OR(E1476:G1476,I1476:I1476)</f>
        <v>0</v>
      </c>
    </row>
    <row r="1477" spans="1:10" x14ac:dyDescent="0.25">
      <c r="A1477" s="13" t="s">
        <v>4337</v>
      </c>
      <c r="B1477" s="13" t="s">
        <v>9415</v>
      </c>
      <c r="C1477" s="13" t="s">
        <v>9409</v>
      </c>
      <c r="D1477" s="13" t="s">
        <v>15854</v>
      </c>
      <c r="E1477">
        <f>COUNTIF('A-Springer Link'!A:A,A1477)</f>
        <v>0</v>
      </c>
      <c r="F1477">
        <f>COUNTIF('B-ScienceDirect'!D:D,A1477)</f>
        <v>1</v>
      </c>
      <c r="G1477">
        <f>COUNTIF('C-IEEEXplore'!A:A,A1477)</f>
        <v>0</v>
      </c>
      <c r="H1477">
        <f>COUNTIF('D-PubMed'!B:B,A1477)</f>
        <v>1</v>
      </c>
      <c r="I1477">
        <f>COUNTIF('E-Scopus'!C:C,A1477)</f>
        <v>0</v>
      </c>
      <c r="J1477" t="b">
        <f t="shared" si="26"/>
        <v>1</v>
      </c>
    </row>
    <row r="1478" spans="1:10" x14ac:dyDescent="0.25">
      <c r="A1478" s="13" t="s">
        <v>9968</v>
      </c>
      <c r="B1478" s="13" t="s">
        <v>9967</v>
      </c>
      <c r="C1478" s="13" t="s">
        <v>9963</v>
      </c>
      <c r="D1478" s="13" t="s">
        <v>15854</v>
      </c>
      <c r="E1478">
        <f>COUNTIF('A-Springer Link'!A:A,A1478)</f>
        <v>0</v>
      </c>
      <c r="F1478">
        <f>COUNTIF('B-ScienceDirect'!D:D,A1478)</f>
        <v>0</v>
      </c>
      <c r="G1478">
        <f>COUNTIF('C-IEEEXplore'!A:A,A1478)</f>
        <v>0</v>
      </c>
      <c r="H1478">
        <f>COUNTIF('D-PubMed'!B:B,A1478)</f>
        <v>1</v>
      </c>
      <c r="I1478">
        <f>COUNTIF('E-Scopus'!C:C,A1478)</f>
        <v>0</v>
      </c>
      <c r="J1478" t="b">
        <f t="shared" si="26"/>
        <v>0</v>
      </c>
    </row>
    <row r="1479" spans="1:10" x14ac:dyDescent="0.25">
      <c r="A1479" s="13" t="s">
        <v>372</v>
      </c>
      <c r="B1479" s="13" t="s">
        <v>10309</v>
      </c>
      <c r="C1479" s="13" t="s">
        <v>374</v>
      </c>
      <c r="D1479" s="13" t="s">
        <v>15854</v>
      </c>
      <c r="E1479">
        <f>COUNTIF('A-Springer Link'!A:A,A1479)</f>
        <v>0</v>
      </c>
      <c r="F1479">
        <f>COUNTIF('B-ScienceDirect'!D:D,A1479)</f>
        <v>1</v>
      </c>
      <c r="G1479">
        <f>COUNTIF('C-IEEEXplore'!A:A,A1479)</f>
        <v>0</v>
      </c>
      <c r="H1479">
        <f>COUNTIF('D-PubMed'!B:B,A1479)</f>
        <v>1</v>
      </c>
      <c r="I1479">
        <f>COUNTIF('E-Scopus'!C:C,A1479)</f>
        <v>1</v>
      </c>
      <c r="J1479" t="b">
        <f t="shared" si="26"/>
        <v>1</v>
      </c>
    </row>
    <row r="1480" spans="1:10" x14ac:dyDescent="0.25">
      <c r="A1480" s="13" t="s">
        <v>4575</v>
      </c>
      <c r="B1480" s="13" t="s">
        <v>9552</v>
      </c>
      <c r="C1480" s="13" t="s">
        <v>9548</v>
      </c>
      <c r="D1480" s="13" t="s">
        <v>15854</v>
      </c>
      <c r="E1480">
        <f>COUNTIF('A-Springer Link'!A:A,A1480)</f>
        <v>0</v>
      </c>
      <c r="F1480">
        <f>COUNTIF('B-ScienceDirect'!D:D,A1480)</f>
        <v>1</v>
      </c>
      <c r="G1480">
        <f>COUNTIF('C-IEEEXplore'!A:A,A1480)</f>
        <v>0</v>
      </c>
      <c r="H1480">
        <f>COUNTIF('D-PubMed'!B:B,A1480)</f>
        <v>1</v>
      </c>
      <c r="I1480">
        <f>COUNTIF('E-Scopus'!C:C,A1480)</f>
        <v>0</v>
      </c>
      <c r="J1480" t="b">
        <f t="shared" si="26"/>
        <v>1</v>
      </c>
    </row>
    <row r="1481" spans="1:10" x14ac:dyDescent="0.25">
      <c r="A1481" s="13" t="s">
        <v>274</v>
      </c>
      <c r="B1481" s="13" t="s">
        <v>10001</v>
      </c>
      <c r="C1481" s="13" t="s">
        <v>275</v>
      </c>
      <c r="D1481" s="13" t="s">
        <v>15854</v>
      </c>
      <c r="E1481">
        <f>COUNTIF('A-Springer Link'!A:A,A1481)</f>
        <v>0</v>
      </c>
      <c r="F1481">
        <f>COUNTIF('B-ScienceDirect'!D:D,A1481)</f>
        <v>0</v>
      </c>
      <c r="G1481">
        <f>COUNTIF('C-IEEEXplore'!A:A,A1481)</f>
        <v>0</v>
      </c>
      <c r="H1481">
        <f>COUNTIF('D-PubMed'!B:B,A1481)</f>
        <v>2</v>
      </c>
      <c r="I1481">
        <f>COUNTIF('E-Scopus'!C:C,A1481)</f>
        <v>1</v>
      </c>
      <c r="J1481" t="b">
        <f t="shared" si="26"/>
        <v>1</v>
      </c>
    </row>
    <row r="1482" spans="1:10" x14ac:dyDescent="0.25">
      <c r="A1482" s="13" t="s">
        <v>10002</v>
      </c>
      <c r="B1482" s="13" t="s">
        <v>10001</v>
      </c>
      <c r="C1482" s="13" t="s">
        <v>9997</v>
      </c>
      <c r="D1482" s="13" t="s">
        <v>15854</v>
      </c>
      <c r="E1482">
        <f>COUNTIF('A-Springer Link'!A:A,A1482)</f>
        <v>0</v>
      </c>
      <c r="F1482">
        <f>COUNTIF('B-ScienceDirect'!D:D,A1482)</f>
        <v>0</v>
      </c>
      <c r="G1482">
        <f>COUNTIF('C-IEEEXplore'!A:A,A1482)</f>
        <v>0</v>
      </c>
      <c r="H1482">
        <f>COUNTIF('D-PubMed'!B:B,A1482)</f>
        <v>2</v>
      </c>
      <c r="I1482">
        <f>COUNTIF('E-Scopus'!C:C,A1482)</f>
        <v>1</v>
      </c>
      <c r="J1482" t="b">
        <f t="shared" si="26"/>
        <v>1</v>
      </c>
    </row>
    <row r="1483" spans="1:10" x14ac:dyDescent="0.25">
      <c r="A1483" s="13" t="s">
        <v>8829</v>
      </c>
      <c r="B1483" s="13" t="s">
        <v>8828</v>
      </c>
      <c r="C1483" s="13" t="s">
        <v>8824</v>
      </c>
      <c r="D1483" s="13" t="s">
        <v>15854</v>
      </c>
      <c r="E1483">
        <f>COUNTIF('A-Springer Link'!A:A,A1483)</f>
        <v>0</v>
      </c>
      <c r="F1483">
        <f>COUNTIF('B-ScienceDirect'!D:D,A1483)</f>
        <v>0</v>
      </c>
      <c r="G1483">
        <f>COUNTIF('C-IEEEXplore'!A:A,A1483)</f>
        <v>0</v>
      </c>
      <c r="H1483">
        <f>COUNTIF('D-PubMed'!B:B,A1483)</f>
        <v>1</v>
      </c>
      <c r="I1483">
        <f>COUNTIF('E-Scopus'!C:C,A1483)</f>
        <v>0</v>
      </c>
      <c r="J1483" t="b">
        <f t="shared" si="26"/>
        <v>0</v>
      </c>
    </row>
    <row r="1484" spans="1:10" x14ac:dyDescent="0.25">
      <c r="A1484" s="13" t="s">
        <v>406</v>
      </c>
      <c r="B1484" s="13" t="s">
        <v>8765</v>
      </c>
      <c r="C1484" s="13" t="s">
        <v>407</v>
      </c>
      <c r="D1484" s="13" t="s">
        <v>15854</v>
      </c>
      <c r="E1484">
        <f>COUNTIF('A-Springer Link'!A:A,A1484)</f>
        <v>0</v>
      </c>
      <c r="F1484">
        <f>COUNTIF('B-ScienceDirect'!D:D,A1484)</f>
        <v>0</v>
      </c>
      <c r="G1484">
        <f>COUNTIF('C-IEEEXplore'!A:A,A1484)</f>
        <v>0</v>
      </c>
      <c r="H1484">
        <f>COUNTIF('D-PubMed'!B:B,A1484)</f>
        <v>1</v>
      </c>
      <c r="I1484">
        <f>COUNTIF('E-Scopus'!C:C,A1484)</f>
        <v>1</v>
      </c>
      <c r="J1484" t="b">
        <f t="shared" si="26"/>
        <v>1</v>
      </c>
    </row>
    <row r="1485" spans="1:10" x14ac:dyDescent="0.25">
      <c r="A1485" s="13" t="s">
        <v>8584</v>
      </c>
      <c r="B1485" s="13" t="s">
        <v>8583</v>
      </c>
      <c r="C1485" s="13" t="s">
        <v>8579</v>
      </c>
      <c r="D1485" s="13" t="s">
        <v>15854</v>
      </c>
      <c r="E1485">
        <f>COUNTIF('A-Springer Link'!A:A,A1485)</f>
        <v>0</v>
      </c>
      <c r="F1485">
        <f>COUNTIF('B-ScienceDirect'!D:D,A1485)</f>
        <v>0</v>
      </c>
      <c r="G1485">
        <f>COUNTIF('C-IEEEXplore'!A:A,A1485)</f>
        <v>0</v>
      </c>
      <c r="H1485">
        <f>COUNTIF('D-PubMed'!B:B,A1485)</f>
        <v>1</v>
      </c>
      <c r="I1485">
        <f>COUNTIF('E-Scopus'!C:C,A1485)</f>
        <v>0</v>
      </c>
      <c r="J1485" t="b">
        <f t="shared" si="26"/>
        <v>0</v>
      </c>
    </row>
    <row r="1486" spans="1:10" x14ac:dyDescent="0.25">
      <c r="A1486" s="13" t="s">
        <v>9996</v>
      </c>
      <c r="B1486" s="13" t="s">
        <v>9995</v>
      </c>
      <c r="C1486" s="13" t="s">
        <v>9991</v>
      </c>
      <c r="D1486" s="13" t="s">
        <v>15854</v>
      </c>
      <c r="E1486">
        <f>COUNTIF('A-Springer Link'!A:A,A1486)</f>
        <v>0</v>
      </c>
      <c r="F1486">
        <f>COUNTIF('B-ScienceDirect'!D:D,A1486)</f>
        <v>0</v>
      </c>
      <c r="G1486">
        <f>COUNTIF('C-IEEEXplore'!A:A,A1486)</f>
        <v>0</v>
      </c>
      <c r="H1486">
        <f>COUNTIF('D-PubMed'!B:B,A1486)</f>
        <v>1</v>
      </c>
      <c r="I1486">
        <f>COUNTIF('E-Scopus'!C:C,A1486)</f>
        <v>0</v>
      </c>
      <c r="J1486" t="b">
        <f t="shared" si="26"/>
        <v>0</v>
      </c>
    </row>
    <row r="1487" spans="1:10" x14ac:dyDescent="0.25">
      <c r="A1487" s="13" t="s">
        <v>10422</v>
      </c>
      <c r="B1487" s="13" t="s">
        <v>10421</v>
      </c>
      <c r="C1487" s="13" t="s">
        <v>10417</v>
      </c>
      <c r="D1487" s="13" t="s">
        <v>15854</v>
      </c>
      <c r="E1487">
        <f>COUNTIF('A-Springer Link'!A:A,A1487)</f>
        <v>0</v>
      </c>
      <c r="F1487">
        <f>COUNTIF('B-ScienceDirect'!D:D,A1487)</f>
        <v>0</v>
      </c>
      <c r="G1487">
        <f>COUNTIF('C-IEEEXplore'!A:A,A1487)</f>
        <v>0</v>
      </c>
      <c r="H1487">
        <f>COUNTIF('D-PubMed'!B:B,A1487)</f>
        <v>1</v>
      </c>
      <c r="I1487">
        <f>COUNTIF('E-Scopus'!C:C,A1487)</f>
        <v>0</v>
      </c>
      <c r="J1487" t="b">
        <f t="shared" si="26"/>
        <v>0</v>
      </c>
    </row>
    <row r="1488" spans="1:10" x14ac:dyDescent="0.25">
      <c r="A1488" s="13" t="s">
        <v>7677</v>
      </c>
      <c r="B1488" s="13" t="s">
        <v>7676</v>
      </c>
      <c r="C1488" s="13" t="s">
        <v>7672</v>
      </c>
      <c r="D1488" s="13" t="s">
        <v>15854</v>
      </c>
      <c r="E1488">
        <f>COUNTIF('A-Springer Link'!A:A,A1488)</f>
        <v>0</v>
      </c>
      <c r="F1488">
        <f>COUNTIF('B-ScienceDirect'!D:D,A1488)</f>
        <v>0</v>
      </c>
      <c r="G1488">
        <f>COUNTIF('C-IEEEXplore'!A:A,A1488)</f>
        <v>0</v>
      </c>
      <c r="H1488">
        <f>COUNTIF('D-PubMed'!B:B,A1488)</f>
        <v>1</v>
      </c>
      <c r="I1488">
        <f>COUNTIF('E-Scopus'!C:C,A1488)</f>
        <v>0</v>
      </c>
      <c r="J1488" t="b">
        <f t="shared" si="26"/>
        <v>0</v>
      </c>
    </row>
    <row r="1489" spans="1:10" x14ac:dyDescent="0.25">
      <c r="A1489" s="13" t="s">
        <v>385</v>
      </c>
      <c r="B1489" s="13" t="s">
        <v>9084</v>
      </c>
      <c r="C1489" s="13" t="s">
        <v>386</v>
      </c>
      <c r="D1489" s="13" t="s">
        <v>15854</v>
      </c>
      <c r="E1489">
        <f>COUNTIF('A-Springer Link'!A:A,A1489)</f>
        <v>0</v>
      </c>
      <c r="F1489">
        <f>COUNTIF('B-ScienceDirect'!D:D,A1489)</f>
        <v>0</v>
      </c>
      <c r="G1489">
        <f>COUNTIF('C-IEEEXplore'!A:A,A1489)</f>
        <v>0</v>
      </c>
      <c r="H1489">
        <f>COUNTIF('D-PubMed'!B:B,A1489)</f>
        <v>1</v>
      </c>
      <c r="I1489">
        <f>COUNTIF('E-Scopus'!C:C,A1489)</f>
        <v>1</v>
      </c>
      <c r="J1489" t="b">
        <f t="shared" si="26"/>
        <v>1</v>
      </c>
    </row>
    <row r="1490" spans="1:10" x14ac:dyDescent="0.25">
      <c r="A1490" s="13" t="s">
        <v>9737</v>
      </c>
      <c r="B1490" s="13" t="s">
        <v>9736</v>
      </c>
      <c r="C1490" s="13" t="s">
        <v>9731</v>
      </c>
      <c r="D1490" s="13" t="s">
        <v>15854</v>
      </c>
      <c r="E1490">
        <f>COUNTIF('A-Springer Link'!A:A,A1490)</f>
        <v>0</v>
      </c>
      <c r="F1490">
        <f>COUNTIF('B-ScienceDirect'!D:D,A1490)</f>
        <v>0</v>
      </c>
      <c r="G1490">
        <f>COUNTIF('C-IEEEXplore'!A:A,A1490)</f>
        <v>0</v>
      </c>
      <c r="H1490">
        <f>COUNTIF('D-PubMed'!B:B,A1490)</f>
        <v>1</v>
      </c>
      <c r="I1490">
        <f>COUNTIF('E-Scopus'!C:C,A1490)</f>
        <v>1</v>
      </c>
      <c r="J1490" t="b">
        <f t="shared" si="26"/>
        <v>1</v>
      </c>
    </row>
    <row r="1491" spans="1:10" x14ac:dyDescent="0.25">
      <c r="A1491" s="13" t="s">
        <v>9516</v>
      </c>
      <c r="B1491" s="13" t="s">
        <v>9515</v>
      </c>
      <c r="C1491" s="13" t="s">
        <v>9510</v>
      </c>
      <c r="D1491" s="13" t="s">
        <v>15854</v>
      </c>
      <c r="E1491">
        <f>COUNTIF('A-Springer Link'!A:A,A1491)</f>
        <v>0</v>
      </c>
      <c r="F1491">
        <f>COUNTIF('B-ScienceDirect'!D:D,A1491)</f>
        <v>0</v>
      </c>
      <c r="G1491">
        <f>COUNTIF('C-IEEEXplore'!A:A,A1491)</f>
        <v>0</v>
      </c>
      <c r="H1491">
        <f>COUNTIF('D-PubMed'!B:B,A1491)</f>
        <v>1</v>
      </c>
      <c r="I1491">
        <f>COUNTIF('E-Scopus'!C:C,A1491)</f>
        <v>0</v>
      </c>
      <c r="J1491" t="b">
        <f t="shared" si="26"/>
        <v>0</v>
      </c>
    </row>
    <row r="1492" spans="1:10" x14ac:dyDescent="0.25">
      <c r="A1492" s="13" t="s">
        <v>8669</v>
      </c>
      <c r="B1492" s="13" t="s">
        <v>8668</v>
      </c>
      <c r="C1492" s="13" t="s">
        <v>8664</v>
      </c>
      <c r="D1492" s="13" t="s">
        <v>15854</v>
      </c>
      <c r="E1492">
        <f>COUNTIF('A-Springer Link'!A:A,A1492)</f>
        <v>0</v>
      </c>
      <c r="F1492">
        <f>COUNTIF('B-ScienceDirect'!D:D,A1492)</f>
        <v>0</v>
      </c>
      <c r="G1492">
        <f>COUNTIF('C-IEEEXplore'!A:A,A1492)</f>
        <v>0</v>
      </c>
      <c r="H1492">
        <f>COUNTIF('D-PubMed'!B:B,A1492)</f>
        <v>1</v>
      </c>
      <c r="I1492">
        <f>COUNTIF('E-Scopus'!C:C,A1492)</f>
        <v>0</v>
      </c>
      <c r="J1492" t="b">
        <f t="shared" si="26"/>
        <v>0</v>
      </c>
    </row>
    <row r="1493" spans="1:10" x14ac:dyDescent="0.25">
      <c r="A1493" s="13" t="s">
        <v>9929</v>
      </c>
      <c r="B1493" s="13" t="s">
        <v>9928</v>
      </c>
      <c r="C1493" s="13" t="s">
        <v>9924</v>
      </c>
      <c r="D1493" s="13" t="s">
        <v>15854</v>
      </c>
      <c r="E1493">
        <f>COUNTIF('A-Springer Link'!A:A,A1493)</f>
        <v>0</v>
      </c>
      <c r="F1493">
        <f>COUNTIF('B-ScienceDirect'!D:D,A1493)</f>
        <v>0</v>
      </c>
      <c r="G1493">
        <f>COUNTIF('C-IEEEXplore'!A:A,A1493)</f>
        <v>0</v>
      </c>
      <c r="H1493">
        <f>COUNTIF('D-PubMed'!B:B,A1493)</f>
        <v>1</v>
      </c>
      <c r="I1493">
        <f>COUNTIF('E-Scopus'!C:C,A1493)</f>
        <v>0</v>
      </c>
      <c r="J1493" t="b">
        <f t="shared" si="26"/>
        <v>0</v>
      </c>
    </row>
    <row r="1494" spans="1:10" x14ac:dyDescent="0.25">
      <c r="A1494" s="13" t="s">
        <v>10245</v>
      </c>
      <c r="B1494" s="13" t="s">
        <v>10244</v>
      </c>
      <c r="C1494" s="13" t="s">
        <v>10239</v>
      </c>
      <c r="D1494" s="13" t="s">
        <v>15854</v>
      </c>
      <c r="E1494">
        <f>COUNTIF('A-Springer Link'!A:A,A1494)</f>
        <v>0</v>
      </c>
      <c r="F1494">
        <f>COUNTIF('B-ScienceDirect'!D:D,A1494)</f>
        <v>0</v>
      </c>
      <c r="G1494">
        <f>COUNTIF('C-IEEEXplore'!A:A,A1494)</f>
        <v>0</v>
      </c>
      <c r="H1494">
        <f>COUNTIF('D-PubMed'!B:B,A1494)</f>
        <v>1</v>
      </c>
      <c r="I1494">
        <f>COUNTIF('E-Scopus'!C:C,A1494)</f>
        <v>0</v>
      </c>
      <c r="J1494" t="b">
        <f t="shared" si="26"/>
        <v>0</v>
      </c>
    </row>
    <row r="1495" spans="1:10" x14ac:dyDescent="0.25">
      <c r="A1495" s="13" t="s">
        <v>8292</v>
      </c>
      <c r="B1495" s="13" t="s">
        <v>8291</v>
      </c>
      <c r="C1495" s="13" t="s">
        <v>351</v>
      </c>
      <c r="D1495" s="13" t="s">
        <v>15854</v>
      </c>
      <c r="E1495">
        <f>COUNTIF('A-Springer Link'!A:A,A1495)</f>
        <v>0</v>
      </c>
      <c r="F1495">
        <f>COUNTIF('B-ScienceDirect'!D:D,A1495)</f>
        <v>0</v>
      </c>
      <c r="G1495">
        <f>COUNTIF('C-IEEEXplore'!A:A,A1495)</f>
        <v>0</v>
      </c>
      <c r="H1495">
        <f>COUNTIF('D-PubMed'!B:B,A1495)</f>
        <v>1</v>
      </c>
      <c r="I1495">
        <f>COUNTIF('E-Scopus'!C:C,A1495)</f>
        <v>1</v>
      </c>
      <c r="J1495" t="b">
        <f t="shared" si="26"/>
        <v>1</v>
      </c>
    </row>
    <row r="1496" spans="1:10" x14ac:dyDescent="0.25">
      <c r="A1496" s="13" t="s">
        <v>10499</v>
      </c>
      <c r="B1496" s="13" t="s">
        <v>10498</v>
      </c>
      <c r="C1496" s="13" t="s">
        <v>10493</v>
      </c>
      <c r="D1496" s="13" t="s">
        <v>15854</v>
      </c>
      <c r="E1496">
        <f>COUNTIF('A-Springer Link'!A:A,A1496)</f>
        <v>0</v>
      </c>
      <c r="F1496">
        <f>COUNTIF('B-ScienceDirect'!D:D,A1496)</f>
        <v>0</v>
      </c>
      <c r="G1496">
        <f>COUNTIF('C-IEEEXplore'!A:A,A1496)</f>
        <v>0</v>
      </c>
      <c r="H1496">
        <f>COUNTIF('D-PubMed'!B:B,A1496)</f>
        <v>1</v>
      </c>
      <c r="I1496">
        <f>COUNTIF('E-Scopus'!C:C,A1496)</f>
        <v>0</v>
      </c>
      <c r="J1496" t="b">
        <f t="shared" si="26"/>
        <v>0</v>
      </c>
    </row>
    <row r="1497" spans="1:10" x14ac:dyDescent="0.25">
      <c r="A1497" s="13" t="s">
        <v>352</v>
      </c>
      <c r="B1497" s="13" t="s">
        <v>8141</v>
      </c>
      <c r="C1497" s="13" t="s">
        <v>354</v>
      </c>
      <c r="D1497" s="13" t="s">
        <v>15854</v>
      </c>
      <c r="E1497">
        <f>COUNTIF('A-Springer Link'!A:A,A1497)</f>
        <v>0</v>
      </c>
      <c r="F1497">
        <f>COUNTIF('B-ScienceDirect'!D:D,A1497)</f>
        <v>0</v>
      </c>
      <c r="G1497">
        <f>COUNTIF('C-IEEEXplore'!A:A,A1497)</f>
        <v>0</v>
      </c>
      <c r="H1497">
        <f>COUNTIF('D-PubMed'!B:B,A1497)</f>
        <v>1</v>
      </c>
      <c r="I1497">
        <f>COUNTIF('E-Scopus'!C:C,A1497)</f>
        <v>0</v>
      </c>
      <c r="J1497" t="b">
        <f t="shared" si="26"/>
        <v>0</v>
      </c>
    </row>
    <row r="1498" spans="1:10" x14ac:dyDescent="0.25">
      <c r="A1498" s="13" t="s">
        <v>10027</v>
      </c>
      <c r="B1498" s="13" t="s">
        <v>10026</v>
      </c>
      <c r="C1498" s="13" t="s">
        <v>10022</v>
      </c>
      <c r="D1498" s="13" t="s">
        <v>15854</v>
      </c>
      <c r="E1498">
        <f>COUNTIF('A-Springer Link'!A:A,A1498)</f>
        <v>0</v>
      </c>
      <c r="F1498">
        <f>COUNTIF('B-ScienceDirect'!D:D,A1498)</f>
        <v>0</v>
      </c>
      <c r="G1498">
        <f>COUNTIF('C-IEEEXplore'!A:A,A1498)</f>
        <v>0</v>
      </c>
      <c r="H1498">
        <f>COUNTIF('D-PubMed'!B:B,A1498)</f>
        <v>1</v>
      </c>
      <c r="I1498">
        <f>COUNTIF('E-Scopus'!C:C,A1498)</f>
        <v>0</v>
      </c>
      <c r="J1498" t="b">
        <f t="shared" si="26"/>
        <v>0</v>
      </c>
    </row>
    <row r="1499" spans="1:10" x14ac:dyDescent="0.25">
      <c r="A1499" s="13" t="s">
        <v>10345</v>
      </c>
      <c r="B1499" s="13" t="s">
        <v>10344</v>
      </c>
      <c r="C1499" s="13" t="s">
        <v>10340</v>
      </c>
      <c r="D1499" s="13" t="s">
        <v>15854</v>
      </c>
      <c r="E1499">
        <f>COUNTIF('A-Springer Link'!A:A,A1499)</f>
        <v>0</v>
      </c>
      <c r="F1499">
        <f>COUNTIF('B-ScienceDirect'!D:D,A1499)</f>
        <v>0</v>
      </c>
      <c r="G1499">
        <f>COUNTIF('C-IEEEXplore'!A:A,A1499)</f>
        <v>0</v>
      </c>
      <c r="H1499">
        <f>COUNTIF('D-PubMed'!B:B,A1499)</f>
        <v>1</v>
      </c>
      <c r="I1499">
        <f>COUNTIF('E-Scopus'!C:C,A1499)</f>
        <v>0</v>
      </c>
      <c r="J1499" t="b">
        <f t="shared" si="26"/>
        <v>0</v>
      </c>
    </row>
    <row r="1500" spans="1:10" x14ac:dyDescent="0.25">
      <c r="A1500" s="13" t="s">
        <v>9035</v>
      </c>
      <c r="B1500" s="13" t="s">
        <v>9034</v>
      </c>
      <c r="C1500" s="13" t="s">
        <v>9030</v>
      </c>
      <c r="D1500" s="13" t="s">
        <v>15854</v>
      </c>
      <c r="E1500">
        <f>COUNTIF('A-Springer Link'!A:A,A1500)</f>
        <v>0</v>
      </c>
      <c r="F1500">
        <f>COUNTIF('B-ScienceDirect'!D:D,A1500)</f>
        <v>0</v>
      </c>
      <c r="G1500">
        <f>COUNTIF('C-IEEEXplore'!A:A,A1500)</f>
        <v>0</v>
      </c>
      <c r="H1500">
        <f>COUNTIF('D-PubMed'!B:B,A1500)</f>
        <v>1</v>
      </c>
      <c r="I1500">
        <f>COUNTIF('E-Scopus'!C:C,A1500)</f>
        <v>0</v>
      </c>
      <c r="J1500" t="b">
        <f t="shared" si="26"/>
        <v>0</v>
      </c>
    </row>
    <row r="1501" spans="1:10" x14ac:dyDescent="0.25">
      <c r="A1501" s="13" t="s">
        <v>9581</v>
      </c>
      <c r="B1501" s="13" t="s">
        <v>9580</v>
      </c>
      <c r="C1501" s="13" t="s">
        <v>9577</v>
      </c>
      <c r="D1501" s="13" t="s">
        <v>15854</v>
      </c>
      <c r="E1501">
        <f>COUNTIF('A-Springer Link'!A:A,A1501)</f>
        <v>0</v>
      </c>
      <c r="F1501">
        <f>COUNTIF('B-ScienceDirect'!D:D,A1501)</f>
        <v>0</v>
      </c>
      <c r="G1501">
        <f>COUNTIF('C-IEEEXplore'!A:A,A1501)</f>
        <v>0</v>
      </c>
      <c r="H1501">
        <f>COUNTIF('D-PubMed'!B:B,A1501)</f>
        <v>1</v>
      </c>
      <c r="I1501">
        <f>COUNTIF('E-Scopus'!C:C,A1501)</f>
        <v>0</v>
      </c>
      <c r="J1501" t="b">
        <f t="shared" si="26"/>
        <v>0</v>
      </c>
    </row>
    <row r="1502" spans="1:10" x14ac:dyDescent="0.25">
      <c r="A1502" s="13" t="s">
        <v>9701</v>
      </c>
      <c r="B1502" s="13" t="s">
        <v>9700</v>
      </c>
      <c r="C1502" s="13" t="s">
        <v>9695</v>
      </c>
      <c r="D1502" s="13" t="s">
        <v>15854</v>
      </c>
      <c r="E1502">
        <f>COUNTIF('A-Springer Link'!A:A,A1502)</f>
        <v>0</v>
      </c>
      <c r="F1502">
        <f>COUNTIF('B-ScienceDirect'!D:D,A1502)</f>
        <v>0</v>
      </c>
      <c r="G1502">
        <f>COUNTIF('C-IEEEXplore'!A:A,A1502)</f>
        <v>0</v>
      </c>
      <c r="H1502">
        <f>COUNTIF('D-PubMed'!B:B,A1502)</f>
        <v>1</v>
      </c>
      <c r="I1502">
        <f>COUNTIF('E-Scopus'!C:C,A1502)</f>
        <v>0</v>
      </c>
      <c r="J1502" t="b">
        <f t="shared" si="26"/>
        <v>0</v>
      </c>
    </row>
    <row r="1503" spans="1:10" x14ac:dyDescent="0.25">
      <c r="A1503" s="13" t="s">
        <v>7588</v>
      </c>
      <c r="B1503" s="13" t="s">
        <v>7587</v>
      </c>
      <c r="C1503" s="13" t="s">
        <v>7583</v>
      </c>
      <c r="D1503" s="13" t="s">
        <v>15854</v>
      </c>
      <c r="E1503">
        <f>COUNTIF('A-Springer Link'!A:A,A1503)</f>
        <v>0</v>
      </c>
      <c r="F1503">
        <f>COUNTIF('B-ScienceDirect'!D:D,A1503)</f>
        <v>0</v>
      </c>
      <c r="G1503">
        <f>COUNTIF('C-IEEEXplore'!A:A,A1503)</f>
        <v>0</v>
      </c>
      <c r="H1503">
        <f>COUNTIF('D-PubMed'!B:B,A1503)</f>
        <v>1</v>
      </c>
      <c r="I1503">
        <f>COUNTIF('E-Scopus'!C:C,A1503)</f>
        <v>0</v>
      </c>
      <c r="J1503" t="b">
        <f t="shared" si="26"/>
        <v>0</v>
      </c>
    </row>
    <row r="1504" spans="1:10" x14ac:dyDescent="0.25">
      <c r="A1504" s="13" t="s">
        <v>8747</v>
      </c>
      <c r="B1504" s="13" t="s">
        <v>8746</v>
      </c>
      <c r="C1504" s="13" t="s">
        <v>8741</v>
      </c>
      <c r="D1504" s="13" t="s">
        <v>15854</v>
      </c>
      <c r="E1504">
        <f>COUNTIF('A-Springer Link'!A:A,A1504)</f>
        <v>0</v>
      </c>
      <c r="F1504">
        <f>COUNTIF('B-ScienceDirect'!D:D,A1504)</f>
        <v>0</v>
      </c>
      <c r="G1504">
        <f>COUNTIF('C-IEEEXplore'!A:A,A1504)</f>
        <v>0</v>
      </c>
      <c r="H1504">
        <f>COUNTIF('D-PubMed'!B:B,A1504)</f>
        <v>1</v>
      </c>
      <c r="I1504">
        <f>COUNTIF('E-Scopus'!C:C,A1504)</f>
        <v>0</v>
      </c>
      <c r="J1504" t="b">
        <f t="shared" si="26"/>
        <v>0</v>
      </c>
    </row>
    <row r="1505" spans="1:10" x14ac:dyDescent="0.25">
      <c r="A1505" s="13" t="s">
        <v>9069</v>
      </c>
      <c r="B1505" s="13" t="s">
        <v>9068</v>
      </c>
      <c r="C1505" s="13" t="s">
        <v>9064</v>
      </c>
      <c r="D1505" s="13" t="s">
        <v>15854</v>
      </c>
      <c r="E1505">
        <f>COUNTIF('A-Springer Link'!A:A,A1505)</f>
        <v>0</v>
      </c>
      <c r="F1505">
        <f>COUNTIF('B-ScienceDirect'!D:D,A1505)</f>
        <v>0</v>
      </c>
      <c r="G1505">
        <f>COUNTIF('C-IEEEXplore'!A:A,A1505)</f>
        <v>0</v>
      </c>
      <c r="H1505">
        <f>COUNTIF('D-PubMed'!B:B,A1505)</f>
        <v>1</v>
      </c>
      <c r="I1505">
        <f>COUNTIF('E-Scopus'!C:C,A1505)</f>
        <v>0</v>
      </c>
      <c r="J1505" t="b">
        <f t="shared" si="26"/>
        <v>0</v>
      </c>
    </row>
    <row r="1506" spans="1:10" x14ac:dyDescent="0.25">
      <c r="A1506" s="13" t="s">
        <v>9128</v>
      </c>
      <c r="B1506" s="13" t="s">
        <v>9127</v>
      </c>
      <c r="C1506" s="13" t="s">
        <v>9123</v>
      </c>
      <c r="D1506" s="13" t="s">
        <v>15854</v>
      </c>
      <c r="E1506">
        <f>COUNTIF('A-Springer Link'!A:A,A1506)</f>
        <v>0</v>
      </c>
      <c r="F1506">
        <f>COUNTIF('B-ScienceDirect'!D:D,A1506)</f>
        <v>0</v>
      </c>
      <c r="G1506">
        <f>COUNTIF('C-IEEEXplore'!A:A,A1506)</f>
        <v>0</v>
      </c>
      <c r="H1506">
        <f>COUNTIF('D-PubMed'!B:B,A1506)</f>
        <v>1</v>
      </c>
      <c r="I1506">
        <f>COUNTIF('E-Scopus'!C:C,A1506)</f>
        <v>0</v>
      </c>
      <c r="J1506" t="b">
        <f t="shared" si="26"/>
        <v>0</v>
      </c>
    </row>
    <row r="1507" spans="1:10" x14ac:dyDescent="0.25">
      <c r="A1507" s="13" t="s">
        <v>7535</v>
      </c>
      <c r="B1507" s="13" t="s">
        <v>7534</v>
      </c>
      <c r="C1507" s="13" t="s">
        <v>7529</v>
      </c>
      <c r="D1507" s="13" t="s">
        <v>15854</v>
      </c>
      <c r="E1507">
        <f>COUNTIF('A-Springer Link'!A:A,A1507)</f>
        <v>0</v>
      </c>
      <c r="F1507">
        <f>COUNTIF('B-ScienceDirect'!D:D,A1507)</f>
        <v>0</v>
      </c>
      <c r="G1507">
        <f>COUNTIF('C-IEEEXplore'!A:A,A1507)</f>
        <v>0</v>
      </c>
      <c r="H1507">
        <f>COUNTIF('D-PubMed'!B:B,A1507)</f>
        <v>1</v>
      </c>
      <c r="I1507">
        <f>COUNTIF('E-Scopus'!C:C,A1507)</f>
        <v>0</v>
      </c>
      <c r="J1507" t="b">
        <f t="shared" si="26"/>
        <v>0</v>
      </c>
    </row>
    <row r="1508" spans="1:10" x14ac:dyDescent="0.25">
      <c r="A1508" s="13" t="s">
        <v>8255</v>
      </c>
      <c r="B1508" s="13" t="s">
        <v>8254</v>
      </c>
      <c r="C1508" s="13" t="s">
        <v>8249</v>
      </c>
      <c r="D1508" s="13" t="s">
        <v>15854</v>
      </c>
      <c r="E1508">
        <f>COUNTIF('A-Springer Link'!A:A,A1508)</f>
        <v>0</v>
      </c>
      <c r="F1508">
        <f>COUNTIF('B-ScienceDirect'!D:D,A1508)</f>
        <v>0</v>
      </c>
      <c r="G1508">
        <f>COUNTIF('C-IEEEXplore'!A:A,A1508)</f>
        <v>0</v>
      </c>
      <c r="H1508">
        <f>COUNTIF('D-PubMed'!B:B,A1508)</f>
        <v>1</v>
      </c>
      <c r="I1508">
        <f>COUNTIF('E-Scopus'!C:C,A1508)</f>
        <v>0</v>
      </c>
      <c r="J1508" t="b">
        <f t="shared" si="26"/>
        <v>0</v>
      </c>
    </row>
    <row r="1509" spans="1:10" x14ac:dyDescent="0.25">
      <c r="A1509" s="13" t="s">
        <v>7883</v>
      </c>
      <c r="B1509" s="13" t="s">
        <v>7882</v>
      </c>
      <c r="C1509" s="13" t="s">
        <v>7877</v>
      </c>
      <c r="D1509" s="13" t="s">
        <v>15854</v>
      </c>
      <c r="E1509">
        <f>COUNTIF('A-Springer Link'!A:A,A1509)</f>
        <v>0</v>
      </c>
      <c r="F1509">
        <f>COUNTIF('B-ScienceDirect'!D:D,A1509)</f>
        <v>0</v>
      </c>
      <c r="G1509">
        <f>COUNTIF('C-IEEEXplore'!A:A,A1509)</f>
        <v>0</v>
      </c>
      <c r="H1509">
        <f>COUNTIF('D-PubMed'!B:B,A1509)</f>
        <v>1</v>
      </c>
      <c r="I1509">
        <f>COUNTIF('E-Scopus'!C:C,A1509)</f>
        <v>0</v>
      </c>
      <c r="J1509" t="b">
        <f t="shared" si="26"/>
        <v>0</v>
      </c>
    </row>
    <row r="1510" spans="1:10" x14ac:dyDescent="0.25">
      <c r="A1510" s="13" t="s">
        <v>125</v>
      </c>
      <c r="B1510" s="13" t="s">
        <v>10558</v>
      </c>
      <c r="C1510" s="13" t="s">
        <v>127</v>
      </c>
      <c r="D1510" s="13" t="s">
        <v>15854</v>
      </c>
      <c r="E1510">
        <f>COUNTIF('A-Springer Link'!A:A,A1510)</f>
        <v>0</v>
      </c>
      <c r="F1510">
        <f>COUNTIF('B-ScienceDirect'!D:D,A1510)</f>
        <v>0</v>
      </c>
      <c r="G1510">
        <f>COUNTIF('C-IEEEXplore'!A:A,A1510)</f>
        <v>0</v>
      </c>
      <c r="H1510">
        <f>COUNTIF('D-PubMed'!B:B,A1510)</f>
        <v>1</v>
      </c>
      <c r="I1510">
        <f>COUNTIF('E-Scopus'!C:C,A1510)</f>
        <v>1</v>
      </c>
      <c r="J1510" t="b">
        <f t="shared" si="26"/>
        <v>1</v>
      </c>
    </row>
    <row r="1511" spans="1:10" x14ac:dyDescent="0.25">
      <c r="A1511" s="13" t="s">
        <v>10577</v>
      </c>
      <c r="B1511" s="13" t="s">
        <v>10576</v>
      </c>
      <c r="C1511" s="13" t="s">
        <v>10572</v>
      </c>
      <c r="D1511" s="13" t="s">
        <v>15854</v>
      </c>
      <c r="E1511">
        <f>COUNTIF('A-Springer Link'!A:A,A1511)</f>
        <v>0</v>
      </c>
      <c r="F1511">
        <f>COUNTIF('B-ScienceDirect'!D:D,A1511)</f>
        <v>0</v>
      </c>
      <c r="G1511">
        <f>COUNTIF('C-IEEEXplore'!A:A,A1511)</f>
        <v>0</v>
      </c>
      <c r="H1511">
        <f>COUNTIF('D-PubMed'!B:B,A1511)</f>
        <v>1</v>
      </c>
      <c r="I1511">
        <f>COUNTIF('E-Scopus'!C:C,A1511)</f>
        <v>0</v>
      </c>
      <c r="J1511" t="b">
        <f t="shared" si="26"/>
        <v>0</v>
      </c>
    </row>
    <row r="1512" spans="1:10" x14ac:dyDescent="0.25">
      <c r="A1512" s="13" t="s">
        <v>8512</v>
      </c>
      <c r="B1512" s="13" t="s">
        <v>8511</v>
      </c>
      <c r="C1512" s="13" t="s">
        <v>8507</v>
      </c>
      <c r="D1512" s="13" t="s">
        <v>15854</v>
      </c>
      <c r="E1512">
        <f>COUNTIF('A-Springer Link'!A:A,A1512)</f>
        <v>0</v>
      </c>
      <c r="F1512">
        <f>COUNTIF('B-ScienceDirect'!D:D,A1512)</f>
        <v>0</v>
      </c>
      <c r="G1512">
        <f>COUNTIF('C-IEEEXplore'!A:A,A1512)</f>
        <v>0</v>
      </c>
      <c r="H1512">
        <f>COUNTIF('D-PubMed'!B:B,A1512)</f>
        <v>1</v>
      </c>
      <c r="I1512">
        <f>COUNTIF('E-Scopus'!C:C,A1512)</f>
        <v>0</v>
      </c>
      <c r="J1512" t="b">
        <f t="shared" si="26"/>
        <v>0</v>
      </c>
    </row>
    <row r="1513" spans="1:10" x14ac:dyDescent="0.25">
      <c r="A1513" s="13" t="s">
        <v>7827</v>
      </c>
      <c r="B1513" s="13" t="s">
        <v>7826</v>
      </c>
      <c r="C1513" s="13" t="s">
        <v>7821</v>
      </c>
      <c r="D1513" s="13" t="s">
        <v>15854</v>
      </c>
      <c r="E1513">
        <f>COUNTIF('A-Springer Link'!A:A,A1513)</f>
        <v>0</v>
      </c>
      <c r="F1513">
        <f>COUNTIF('B-ScienceDirect'!D:D,A1513)</f>
        <v>0</v>
      </c>
      <c r="G1513">
        <f>COUNTIF('C-IEEEXplore'!A:A,A1513)</f>
        <v>0</v>
      </c>
      <c r="H1513">
        <f>COUNTIF('D-PubMed'!B:B,A1513)</f>
        <v>1</v>
      </c>
      <c r="I1513">
        <f>COUNTIF('E-Scopus'!C:C,A1513)</f>
        <v>0</v>
      </c>
      <c r="J1513" t="b">
        <f t="shared" si="26"/>
        <v>0</v>
      </c>
    </row>
    <row r="1514" spans="1:10" x14ac:dyDescent="0.25">
      <c r="A1514" s="13" t="s">
        <v>7801</v>
      </c>
      <c r="B1514" s="13" t="s">
        <v>7800</v>
      </c>
      <c r="C1514" s="13" t="s">
        <v>7796</v>
      </c>
      <c r="D1514" s="13" t="s">
        <v>15854</v>
      </c>
      <c r="E1514">
        <f>COUNTIF('A-Springer Link'!A:A,A1514)</f>
        <v>0</v>
      </c>
      <c r="F1514">
        <f>COUNTIF('B-ScienceDirect'!D:D,A1514)</f>
        <v>0</v>
      </c>
      <c r="G1514">
        <f>COUNTIF('C-IEEEXplore'!A:A,A1514)</f>
        <v>0</v>
      </c>
      <c r="H1514">
        <f>COUNTIF('D-PubMed'!B:B,A1514)</f>
        <v>1</v>
      </c>
      <c r="I1514">
        <f>COUNTIF('E-Scopus'!C:C,A1514)</f>
        <v>0</v>
      </c>
      <c r="J1514" t="b">
        <f t="shared" si="26"/>
        <v>0</v>
      </c>
    </row>
    <row r="1515" spans="1:10" x14ac:dyDescent="0.25">
      <c r="A1515" s="13" t="s">
        <v>10386</v>
      </c>
      <c r="B1515" s="13" t="s">
        <v>10385</v>
      </c>
      <c r="C1515" s="13" t="s">
        <v>10380</v>
      </c>
      <c r="D1515" s="13" t="s">
        <v>15854</v>
      </c>
      <c r="E1515">
        <f>COUNTIF('A-Springer Link'!A:A,A1515)</f>
        <v>0</v>
      </c>
      <c r="F1515">
        <f>COUNTIF('B-ScienceDirect'!D:D,A1515)</f>
        <v>0</v>
      </c>
      <c r="G1515">
        <f>COUNTIF('C-IEEEXplore'!A:A,A1515)</f>
        <v>0</v>
      </c>
      <c r="H1515">
        <f>COUNTIF('D-PubMed'!B:B,A1515)</f>
        <v>1</v>
      </c>
      <c r="I1515">
        <f>COUNTIF('E-Scopus'!C:C,A1515)</f>
        <v>0</v>
      </c>
      <c r="J1515" t="b">
        <f t="shared" si="26"/>
        <v>0</v>
      </c>
    </row>
    <row r="1516" spans="1:10" x14ac:dyDescent="0.25">
      <c r="A1516" s="13" t="s">
        <v>9588</v>
      </c>
      <c r="B1516" s="13" t="s">
        <v>9587</v>
      </c>
      <c r="C1516" s="13" t="s">
        <v>9582</v>
      </c>
      <c r="D1516" s="13" t="s">
        <v>15854</v>
      </c>
      <c r="E1516">
        <f>COUNTIF('A-Springer Link'!A:A,A1516)</f>
        <v>0</v>
      </c>
      <c r="F1516">
        <f>COUNTIF('B-ScienceDirect'!D:D,A1516)</f>
        <v>0</v>
      </c>
      <c r="G1516">
        <f>COUNTIF('C-IEEEXplore'!A:A,A1516)</f>
        <v>0</v>
      </c>
      <c r="H1516">
        <f>COUNTIF('D-PubMed'!B:B,A1516)</f>
        <v>1</v>
      </c>
      <c r="I1516">
        <f>COUNTIF('E-Scopus'!C:C,A1516)</f>
        <v>1</v>
      </c>
      <c r="J1516" t="b">
        <f t="shared" si="26"/>
        <v>1</v>
      </c>
    </row>
    <row r="1517" spans="1:10" x14ac:dyDescent="0.25">
      <c r="A1517" s="13" t="s">
        <v>7957</v>
      </c>
      <c r="B1517" s="13" t="s">
        <v>7956</v>
      </c>
      <c r="C1517" s="13" t="s">
        <v>7951</v>
      </c>
      <c r="D1517" s="13" t="s">
        <v>15854</v>
      </c>
      <c r="E1517">
        <f>COUNTIF('A-Springer Link'!A:A,A1517)</f>
        <v>0</v>
      </c>
      <c r="F1517">
        <f>COUNTIF('B-ScienceDirect'!D:D,A1517)</f>
        <v>0</v>
      </c>
      <c r="G1517">
        <f>COUNTIF('C-IEEEXplore'!A:A,A1517)</f>
        <v>0</v>
      </c>
      <c r="H1517">
        <f>COUNTIF('D-PubMed'!B:B,A1517)</f>
        <v>1</v>
      </c>
      <c r="I1517">
        <f>COUNTIF('E-Scopus'!C:C,A1517)</f>
        <v>0</v>
      </c>
      <c r="J1517" t="b">
        <f t="shared" si="26"/>
        <v>0</v>
      </c>
    </row>
    <row r="1518" spans="1:10" x14ac:dyDescent="0.25">
      <c r="A1518" s="13" t="s">
        <v>8756</v>
      </c>
      <c r="B1518" s="13" t="s">
        <v>8755</v>
      </c>
      <c r="C1518" s="13" t="s">
        <v>8751</v>
      </c>
      <c r="D1518" s="13" t="s">
        <v>15854</v>
      </c>
      <c r="E1518">
        <f>COUNTIF('A-Springer Link'!A:A,A1518)</f>
        <v>0</v>
      </c>
      <c r="F1518">
        <f>COUNTIF('B-ScienceDirect'!D:D,A1518)</f>
        <v>0</v>
      </c>
      <c r="G1518">
        <f>COUNTIF('C-IEEEXplore'!A:A,A1518)</f>
        <v>0</v>
      </c>
      <c r="H1518">
        <f>COUNTIF('D-PubMed'!B:B,A1518)</f>
        <v>1</v>
      </c>
      <c r="I1518">
        <f>COUNTIF('E-Scopus'!C:C,A1518)</f>
        <v>0</v>
      </c>
      <c r="J1518" t="b">
        <f t="shared" si="26"/>
        <v>0</v>
      </c>
    </row>
    <row r="1519" spans="1:10" x14ac:dyDescent="0.25">
      <c r="A1519" s="13" t="s">
        <v>9010</v>
      </c>
      <c r="B1519" s="13" t="s">
        <v>9009</v>
      </c>
      <c r="C1519" s="13" t="s">
        <v>9004</v>
      </c>
      <c r="D1519" s="13" t="s">
        <v>15854</v>
      </c>
      <c r="E1519">
        <f>COUNTIF('A-Springer Link'!A:A,A1519)</f>
        <v>0</v>
      </c>
      <c r="F1519">
        <f>COUNTIF('B-ScienceDirect'!D:D,A1519)</f>
        <v>0</v>
      </c>
      <c r="G1519">
        <f>COUNTIF('C-IEEEXplore'!A:A,A1519)</f>
        <v>0</v>
      </c>
      <c r="H1519">
        <f>COUNTIF('D-PubMed'!B:B,A1519)</f>
        <v>1</v>
      </c>
      <c r="I1519">
        <f>COUNTIF('E-Scopus'!C:C,A1519)</f>
        <v>0</v>
      </c>
      <c r="J1519" t="b">
        <f t="shared" si="26"/>
        <v>0</v>
      </c>
    </row>
    <row r="1520" spans="1:10" x14ac:dyDescent="0.25">
      <c r="A1520" s="13" t="s">
        <v>9634</v>
      </c>
      <c r="B1520" s="13" t="s">
        <v>9633</v>
      </c>
      <c r="C1520" s="13" t="s">
        <v>9630</v>
      </c>
      <c r="D1520" s="13" t="s">
        <v>15854</v>
      </c>
      <c r="E1520">
        <f>COUNTIF('A-Springer Link'!A:A,A1520)</f>
        <v>0</v>
      </c>
      <c r="F1520">
        <f>COUNTIF('B-ScienceDirect'!D:D,A1520)</f>
        <v>0</v>
      </c>
      <c r="G1520">
        <f>COUNTIF('C-IEEEXplore'!A:A,A1520)</f>
        <v>0</v>
      </c>
      <c r="H1520">
        <f>COUNTIF('D-PubMed'!B:B,A1520)</f>
        <v>1</v>
      </c>
      <c r="I1520">
        <f>COUNTIF('E-Scopus'!C:C,A1520)</f>
        <v>0</v>
      </c>
      <c r="J1520" t="b">
        <f t="shared" si="26"/>
        <v>0</v>
      </c>
    </row>
    <row r="1521" spans="1:10" x14ac:dyDescent="0.25">
      <c r="A1521" s="13" t="s">
        <v>8602</v>
      </c>
      <c r="B1521" s="13" t="s">
        <v>8601</v>
      </c>
      <c r="C1521" s="13" t="s">
        <v>8596</v>
      </c>
      <c r="D1521" s="13" t="s">
        <v>15854</v>
      </c>
      <c r="E1521">
        <f>COUNTIF('A-Springer Link'!A:A,A1521)</f>
        <v>0</v>
      </c>
      <c r="F1521">
        <f>COUNTIF('B-ScienceDirect'!D:D,A1521)</f>
        <v>0</v>
      </c>
      <c r="G1521">
        <f>COUNTIF('C-IEEEXplore'!A:A,A1521)</f>
        <v>0</v>
      </c>
      <c r="H1521">
        <f>COUNTIF('D-PubMed'!B:B,A1521)</f>
        <v>1</v>
      </c>
      <c r="I1521">
        <f>COUNTIF('E-Scopus'!C:C,A1521)</f>
        <v>0</v>
      </c>
      <c r="J1521" t="b">
        <f t="shared" si="26"/>
        <v>0</v>
      </c>
    </row>
    <row r="1522" spans="1:10" x14ac:dyDescent="0.25">
      <c r="A1522" s="13" t="s">
        <v>9471</v>
      </c>
      <c r="B1522" s="13" t="s">
        <v>9470</v>
      </c>
      <c r="C1522" s="13" t="s">
        <v>9465</v>
      </c>
      <c r="D1522" s="13" t="s">
        <v>15854</v>
      </c>
      <c r="E1522">
        <f>COUNTIF('A-Springer Link'!A:A,A1522)</f>
        <v>0</v>
      </c>
      <c r="F1522">
        <f>COUNTIF('B-ScienceDirect'!D:D,A1522)</f>
        <v>0</v>
      </c>
      <c r="G1522">
        <f>COUNTIF('C-IEEEXplore'!A:A,A1522)</f>
        <v>0</v>
      </c>
      <c r="H1522">
        <f>COUNTIF('D-PubMed'!B:B,A1522)</f>
        <v>1</v>
      </c>
      <c r="I1522">
        <f>COUNTIF('E-Scopus'!C:C,A1522)</f>
        <v>0</v>
      </c>
      <c r="J1522" t="b">
        <f t="shared" si="26"/>
        <v>0</v>
      </c>
    </row>
    <row r="1523" spans="1:10" x14ac:dyDescent="0.25">
      <c r="A1523" s="13" t="s">
        <v>4228</v>
      </c>
      <c r="B1523" s="13" t="s">
        <v>8320</v>
      </c>
      <c r="C1523" s="13" t="s">
        <v>8316</v>
      </c>
      <c r="D1523" s="13" t="s">
        <v>15854</v>
      </c>
      <c r="E1523">
        <f>COUNTIF('A-Springer Link'!A:A,A1523)</f>
        <v>0</v>
      </c>
      <c r="F1523">
        <f>COUNTIF('B-ScienceDirect'!D:D,A1523)</f>
        <v>1</v>
      </c>
      <c r="G1523">
        <f>COUNTIF('C-IEEEXplore'!A:A,A1523)</f>
        <v>0</v>
      </c>
      <c r="H1523">
        <f>COUNTIF('D-PubMed'!B:B,A1523)</f>
        <v>1</v>
      </c>
      <c r="I1523">
        <f>COUNTIF('E-Scopus'!C:C,A1523)</f>
        <v>0</v>
      </c>
      <c r="J1523" t="b">
        <f t="shared" si="26"/>
        <v>1</v>
      </c>
    </row>
    <row r="1524" spans="1:10" x14ac:dyDescent="0.25">
      <c r="A1524" s="13" t="s">
        <v>8500</v>
      </c>
      <c r="B1524" s="13" t="s">
        <v>8499</v>
      </c>
      <c r="C1524" s="13" t="s">
        <v>8494</v>
      </c>
      <c r="D1524" s="13" t="s">
        <v>15854</v>
      </c>
      <c r="E1524">
        <f>COUNTIF('A-Springer Link'!A:A,A1524)</f>
        <v>0</v>
      </c>
      <c r="F1524">
        <f>COUNTIF('B-ScienceDirect'!D:D,A1524)</f>
        <v>0</v>
      </c>
      <c r="G1524">
        <f>COUNTIF('C-IEEEXplore'!A:A,A1524)</f>
        <v>0</v>
      </c>
      <c r="H1524">
        <f>COUNTIF('D-PubMed'!B:B,A1524)</f>
        <v>1</v>
      </c>
      <c r="I1524">
        <f>COUNTIF('E-Scopus'!C:C,A1524)</f>
        <v>0</v>
      </c>
      <c r="J1524" t="b">
        <f t="shared" si="26"/>
        <v>0</v>
      </c>
    </row>
    <row r="1525" spans="1:10" x14ac:dyDescent="0.25">
      <c r="A1525" s="13" t="s">
        <v>8783</v>
      </c>
      <c r="B1525" s="13" t="s">
        <v>8782</v>
      </c>
      <c r="C1525" s="13" t="s">
        <v>8778</v>
      </c>
      <c r="D1525" s="13" t="s">
        <v>15854</v>
      </c>
      <c r="E1525">
        <f>COUNTIF('A-Springer Link'!A:A,A1525)</f>
        <v>0</v>
      </c>
      <c r="F1525">
        <f>COUNTIF('B-ScienceDirect'!D:D,A1525)</f>
        <v>0</v>
      </c>
      <c r="G1525">
        <f>COUNTIF('C-IEEEXplore'!A:A,A1525)</f>
        <v>0</v>
      </c>
      <c r="H1525">
        <f>COUNTIF('D-PubMed'!B:B,A1525)</f>
        <v>1</v>
      </c>
      <c r="I1525">
        <f>COUNTIF('E-Scopus'!C:C,A1525)</f>
        <v>0</v>
      </c>
      <c r="J1525" t="b">
        <f t="shared" si="26"/>
        <v>0</v>
      </c>
    </row>
    <row r="1526" spans="1:10" x14ac:dyDescent="0.25">
      <c r="A1526" s="13" t="s">
        <v>9428</v>
      </c>
      <c r="B1526" s="13" t="s">
        <v>9427</v>
      </c>
      <c r="C1526" s="13" t="s">
        <v>9423</v>
      </c>
      <c r="D1526" s="13" t="s">
        <v>15854</v>
      </c>
      <c r="E1526">
        <f>COUNTIF('A-Springer Link'!A:A,A1526)</f>
        <v>0</v>
      </c>
      <c r="F1526">
        <f>COUNTIF('B-ScienceDirect'!D:D,A1526)</f>
        <v>0</v>
      </c>
      <c r="G1526">
        <f>COUNTIF('C-IEEEXplore'!A:A,A1526)</f>
        <v>0</v>
      </c>
      <c r="H1526">
        <f>COUNTIF('D-PubMed'!B:B,A1526)</f>
        <v>1</v>
      </c>
      <c r="I1526">
        <f>COUNTIF('E-Scopus'!C:C,A1526)</f>
        <v>0</v>
      </c>
      <c r="J1526" t="b">
        <f t="shared" si="26"/>
        <v>0</v>
      </c>
    </row>
    <row r="1527" spans="1:10" x14ac:dyDescent="0.25">
      <c r="A1527" s="13" t="s">
        <v>72</v>
      </c>
      <c r="B1527" s="13" t="s">
        <v>8370</v>
      </c>
      <c r="C1527" s="13" t="s">
        <v>73</v>
      </c>
      <c r="D1527" s="13" t="s">
        <v>15854</v>
      </c>
      <c r="E1527">
        <f>COUNTIF('A-Springer Link'!A:A,A1527)</f>
        <v>0</v>
      </c>
      <c r="F1527">
        <f>COUNTIF('B-ScienceDirect'!D:D,A1527)</f>
        <v>0</v>
      </c>
      <c r="G1527">
        <f>COUNTIF('C-IEEEXplore'!A:A,A1527)</f>
        <v>0</v>
      </c>
      <c r="H1527">
        <f>COUNTIF('D-PubMed'!B:B,A1527)</f>
        <v>1</v>
      </c>
      <c r="I1527">
        <f>COUNTIF('E-Scopus'!C:C,A1527)</f>
        <v>1</v>
      </c>
      <c r="J1527" t="b">
        <f t="shared" si="26"/>
        <v>1</v>
      </c>
    </row>
    <row r="1528" spans="1:10" x14ac:dyDescent="0.25">
      <c r="A1528" s="13" t="s">
        <v>7876</v>
      </c>
      <c r="B1528" s="13" t="s">
        <v>7875</v>
      </c>
      <c r="C1528" s="13" t="s">
        <v>7872</v>
      </c>
      <c r="D1528" s="13" t="s">
        <v>15854</v>
      </c>
      <c r="E1528">
        <f>COUNTIF('A-Springer Link'!A:A,A1528)</f>
        <v>0</v>
      </c>
      <c r="F1528">
        <f>COUNTIF('B-ScienceDirect'!D:D,A1528)</f>
        <v>0</v>
      </c>
      <c r="G1528">
        <f>COUNTIF('C-IEEEXplore'!A:A,A1528)</f>
        <v>0</v>
      </c>
      <c r="H1528">
        <f>COUNTIF('D-PubMed'!B:B,A1528)</f>
        <v>1</v>
      </c>
      <c r="I1528">
        <f>COUNTIF('E-Scopus'!C:C,A1528)</f>
        <v>0</v>
      </c>
      <c r="J1528" t="b">
        <f t="shared" si="26"/>
        <v>0</v>
      </c>
    </row>
    <row r="1529" spans="1:10" x14ac:dyDescent="0.25">
      <c r="A1529" s="13" t="s">
        <v>7994</v>
      </c>
      <c r="B1529" s="13" t="s">
        <v>7993</v>
      </c>
      <c r="C1529" s="13" t="s">
        <v>7988</v>
      </c>
      <c r="D1529" s="13" t="s">
        <v>15854</v>
      </c>
      <c r="E1529">
        <f>COUNTIF('A-Springer Link'!A:A,A1529)</f>
        <v>0</v>
      </c>
      <c r="F1529">
        <f>COUNTIF('B-ScienceDirect'!D:D,A1529)</f>
        <v>0</v>
      </c>
      <c r="G1529">
        <f>COUNTIF('C-IEEEXplore'!A:A,A1529)</f>
        <v>0</v>
      </c>
      <c r="H1529">
        <f>COUNTIF('D-PubMed'!B:B,A1529)</f>
        <v>1</v>
      </c>
      <c r="I1529">
        <f>COUNTIF('E-Scopus'!C:C,A1529)</f>
        <v>0</v>
      </c>
      <c r="J1529" t="b">
        <f t="shared" si="26"/>
        <v>0</v>
      </c>
    </row>
    <row r="1530" spans="1:10" x14ac:dyDescent="0.25">
      <c r="A1530" s="13" t="s">
        <v>7857</v>
      </c>
      <c r="B1530" s="13" t="s">
        <v>7856</v>
      </c>
      <c r="C1530" s="13" t="s">
        <v>7852</v>
      </c>
      <c r="D1530" s="13" t="s">
        <v>15854</v>
      </c>
      <c r="E1530">
        <f>COUNTIF('A-Springer Link'!A:A,A1530)</f>
        <v>0</v>
      </c>
      <c r="F1530">
        <f>COUNTIF('B-ScienceDirect'!D:D,A1530)</f>
        <v>0</v>
      </c>
      <c r="G1530">
        <f>COUNTIF('C-IEEEXplore'!A:A,A1530)</f>
        <v>0</v>
      </c>
      <c r="H1530">
        <f>COUNTIF('D-PubMed'!B:B,A1530)</f>
        <v>1</v>
      </c>
      <c r="I1530">
        <f>COUNTIF('E-Scopus'!C:C,A1530)</f>
        <v>0</v>
      </c>
      <c r="J1530" t="b">
        <f t="shared" si="26"/>
        <v>0</v>
      </c>
    </row>
    <row r="1531" spans="1:10" x14ac:dyDescent="0.25">
      <c r="A1531" s="13" t="s">
        <v>112</v>
      </c>
      <c r="B1531" s="13" t="s">
        <v>10313</v>
      </c>
      <c r="C1531" s="13" t="s">
        <v>113</v>
      </c>
      <c r="D1531" s="13" t="s">
        <v>15854</v>
      </c>
      <c r="E1531">
        <f>COUNTIF('A-Springer Link'!A:A,A1531)</f>
        <v>0</v>
      </c>
      <c r="F1531">
        <f>COUNTIF('B-ScienceDirect'!D:D,A1531)</f>
        <v>0</v>
      </c>
      <c r="G1531">
        <f>COUNTIF('C-IEEEXplore'!A:A,A1531)</f>
        <v>0</v>
      </c>
      <c r="H1531">
        <f>COUNTIF('D-PubMed'!B:B,A1531)</f>
        <v>1</v>
      </c>
      <c r="I1531">
        <f>COUNTIF('E-Scopus'!C:C,A1531)</f>
        <v>1</v>
      </c>
      <c r="J1531" t="b">
        <f t="shared" si="26"/>
        <v>1</v>
      </c>
    </row>
    <row r="1532" spans="1:10" x14ac:dyDescent="0.25">
      <c r="A1532" s="13" t="s">
        <v>9464</v>
      </c>
      <c r="B1532" s="13" t="s">
        <v>9463</v>
      </c>
      <c r="C1532" s="13" t="s">
        <v>9458</v>
      </c>
      <c r="D1532" s="13" t="s">
        <v>15854</v>
      </c>
      <c r="E1532">
        <f>COUNTIF('A-Springer Link'!A:A,A1532)</f>
        <v>0</v>
      </c>
      <c r="F1532">
        <f>COUNTIF('B-ScienceDirect'!D:D,A1532)</f>
        <v>0</v>
      </c>
      <c r="G1532">
        <f>COUNTIF('C-IEEEXplore'!A:A,A1532)</f>
        <v>0</v>
      </c>
      <c r="H1532">
        <f>COUNTIF('D-PubMed'!B:B,A1532)</f>
        <v>1</v>
      </c>
      <c r="I1532">
        <f>COUNTIF('E-Scopus'!C:C,A1532)</f>
        <v>0</v>
      </c>
      <c r="J1532" t="b">
        <f t="shared" si="26"/>
        <v>0</v>
      </c>
    </row>
    <row r="1533" spans="1:10" x14ac:dyDescent="0.25">
      <c r="A1533" s="13" t="s">
        <v>8124</v>
      </c>
      <c r="B1533" s="13" t="s">
        <v>8123</v>
      </c>
      <c r="C1533" s="13" t="s">
        <v>8118</v>
      </c>
      <c r="D1533" s="13" t="s">
        <v>15854</v>
      </c>
      <c r="E1533">
        <f>COUNTIF('A-Springer Link'!A:A,A1533)</f>
        <v>0</v>
      </c>
      <c r="F1533">
        <f>COUNTIF('B-ScienceDirect'!D:D,A1533)</f>
        <v>0</v>
      </c>
      <c r="G1533">
        <f>COUNTIF('C-IEEEXplore'!A:A,A1533)</f>
        <v>0</v>
      </c>
      <c r="H1533">
        <f>COUNTIF('D-PubMed'!B:B,A1533)</f>
        <v>1</v>
      </c>
      <c r="I1533">
        <f>COUNTIF('E-Scopus'!C:C,A1533)</f>
        <v>0</v>
      </c>
      <c r="J1533" t="b">
        <f t="shared" si="26"/>
        <v>0</v>
      </c>
    </row>
    <row r="1534" spans="1:10" x14ac:dyDescent="0.25">
      <c r="A1534" s="13" t="s">
        <v>237</v>
      </c>
      <c r="B1534" s="13" t="s">
        <v>9340</v>
      </c>
      <c r="C1534" s="13" t="s">
        <v>238</v>
      </c>
      <c r="D1534" s="13" t="s">
        <v>15854</v>
      </c>
      <c r="E1534">
        <f>COUNTIF('A-Springer Link'!A:A,A1534)</f>
        <v>0</v>
      </c>
      <c r="F1534">
        <f>COUNTIF('B-ScienceDirect'!D:D,A1534)</f>
        <v>0</v>
      </c>
      <c r="G1534">
        <f>COUNTIF('C-IEEEXplore'!A:A,A1534)</f>
        <v>0</v>
      </c>
      <c r="H1534">
        <f>COUNTIF('D-PubMed'!B:B,A1534)</f>
        <v>1</v>
      </c>
      <c r="I1534">
        <f>COUNTIF('E-Scopus'!C:C,A1534)</f>
        <v>1</v>
      </c>
      <c r="J1534" t="b">
        <f t="shared" si="26"/>
        <v>1</v>
      </c>
    </row>
    <row r="1535" spans="1:10" x14ac:dyDescent="0.25">
      <c r="A1535" s="13" t="s">
        <v>7542</v>
      </c>
      <c r="B1535" s="13" t="s">
        <v>7541</v>
      </c>
      <c r="C1535" s="13" t="s">
        <v>7536</v>
      </c>
      <c r="D1535" s="13" t="s">
        <v>15854</v>
      </c>
      <c r="E1535">
        <f>COUNTIF('A-Springer Link'!A:A,A1535)</f>
        <v>0</v>
      </c>
      <c r="F1535">
        <f>COUNTIF('B-ScienceDirect'!D:D,A1535)</f>
        <v>0</v>
      </c>
      <c r="G1535">
        <f>COUNTIF('C-IEEEXplore'!A:A,A1535)</f>
        <v>0</v>
      </c>
      <c r="H1535">
        <f>COUNTIF('D-PubMed'!B:B,A1535)</f>
        <v>1</v>
      </c>
      <c r="I1535">
        <f>COUNTIF('E-Scopus'!C:C,A1535)</f>
        <v>0</v>
      </c>
      <c r="J1535" t="b">
        <f t="shared" si="26"/>
        <v>0</v>
      </c>
    </row>
    <row r="1536" spans="1:10" x14ac:dyDescent="0.25">
      <c r="A1536" s="13" t="s">
        <v>86</v>
      </c>
      <c r="B1536" s="13" t="s">
        <v>8911</v>
      </c>
      <c r="C1536" s="13" t="s">
        <v>87</v>
      </c>
      <c r="D1536" s="13" t="s">
        <v>15854</v>
      </c>
      <c r="E1536">
        <f>COUNTIF('A-Springer Link'!A:A,A1536)</f>
        <v>0</v>
      </c>
      <c r="F1536">
        <f>COUNTIF('B-ScienceDirect'!D:D,A1536)</f>
        <v>0</v>
      </c>
      <c r="G1536">
        <f>COUNTIF('C-IEEEXplore'!A:A,A1536)</f>
        <v>0</v>
      </c>
      <c r="H1536">
        <f>COUNTIF('D-PubMed'!B:B,A1536)</f>
        <v>1</v>
      </c>
      <c r="I1536">
        <f>COUNTIF('E-Scopus'!C:C,A1536)</f>
        <v>1</v>
      </c>
      <c r="J1536" t="b">
        <f t="shared" si="26"/>
        <v>1</v>
      </c>
    </row>
    <row r="1537" spans="1:10" x14ac:dyDescent="0.25">
      <c r="A1537" s="13" t="s">
        <v>8354</v>
      </c>
      <c r="B1537" s="13" t="s">
        <v>8353</v>
      </c>
      <c r="C1537" s="13" t="s">
        <v>8348</v>
      </c>
      <c r="D1537" s="13" t="s">
        <v>15854</v>
      </c>
      <c r="E1537">
        <f>COUNTIF('A-Springer Link'!A:A,A1537)</f>
        <v>0</v>
      </c>
      <c r="F1537">
        <f>COUNTIF('B-ScienceDirect'!D:D,A1537)</f>
        <v>0</v>
      </c>
      <c r="G1537">
        <f>COUNTIF('C-IEEEXplore'!A:A,A1537)</f>
        <v>0</v>
      </c>
      <c r="H1537">
        <f>COUNTIF('D-PubMed'!B:B,A1537)</f>
        <v>1</v>
      </c>
      <c r="I1537">
        <f>COUNTIF('E-Scopus'!C:C,A1537)</f>
        <v>0</v>
      </c>
      <c r="J1537" t="b">
        <f t="shared" si="26"/>
        <v>0</v>
      </c>
    </row>
    <row r="1538" spans="1:10" x14ac:dyDescent="0.25">
      <c r="A1538" s="13" t="s">
        <v>495</v>
      </c>
      <c r="B1538" s="13" t="s">
        <v>7726</v>
      </c>
      <c r="C1538" s="13" t="s">
        <v>496</v>
      </c>
      <c r="D1538" s="13" t="s">
        <v>15854</v>
      </c>
      <c r="E1538">
        <f>COUNTIF('A-Springer Link'!A:A,A1538)</f>
        <v>0</v>
      </c>
      <c r="F1538">
        <f>COUNTIF('B-ScienceDirect'!D:D,A1538)</f>
        <v>0</v>
      </c>
      <c r="G1538">
        <f>COUNTIF('C-IEEEXplore'!A:A,A1538)</f>
        <v>0</v>
      </c>
      <c r="H1538">
        <f>COUNTIF('D-PubMed'!B:B,A1538)</f>
        <v>1</v>
      </c>
      <c r="I1538">
        <f>COUNTIF('E-Scopus'!C:C,A1538)</f>
        <v>1</v>
      </c>
      <c r="J1538" t="b">
        <f t="shared" si="26"/>
        <v>1</v>
      </c>
    </row>
    <row r="1539" spans="1:10" x14ac:dyDescent="0.25">
      <c r="A1539" s="13" t="s">
        <v>315</v>
      </c>
      <c r="B1539" s="13" t="s">
        <v>10323</v>
      </c>
      <c r="C1539" s="13" t="s">
        <v>316</v>
      </c>
      <c r="D1539" s="13" t="s">
        <v>15854</v>
      </c>
      <c r="E1539">
        <f>COUNTIF('A-Springer Link'!A:A,A1539)</f>
        <v>0</v>
      </c>
      <c r="F1539">
        <f>COUNTIF('B-ScienceDirect'!D:D,A1539)</f>
        <v>0</v>
      </c>
      <c r="G1539">
        <f>COUNTIF('C-IEEEXplore'!A:A,A1539)</f>
        <v>0</v>
      </c>
      <c r="H1539">
        <f>COUNTIF('D-PubMed'!B:B,A1539)</f>
        <v>1</v>
      </c>
      <c r="I1539">
        <f>COUNTIF('E-Scopus'!C:C,A1539)</f>
        <v>1</v>
      </c>
      <c r="J1539" t="b">
        <f t="shared" si="26"/>
        <v>1</v>
      </c>
    </row>
    <row r="1540" spans="1:10" x14ac:dyDescent="0.25">
      <c r="A1540" s="13" t="s">
        <v>8007</v>
      </c>
      <c r="B1540" s="13" t="s">
        <v>8006</v>
      </c>
      <c r="C1540" s="13" t="s">
        <v>8002</v>
      </c>
      <c r="D1540" s="13" t="s">
        <v>15854</v>
      </c>
      <c r="E1540">
        <f>COUNTIF('A-Springer Link'!A:A,A1540)</f>
        <v>0</v>
      </c>
      <c r="F1540">
        <f>COUNTIF('B-ScienceDirect'!D:D,A1540)</f>
        <v>0</v>
      </c>
      <c r="G1540">
        <f>COUNTIF('C-IEEEXplore'!A:A,A1540)</f>
        <v>0</v>
      </c>
      <c r="H1540">
        <f>COUNTIF('D-PubMed'!B:B,A1540)</f>
        <v>1</v>
      </c>
      <c r="I1540">
        <f>COUNTIF('E-Scopus'!C:C,A1540)</f>
        <v>0</v>
      </c>
      <c r="J1540" t="b">
        <f t="shared" ref="J1540:J1603" si="27">OR(E1540:G1540,I1540:I1540)</f>
        <v>0</v>
      </c>
    </row>
    <row r="1541" spans="1:10" x14ac:dyDescent="0.25">
      <c r="A1541" s="13" t="s">
        <v>9916</v>
      </c>
      <c r="B1541" s="13" t="s">
        <v>9915</v>
      </c>
      <c r="C1541" s="13" t="s">
        <v>9911</v>
      </c>
      <c r="D1541" s="13" t="s">
        <v>15854</v>
      </c>
      <c r="E1541">
        <f>COUNTIF('A-Springer Link'!A:A,A1541)</f>
        <v>0</v>
      </c>
      <c r="F1541">
        <f>COUNTIF('B-ScienceDirect'!D:D,A1541)</f>
        <v>0</v>
      </c>
      <c r="G1541">
        <f>COUNTIF('C-IEEEXplore'!A:A,A1541)</f>
        <v>0</v>
      </c>
      <c r="H1541">
        <f>COUNTIF('D-PubMed'!B:B,A1541)</f>
        <v>1</v>
      </c>
      <c r="I1541">
        <f>COUNTIF('E-Scopus'!C:C,A1541)</f>
        <v>0</v>
      </c>
      <c r="J1541" t="b">
        <f t="shared" si="27"/>
        <v>0</v>
      </c>
    </row>
    <row r="1542" spans="1:10" x14ac:dyDescent="0.25">
      <c r="A1542" s="13" t="s">
        <v>8310</v>
      </c>
      <c r="B1542" s="13" t="s">
        <v>8309</v>
      </c>
      <c r="C1542" s="13" t="s">
        <v>8305</v>
      </c>
      <c r="D1542" s="13" t="s">
        <v>15854</v>
      </c>
      <c r="E1542">
        <f>COUNTIF('A-Springer Link'!A:A,A1542)</f>
        <v>0</v>
      </c>
      <c r="F1542">
        <f>COUNTIF('B-ScienceDirect'!D:D,A1542)</f>
        <v>0</v>
      </c>
      <c r="G1542">
        <f>COUNTIF('C-IEEEXplore'!A:A,A1542)</f>
        <v>0</v>
      </c>
      <c r="H1542">
        <f>COUNTIF('D-PubMed'!B:B,A1542)</f>
        <v>1</v>
      </c>
      <c r="I1542">
        <f>COUNTIF('E-Scopus'!C:C,A1542)</f>
        <v>0</v>
      </c>
      <c r="J1542" t="b">
        <f t="shared" si="27"/>
        <v>0</v>
      </c>
    </row>
    <row r="1543" spans="1:10" x14ac:dyDescent="0.25">
      <c r="A1543" s="13" t="s">
        <v>9204</v>
      </c>
      <c r="B1543" s="13" t="s">
        <v>9203</v>
      </c>
      <c r="C1543" s="13" t="s">
        <v>9199</v>
      </c>
      <c r="D1543" s="13" t="s">
        <v>15854</v>
      </c>
      <c r="E1543">
        <f>COUNTIF('A-Springer Link'!A:A,A1543)</f>
        <v>0</v>
      </c>
      <c r="F1543">
        <f>COUNTIF('B-ScienceDirect'!D:D,A1543)</f>
        <v>0</v>
      </c>
      <c r="G1543">
        <f>COUNTIF('C-IEEEXplore'!A:A,A1543)</f>
        <v>0</v>
      </c>
      <c r="H1543">
        <f>COUNTIF('D-PubMed'!B:B,A1543)</f>
        <v>1</v>
      </c>
      <c r="I1543">
        <f>COUNTIF('E-Scopus'!C:C,A1543)</f>
        <v>0</v>
      </c>
      <c r="J1543" t="b">
        <f t="shared" si="27"/>
        <v>0</v>
      </c>
    </row>
    <row r="1544" spans="1:10" x14ac:dyDescent="0.25">
      <c r="A1544" s="13" t="s">
        <v>306</v>
      </c>
      <c r="B1544" s="13" t="s">
        <v>8012</v>
      </c>
      <c r="C1544" s="13" t="s">
        <v>308</v>
      </c>
      <c r="D1544" s="13" t="s">
        <v>15854</v>
      </c>
      <c r="E1544">
        <f>COUNTIF('A-Springer Link'!A:A,A1544)</f>
        <v>0</v>
      </c>
      <c r="F1544">
        <f>COUNTIF('B-ScienceDirect'!D:D,A1544)</f>
        <v>0</v>
      </c>
      <c r="G1544">
        <f>COUNTIF('C-IEEEXplore'!A:A,A1544)</f>
        <v>0</v>
      </c>
      <c r="H1544">
        <f>COUNTIF('D-PubMed'!B:B,A1544)</f>
        <v>1</v>
      </c>
      <c r="I1544">
        <f>COUNTIF('E-Scopus'!C:C,A1544)</f>
        <v>1</v>
      </c>
      <c r="J1544" t="b">
        <f t="shared" si="27"/>
        <v>1</v>
      </c>
    </row>
    <row r="1545" spans="1:10" x14ac:dyDescent="0.25">
      <c r="A1545" s="13" t="s">
        <v>10158</v>
      </c>
      <c r="B1545" s="13" t="s">
        <v>10157</v>
      </c>
      <c r="C1545" s="13" t="s">
        <v>10153</v>
      </c>
      <c r="D1545" s="13" t="s">
        <v>15854</v>
      </c>
      <c r="E1545">
        <f>COUNTIF('A-Springer Link'!A:A,A1545)</f>
        <v>0</v>
      </c>
      <c r="F1545">
        <f>COUNTIF('B-ScienceDirect'!D:D,A1545)</f>
        <v>0</v>
      </c>
      <c r="G1545">
        <f>COUNTIF('C-IEEEXplore'!A:A,A1545)</f>
        <v>0</v>
      </c>
      <c r="H1545">
        <f>COUNTIF('D-PubMed'!B:B,A1545)</f>
        <v>1</v>
      </c>
      <c r="I1545">
        <f>COUNTIF('E-Scopus'!C:C,A1545)</f>
        <v>0</v>
      </c>
      <c r="J1545" t="b">
        <f t="shared" si="27"/>
        <v>0</v>
      </c>
    </row>
    <row r="1546" spans="1:10" x14ac:dyDescent="0.25">
      <c r="A1546" s="13" t="s">
        <v>8532</v>
      </c>
      <c r="B1546" s="13" t="s">
        <v>8531</v>
      </c>
      <c r="C1546" s="13" t="s">
        <v>8526</v>
      </c>
      <c r="D1546" s="13" t="s">
        <v>15854</v>
      </c>
      <c r="E1546">
        <f>COUNTIF('A-Springer Link'!A:A,A1546)</f>
        <v>0</v>
      </c>
      <c r="F1546">
        <f>COUNTIF('B-ScienceDirect'!D:D,A1546)</f>
        <v>0</v>
      </c>
      <c r="G1546">
        <f>COUNTIF('C-IEEEXplore'!A:A,A1546)</f>
        <v>0</v>
      </c>
      <c r="H1546">
        <f>COUNTIF('D-PubMed'!B:B,A1546)</f>
        <v>1</v>
      </c>
      <c r="I1546">
        <f>COUNTIF('E-Scopus'!C:C,A1546)</f>
        <v>0</v>
      </c>
      <c r="J1546" t="b">
        <f t="shared" si="27"/>
        <v>0</v>
      </c>
    </row>
    <row r="1547" spans="1:10" x14ac:dyDescent="0.25">
      <c r="A1547" s="13" t="s">
        <v>9981</v>
      </c>
      <c r="B1547" s="13" t="s">
        <v>9980</v>
      </c>
      <c r="C1547" s="13" t="s">
        <v>9976</v>
      </c>
      <c r="D1547" s="13" t="s">
        <v>15854</v>
      </c>
      <c r="E1547">
        <f>COUNTIF('A-Springer Link'!A:A,A1547)</f>
        <v>0</v>
      </c>
      <c r="F1547">
        <f>COUNTIF('B-ScienceDirect'!D:D,A1547)</f>
        <v>0</v>
      </c>
      <c r="G1547">
        <f>COUNTIF('C-IEEEXplore'!A:A,A1547)</f>
        <v>0</v>
      </c>
      <c r="H1547">
        <f>COUNTIF('D-PubMed'!B:B,A1547)</f>
        <v>1</v>
      </c>
      <c r="I1547">
        <f>COUNTIF('E-Scopus'!C:C,A1547)</f>
        <v>0</v>
      </c>
      <c r="J1547" t="b">
        <f t="shared" si="27"/>
        <v>0</v>
      </c>
    </row>
    <row r="1548" spans="1:10" x14ac:dyDescent="0.25">
      <c r="A1548" s="13" t="s">
        <v>135</v>
      </c>
      <c r="B1548" s="13" t="s">
        <v>9397</v>
      </c>
      <c r="C1548" s="13" t="s">
        <v>136</v>
      </c>
      <c r="D1548" s="13" t="s">
        <v>15854</v>
      </c>
      <c r="E1548">
        <f>COUNTIF('A-Springer Link'!A:A,A1548)</f>
        <v>0</v>
      </c>
      <c r="F1548">
        <f>COUNTIF('B-ScienceDirect'!D:D,A1548)</f>
        <v>0</v>
      </c>
      <c r="G1548">
        <f>COUNTIF('C-IEEEXplore'!A:A,A1548)</f>
        <v>0</v>
      </c>
      <c r="H1548">
        <f>COUNTIF('D-PubMed'!B:B,A1548)</f>
        <v>1</v>
      </c>
      <c r="I1548">
        <f>COUNTIF('E-Scopus'!C:C,A1548)</f>
        <v>1</v>
      </c>
      <c r="J1548" t="b">
        <f t="shared" si="27"/>
        <v>1</v>
      </c>
    </row>
    <row r="1549" spans="1:10" x14ac:dyDescent="0.25">
      <c r="A1549" s="13" t="s">
        <v>8692</v>
      </c>
      <c r="B1549" s="13" t="s">
        <v>8691</v>
      </c>
      <c r="C1549" s="13" t="s">
        <v>8686</v>
      </c>
      <c r="D1549" s="13" t="s">
        <v>15854</v>
      </c>
      <c r="E1549">
        <f>COUNTIF('A-Springer Link'!A:A,A1549)</f>
        <v>0</v>
      </c>
      <c r="F1549">
        <f>COUNTIF('B-ScienceDirect'!D:D,A1549)</f>
        <v>0</v>
      </c>
      <c r="G1549">
        <f>COUNTIF('C-IEEEXplore'!A:A,A1549)</f>
        <v>0</v>
      </c>
      <c r="H1549">
        <f>COUNTIF('D-PubMed'!B:B,A1549)</f>
        <v>1</v>
      </c>
      <c r="I1549">
        <f>COUNTIF('E-Scopus'!C:C,A1549)</f>
        <v>0</v>
      </c>
      <c r="J1549" t="b">
        <f t="shared" si="27"/>
        <v>0</v>
      </c>
    </row>
    <row r="1550" spans="1:10" x14ac:dyDescent="0.25">
      <c r="A1550" s="13" t="s">
        <v>321</v>
      </c>
      <c r="B1550" s="13" t="s">
        <v>9073</v>
      </c>
      <c r="C1550" s="13" t="s">
        <v>322</v>
      </c>
      <c r="D1550" s="13" t="s">
        <v>15854</v>
      </c>
      <c r="E1550">
        <f>COUNTIF('A-Springer Link'!A:A,A1550)</f>
        <v>0</v>
      </c>
      <c r="F1550">
        <f>COUNTIF('B-ScienceDirect'!D:D,A1550)</f>
        <v>1</v>
      </c>
      <c r="G1550">
        <f>COUNTIF('C-IEEEXplore'!A:A,A1550)</f>
        <v>0</v>
      </c>
      <c r="H1550">
        <f>COUNTIF('D-PubMed'!B:B,A1550)</f>
        <v>1</v>
      </c>
      <c r="I1550">
        <f>COUNTIF('E-Scopus'!C:C,A1550)</f>
        <v>1</v>
      </c>
      <c r="J1550" t="b">
        <f t="shared" si="27"/>
        <v>1</v>
      </c>
    </row>
    <row r="1551" spans="1:10" x14ac:dyDescent="0.25">
      <c r="A1551" s="13" t="s">
        <v>8525</v>
      </c>
      <c r="B1551" s="13" t="s">
        <v>8524</v>
      </c>
      <c r="C1551" s="13" t="s">
        <v>8519</v>
      </c>
      <c r="D1551" s="13" t="s">
        <v>15854</v>
      </c>
      <c r="E1551">
        <f>COUNTIF('A-Springer Link'!A:A,A1551)</f>
        <v>0</v>
      </c>
      <c r="F1551">
        <f>COUNTIF('B-ScienceDirect'!D:D,A1551)</f>
        <v>0</v>
      </c>
      <c r="G1551">
        <f>COUNTIF('C-IEEEXplore'!A:A,A1551)</f>
        <v>0</v>
      </c>
      <c r="H1551">
        <f>COUNTIF('D-PubMed'!B:B,A1551)</f>
        <v>1</v>
      </c>
      <c r="I1551">
        <f>COUNTIF('E-Scopus'!C:C,A1551)</f>
        <v>0</v>
      </c>
      <c r="J1551" t="b">
        <f t="shared" si="27"/>
        <v>0</v>
      </c>
    </row>
    <row r="1552" spans="1:10" x14ac:dyDescent="0.25">
      <c r="A1552" s="13" t="s">
        <v>10152</v>
      </c>
      <c r="B1552" s="13" t="s">
        <v>10151</v>
      </c>
      <c r="C1552" s="13" t="s">
        <v>10147</v>
      </c>
      <c r="D1552" s="13" t="s">
        <v>15854</v>
      </c>
      <c r="E1552">
        <f>COUNTIF('A-Springer Link'!A:A,A1552)</f>
        <v>0</v>
      </c>
      <c r="F1552">
        <f>COUNTIF('B-ScienceDirect'!D:D,A1552)</f>
        <v>0</v>
      </c>
      <c r="G1552">
        <f>COUNTIF('C-IEEEXplore'!A:A,A1552)</f>
        <v>0</v>
      </c>
      <c r="H1552">
        <f>COUNTIF('D-PubMed'!B:B,A1552)</f>
        <v>1</v>
      </c>
      <c r="I1552">
        <f>COUNTIF('E-Scopus'!C:C,A1552)</f>
        <v>0</v>
      </c>
      <c r="J1552" t="b">
        <f t="shared" si="27"/>
        <v>0</v>
      </c>
    </row>
    <row r="1553" spans="1:10" x14ac:dyDescent="0.25">
      <c r="A1553" s="13" t="s">
        <v>8304</v>
      </c>
      <c r="B1553" s="13" t="s">
        <v>8303</v>
      </c>
      <c r="C1553" s="13" t="s">
        <v>8300</v>
      </c>
      <c r="D1553" s="13" t="s">
        <v>15854</v>
      </c>
      <c r="E1553">
        <f>COUNTIF('A-Springer Link'!A:A,A1553)</f>
        <v>0</v>
      </c>
      <c r="F1553">
        <f>COUNTIF('B-ScienceDirect'!D:D,A1553)</f>
        <v>0</v>
      </c>
      <c r="G1553">
        <f>COUNTIF('C-IEEEXplore'!A:A,A1553)</f>
        <v>0</v>
      </c>
      <c r="H1553">
        <f>COUNTIF('D-PubMed'!B:B,A1553)</f>
        <v>1</v>
      </c>
      <c r="I1553">
        <f>COUNTIF('E-Scopus'!C:C,A1553)</f>
        <v>0</v>
      </c>
      <c r="J1553" t="b">
        <f t="shared" si="27"/>
        <v>0</v>
      </c>
    </row>
    <row r="1554" spans="1:10" x14ac:dyDescent="0.25">
      <c r="A1554" s="13" t="s">
        <v>9576</v>
      </c>
      <c r="B1554" s="13" t="s">
        <v>9575</v>
      </c>
      <c r="C1554" s="13" t="s">
        <v>9571</v>
      </c>
      <c r="D1554" s="13" t="s">
        <v>15854</v>
      </c>
      <c r="E1554">
        <f>COUNTIF('A-Springer Link'!A:A,A1554)</f>
        <v>0</v>
      </c>
      <c r="F1554">
        <f>COUNTIF('B-ScienceDirect'!D:D,A1554)</f>
        <v>0</v>
      </c>
      <c r="G1554">
        <f>COUNTIF('C-IEEEXplore'!A:A,A1554)</f>
        <v>0</v>
      </c>
      <c r="H1554">
        <f>COUNTIF('D-PubMed'!B:B,A1554)</f>
        <v>1</v>
      </c>
      <c r="I1554">
        <f>COUNTIF('E-Scopus'!C:C,A1554)</f>
        <v>0</v>
      </c>
      <c r="J1554" t="b">
        <f t="shared" si="27"/>
        <v>0</v>
      </c>
    </row>
    <row r="1555" spans="1:10" x14ac:dyDescent="0.25">
      <c r="A1555" s="13" t="s">
        <v>7633</v>
      </c>
      <c r="B1555" s="13" t="s">
        <v>7632</v>
      </c>
      <c r="C1555" s="13" t="s">
        <v>7627</v>
      </c>
      <c r="D1555" s="13" t="s">
        <v>15854</v>
      </c>
      <c r="E1555">
        <f>COUNTIF('A-Springer Link'!A:A,A1555)</f>
        <v>0</v>
      </c>
      <c r="F1555">
        <f>COUNTIF('B-ScienceDirect'!D:D,A1555)</f>
        <v>0</v>
      </c>
      <c r="G1555">
        <f>COUNTIF('C-IEEEXplore'!A:A,A1555)</f>
        <v>0</v>
      </c>
      <c r="H1555">
        <f>COUNTIF('D-PubMed'!B:B,A1555)</f>
        <v>1</v>
      </c>
      <c r="I1555">
        <f>COUNTIF('E-Scopus'!C:C,A1555)</f>
        <v>0</v>
      </c>
      <c r="J1555" t="b">
        <f t="shared" si="27"/>
        <v>0</v>
      </c>
    </row>
    <row r="1556" spans="1:10" x14ac:dyDescent="0.25">
      <c r="A1556" s="13" t="s">
        <v>10217</v>
      </c>
      <c r="B1556" s="13" t="s">
        <v>10216</v>
      </c>
      <c r="C1556" s="13" t="s">
        <v>10211</v>
      </c>
      <c r="D1556" s="13" t="s">
        <v>15854</v>
      </c>
      <c r="E1556">
        <f>COUNTIF('A-Springer Link'!A:A,A1556)</f>
        <v>0</v>
      </c>
      <c r="F1556">
        <f>COUNTIF('B-ScienceDirect'!D:D,A1556)</f>
        <v>0</v>
      </c>
      <c r="G1556">
        <f>COUNTIF('C-IEEEXplore'!A:A,A1556)</f>
        <v>0</v>
      </c>
      <c r="H1556">
        <f>COUNTIF('D-PubMed'!B:B,A1556)</f>
        <v>1</v>
      </c>
      <c r="I1556">
        <f>COUNTIF('E-Scopus'!C:C,A1556)</f>
        <v>0</v>
      </c>
      <c r="J1556" t="b">
        <f t="shared" si="27"/>
        <v>0</v>
      </c>
    </row>
    <row r="1557" spans="1:10" x14ac:dyDescent="0.25">
      <c r="A1557" s="13" t="s">
        <v>7715</v>
      </c>
      <c r="B1557" s="13" t="s">
        <v>7714</v>
      </c>
      <c r="C1557" s="13" t="s">
        <v>7710</v>
      </c>
      <c r="D1557" s="13" t="s">
        <v>15854</v>
      </c>
      <c r="E1557">
        <f>COUNTIF('A-Springer Link'!A:A,A1557)</f>
        <v>0</v>
      </c>
      <c r="F1557">
        <f>COUNTIF('B-ScienceDirect'!D:D,A1557)</f>
        <v>0</v>
      </c>
      <c r="G1557">
        <f>COUNTIF('C-IEEEXplore'!A:A,A1557)</f>
        <v>0</v>
      </c>
      <c r="H1557">
        <f>COUNTIF('D-PubMed'!B:B,A1557)</f>
        <v>1</v>
      </c>
      <c r="I1557">
        <f>COUNTIF('E-Scopus'!C:C,A1557)</f>
        <v>0</v>
      </c>
      <c r="J1557" t="b">
        <f t="shared" si="27"/>
        <v>0</v>
      </c>
    </row>
    <row r="1558" spans="1:10" x14ac:dyDescent="0.25">
      <c r="A1558" s="13" t="s">
        <v>419</v>
      </c>
      <c r="B1558" s="13" t="s">
        <v>7612</v>
      </c>
      <c r="C1558" s="13" t="s">
        <v>421</v>
      </c>
      <c r="D1558" s="13" t="s">
        <v>15854</v>
      </c>
      <c r="E1558">
        <f>COUNTIF('A-Springer Link'!A:A,A1558)</f>
        <v>0</v>
      </c>
      <c r="F1558">
        <f>COUNTIF('B-ScienceDirect'!D:D,A1558)</f>
        <v>0</v>
      </c>
      <c r="G1558">
        <f>COUNTIF('C-IEEEXplore'!A:A,A1558)</f>
        <v>0</v>
      </c>
      <c r="H1558">
        <f>COUNTIF('D-PubMed'!B:B,A1558)</f>
        <v>1</v>
      </c>
      <c r="I1558">
        <f>COUNTIF('E-Scopus'!C:C,A1558)</f>
        <v>1</v>
      </c>
      <c r="J1558" t="b">
        <f t="shared" si="27"/>
        <v>1</v>
      </c>
    </row>
    <row r="1559" spans="1:10" x14ac:dyDescent="0.25">
      <c r="A1559" s="13" t="s">
        <v>10636</v>
      </c>
      <c r="B1559" s="13" t="s">
        <v>10635</v>
      </c>
      <c r="C1559" s="13" t="s">
        <v>10631</v>
      </c>
      <c r="D1559" s="13" t="s">
        <v>15854</v>
      </c>
      <c r="E1559">
        <f>COUNTIF('A-Springer Link'!A:A,A1559)</f>
        <v>0</v>
      </c>
      <c r="F1559">
        <f>COUNTIF('B-ScienceDirect'!D:D,A1559)</f>
        <v>0</v>
      </c>
      <c r="G1559">
        <f>COUNTIF('C-IEEEXplore'!A:A,A1559)</f>
        <v>0</v>
      </c>
      <c r="H1559">
        <f>COUNTIF('D-PubMed'!B:B,A1559)</f>
        <v>1</v>
      </c>
      <c r="I1559">
        <f>COUNTIF('E-Scopus'!C:C,A1559)</f>
        <v>0</v>
      </c>
      <c r="J1559" t="b">
        <f t="shared" si="27"/>
        <v>0</v>
      </c>
    </row>
    <row r="1560" spans="1:10" x14ac:dyDescent="0.25">
      <c r="A1560" s="13" t="s">
        <v>10654</v>
      </c>
      <c r="B1560" s="13" t="s">
        <v>10653</v>
      </c>
      <c r="C1560" s="13" t="s">
        <v>10649</v>
      </c>
      <c r="D1560" s="13" t="s">
        <v>15854</v>
      </c>
      <c r="E1560">
        <f>COUNTIF('A-Springer Link'!A:A,A1560)</f>
        <v>0</v>
      </c>
      <c r="F1560">
        <f>COUNTIF('B-ScienceDirect'!D:D,A1560)</f>
        <v>0</v>
      </c>
      <c r="G1560">
        <f>COUNTIF('C-IEEEXplore'!A:A,A1560)</f>
        <v>0</v>
      </c>
      <c r="H1560">
        <f>COUNTIF('D-PubMed'!B:B,A1560)</f>
        <v>1</v>
      </c>
      <c r="I1560">
        <f>COUNTIF('E-Scopus'!C:C,A1560)</f>
        <v>0</v>
      </c>
      <c r="J1560" t="b">
        <f t="shared" si="27"/>
        <v>0</v>
      </c>
    </row>
    <row r="1561" spans="1:10" x14ac:dyDescent="0.25">
      <c r="A1561" s="13" t="s">
        <v>9708</v>
      </c>
      <c r="B1561" s="13" t="s">
        <v>9707</v>
      </c>
      <c r="C1561" s="13" t="s">
        <v>9702</v>
      </c>
      <c r="D1561" s="13" t="s">
        <v>15854</v>
      </c>
      <c r="E1561">
        <f>COUNTIF('A-Springer Link'!A:A,A1561)</f>
        <v>0</v>
      </c>
      <c r="F1561">
        <f>COUNTIF('B-ScienceDirect'!D:D,A1561)</f>
        <v>0</v>
      </c>
      <c r="G1561">
        <f>COUNTIF('C-IEEEXplore'!A:A,A1561)</f>
        <v>0</v>
      </c>
      <c r="H1561">
        <f>COUNTIF('D-PubMed'!B:B,A1561)</f>
        <v>1</v>
      </c>
      <c r="I1561">
        <f>COUNTIF('E-Scopus'!C:C,A1561)</f>
        <v>0</v>
      </c>
      <c r="J1561" t="b">
        <f t="shared" si="27"/>
        <v>0</v>
      </c>
    </row>
    <row r="1562" spans="1:10" x14ac:dyDescent="0.25">
      <c r="A1562" s="13" t="s">
        <v>7640</v>
      </c>
      <c r="B1562" s="13" t="s">
        <v>7639</v>
      </c>
      <c r="C1562" s="13" t="s">
        <v>7634</v>
      </c>
      <c r="D1562" s="13" t="s">
        <v>15854</v>
      </c>
      <c r="E1562">
        <f>COUNTIF('A-Springer Link'!A:A,A1562)</f>
        <v>0</v>
      </c>
      <c r="F1562">
        <f>COUNTIF('B-ScienceDirect'!D:D,A1562)</f>
        <v>0</v>
      </c>
      <c r="G1562">
        <f>COUNTIF('C-IEEEXplore'!A:A,A1562)</f>
        <v>0</v>
      </c>
      <c r="H1562">
        <f>COUNTIF('D-PubMed'!B:B,A1562)</f>
        <v>1</v>
      </c>
      <c r="I1562">
        <f>COUNTIF('E-Scopus'!C:C,A1562)</f>
        <v>0</v>
      </c>
      <c r="J1562" t="b">
        <f t="shared" si="27"/>
        <v>0</v>
      </c>
    </row>
    <row r="1563" spans="1:10" x14ac:dyDescent="0.25">
      <c r="A1563" s="13" t="s">
        <v>10720</v>
      </c>
      <c r="B1563" s="13" t="s">
        <v>10719</v>
      </c>
      <c r="C1563" s="13" t="s">
        <v>10714</v>
      </c>
      <c r="D1563" s="13" t="s">
        <v>15854</v>
      </c>
      <c r="E1563">
        <f>COUNTIF('A-Springer Link'!A:A,A1563)</f>
        <v>0</v>
      </c>
      <c r="F1563">
        <f>COUNTIF('B-ScienceDirect'!D:D,A1563)</f>
        <v>0</v>
      </c>
      <c r="G1563">
        <f>COUNTIF('C-IEEEXplore'!A:A,A1563)</f>
        <v>0</v>
      </c>
      <c r="H1563">
        <f>COUNTIF('D-PubMed'!B:B,A1563)</f>
        <v>1</v>
      </c>
      <c r="I1563">
        <f>COUNTIF('E-Scopus'!C:C,A1563)</f>
        <v>0</v>
      </c>
      <c r="J1563" t="b">
        <f t="shared" si="27"/>
        <v>0</v>
      </c>
    </row>
    <row r="1564" spans="1:10" x14ac:dyDescent="0.25">
      <c r="A1564" s="13" t="s">
        <v>9818</v>
      </c>
      <c r="B1564" s="13" t="s">
        <v>9817</v>
      </c>
      <c r="C1564" s="13" t="s">
        <v>9813</v>
      </c>
      <c r="D1564" s="13" t="s">
        <v>15854</v>
      </c>
      <c r="E1564">
        <f>COUNTIF('A-Springer Link'!A:A,A1564)</f>
        <v>0</v>
      </c>
      <c r="F1564">
        <f>COUNTIF('B-ScienceDirect'!D:D,A1564)</f>
        <v>0</v>
      </c>
      <c r="G1564">
        <f>COUNTIF('C-IEEEXplore'!A:A,A1564)</f>
        <v>0</v>
      </c>
      <c r="H1564">
        <f>COUNTIF('D-PubMed'!B:B,A1564)</f>
        <v>1</v>
      </c>
      <c r="I1564">
        <f>COUNTIF('E-Scopus'!C:C,A1564)</f>
        <v>0</v>
      </c>
      <c r="J1564" t="b">
        <f t="shared" si="27"/>
        <v>0</v>
      </c>
    </row>
    <row r="1565" spans="1:10" x14ac:dyDescent="0.25">
      <c r="A1565" s="13" t="s">
        <v>8538</v>
      </c>
      <c r="B1565" s="13" t="s">
        <v>8537</v>
      </c>
      <c r="C1565" s="13" t="s">
        <v>8533</v>
      </c>
      <c r="D1565" s="13" t="s">
        <v>15854</v>
      </c>
      <c r="E1565">
        <f>COUNTIF('A-Springer Link'!A:A,A1565)</f>
        <v>0</v>
      </c>
      <c r="F1565">
        <f>COUNTIF('B-ScienceDirect'!D:D,A1565)</f>
        <v>0</v>
      </c>
      <c r="G1565">
        <f>COUNTIF('C-IEEEXplore'!A:A,A1565)</f>
        <v>0</v>
      </c>
      <c r="H1565">
        <f>COUNTIF('D-PubMed'!B:B,A1565)</f>
        <v>1</v>
      </c>
      <c r="I1565">
        <f>COUNTIF('E-Scopus'!C:C,A1565)</f>
        <v>0</v>
      </c>
      <c r="J1565" t="b">
        <f t="shared" si="27"/>
        <v>0</v>
      </c>
    </row>
    <row r="1566" spans="1:10" x14ac:dyDescent="0.25">
      <c r="A1566" s="13" t="s">
        <v>507</v>
      </c>
      <c r="B1566" s="13" t="s">
        <v>9644</v>
      </c>
      <c r="C1566" s="13" t="s">
        <v>508</v>
      </c>
      <c r="D1566" s="13" t="s">
        <v>15854</v>
      </c>
      <c r="E1566">
        <f>COUNTIF('A-Springer Link'!A:A,A1566)</f>
        <v>0</v>
      </c>
      <c r="F1566">
        <f>COUNTIF('B-ScienceDirect'!D:D,A1566)</f>
        <v>0</v>
      </c>
      <c r="G1566">
        <f>COUNTIF('C-IEEEXplore'!A:A,A1566)</f>
        <v>0</v>
      </c>
      <c r="H1566">
        <f>COUNTIF('D-PubMed'!B:B,A1566)</f>
        <v>1</v>
      </c>
      <c r="I1566">
        <f>COUNTIF('E-Scopus'!C:C,A1566)</f>
        <v>1</v>
      </c>
      <c r="J1566" t="b">
        <f t="shared" si="27"/>
        <v>1</v>
      </c>
    </row>
    <row r="1567" spans="1:10" x14ac:dyDescent="0.25">
      <c r="A1567" s="13" t="s">
        <v>10478</v>
      </c>
      <c r="B1567" s="13" t="s">
        <v>10477</v>
      </c>
      <c r="C1567" s="13" t="s">
        <v>10472</v>
      </c>
      <c r="D1567" s="13" t="s">
        <v>15854</v>
      </c>
      <c r="E1567">
        <f>COUNTIF('A-Springer Link'!A:A,A1567)</f>
        <v>0</v>
      </c>
      <c r="F1567">
        <f>COUNTIF('B-ScienceDirect'!D:D,A1567)</f>
        <v>0</v>
      </c>
      <c r="G1567">
        <f>COUNTIF('C-IEEEXplore'!A:A,A1567)</f>
        <v>0</v>
      </c>
      <c r="H1567">
        <f>COUNTIF('D-PubMed'!B:B,A1567)</f>
        <v>1</v>
      </c>
      <c r="I1567">
        <f>COUNTIF('E-Scopus'!C:C,A1567)</f>
        <v>0</v>
      </c>
      <c r="J1567" t="b">
        <f t="shared" si="27"/>
        <v>0</v>
      </c>
    </row>
    <row r="1568" spans="1:10" x14ac:dyDescent="0.25">
      <c r="A1568" s="13" t="s">
        <v>8622</v>
      </c>
      <c r="B1568" s="13" t="s">
        <v>8621</v>
      </c>
      <c r="C1568" s="13" t="s">
        <v>8616</v>
      </c>
      <c r="D1568" s="13" t="s">
        <v>15854</v>
      </c>
      <c r="E1568">
        <f>COUNTIF('A-Springer Link'!A:A,A1568)</f>
        <v>0</v>
      </c>
      <c r="F1568">
        <f>COUNTIF('B-ScienceDirect'!D:D,A1568)</f>
        <v>0</v>
      </c>
      <c r="G1568">
        <f>COUNTIF('C-IEEEXplore'!A:A,A1568)</f>
        <v>0</v>
      </c>
      <c r="H1568">
        <f>COUNTIF('D-PubMed'!B:B,A1568)</f>
        <v>1</v>
      </c>
      <c r="I1568">
        <f>COUNTIF('E-Scopus'!C:C,A1568)</f>
        <v>0</v>
      </c>
      <c r="J1568" t="b">
        <f t="shared" si="27"/>
        <v>0</v>
      </c>
    </row>
    <row r="1569" spans="1:10" x14ac:dyDescent="0.25">
      <c r="A1569" s="13" t="s">
        <v>10193</v>
      </c>
      <c r="B1569" s="13" t="s">
        <v>10192</v>
      </c>
      <c r="C1569" s="13" t="s">
        <v>10188</v>
      </c>
      <c r="D1569" s="13" t="s">
        <v>15854</v>
      </c>
      <c r="E1569">
        <f>COUNTIF('A-Springer Link'!A:A,A1569)</f>
        <v>0</v>
      </c>
      <c r="F1569">
        <f>COUNTIF('B-ScienceDirect'!D:D,A1569)</f>
        <v>0</v>
      </c>
      <c r="G1569">
        <f>COUNTIF('C-IEEEXplore'!A:A,A1569)</f>
        <v>0</v>
      </c>
      <c r="H1569">
        <f>COUNTIF('D-PubMed'!B:B,A1569)</f>
        <v>1</v>
      </c>
      <c r="I1569">
        <f>COUNTIF('E-Scopus'!C:C,A1569)</f>
        <v>0</v>
      </c>
      <c r="J1569" t="b">
        <f t="shared" si="27"/>
        <v>0</v>
      </c>
    </row>
    <row r="1570" spans="1:10" x14ac:dyDescent="0.25">
      <c r="A1570" s="13" t="s">
        <v>10223</v>
      </c>
      <c r="B1570" s="13" t="s">
        <v>10222</v>
      </c>
      <c r="C1570" s="13" t="s">
        <v>10218</v>
      </c>
      <c r="D1570" s="13" t="s">
        <v>15854</v>
      </c>
      <c r="E1570">
        <f>COUNTIF('A-Springer Link'!A:A,A1570)</f>
        <v>0</v>
      </c>
      <c r="F1570">
        <f>COUNTIF('B-ScienceDirect'!D:D,A1570)</f>
        <v>0</v>
      </c>
      <c r="G1570">
        <f>COUNTIF('C-IEEEXplore'!A:A,A1570)</f>
        <v>0</v>
      </c>
      <c r="H1570">
        <f>COUNTIF('D-PubMed'!B:B,A1570)</f>
        <v>1</v>
      </c>
      <c r="I1570">
        <f>COUNTIF('E-Scopus'!C:C,A1570)</f>
        <v>1</v>
      </c>
      <c r="J1570" t="b">
        <f t="shared" si="27"/>
        <v>1</v>
      </c>
    </row>
    <row r="1571" spans="1:10" x14ac:dyDescent="0.25">
      <c r="A1571" s="13" t="s">
        <v>10122</v>
      </c>
      <c r="B1571" s="13" t="s">
        <v>10121</v>
      </c>
      <c r="C1571" s="13" t="s">
        <v>10117</v>
      </c>
      <c r="D1571" s="13" t="s">
        <v>15854</v>
      </c>
      <c r="E1571">
        <f>COUNTIF('A-Springer Link'!A:A,A1571)</f>
        <v>0</v>
      </c>
      <c r="F1571">
        <f>COUNTIF('B-ScienceDirect'!D:D,A1571)</f>
        <v>0</v>
      </c>
      <c r="G1571">
        <f>COUNTIF('C-IEEEXplore'!A:A,A1571)</f>
        <v>0</v>
      </c>
      <c r="H1571">
        <f>COUNTIF('D-PubMed'!B:B,A1571)</f>
        <v>1</v>
      </c>
      <c r="I1571">
        <f>COUNTIF('E-Scopus'!C:C,A1571)</f>
        <v>0</v>
      </c>
      <c r="J1571" t="b">
        <f t="shared" si="27"/>
        <v>0</v>
      </c>
    </row>
    <row r="1572" spans="1:10" x14ac:dyDescent="0.25">
      <c r="A1572" s="13" t="s">
        <v>9267</v>
      </c>
      <c r="B1572" s="13" t="s">
        <v>9266</v>
      </c>
      <c r="C1572" s="13" t="s">
        <v>9261</v>
      </c>
      <c r="D1572" s="13" t="s">
        <v>15854</v>
      </c>
      <c r="E1572">
        <f>COUNTIF('A-Springer Link'!A:A,A1572)</f>
        <v>0</v>
      </c>
      <c r="F1572">
        <f>COUNTIF('B-ScienceDirect'!D:D,A1572)</f>
        <v>0</v>
      </c>
      <c r="G1572">
        <f>COUNTIF('C-IEEEXplore'!A:A,A1572)</f>
        <v>0</v>
      </c>
      <c r="H1572">
        <f>COUNTIF('D-PubMed'!B:B,A1572)</f>
        <v>1</v>
      </c>
      <c r="I1572">
        <f>COUNTIF('E-Scopus'!C:C,A1572)</f>
        <v>0</v>
      </c>
      <c r="J1572" t="b">
        <f t="shared" si="27"/>
        <v>0</v>
      </c>
    </row>
    <row r="1573" spans="1:10" x14ac:dyDescent="0.25">
      <c r="A1573" s="13" t="s">
        <v>10288</v>
      </c>
      <c r="B1573" s="13" t="s">
        <v>10287</v>
      </c>
      <c r="C1573" s="13" t="s">
        <v>10283</v>
      </c>
      <c r="D1573" s="13" t="s">
        <v>15854</v>
      </c>
      <c r="E1573">
        <f>COUNTIF('A-Springer Link'!A:A,A1573)</f>
        <v>0</v>
      </c>
      <c r="F1573">
        <f>COUNTIF('B-ScienceDirect'!D:D,A1573)</f>
        <v>0</v>
      </c>
      <c r="G1573">
        <f>COUNTIF('C-IEEEXplore'!A:A,A1573)</f>
        <v>0</v>
      </c>
      <c r="H1573">
        <f>COUNTIF('D-PubMed'!B:B,A1573)</f>
        <v>1</v>
      </c>
      <c r="I1573">
        <f>COUNTIF('E-Scopus'!C:C,A1573)</f>
        <v>0</v>
      </c>
      <c r="J1573" t="b">
        <f t="shared" si="27"/>
        <v>0</v>
      </c>
    </row>
    <row r="1574" spans="1:10" x14ac:dyDescent="0.25">
      <c r="A1574" s="13" t="s">
        <v>631</v>
      </c>
      <c r="B1574" s="13" t="s">
        <v>10031</v>
      </c>
      <c r="C1574" s="13" t="s">
        <v>627</v>
      </c>
      <c r="D1574" s="13" t="s">
        <v>15854</v>
      </c>
      <c r="E1574">
        <f>COUNTIF('A-Springer Link'!A:A,A1574)</f>
        <v>0</v>
      </c>
      <c r="F1574">
        <f>COUNTIF('B-ScienceDirect'!D:D,A1574)</f>
        <v>0</v>
      </c>
      <c r="G1574">
        <f>COUNTIF('C-IEEEXplore'!A:A,A1574)</f>
        <v>1</v>
      </c>
      <c r="H1574">
        <f>COUNTIF('D-PubMed'!B:B,A1574)</f>
        <v>1</v>
      </c>
      <c r="I1574">
        <f>COUNTIF('E-Scopus'!C:C,A1574)</f>
        <v>0</v>
      </c>
      <c r="J1574" t="b">
        <f t="shared" si="27"/>
        <v>1</v>
      </c>
    </row>
    <row r="1575" spans="1:10" x14ac:dyDescent="0.25">
      <c r="A1575" s="13" t="s">
        <v>9016</v>
      </c>
      <c r="B1575" s="13" t="s">
        <v>9015</v>
      </c>
      <c r="C1575" s="13" t="s">
        <v>9011</v>
      </c>
      <c r="D1575" s="13" t="s">
        <v>15854</v>
      </c>
      <c r="E1575">
        <f>COUNTIF('A-Springer Link'!A:A,A1575)</f>
        <v>0</v>
      </c>
      <c r="F1575">
        <f>COUNTIF('B-ScienceDirect'!D:D,A1575)</f>
        <v>0</v>
      </c>
      <c r="G1575">
        <f>COUNTIF('C-IEEEXplore'!A:A,A1575)</f>
        <v>0</v>
      </c>
      <c r="H1575">
        <f>COUNTIF('D-PubMed'!B:B,A1575)</f>
        <v>1</v>
      </c>
      <c r="I1575">
        <f>COUNTIF('E-Scopus'!C:C,A1575)</f>
        <v>0</v>
      </c>
      <c r="J1575" t="b">
        <f t="shared" si="27"/>
        <v>0</v>
      </c>
    </row>
    <row r="1576" spans="1:10" x14ac:dyDescent="0.25">
      <c r="A1576" s="13" t="s">
        <v>10595</v>
      </c>
      <c r="B1576" s="13" t="s">
        <v>10594</v>
      </c>
      <c r="C1576" s="13" t="s">
        <v>10590</v>
      </c>
      <c r="D1576" s="13" t="s">
        <v>15854</v>
      </c>
      <c r="E1576">
        <f>COUNTIF('A-Springer Link'!A:A,A1576)</f>
        <v>0</v>
      </c>
      <c r="F1576">
        <f>COUNTIF('B-ScienceDirect'!D:D,A1576)</f>
        <v>0</v>
      </c>
      <c r="G1576">
        <f>COUNTIF('C-IEEEXplore'!A:A,A1576)</f>
        <v>0</v>
      </c>
      <c r="H1576">
        <f>COUNTIF('D-PubMed'!B:B,A1576)</f>
        <v>1</v>
      </c>
      <c r="I1576">
        <f>COUNTIF('E-Scopus'!C:C,A1576)</f>
        <v>0</v>
      </c>
      <c r="J1576" t="b">
        <f t="shared" si="27"/>
        <v>0</v>
      </c>
    </row>
    <row r="1577" spans="1:10" x14ac:dyDescent="0.25">
      <c r="A1577" s="13" t="s">
        <v>9829</v>
      </c>
      <c r="B1577" s="13" t="s">
        <v>9828</v>
      </c>
      <c r="C1577" s="13" t="s">
        <v>9823</v>
      </c>
      <c r="D1577" s="13" t="s">
        <v>15854</v>
      </c>
      <c r="E1577">
        <f>COUNTIF('A-Springer Link'!A:A,A1577)</f>
        <v>0</v>
      </c>
      <c r="F1577">
        <f>COUNTIF('B-ScienceDirect'!D:D,A1577)</f>
        <v>0</v>
      </c>
      <c r="G1577">
        <f>COUNTIF('C-IEEEXplore'!A:A,A1577)</f>
        <v>0</v>
      </c>
      <c r="H1577">
        <f>COUNTIF('D-PubMed'!B:B,A1577)</f>
        <v>1</v>
      </c>
      <c r="I1577">
        <f>COUNTIF('E-Scopus'!C:C,A1577)</f>
        <v>0</v>
      </c>
      <c r="J1577" t="b">
        <f t="shared" si="27"/>
        <v>0</v>
      </c>
    </row>
    <row r="1578" spans="1:10" x14ac:dyDescent="0.25">
      <c r="A1578" s="13" t="s">
        <v>9595</v>
      </c>
      <c r="B1578" s="13" t="s">
        <v>9594</v>
      </c>
      <c r="C1578" s="13" t="s">
        <v>9589</v>
      </c>
      <c r="D1578" s="13" t="s">
        <v>15854</v>
      </c>
      <c r="E1578">
        <f>COUNTIF('A-Springer Link'!A:A,A1578)</f>
        <v>0</v>
      </c>
      <c r="F1578">
        <f>COUNTIF('B-ScienceDirect'!D:D,A1578)</f>
        <v>0</v>
      </c>
      <c r="G1578">
        <f>COUNTIF('C-IEEEXplore'!A:A,A1578)</f>
        <v>0</v>
      </c>
      <c r="H1578">
        <f>COUNTIF('D-PubMed'!B:B,A1578)</f>
        <v>1</v>
      </c>
      <c r="I1578">
        <f>COUNTIF('E-Scopus'!C:C,A1578)</f>
        <v>0</v>
      </c>
      <c r="J1578" t="b">
        <f t="shared" si="27"/>
        <v>0</v>
      </c>
    </row>
    <row r="1579" spans="1:10" x14ac:dyDescent="0.25">
      <c r="A1579" s="13" t="s">
        <v>8117</v>
      </c>
      <c r="B1579" s="13" t="s">
        <v>8116</v>
      </c>
      <c r="C1579" s="13" t="s">
        <v>8112</v>
      </c>
      <c r="D1579" s="13" t="s">
        <v>15854</v>
      </c>
      <c r="E1579">
        <f>COUNTIF('A-Springer Link'!A:A,A1579)</f>
        <v>0</v>
      </c>
      <c r="F1579">
        <f>COUNTIF('B-ScienceDirect'!D:D,A1579)</f>
        <v>0</v>
      </c>
      <c r="G1579">
        <f>COUNTIF('C-IEEEXplore'!A:A,A1579)</f>
        <v>0</v>
      </c>
      <c r="H1579">
        <f>COUNTIF('D-PubMed'!B:B,A1579)</f>
        <v>1</v>
      </c>
      <c r="I1579">
        <f>COUNTIF('E-Scopus'!C:C,A1579)</f>
        <v>1</v>
      </c>
      <c r="J1579" t="b">
        <f t="shared" si="27"/>
        <v>1</v>
      </c>
    </row>
    <row r="1580" spans="1:10" x14ac:dyDescent="0.25">
      <c r="A1580" s="13" t="s">
        <v>9660</v>
      </c>
      <c r="B1580" s="13" t="s">
        <v>9659</v>
      </c>
      <c r="C1580" s="13" t="s">
        <v>9654</v>
      </c>
      <c r="D1580" s="13" t="s">
        <v>15854</v>
      </c>
      <c r="E1580">
        <f>COUNTIF('A-Springer Link'!A:A,A1580)</f>
        <v>0</v>
      </c>
      <c r="F1580">
        <f>COUNTIF('B-ScienceDirect'!D:D,A1580)</f>
        <v>0</v>
      </c>
      <c r="G1580">
        <f>COUNTIF('C-IEEEXplore'!A:A,A1580)</f>
        <v>0</v>
      </c>
      <c r="H1580">
        <f>COUNTIF('D-PubMed'!B:B,A1580)</f>
        <v>1</v>
      </c>
      <c r="I1580">
        <f>COUNTIF('E-Scopus'!C:C,A1580)</f>
        <v>0</v>
      </c>
      <c r="J1580" t="b">
        <f t="shared" si="27"/>
        <v>0</v>
      </c>
    </row>
    <row r="1581" spans="1:10" x14ac:dyDescent="0.25">
      <c r="A1581" s="13" t="s">
        <v>9888</v>
      </c>
      <c r="B1581" s="13" t="s">
        <v>9887</v>
      </c>
      <c r="C1581" s="13" t="s">
        <v>9882</v>
      </c>
      <c r="D1581" s="13" t="s">
        <v>15854</v>
      </c>
      <c r="E1581">
        <f>COUNTIF('A-Springer Link'!A:A,A1581)</f>
        <v>0</v>
      </c>
      <c r="F1581">
        <f>COUNTIF('B-ScienceDirect'!D:D,A1581)</f>
        <v>0</v>
      </c>
      <c r="G1581">
        <f>COUNTIF('C-IEEEXplore'!A:A,A1581)</f>
        <v>0</v>
      </c>
      <c r="H1581">
        <f>COUNTIF('D-PubMed'!B:B,A1581)</f>
        <v>1</v>
      </c>
      <c r="I1581">
        <f>COUNTIF('E-Scopus'!C:C,A1581)</f>
        <v>0</v>
      </c>
      <c r="J1581" t="b">
        <f t="shared" si="27"/>
        <v>0</v>
      </c>
    </row>
    <row r="1582" spans="1:10" x14ac:dyDescent="0.25">
      <c r="A1582" s="13" t="s">
        <v>8209</v>
      </c>
      <c r="B1582" s="13" t="s">
        <v>8208</v>
      </c>
      <c r="C1582" s="13" t="s">
        <v>8203</v>
      </c>
      <c r="D1582" s="13" t="s">
        <v>15854</v>
      </c>
      <c r="E1582">
        <f>COUNTIF('A-Springer Link'!A:A,A1582)</f>
        <v>0</v>
      </c>
      <c r="F1582">
        <f>COUNTIF('B-ScienceDirect'!D:D,A1582)</f>
        <v>0</v>
      </c>
      <c r="G1582">
        <f>COUNTIF('C-IEEEXplore'!A:A,A1582)</f>
        <v>0</v>
      </c>
      <c r="H1582">
        <f>COUNTIF('D-PubMed'!B:B,A1582)</f>
        <v>1</v>
      </c>
      <c r="I1582">
        <f>COUNTIF('E-Scopus'!C:C,A1582)</f>
        <v>0</v>
      </c>
      <c r="J1582" t="b">
        <f t="shared" si="27"/>
        <v>0</v>
      </c>
    </row>
    <row r="1583" spans="1:10" x14ac:dyDescent="0.25">
      <c r="A1583" s="13" t="s">
        <v>10366</v>
      </c>
      <c r="B1583" s="13" t="s">
        <v>10365</v>
      </c>
      <c r="C1583" s="13" t="s">
        <v>10360</v>
      </c>
      <c r="D1583" s="13" t="s">
        <v>15854</v>
      </c>
      <c r="E1583">
        <f>COUNTIF('A-Springer Link'!A:A,A1583)</f>
        <v>0</v>
      </c>
      <c r="F1583">
        <f>COUNTIF('B-ScienceDirect'!D:D,A1583)</f>
        <v>0</v>
      </c>
      <c r="G1583">
        <f>COUNTIF('C-IEEEXplore'!A:A,A1583)</f>
        <v>0</v>
      </c>
      <c r="H1583">
        <f>COUNTIF('D-PubMed'!B:B,A1583)</f>
        <v>1</v>
      </c>
      <c r="I1583">
        <f>COUNTIF('E-Scopus'!C:C,A1583)</f>
        <v>0</v>
      </c>
      <c r="J1583" t="b">
        <f t="shared" si="27"/>
        <v>0</v>
      </c>
    </row>
    <row r="1584" spans="1:10" x14ac:dyDescent="0.25">
      <c r="A1584" s="13" t="s">
        <v>8041</v>
      </c>
      <c r="B1584" s="13" t="s">
        <v>8040</v>
      </c>
      <c r="C1584" s="13" t="s">
        <v>8036</v>
      </c>
      <c r="D1584" s="13" t="s">
        <v>15854</v>
      </c>
      <c r="E1584">
        <f>COUNTIF('A-Springer Link'!A:A,A1584)</f>
        <v>0</v>
      </c>
      <c r="F1584">
        <f>COUNTIF('B-ScienceDirect'!D:D,A1584)</f>
        <v>0</v>
      </c>
      <c r="G1584">
        <f>COUNTIF('C-IEEEXplore'!A:A,A1584)</f>
        <v>0</v>
      </c>
      <c r="H1584">
        <f>COUNTIF('D-PubMed'!B:B,A1584)</f>
        <v>1</v>
      </c>
      <c r="I1584">
        <f>COUNTIF('E-Scopus'!C:C,A1584)</f>
        <v>0</v>
      </c>
      <c r="J1584" t="b">
        <f t="shared" si="27"/>
        <v>0</v>
      </c>
    </row>
    <row r="1585" spans="1:10" x14ac:dyDescent="0.25">
      <c r="A1585" s="13" t="s">
        <v>8365</v>
      </c>
      <c r="B1585" s="13" t="s">
        <v>8364</v>
      </c>
      <c r="C1585" s="13" t="s">
        <v>8359</v>
      </c>
      <c r="D1585" s="13" t="s">
        <v>15854</v>
      </c>
      <c r="E1585">
        <f>COUNTIF('A-Springer Link'!A:A,A1585)</f>
        <v>0</v>
      </c>
      <c r="F1585">
        <f>COUNTIF('B-ScienceDirect'!D:D,A1585)</f>
        <v>0</v>
      </c>
      <c r="G1585">
        <f>COUNTIF('C-IEEEXplore'!A:A,A1585)</f>
        <v>0</v>
      </c>
      <c r="H1585">
        <f>COUNTIF('D-PubMed'!B:B,A1585)</f>
        <v>1</v>
      </c>
      <c r="I1585">
        <f>COUNTIF('E-Scopus'!C:C,A1585)</f>
        <v>0</v>
      </c>
      <c r="J1585" t="b">
        <f t="shared" si="27"/>
        <v>0</v>
      </c>
    </row>
    <row r="1586" spans="1:10" x14ac:dyDescent="0.25">
      <c r="A1586" s="13" t="s">
        <v>10333</v>
      </c>
      <c r="B1586" s="13" t="s">
        <v>10332</v>
      </c>
      <c r="C1586" s="13" t="s">
        <v>10328</v>
      </c>
      <c r="D1586" s="13" t="s">
        <v>15854</v>
      </c>
      <c r="E1586">
        <f>COUNTIF('A-Springer Link'!A:A,A1586)</f>
        <v>0</v>
      </c>
      <c r="F1586">
        <f>COUNTIF('B-ScienceDirect'!D:D,A1586)</f>
        <v>0</v>
      </c>
      <c r="G1586">
        <f>COUNTIF('C-IEEEXplore'!A:A,A1586)</f>
        <v>0</v>
      </c>
      <c r="H1586">
        <f>COUNTIF('D-PubMed'!B:B,A1586)</f>
        <v>1</v>
      </c>
      <c r="I1586">
        <f>COUNTIF('E-Scopus'!C:C,A1586)</f>
        <v>0</v>
      </c>
      <c r="J1586" t="b">
        <f t="shared" si="27"/>
        <v>0</v>
      </c>
    </row>
    <row r="1587" spans="1:10" x14ac:dyDescent="0.25">
      <c r="A1587" s="13" t="s">
        <v>9176</v>
      </c>
      <c r="B1587" s="13" t="s">
        <v>9175</v>
      </c>
      <c r="C1587" s="13" t="s">
        <v>9173</v>
      </c>
      <c r="D1587" s="13" t="s">
        <v>15854</v>
      </c>
      <c r="E1587">
        <f>COUNTIF('A-Springer Link'!A:A,A1587)</f>
        <v>0</v>
      </c>
      <c r="F1587">
        <f>COUNTIF('B-ScienceDirect'!D:D,A1587)</f>
        <v>0</v>
      </c>
      <c r="G1587">
        <f>COUNTIF('C-IEEEXplore'!A:A,A1587)</f>
        <v>0</v>
      </c>
      <c r="H1587">
        <f>COUNTIF('D-PubMed'!B:B,A1587)</f>
        <v>1</v>
      </c>
      <c r="I1587">
        <f>COUNTIF('E-Scopus'!C:C,A1587)</f>
        <v>0</v>
      </c>
      <c r="J1587" t="b">
        <f t="shared" si="27"/>
        <v>0</v>
      </c>
    </row>
    <row r="1588" spans="1:10" x14ac:dyDescent="0.25">
      <c r="A1588" s="13" t="s">
        <v>7844</v>
      </c>
      <c r="B1588" s="13" t="s">
        <v>7843</v>
      </c>
      <c r="C1588" s="13" t="s">
        <v>7838</v>
      </c>
      <c r="D1588" s="13" t="s">
        <v>15854</v>
      </c>
      <c r="E1588">
        <f>COUNTIF('A-Springer Link'!A:A,A1588)</f>
        <v>0</v>
      </c>
      <c r="F1588">
        <f>COUNTIF('B-ScienceDirect'!D:D,A1588)</f>
        <v>0</v>
      </c>
      <c r="G1588">
        <f>COUNTIF('C-IEEEXplore'!A:A,A1588)</f>
        <v>0</v>
      </c>
      <c r="H1588">
        <f>COUNTIF('D-PubMed'!B:B,A1588)</f>
        <v>1</v>
      </c>
      <c r="I1588">
        <f>COUNTIF('E-Scopus'!C:C,A1588)</f>
        <v>0</v>
      </c>
      <c r="J1588" t="b">
        <f t="shared" si="27"/>
        <v>0</v>
      </c>
    </row>
    <row r="1589" spans="1:10" x14ac:dyDescent="0.25">
      <c r="A1589" s="13" t="s">
        <v>211</v>
      </c>
      <c r="B1589" s="13" t="s">
        <v>8793</v>
      </c>
      <c r="C1589" s="13" t="s">
        <v>212</v>
      </c>
      <c r="D1589" s="13" t="s">
        <v>15854</v>
      </c>
      <c r="E1589">
        <f>COUNTIF('A-Springer Link'!A:A,A1589)</f>
        <v>0</v>
      </c>
      <c r="F1589">
        <f>COUNTIF('B-ScienceDirect'!D:D,A1589)</f>
        <v>0</v>
      </c>
      <c r="G1589">
        <f>COUNTIF('C-IEEEXplore'!A:A,A1589)</f>
        <v>0</v>
      </c>
      <c r="H1589">
        <f>COUNTIF('D-PubMed'!B:B,A1589)</f>
        <v>1</v>
      </c>
      <c r="I1589">
        <f>COUNTIF('E-Scopus'!C:C,A1589)</f>
        <v>1</v>
      </c>
      <c r="J1589" t="b">
        <f t="shared" si="27"/>
        <v>1</v>
      </c>
    </row>
    <row r="1590" spans="1:10" x14ac:dyDescent="0.25">
      <c r="A1590" s="13" t="s">
        <v>8216</v>
      </c>
      <c r="B1590" s="13" t="s">
        <v>8215</v>
      </c>
      <c r="C1590" s="13" t="s">
        <v>8210</v>
      </c>
      <c r="D1590" s="13" t="s">
        <v>15854</v>
      </c>
      <c r="E1590">
        <f>COUNTIF('A-Springer Link'!A:A,A1590)</f>
        <v>0</v>
      </c>
      <c r="F1590">
        <f>COUNTIF('B-ScienceDirect'!D:D,A1590)</f>
        <v>0</v>
      </c>
      <c r="G1590">
        <f>COUNTIF('C-IEEEXplore'!A:A,A1590)</f>
        <v>0</v>
      </c>
      <c r="H1590">
        <f>COUNTIF('D-PubMed'!B:B,A1590)</f>
        <v>1</v>
      </c>
      <c r="I1590">
        <f>COUNTIF('E-Scopus'!C:C,A1590)</f>
        <v>0</v>
      </c>
      <c r="J1590" t="b">
        <f t="shared" si="27"/>
        <v>0</v>
      </c>
    </row>
    <row r="1591" spans="1:10" x14ac:dyDescent="0.25">
      <c r="A1591" s="13" t="s">
        <v>263</v>
      </c>
      <c r="B1591" s="13" t="s">
        <v>8982</v>
      </c>
      <c r="C1591" s="13" t="s">
        <v>264</v>
      </c>
      <c r="D1591" s="13" t="s">
        <v>15854</v>
      </c>
      <c r="E1591">
        <f>COUNTIF('A-Springer Link'!A:A,A1591)</f>
        <v>0</v>
      </c>
      <c r="F1591">
        <f>COUNTIF('B-ScienceDirect'!D:D,A1591)</f>
        <v>0</v>
      </c>
      <c r="G1591">
        <f>COUNTIF('C-IEEEXplore'!A:A,A1591)</f>
        <v>0</v>
      </c>
      <c r="H1591">
        <f>COUNTIF('D-PubMed'!B:B,A1591)</f>
        <v>1</v>
      </c>
      <c r="I1591">
        <f>COUNTIF('E-Scopus'!C:C,A1591)</f>
        <v>1</v>
      </c>
      <c r="J1591" t="b">
        <f t="shared" si="27"/>
        <v>1</v>
      </c>
    </row>
    <row r="1592" spans="1:10" x14ac:dyDescent="0.25">
      <c r="A1592" s="13" t="s">
        <v>10080</v>
      </c>
      <c r="B1592" s="13" t="s">
        <v>10079</v>
      </c>
      <c r="C1592" s="13" t="s">
        <v>10075</v>
      </c>
      <c r="D1592" s="13" t="s">
        <v>15854</v>
      </c>
      <c r="E1592">
        <f>COUNTIF('A-Springer Link'!A:A,A1592)</f>
        <v>0</v>
      </c>
      <c r="F1592">
        <f>COUNTIF('B-ScienceDirect'!D:D,A1592)</f>
        <v>0</v>
      </c>
      <c r="G1592">
        <f>COUNTIF('C-IEEEXplore'!A:A,A1592)</f>
        <v>0</v>
      </c>
      <c r="H1592">
        <f>COUNTIF('D-PubMed'!B:B,A1592)</f>
        <v>1</v>
      </c>
      <c r="I1592">
        <f>COUNTIF('E-Scopus'!C:C,A1592)</f>
        <v>0</v>
      </c>
      <c r="J1592" t="b">
        <f t="shared" si="27"/>
        <v>0</v>
      </c>
    </row>
    <row r="1593" spans="1:10" x14ac:dyDescent="0.25">
      <c r="A1593" s="13" t="s">
        <v>388</v>
      </c>
      <c r="B1593" s="13" t="s">
        <v>8923</v>
      </c>
      <c r="C1593" s="13" t="s">
        <v>389</v>
      </c>
      <c r="D1593" s="13" t="s">
        <v>15854</v>
      </c>
      <c r="E1593">
        <f>COUNTIF('A-Springer Link'!A:A,A1593)</f>
        <v>0</v>
      </c>
      <c r="F1593">
        <f>COUNTIF('B-ScienceDirect'!D:D,A1593)</f>
        <v>0</v>
      </c>
      <c r="G1593">
        <f>COUNTIF('C-IEEEXplore'!A:A,A1593)</f>
        <v>0</v>
      </c>
      <c r="H1593">
        <f>COUNTIF('D-PubMed'!B:B,A1593)</f>
        <v>1</v>
      </c>
      <c r="I1593">
        <f>COUNTIF('E-Scopus'!C:C,A1593)</f>
        <v>0</v>
      </c>
      <c r="J1593" t="b">
        <f t="shared" si="27"/>
        <v>0</v>
      </c>
    </row>
    <row r="1594" spans="1:10" x14ac:dyDescent="0.25">
      <c r="A1594" s="13" t="s">
        <v>8554</v>
      </c>
      <c r="B1594" s="13" t="s">
        <v>8553</v>
      </c>
      <c r="C1594" s="13" t="s">
        <v>8549</v>
      </c>
      <c r="D1594" s="13" t="s">
        <v>15854</v>
      </c>
      <c r="E1594">
        <f>COUNTIF('A-Springer Link'!A:A,A1594)</f>
        <v>0</v>
      </c>
      <c r="F1594">
        <f>COUNTIF('B-ScienceDirect'!D:D,A1594)</f>
        <v>0</v>
      </c>
      <c r="G1594">
        <f>COUNTIF('C-IEEEXplore'!A:A,A1594)</f>
        <v>0</v>
      </c>
      <c r="H1594">
        <f>COUNTIF('D-PubMed'!B:B,A1594)</f>
        <v>1</v>
      </c>
      <c r="I1594">
        <f>COUNTIF('E-Scopus'!C:C,A1594)</f>
        <v>0</v>
      </c>
      <c r="J1594" t="b">
        <f t="shared" si="27"/>
        <v>0</v>
      </c>
    </row>
    <row r="1595" spans="1:10" x14ac:dyDescent="0.25">
      <c r="A1595" s="13" t="s">
        <v>10583</v>
      </c>
      <c r="B1595" s="13" t="s">
        <v>10582</v>
      </c>
      <c r="C1595" s="13" t="s">
        <v>10578</v>
      </c>
      <c r="D1595" s="13" t="s">
        <v>15854</v>
      </c>
      <c r="E1595">
        <f>COUNTIF('A-Springer Link'!A:A,A1595)</f>
        <v>0</v>
      </c>
      <c r="F1595">
        <f>COUNTIF('B-ScienceDirect'!D:D,A1595)</f>
        <v>0</v>
      </c>
      <c r="G1595">
        <f>COUNTIF('C-IEEEXplore'!A:A,A1595)</f>
        <v>0</v>
      </c>
      <c r="H1595">
        <f>COUNTIF('D-PubMed'!B:B,A1595)</f>
        <v>1</v>
      </c>
      <c r="I1595">
        <f>COUNTIF('E-Scopus'!C:C,A1595)</f>
        <v>0</v>
      </c>
      <c r="J1595" t="b">
        <f t="shared" si="27"/>
        <v>0</v>
      </c>
    </row>
    <row r="1596" spans="1:10" x14ac:dyDescent="0.25">
      <c r="A1596" s="13" t="s">
        <v>8327</v>
      </c>
      <c r="B1596" s="13" t="s">
        <v>8326</v>
      </c>
      <c r="C1596" s="13" t="s">
        <v>8321</v>
      </c>
      <c r="D1596" s="13" t="s">
        <v>15854</v>
      </c>
      <c r="E1596">
        <f>COUNTIF('A-Springer Link'!A:A,A1596)</f>
        <v>0</v>
      </c>
      <c r="F1596">
        <f>COUNTIF('B-ScienceDirect'!D:D,A1596)</f>
        <v>0</v>
      </c>
      <c r="G1596">
        <f>COUNTIF('C-IEEEXplore'!A:A,A1596)</f>
        <v>0</v>
      </c>
      <c r="H1596">
        <f>COUNTIF('D-PubMed'!B:B,A1596)</f>
        <v>1</v>
      </c>
      <c r="I1596">
        <f>COUNTIF('E-Scopus'!C:C,A1596)</f>
        <v>1</v>
      </c>
      <c r="J1596" t="b">
        <f t="shared" si="27"/>
        <v>1</v>
      </c>
    </row>
    <row r="1597" spans="1:10" x14ac:dyDescent="0.25">
      <c r="A1597" s="13" t="s">
        <v>8703</v>
      </c>
      <c r="B1597" s="13" t="s">
        <v>8702</v>
      </c>
      <c r="C1597" s="13" t="s">
        <v>8697</v>
      </c>
      <c r="D1597" s="13" t="s">
        <v>15854</v>
      </c>
      <c r="E1597">
        <f>COUNTIF('A-Springer Link'!A:A,A1597)</f>
        <v>0</v>
      </c>
      <c r="F1597">
        <f>COUNTIF('B-ScienceDirect'!D:D,A1597)</f>
        <v>0</v>
      </c>
      <c r="G1597">
        <f>COUNTIF('C-IEEEXplore'!A:A,A1597)</f>
        <v>0</v>
      </c>
      <c r="H1597">
        <f>COUNTIF('D-PubMed'!B:B,A1597)</f>
        <v>1</v>
      </c>
      <c r="I1597">
        <f>COUNTIF('E-Scopus'!C:C,A1597)</f>
        <v>0</v>
      </c>
      <c r="J1597" t="b">
        <f t="shared" si="27"/>
        <v>0</v>
      </c>
    </row>
    <row r="1598" spans="1:10" x14ac:dyDescent="0.25">
      <c r="A1598" s="13" t="s">
        <v>9133</v>
      </c>
      <c r="B1598" s="13" t="s">
        <v>9132</v>
      </c>
      <c r="C1598" s="13"/>
      <c r="D1598" s="13" t="s">
        <v>15854</v>
      </c>
      <c r="E1598">
        <f>COUNTIF('A-Springer Link'!A:A,A1598)</f>
        <v>0</v>
      </c>
      <c r="F1598">
        <f>COUNTIF('B-ScienceDirect'!D:D,A1598)</f>
        <v>0</v>
      </c>
      <c r="G1598">
        <f>COUNTIF('C-IEEEXplore'!A:A,A1598)</f>
        <v>0</v>
      </c>
      <c r="H1598">
        <f>COUNTIF('D-PubMed'!B:B,A1598)</f>
        <v>1</v>
      </c>
      <c r="I1598">
        <f>COUNTIF('E-Scopus'!C:C,A1598)</f>
        <v>0</v>
      </c>
      <c r="J1598" t="b">
        <f t="shared" si="27"/>
        <v>0</v>
      </c>
    </row>
    <row r="1599" spans="1:10" x14ac:dyDescent="0.25">
      <c r="A1599" s="13" t="s">
        <v>233</v>
      </c>
      <c r="B1599" s="13" t="s">
        <v>8911</v>
      </c>
      <c r="C1599" s="13" t="s">
        <v>234</v>
      </c>
      <c r="D1599" s="13" t="s">
        <v>15854</v>
      </c>
      <c r="E1599">
        <f>COUNTIF('A-Springer Link'!A:A,A1599)</f>
        <v>0</v>
      </c>
      <c r="F1599">
        <f>COUNTIF('B-ScienceDirect'!D:D,A1599)</f>
        <v>0</v>
      </c>
      <c r="G1599">
        <f>COUNTIF('C-IEEEXplore'!A:A,A1599)</f>
        <v>0</v>
      </c>
      <c r="H1599">
        <f>COUNTIF('D-PubMed'!B:B,A1599)</f>
        <v>1</v>
      </c>
      <c r="I1599">
        <f>COUNTIF('E-Scopus'!C:C,A1599)</f>
        <v>1</v>
      </c>
      <c r="J1599" t="b">
        <f t="shared" si="27"/>
        <v>1</v>
      </c>
    </row>
    <row r="1600" spans="1:10" x14ac:dyDescent="0.25">
      <c r="A1600" s="13" t="s">
        <v>8241</v>
      </c>
      <c r="B1600" s="13" t="s">
        <v>8240</v>
      </c>
      <c r="C1600" s="13" t="s">
        <v>8237</v>
      </c>
      <c r="D1600" s="13" t="s">
        <v>15854</v>
      </c>
      <c r="E1600">
        <f>COUNTIF('A-Springer Link'!A:A,A1600)</f>
        <v>0</v>
      </c>
      <c r="F1600">
        <f>COUNTIF('B-ScienceDirect'!D:D,A1600)</f>
        <v>0</v>
      </c>
      <c r="G1600">
        <f>COUNTIF('C-IEEEXplore'!A:A,A1600)</f>
        <v>0</v>
      </c>
      <c r="H1600">
        <f>COUNTIF('D-PubMed'!B:B,A1600)</f>
        <v>1</v>
      </c>
      <c r="I1600">
        <f>COUNTIF('E-Scopus'!C:C,A1600)</f>
        <v>0</v>
      </c>
      <c r="J1600" t="b">
        <f t="shared" si="27"/>
        <v>0</v>
      </c>
    </row>
    <row r="1601" spans="1:10" x14ac:dyDescent="0.25">
      <c r="A1601" s="13" t="s">
        <v>171</v>
      </c>
      <c r="B1601" s="13" t="s">
        <v>8865</v>
      </c>
      <c r="C1601" s="13" t="s">
        <v>172</v>
      </c>
      <c r="D1601" s="13" t="s">
        <v>15854</v>
      </c>
      <c r="E1601">
        <f>COUNTIF('A-Springer Link'!A:A,A1601)</f>
        <v>0</v>
      </c>
      <c r="F1601">
        <f>COUNTIF('B-ScienceDirect'!D:D,A1601)</f>
        <v>0</v>
      </c>
      <c r="G1601">
        <f>COUNTIF('C-IEEEXplore'!A:A,A1601)</f>
        <v>0</v>
      </c>
      <c r="H1601">
        <f>COUNTIF('D-PubMed'!B:B,A1601)</f>
        <v>1</v>
      </c>
      <c r="I1601">
        <f>COUNTIF('E-Scopus'!C:C,A1601)</f>
        <v>1</v>
      </c>
      <c r="J1601" t="b">
        <f t="shared" si="27"/>
        <v>1</v>
      </c>
    </row>
    <row r="1602" spans="1:10" x14ac:dyDescent="0.25">
      <c r="A1602" s="13" t="s">
        <v>9192</v>
      </c>
      <c r="B1602" s="13" t="s">
        <v>9191</v>
      </c>
      <c r="C1602" s="13" t="s">
        <v>9188</v>
      </c>
      <c r="D1602" s="13" t="s">
        <v>15854</v>
      </c>
      <c r="E1602">
        <f>COUNTIF('A-Springer Link'!A:A,A1602)</f>
        <v>0</v>
      </c>
      <c r="F1602">
        <f>COUNTIF('B-ScienceDirect'!D:D,A1602)</f>
        <v>0</v>
      </c>
      <c r="G1602">
        <f>COUNTIF('C-IEEEXplore'!A:A,A1602)</f>
        <v>0</v>
      </c>
      <c r="H1602">
        <f>COUNTIF('D-PubMed'!B:B,A1602)</f>
        <v>1</v>
      </c>
      <c r="I1602">
        <f>COUNTIF('E-Scopus'!C:C,A1602)</f>
        <v>0</v>
      </c>
      <c r="J1602" t="b">
        <f t="shared" si="27"/>
        <v>0</v>
      </c>
    </row>
    <row r="1603" spans="1:10" x14ac:dyDescent="0.25">
      <c r="A1603" s="13" t="s">
        <v>10110</v>
      </c>
      <c r="B1603" s="13" t="s">
        <v>10109</v>
      </c>
      <c r="C1603" s="13" t="s">
        <v>10105</v>
      </c>
      <c r="D1603" s="13" t="s">
        <v>15854</v>
      </c>
      <c r="E1603">
        <f>COUNTIF('A-Springer Link'!A:A,A1603)</f>
        <v>0</v>
      </c>
      <c r="F1603">
        <f>COUNTIF('B-ScienceDirect'!D:D,A1603)</f>
        <v>0</v>
      </c>
      <c r="G1603">
        <f>COUNTIF('C-IEEEXplore'!A:A,A1603)</f>
        <v>0</v>
      </c>
      <c r="H1603">
        <f>COUNTIF('D-PubMed'!B:B,A1603)</f>
        <v>1</v>
      </c>
      <c r="I1603">
        <f>COUNTIF('E-Scopus'!C:C,A1603)</f>
        <v>0</v>
      </c>
      <c r="J1603" t="b">
        <f t="shared" si="27"/>
        <v>0</v>
      </c>
    </row>
    <row r="1604" spans="1:10" x14ac:dyDescent="0.25">
      <c r="A1604" s="13" t="s">
        <v>7895</v>
      </c>
      <c r="B1604" s="13" t="s">
        <v>7894</v>
      </c>
      <c r="C1604" s="13" t="s">
        <v>7890</v>
      </c>
      <c r="D1604" s="13" t="s">
        <v>15854</v>
      </c>
      <c r="E1604">
        <f>COUNTIF('A-Springer Link'!A:A,A1604)</f>
        <v>0</v>
      </c>
      <c r="F1604">
        <f>COUNTIF('B-ScienceDirect'!D:D,A1604)</f>
        <v>0</v>
      </c>
      <c r="G1604">
        <f>COUNTIF('C-IEEEXplore'!A:A,A1604)</f>
        <v>0</v>
      </c>
      <c r="H1604">
        <f>COUNTIF('D-PubMed'!B:B,A1604)</f>
        <v>1</v>
      </c>
      <c r="I1604">
        <f>COUNTIF('E-Scopus'!C:C,A1604)</f>
        <v>0</v>
      </c>
      <c r="J1604" t="b">
        <f t="shared" ref="J1604:J1667" si="28">OR(E1604:G1604,I1604:I1604)</f>
        <v>0</v>
      </c>
    </row>
    <row r="1605" spans="1:10" x14ac:dyDescent="0.25">
      <c r="A1605" s="13" t="s">
        <v>7691</v>
      </c>
      <c r="B1605" s="13" t="s">
        <v>7690</v>
      </c>
      <c r="C1605" s="13" t="s">
        <v>7684</v>
      </c>
      <c r="D1605" s="13" t="s">
        <v>15854</v>
      </c>
      <c r="E1605">
        <f>COUNTIF('A-Springer Link'!A:A,A1605)</f>
        <v>0</v>
      </c>
      <c r="F1605">
        <f>COUNTIF('B-ScienceDirect'!D:D,A1605)</f>
        <v>0</v>
      </c>
      <c r="G1605">
        <f>COUNTIF('C-IEEEXplore'!A:A,A1605)</f>
        <v>0</v>
      </c>
      <c r="H1605">
        <f>COUNTIF('D-PubMed'!B:B,A1605)</f>
        <v>1</v>
      </c>
      <c r="I1605">
        <f>COUNTIF('E-Scopus'!C:C,A1605)</f>
        <v>0</v>
      </c>
      <c r="J1605" t="b">
        <f t="shared" si="28"/>
        <v>0</v>
      </c>
    </row>
    <row r="1606" spans="1:10" x14ac:dyDescent="0.25">
      <c r="A1606" s="13" t="s">
        <v>7626</v>
      </c>
      <c r="B1606" s="13" t="s">
        <v>7625</v>
      </c>
      <c r="C1606" s="13" t="s">
        <v>7620</v>
      </c>
      <c r="D1606" s="13" t="s">
        <v>15854</v>
      </c>
      <c r="E1606">
        <f>COUNTIF('A-Springer Link'!A:A,A1606)</f>
        <v>0</v>
      </c>
      <c r="F1606">
        <f>COUNTIF('B-ScienceDirect'!D:D,A1606)</f>
        <v>0</v>
      </c>
      <c r="G1606">
        <f>COUNTIF('C-IEEEXplore'!A:A,A1606)</f>
        <v>0</v>
      </c>
      <c r="H1606">
        <f>COUNTIF('D-PubMed'!B:B,A1606)</f>
        <v>1</v>
      </c>
      <c r="I1606">
        <f>COUNTIF('E-Scopus'!C:C,A1606)</f>
        <v>0</v>
      </c>
      <c r="J1606" t="b">
        <f t="shared" si="28"/>
        <v>0</v>
      </c>
    </row>
    <row r="1607" spans="1:10" x14ac:dyDescent="0.25">
      <c r="A1607" s="13" t="s">
        <v>8273</v>
      </c>
      <c r="B1607" s="13" t="s">
        <v>8272</v>
      </c>
      <c r="C1607" s="13" t="s">
        <v>8267</v>
      </c>
      <c r="D1607" s="13" t="s">
        <v>15854</v>
      </c>
      <c r="E1607">
        <f>COUNTIF('A-Springer Link'!A:A,A1607)</f>
        <v>0</v>
      </c>
      <c r="F1607">
        <f>COUNTIF('B-ScienceDirect'!D:D,A1607)</f>
        <v>0</v>
      </c>
      <c r="G1607">
        <f>COUNTIF('C-IEEEXplore'!A:A,A1607)</f>
        <v>0</v>
      </c>
      <c r="H1607">
        <f>COUNTIF('D-PubMed'!B:B,A1607)</f>
        <v>1</v>
      </c>
      <c r="I1607">
        <f>COUNTIF('E-Scopus'!C:C,A1607)</f>
        <v>0</v>
      </c>
      <c r="J1607" t="b">
        <f t="shared" si="28"/>
        <v>0</v>
      </c>
    </row>
    <row r="1608" spans="1:10" x14ac:dyDescent="0.25">
      <c r="A1608" s="13" t="s">
        <v>9095</v>
      </c>
      <c r="B1608" s="13" t="s">
        <v>9094</v>
      </c>
      <c r="C1608" s="13" t="s">
        <v>9091</v>
      </c>
      <c r="D1608" s="13" t="s">
        <v>15854</v>
      </c>
      <c r="E1608">
        <f>COUNTIF('A-Springer Link'!A:A,A1608)</f>
        <v>0</v>
      </c>
      <c r="F1608">
        <f>COUNTIF('B-ScienceDirect'!D:D,A1608)</f>
        <v>0</v>
      </c>
      <c r="G1608">
        <f>COUNTIF('C-IEEEXplore'!A:A,A1608)</f>
        <v>0</v>
      </c>
      <c r="H1608">
        <f>COUNTIF('D-PubMed'!B:B,A1608)</f>
        <v>1</v>
      </c>
      <c r="I1608">
        <f>COUNTIF('E-Scopus'!C:C,A1608)</f>
        <v>0</v>
      </c>
      <c r="J1608" t="b">
        <f t="shared" si="28"/>
        <v>0</v>
      </c>
    </row>
    <row r="1609" spans="1:10" x14ac:dyDescent="0.25">
      <c r="A1609" s="13" t="s">
        <v>10128</v>
      </c>
      <c r="B1609" s="13" t="s">
        <v>10127</v>
      </c>
      <c r="C1609" s="13" t="s">
        <v>10123</v>
      </c>
      <c r="D1609" s="13" t="s">
        <v>15854</v>
      </c>
      <c r="E1609">
        <f>COUNTIF('A-Springer Link'!A:A,A1609)</f>
        <v>0</v>
      </c>
      <c r="F1609">
        <f>COUNTIF('B-ScienceDirect'!D:D,A1609)</f>
        <v>0</v>
      </c>
      <c r="G1609">
        <f>COUNTIF('C-IEEEXplore'!A:A,A1609)</f>
        <v>0</v>
      </c>
      <c r="H1609">
        <f>COUNTIF('D-PubMed'!B:B,A1609)</f>
        <v>1</v>
      </c>
      <c r="I1609">
        <f>COUNTIF('E-Scopus'!C:C,A1609)</f>
        <v>0</v>
      </c>
      <c r="J1609" t="b">
        <f t="shared" si="28"/>
        <v>0</v>
      </c>
    </row>
    <row r="1610" spans="1:10" x14ac:dyDescent="0.25">
      <c r="A1610" s="13" t="s">
        <v>9767</v>
      </c>
      <c r="B1610" s="13" t="s">
        <v>9766</v>
      </c>
      <c r="C1610" s="13" t="s">
        <v>2341</v>
      </c>
      <c r="D1610" s="13" t="s">
        <v>15854</v>
      </c>
      <c r="E1610">
        <f>COUNTIF('A-Springer Link'!A:A,A1610)</f>
        <v>0</v>
      </c>
      <c r="F1610">
        <f>COUNTIF('B-ScienceDirect'!D:D,A1610)</f>
        <v>0</v>
      </c>
      <c r="G1610">
        <f>COUNTIF('C-IEEEXplore'!A:A,A1610)</f>
        <v>0</v>
      </c>
      <c r="H1610">
        <f>COUNTIF('D-PubMed'!B:B,A1610)</f>
        <v>1</v>
      </c>
      <c r="I1610">
        <f>COUNTIF('E-Scopus'!C:C,A1610)</f>
        <v>0</v>
      </c>
      <c r="J1610" t="b">
        <f t="shared" si="28"/>
        <v>0</v>
      </c>
    </row>
    <row r="1611" spans="1:10" x14ac:dyDescent="0.25">
      <c r="A1611" s="13" t="s">
        <v>9623</v>
      </c>
      <c r="B1611" s="13" t="s">
        <v>9622</v>
      </c>
      <c r="C1611" s="13" t="s">
        <v>9617</v>
      </c>
      <c r="D1611" s="13" t="s">
        <v>15854</v>
      </c>
      <c r="E1611">
        <f>COUNTIF('A-Springer Link'!A:A,A1611)</f>
        <v>0</v>
      </c>
      <c r="F1611">
        <f>COUNTIF('B-ScienceDirect'!D:D,A1611)</f>
        <v>0</v>
      </c>
      <c r="G1611">
        <f>COUNTIF('C-IEEEXplore'!A:A,A1611)</f>
        <v>0</v>
      </c>
      <c r="H1611">
        <f>COUNTIF('D-PubMed'!B:B,A1611)</f>
        <v>1</v>
      </c>
      <c r="I1611">
        <f>COUNTIF('E-Scopus'!C:C,A1611)</f>
        <v>0</v>
      </c>
      <c r="J1611" t="b">
        <f t="shared" si="28"/>
        <v>0</v>
      </c>
    </row>
    <row r="1612" spans="1:10" x14ac:dyDescent="0.25">
      <c r="A1612" s="13" t="s">
        <v>8136</v>
      </c>
      <c r="B1612" s="13" t="s">
        <v>8135</v>
      </c>
      <c r="C1612" s="13" t="s">
        <v>8130</v>
      </c>
      <c r="D1612" s="13" t="s">
        <v>15854</v>
      </c>
      <c r="E1612">
        <f>COUNTIF('A-Springer Link'!A:A,A1612)</f>
        <v>0</v>
      </c>
      <c r="F1612">
        <f>COUNTIF('B-ScienceDirect'!D:D,A1612)</f>
        <v>0</v>
      </c>
      <c r="G1612">
        <f>COUNTIF('C-IEEEXplore'!A:A,A1612)</f>
        <v>0</v>
      </c>
      <c r="H1612">
        <f>COUNTIF('D-PubMed'!B:B,A1612)</f>
        <v>1</v>
      </c>
      <c r="I1612">
        <f>COUNTIF('E-Scopus'!C:C,A1612)</f>
        <v>0</v>
      </c>
      <c r="J1612" t="b">
        <f t="shared" si="28"/>
        <v>0</v>
      </c>
    </row>
    <row r="1613" spans="1:10" x14ac:dyDescent="0.25">
      <c r="A1613" s="13" t="s">
        <v>9346</v>
      </c>
      <c r="B1613" s="13" t="s">
        <v>9345</v>
      </c>
      <c r="C1613" s="13" t="s">
        <v>9341</v>
      </c>
      <c r="D1613" s="13" t="s">
        <v>15854</v>
      </c>
      <c r="E1613">
        <f>COUNTIF('A-Springer Link'!A:A,A1613)</f>
        <v>0</v>
      </c>
      <c r="F1613">
        <f>COUNTIF('B-ScienceDirect'!D:D,A1613)</f>
        <v>0</v>
      </c>
      <c r="G1613">
        <f>COUNTIF('C-IEEEXplore'!A:A,A1613)</f>
        <v>0</v>
      </c>
      <c r="H1613">
        <f>COUNTIF('D-PubMed'!B:B,A1613)</f>
        <v>1</v>
      </c>
      <c r="I1613">
        <f>COUNTIF('E-Scopus'!C:C,A1613)</f>
        <v>0</v>
      </c>
      <c r="J1613" t="b">
        <f t="shared" si="28"/>
        <v>0</v>
      </c>
    </row>
    <row r="1614" spans="1:10" x14ac:dyDescent="0.25">
      <c r="A1614" s="13" t="s">
        <v>379</v>
      </c>
      <c r="B1614" s="13" t="s">
        <v>8777</v>
      </c>
      <c r="C1614" s="13" t="s">
        <v>380</v>
      </c>
      <c r="D1614" s="13" t="s">
        <v>15854</v>
      </c>
      <c r="E1614">
        <f>COUNTIF('A-Springer Link'!A:A,A1614)</f>
        <v>0</v>
      </c>
      <c r="F1614">
        <f>COUNTIF('B-ScienceDirect'!D:D,A1614)</f>
        <v>0</v>
      </c>
      <c r="G1614">
        <f>COUNTIF('C-IEEEXplore'!A:A,A1614)</f>
        <v>0</v>
      </c>
      <c r="H1614">
        <f>COUNTIF('D-PubMed'!B:B,A1614)</f>
        <v>1</v>
      </c>
      <c r="I1614">
        <f>COUNTIF('E-Scopus'!C:C,A1614)</f>
        <v>1</v>
      </c>
      <c r="J1614" t="b">
        <f t="shared" si="28"/>
        <v>1</v>
      </c>
    </row>
    <row r="1615" spans="1:10" x14ac:dyDescent="0.25">
      <c r="A1615" s="13" t="s">
        <v>186</v>
      </c>
      <c r="B1615" s="13" t="s">
        <v>10355</v>
      </c>
      <c r="C1615" s="13" t="s">
        <v>187</v>
      </c>
      <c r="D1615" s="13" t="s">
        <v>15854</v>
      </c>
      <c r="E1615">
        <f>COUNTIF('A-Springer Link'!A:A,A1615)</f>
        <v>0</v>
      </c>
      <c r="F1615">
        <f>COUNTIF('B-ScienceDirect'!D:D,A1615)</f>
        <v>0</v>
      </c>
      <c r="G1615">
        <f>COUNTIF('C-IEEEXplore'!A:A,A1615)</f>
        <v>0</v>
      </c>
      <c r="H1615">
        <f>COUNTIF('D-PubMed'!B:B,A1615)</f>
        <v>1</v>
      </c>
      <c r="I1615">
        <f>COUNTIF('E-Scopus'!C:C,A1615)</f>
        <v>1</v>
      </c>
      <c r="J1615" t="b">
        <f t="shared" si="28"/>
        <v>1</v>
      </c>
    </row>
    <row r="1616" spans="1:10" x14ac:dyDescent="0.25">
      <c r="A1616" s="13" t="s">
        <v>549</v>
      </c>
      <c r="B1616" s="13" t="s">
        <v>8461</v>
      </c>
      <c r="C1616" s="13" t="s">
        <v>543</v>
      </c>
      <c r="D1616" s="13" t="s">
        <v>15854</v>
      </c>
      <c r="E1616">
        <f>COUNTIF('A-Springer Link'!A:A,A1616)</f>
        <v>0</v>
      </c>
      <c r="F1616">
        <f>COUNTIF('B-ScienceDirect'!D:D,A1616)</f>
        <v>0</v>
      </c>
      <c r="G1616">
        <f>COUNTIF('C-IEEEXplore'!A:A,A1616)</f>
        <v>1</v>
      </c>
      <c r="H1616">
        <f>COUNTIF('D-PubMed'!B:B,A1616)</f>
        <v>1</v>
      </c>
      <c r="I1616">
        <f>COUNTIF('E-Scopus'!C:C,A1616)</f>
        <v>0</v>
      </c>
      <c r="J1616" t="b">
        <f t="shared" si="28"/>
        <v>1</v>
      </c>
    </row>
    <row r="1617" spans="1:10" x14ac:dyDescent="0.25">
      <c r="A1617" s="13" t="s">
        <v>257</v>
      </c>
      <c r="B1617" s="13" t="s">
        <v>9063</v>
      </c>
      <c r="C1617" s="13" t="s">
        <v>259</v>
      </c>
      <c r="D1617" s="13" t="s">
        <v>15854</v>
      </c>
      <c r="E1617">
        <f>COUNTIF('A-Springer Link'!A:A,A1617)</f>
        <v>0</v>
      </c>
      <c r="F1617">
        <f>COUNTIF('B-ScienceDirect'!D:D,A1617)</f>
        <v>0</v>
      </c>
      <c r="G1617">
        <f>COUNTIF('C-IEEEXplore'!A:A,A1617)</f>
        <v>0</v>
      </c>
      <c r="H1617">
        <f>COUNTIF('D-PubMed'!B:B,A1617)</f>
        <v>1</v>
      </c>
      <c r="I1617">
        <f>COUNTIF('E-Scopus'!C:C,A1617)</f>
        <v>1</v>
      </c>
      <c r="J1617" t="b">
        <f t="shared" si="28"/>
        <v>1</v>
      </c>
    </row>
    <row r="1618" spans="1:10" x14ac:dyDescent="0.25">
      <c r="A1618" s="13" t="s">
        <v>29</v>
      </c>
      <c r="B1618" s="13" t="s">
        <v>10226</v>
      </c>
      <c r="C1618" s="13" t="s">
        <v>30</v>
      </c>
      <c r="D1618" s="13" t="s">
        <v>15854</v>
      </c>
      <c r="E1618">
        <f>COUNTIF('A-Springer Link'!A:A,A1618)</f>
        <v>0</v>
      </c>
      <c r="F1618">
        <f>COUNTIF('B-ScienceDirect'!D:D,A1618)</f>
        <v>0</v>
      </c>
      <c r="G1618">
        <f>COUNTIF('C-IEEEXplore'!A:A,A1618)</f>
        <v>0</v>
      </c>
      <c r="H1618">
        <f>COUNTIF('D-PubMed'!B:B,A1618)</f>
        <v>1</v>
      </c>
      <c r="I1618">
        <f>COUNTIF('E-Scopus'!C:C,A1618)</f>
        <v>0</v>
      </c>
      <c r="J1618" t="b">
        <f t="shared" si="28"/>
        <v>0</v>
      </c>
    </row>
    <row r="1619" spans="1:10" x14ac:dyDescent="0.25">
      <c r="A1619" s="13" t="s">
        <v>8222</v>
      </c>
      <c r="B1619" s="13" t="s">
        <v>8221</v>
      </c>
      <c r="C1619" s="13" t="s">
        <v>8223</v>
      </c>
      <c r="D1619" s="13" t="s">
        <v>15854</v>
      </c>
      <c r="E1619">
        <f>COUNTIF('A-Springer Link'!A:A,A1619)</f>
        <v>0</v>
      </c>
      <c r="F1619">
        <f>COUNTIF('B-ScienceDirect'!D:D,A1619)</f>
        <v>0</v>
      </c>
      <c r="G1619">
        <f>COUNTIF('C-IEEEXplore'!A:A,A1619)</f>
        <v>0</v>
      </c>
      <c r="H1619">
        <f>COUNTIF('D-PubMed'!B:B,A1619)</f>
        <v>2</v>
      </c>
      <c r="I1619">
        <f>COUNTIF('E-Scopus'!C:C,A1619)</f>
        <v>0</v>
      </c>
      <c r="J1619" t="b">
        <f t="shared" si="28"/>
        <v>0</v>
      </c>
    </row>
    <row r="1620" spans="1:10" x14ac:dyDescent="0.25">
      <c r="A1620" s="13" t="s">
        <v>8222</v>
      </c>
      <c r="B1620" s="13" t="s">
        <v>8221</v>
      </c>
      <c r="C1620" s="13" t="s">
        <v>8217</v>
      </c>
      <c r="D1620" s="13" t="s">
        <v>15854</v>
      </c>
      <c r="E1620">
        <f>COUNTIF('A-Springer Link'!A:A,A1620)</f>
        <v>0</v>
      </c>
      <c r="F1620">
        <f>COUNTIF('B-ScienceDirect'!D:D,A1620)</f>
        <v>0</v>
      </c>
      <c r="G1620">
        <f>COUNTIF('C-IEEEXplore'!A:A,A1620)</f>
        <v>0</v>
      </c>
      <c r="H1620">
        <f>COUNTIF('D-PubMed'!B:B,A1620)</f>
        <v>2</v>
      </c>
      <c r="I1620">
        <f>COUNTIF('E-Scopus'!C:C,A1620)</f>
        <v>0</v>
      </c>
      <c r="J1620" t="b">
        <f t="shared" si="28"/>
        <v>0</v>
      </c>
    </row>
    <row r="1621" spans="1:10" x14ac:dyDescent="0.25">
      <c r="A1621" s="13" t="s">
        <v>7709</v>
      </c>
      <c r="B1621" s="13" t="s">
        <v>7708</v>
      </c>
      <c r="C1621" s="13" t="s">
        <v>7704</v>
      </c>
      <c r="D1621" s="13" t="s">
        <v>15854</v>
      </c>
      <c r="E1621">
        <f>COUNTIF('A-Springer Link'!A:A,A1621)</f>
        <v>0</v>
      </c>
      <c r="F1621">
        <f>COUNTIF('B-ScienceDirect'!D:D,A1621)</f>
        <v>0</v>
      </c>
      <c r="G1621">
        <f>COUNTIF('C-IEEEXplore'!A:A,A1621)</f>
        <v>0</v>
      </c>
      <c r="H1621">
        <f>COUNTIF('D-PubMed'!B:B,A1621)</f>
        <v>1</v>
      </c>
      <c r="I1621">
        <f>COUNTIF('E-Scopus'!C:C,A1621)</f>
        <v>0</v>
      </c>
      <c r="J1621" t="b">
        <f t="shared" si="28"/>
        <v>0</v>
      </c>
    </row>
    <row r="1622" spans="1:10" x14ac:dyDescent="0.25">
      <c r="A1622" s="13" t="s">
        <v>9975</v>
      </c>
      <c r="B1622" s="13" t="s">
        <v>9974</v>
      </c>
      <c r="C1622" s="13" t="s">
        <v>9969</v>
      </c>
      <c r="D1622" s="13" t="s">
        <v>15854</v>
      </c>
      <c r="E1622">
        <f>COUNTIF('A-Springer Link'!A:A,A1622)</f>
        <v>0</v>
      </c>
      <c r="F1622">
        <f>COUNTIF('B-ScienceDirect'!D:D,A1622)</f>
        <v>0</v>
      </c>
      <c r="G1622">
        <f>COUNTIF('C-IEEEXplore'!A:A,A1622)</f>
        <v>0</v>
      </c>
      <c r="H1622">
        <f>COUNTIF('D-PubMed'!B:B,A1622)</f>
        <v>1</v>
      </c>
      <c r="I1622">
        <f>COUNTIF('E-Scopus'!C:C,A1622)</f>
        <v>0</v>
      </c>
      <c r="J1622" t="b">
        <f t="shared" si="28"/>
        <v>0</v>
      </c>
    </row>
    <row r="1623" spans="1:10" x14ac:dyDescent="0.25">
      <c r="A1623" s="13" t="s">
        <v>7775</v>
      </c>
      <c r="B1623" s="13" t="s">
        <v>7774</v>
      </c>
      <c r="C1623" s="13" t="s">
        <v>7769</v>
      </c>
      <c r="D1623" s="13" t="s">
        <v>15854</v>
      </c>
      <c r="E1623">
        <f>COUNTIF('A-Springer Link'!A:A,A1623)</f>
        <v>0</v>
      </c>
      <c r="F1623">
        <f>COUNTIF('B-ScienceDirect'!D:D,A1623)</f>
        <v>0</v>
      </c>
      <c r="G1623">
        <f>COUNTIF('C-IEEEXplore'!A:A,A1623)</f>
        <v>0</v>
      </c>
      <c r="H1623">
        <f>COUNTIF('D-PubMed'!B:B,A1623)</f>
        <v>1</v>
      </c>
      <c r="I1623">
        <f>COUNTIF('E-Scopus'!C:C,A1623)</f>
        <v>0</v>
      </c>
      <c r="J1623" t="b">
        <f t="shared" si="28"/>
        <v>0</v>
      </c>
    </row>
    <row r="1624" spans="1:10" x14ac:dyDescent="0.25">
      <c r="A1624" s="13" t="s">
        <v>8155</v>
      </c>
      <c r="B1624" s="13" t="s">
        <v>8154</v>
      </c>
      <c r="C1624" s="13" t="s">
        <v>8149</v>
      </c>
      <c r="D1624" s="13" t="s">
        <v>15854</v>
      </c>
      <c r="E1624">
        <f>COUNTIF('A-Springer Link'!A:A,A1624)</f>
        <v>0</v>
      </c>
      <c r="F1624">
        <f>COUNTIF('B-ScienceDirect'!D:D,A1624)</f>
        <v>0</v>
      </c>
      <c r="G1624">
        <f>COUNTIF('C-IEEEXplore'!A:A,A1624)</f>
        <v>0</v>
      </c>
      <c r="H1624">
        <f>COUNTIF('D-PubMed'!B:B,A1624)</f>
        <v>1</v>
      </c>
      <c r="I1624">
        <f>COUNTIF('E-Scopus'!C:C,A1624)</f>
        <v>0</v>
      </c>
      <c r="J1624" t="b">
        <f t="shared" si="28"/>
        <v>0</v>
      </c>
    </row>
    <row r="1625" spans="1:10" x14ac:dyDescent="0.25">
      <c r="A1625" s="13" t="s">
        <v>8843</v>
      </c>
      <c r="B1625" s="13" t="s">
        <v>8842</v>
      </c>
      <c r="C1625" s="13" t="s">
        <v>8837</v>
      </c>
      <c r="D1625" s="13" t="s">
        <v>15854</v>
      </c>
      <c r="E1625">
        <f>COUNTIF('A-Springer Link'!A:A,A1625)</f>
        <v>0</v>
      </c>
      <c r="F1625">
        <f>COUNTIF('B-ScienceDirect'!D:D,A1625)</f>
        <v>0</v>
      </c>
      <c r="G1625">
        <f>COUNTIF('C-IEEEXplore'!A:A,A1625)</f>
        <v>0</v>
      </c>
      <c r="H1625">
        <f>COUNTIF('D-PubMed'!B:B,A1625)</f>
        <v>1</v>
      </c>
      <c r="I1625">
        <f>COUNTIF('E-Scopus'!C:C,A1625)</f>
        <v>0</v>
      </c>
      <c r="J1625" t="b">
        <f t="shared" si="28"/>
        <v>0</v>
      </c>
    </row>
    <row r="1626" spans="1:10" x14ac:dyDescent="0.25">
      <c r="A1626" s="13" t="s">
        <v>9240</v>
      </c>
      <c r="B1626" s="13" t="s">
        <v>9239</v>
      </c>
      <c r="C1626" s="13" t="s">
        <v>9235</v>
      </c>
      <c r="D1626" s="13" t="s">
        <v>15854</v>
      </c>
      <c r="E1626">
        <f>COUNTIF('A-Springer Link'!A:A,A1626)</f>
        <v>0</v>
      </c>
      <c r="F1626">
        <f>COUNTIF('B-ScienceDirect'!D:D,A1626)</f>
        <v>0</v>
      </c>
      <c r="G1626">
        <f>COUNTIF('C-IEEEXplore'!A:A,A1626)</f>
        <v>0</v>
      </c>
      <c r="H1626">
        <f>COUNTIF('D-PubMed'!B:B,A1626)</f>
        <v>1</v>
      </c>
      <c r="I1626">
        <f>COUNTIF('E-Scopus'!C:C,A1626)</f>
        <v>0</v>
      </c>
      <c r="J1626" t="b">
        <f t="shared" si="28"/>
        <v>0</v>
      </c>
    </row>
    <row r="1627" spans="1:10" x14ac:dyDescent="0.25">
      <c r="A1627" s="13" t="s">
        <v>4730</v>
      </c>
      <c r="B1627" s="13" t="s">
        <v>8658</v>
      </c>
      <c r="C1627" s="13" t="s">
        <v>8654</v>
      </c>
      <c r="D1627" s="13" t="s">
        <v>15854</v>
      </c>
      <c r="E1627">
        <f>COUNTIF('A-Springer Link'!A:A,A1627)</f>
        <v>0</v>
      </c>
      <c r="F1627">
        <f>COUNTIF('B-ScienceDirect'!D:D,A1627)</f>
        <v>1</v>
      </c>
      <c r="G1627">
        <f>COUNTIF('C-IEEEXplore'!A:A,A1627)</f>
        <v>0</v>
      </c>
      <c r="H1627">
        <f>COUNTIF('D-PubMed'!B:B,A1627)</f>
        <v>1</v>
      </c>
      <c r="I1627">
        <f>COUNTIF('E-Scopus'!C:C,A1627)</f>
        <v>0</v>
      </c>
      <c r="J1627" t="b">
        <f t="shared" si="28"/>
        <v>1</v>
      </c>
    </row>
    <row r="1628" spans="1:10" x14ac:dyDescent="0.25">
      <c r="A1628" s="13" t="s">
        <v>8493</v>
      </c>
      <c r="B1628" s="13" t="s">
        <v>8492</v>
      </c>
      <c r="C1628" s="13" t="s">
        <v>8488</v>
      </c>
      <c r="D1628" s="13" t="s">
        <v>15854</v>
      </c>
      <c r="E1628">
        <f>COUNTIF('A-Springer Link'!A:A,A1628)</f>
        <v>0</v>
      </c>
      <c r="F1628">
        <f>COUNTIF('B-ScienceDirect'!D:D,A1628)</f>
        <v>0</v>
      </c>
      <c r="G1628">
        <f>COUNTIF('C-IEEEXplore'!A:A,A1628)</f>
        <v>0</v>
      </c>
      <c r="H1628">
        <f>COUNTIF('D-PubMed'!B:B,A1628)</f>
        <v>1</v>
      </c>
      <c r="I1628">
        <f>COUNTIF('E-Scopus'!C:C,A1628)</f>
        <v>0</v>
      </c>
      <c r="J1628" t="b">
        <f t="shared" si="28"/>
        <v>0</v>
      </c>
    </row>
    <row r="1629" spans="1:10" x14ac:dyDescent="0.25">
      <c r="A1629" s="13" t="s">
        <v>88</v>
      </c>
      <c r="B1629" s="13" t="s">
        <v>9222</v>
      </c>
      <c r="C1629" s="13" t="s">
        <v>89</v>
      </c>
      <c r="D1629" s="13" t="s">
        <v>15854</v>
      </c>
      <c r="E1629">
        <f>COUNTIF('A-Springer Link'!A:A,A1629)</f>
        <v>0</v>
      </c>
      <c r="F1629">
        <f>COUNTIF('B-ScienceDirect'!D:D,A1629)</f>
        <v>1</v>
      </c>
      <c r="G1629">
        <f>COUNTIF('C-IEEEXplore'!A:A,A1629)</f>
        <v>0</v>
      </c>
      <c r="H1629">
        <f>COUNTIF('D-PubMed'!B:B,A1629)</f>
        <v>1</v>
      </c>
      <c r="I1629">
        <f>COUNTIF('E-Scopus'!C:C,A1629)</f>
        <v>1</v>
      </c>
      <c r="J1629" t="b">
        <f t="shared" si="28"/>
        <v>1</v>
      </c>
    </row>
    <row r="1630" spans="1:10" x14ac:dyDescent="0.25">
      <c r="A1630" s="13" t="s">
        <v>9688</v>
      </c>
      <c r="B1630" s="13" t="s">
        <v>9687</v>
      </c>
      <c r="C1630" s="13" t="s">
        <v>9683</v>
      </c>
      <c r="D1630" s="13" t="s">
        <v>15854</v>
      </c>
      <c r="E1630">
        <f>COUNTIF('A-Springer Link'!A:A,A1630)</f>
        <v>0</v>
      </c>
      <c r="F1630">
        <f>COUNTIF('B-ScienceDirect'!D:D,A1630)</f>
        <v>0</v>
      </c>
      <c r="G1630">
        <f>COUNTIF('C-IEEEXplore'!A:A,A1630)</f>
        <v>0</v>
      </c>
      <c r="H1630">
        <f>COUNTIF('D-PubMed'!B:B,A1630)</f>
        <v>1</v>
      </c>
      <c r="I1630">
        <f>COUNTIF('E-Scopus'!C:C,A1630)</f>
        <v>0</v>
      </c>
      <c r="J1630" t="b">
        <f t="shared" si="28"/>
        <v>0</v>
      </c>
    </row>
    <row r="1631" spans="1:10" x14ac:dyDescent="0.25">
      <c r="A1631" s="13" t="s">
        <v>9295</v>
      </c>
      <c r="B1631" s="13" t="s">
        <v>9294</v>
      </c>
      <c r="C1631" s="13" t="s">
        <v>9290</v>
      </c>
      <c r="D1631" s="13" t="s">
        <v>15854</v>
      </c>
      <c r="E1631">
        <f>COUNTIF('A-Springer Link'!A:A,A1631)</f>
        <v>0</v>
      </c>
      <c r="F1631">
        <f>COUNTIF('B-ScienceDirect'!D:D,A1631)</f>
        <v>0</v>
      </c>
      <c r="G1631">
        <f>COUNTIF('C-IEEEXplore'!A:A,A1631)</f>
        <v>0</v>
      </c>
      <c r="H1631">
        <f>COUNTIF('D-PubMed'!B:B,A1631)</f>
        <v>1</v>
      </c>
      <c r="I1631">
        <f>COUNTIF('E-Scopus'!C:C,A1631)</f>
        <v>0</v>
      </c>
      <c r="J1631" t="b">
        <f t="shared" si="28"/>
        <v>0</v>
      </c>
    </row>
    <row r="1632" spans="1:10" x14ac:dyDescent="0.25">
      <c r="A1632" s="13" t="s">
        <v>8615</v>
      </c>
      <c r="B1632" s="13" t="s">
        <v>8614</v>
      </c>
      <c r="C1632" s="13" t="s">
        <v>8610</v>
      </c>
      <c r="D1632" s="13" t="s">
        <v>15854</v>
      </c>
      <c r="E1632">
        <f>COUNTIF('A-Springer Link'!A:A,A1632)</f>
        <v>0</v>
      </c>
      <c r="F1632">
        <f>COUNTIF('B-ScienceDirect'!D:D,A1632)</f>
        <v>0</v>
      </c>
      <c r="G1632">
        <f>COUNTIF('C-IEEEXplore'!A:A,A1632)</f>
        <v>0</v>
      </c>
      <c r="H1632">
        <f>COUNTIF('D-PubMed'!B:B,A1632)</f>
        <v>1</v>
      </c>
      <c r="I1632">
        <f>COUNTIF('E-Scopus'!C:C,A1632)</f>
        <v>0</v>
      </c>
      <c r="J1632" t="b">
        <f t="shared" si="28"/>
        <v>0</v>
      </c>
    </row>
    <row r="1633" spans="1:10" x14ac:dyDescent="0.25">
      <c r="A1633" s="13" t="s">
        <v>9101</v>
      </c>
      <c r="B1633" s="13" t="s">
        <v>9100</v>
      </c>
      <c r="C1633" s="13" t="s">
        <v>9096</v>
      </c>
      <c r="D1633" s="13" t="s">
        <v>15854</v>
      </c>
      <c r="E1633">
        <f>COUNTIF('A-Springer Link'!A:A,A1633)</f>
        <v>0</v>
      </c>
      <c r="F1633">
        <f>COUNTIF('B-ScienceDirect'!D:D,A1633)</f>
        <v>0</v>
      </c>
      <c r="G1633">
        <f>COUNTIF('C-IEEEXplore'!A:A,A1633)</f>
        <v>0</v>
      </c>
      <c r="H1633">
        <f>COUNTIF('D-PubMed'!B:B,A1633)</f>
        <v>1</v>
      </c>
      <c r="I1633">
        <f>COUNTIF('E-Scopus'!C:C,A1633)</f>
        <v>0</v>
      </c>
      <c r="J1633" t="b">
        <f t="shared" si="28"/>
        <v>0</v>
      </c>
    </row>
    <row r="1634" spans="1:10" x14ac:dyDescent="0.25">
      <c r="A1634" s="13" t="s">
        <v>9422</v>
      </c>
      <c r="B1634" s="13" t="s">
        <v>9421</v>
      </c>
      <c r="C1634" s="13" t="s">
        <v>9416</v>
      </c>
      <c r="D1634" s="13" t="s">
        <v>15854</v>
      </c>
      <c r="E1634">
        <f>COUNTIF('A-Springer Link'!A:A,A1634)</f>
        <v>0</v>
      </c>
      <c r="F1634">
        <f>COUNTIF('B-ScienceDirect'!D:D,A1634)</f>
        <v>0</v>
      </c>
      <c r="G1634">
        <f>COUNTIF('C-IEEEXplore'!A:A,A1634)</f>
        <v>0</v>
      </c>
      <c r="H1634">
        <f>COUNTIF('D-PubMed'!B:B,A1634)</f>
        <v>1</v>
      </c>
      <c r="I1634">
        <f>COUNTIF('E-Scopus'!C:C,A1634)</f>
        <v>0</v>
      </c>
      <c r="J1634" t="b">
        <f t="shared" si="28"/>
        <v>0</v>
      </c>
    </row>
    <row r="1635" spans="1:10" x14ac:dyDescent="0.25">
      <c r="A1635" s="13" t="s">
        <v>45</v>
      </c>
      <c r="B1635" s="13" t="s">
        <v>9300</v>
      </c>
      <c r="C1635" s="13" t="s">
        <v>46</v>
      </c>
      <c r="D1635" s="13" t="s">
        <v>15854</v>
      </c>
      <c r="E1635">
        <f>COUNTIF('A-Springer Link'!A:A,A1635)</f>
        <v>0</v>
      </c>
      <c r="F1635">
        <f>COUNTIF('B-ScienceDirect'!D:D,A1635)</f>
        <v>0</v>
      </c>
      <c r="G1635">
        <f>COUNTIF('C-IEEEXplore'!A:A,A1635)</f>
        <v>0</v>
      </c>
      <c r="H1635">
        <f>COUNTIF('D-PubMed'!B:B,A1635)</f>
        <v>1</v>
      </c>
      <c r="I1635">
        <f>COUNTIF('E-Scopus'!C:C,A1635)</f>
        <v>1</v>
      </c>
      <c r="J1635" t="b">
        <f t="shared" si="28"/>
        <v>1</v>
      </c>
    </row>
    <row r="1636" spans="1:10" x14ac:dyDescent="0.25">
      <c r="A1636" s="13" t="s">
        <v>56</v>
      </c>
      <c r="B1636" s="13" t="s">
        <v>10521</v>
      </c>
      <c r="C1636" s="13" t="s">
        <v>57</v>
      </c>
      <c r="D1636" s="13" t="s">
        <v>15854</v>
      </c>
      <c r="E1636">
        <f>COUNTIF('A-Springer Link'!A:A,A1636)</f>
        <v>0</v>
      </c>
      <c r="F1636">
        <f>COUNTIF('B-ScienceDirect'!D:D,A1636)</f>
        <v>0</v>
      </c>
      <c r="G1636">
        <f>COUNTIF('C-IEEEXplore'!A:A,A1636)</f>
        <v>0</v>
      </c>
      <c r="H1636">
        <f>COUNTIF('D-PubMed'!B:B,A1636)</f>
        <v>1</v>
      </c>
      <c r="I1636">
        <f>COUNTIF('E-Scopus'!C:C,A1636)</f>
        <v>1</v>
      </c>
      <c r="J1636" t="b">
        <f t="shared" si="28"/>
        <v>1</v>
      </c>
    </row>
    <row r="1637" spans="1:10" x14ac:dyDescent="0.25">
      <c r="A1637" s="13" t="s">
        <v>392</v>
      </c>
      <c r="B1637" s="13" t="s">
        <v>9311</v>
      </c>
      <c r="C1637" s="13" t="s">
        <v>393</v>
      </c>
      <c r="D1637" s="13" t="s">
        <v>15854</v>
      </c>
      <c r="E1637">
        <f>COUNTIF('A-Springer Link'!A:A,A1637)</f>
        <v>0</v>
      </c>
      <c r="F1637">
        <f>COUNTIF('B-ScienceDirect'!D:D,A1637)</f>
        <v>0</v>
      </c>
      <c r="G1637">
        <f>COUNTIF('C-IEEEXplore'!A:A,A1637)</f>
        <v>0</v>
      </c>
      <c r="H1637">
        <f>COUNTIF('D-PubMed'!B:B,A1637)</f>
        <v>1</v>
      </c>
      <c r="I1637">
        <f>COUNTIF('E-Scopus'!C:C,A1637)</f>
        <v>1</v>
      </c>
      <c r="J1637" t="b">
        <f t="shared" si="28"/>
        <v>1</v>
      </c>
    </row>
    <row r="1638" spans="1:10" x14ac:dyDescent="0.25">
      <c r="A1638" s="13" t="s">
        <v>8908</v>
      </c>
      <c r="B1638" s="13" t="s">
        <v>8907</v>
      </c>
      <c r="C1638" s="13" t="s">
        <v>8903</v>
      </c>
      <c r="D1638" s="13" t="s">
        <v>15854</v>
      </c>
      <c r="E1638">
        <f>COUNTIF('A-Springer Link'!A:A,A1638)</f>
        <v>0</v>
      </c>
      <c r="F1638">
        <f>COUNTIF('B-ScienceDirect'!D:D,A1638)</f>
        <v>0</v>
      </c>
      <c r="G1638">
        <f>COUNTIF('C-IEEEXplore'!A:A,A1638)</f>
        <v>0</v>
      </c>
      <c r="H1638">
        <f>COUNTIF('D-PubMed'!B:B,A1638)</f>
        <v>1</v>
      </c>
      <c r="I1638">
        <f>COUNTIF('E-Scopus'!C:C,A1638)</f>
        <v>0</v>
      </c>
      <c r="J1638" t="b">
        <f t="shared" si="28"/>
        <v>0</v>
      </c>
    </row>
    <row r="1639" spans="1:10" x14ac:dyDescent="0.25">
      <c r="A1639" s="13" t="s">
        <v>14</v>
      </c>
      <c r="B1639" s="13" t="s">
        <v>8720</v>
      </c>
      <c r="C1639" s="13" t="s">
        <v>15</v>
      </c>
      <c r="D1639" s="13" t="s">
        <v>15854</v>
      </c>
      <c r="E1639">
        <f>COUNTIF('A-Springer Link'!A:A,A1639)</f>
        <v>0</v>
      </c>
      <c r="F1639">
        <f>COUNTIF('B-ScienceDirect'!D:D,A1639)</f>
        <v>0</v>
      </c>
      <c r="G1639">
        <f>COUNTIF('C-IEEEXplore'!A:A,A1639)</f>
        <v>0</v>
      </c>
      <c r="H1639">
        <f>COUNTIF('D-PubMed'!B:B,A1639)</f>
        <v>1</v>
      </c>
      <c r="I1639">
        <f>COUNTIF('E-Scopus'!C:C,A1639)</f>
        <v>1</v>
      </c>
      <c r="J1639" t="b">
        <f t="shared" si="28"/>
        <v>1</v>
      </c>
    </row>
    <row r="1640" spans="1:10" x14ac:dyDescent="0.25">
      <c r="A1640" s="13" t="s">
        <v>336</v>
      </c>
      <c r="B1640" s="13" t="s">
        <v>9218</v>
      </c>
      <c r="C1640" s="13" t="s">
        <v>337</v>
      </c>
      <c r="D1640" s="13" t="s">
        <v>15854</v>
      </c>
      <c r="E1640">
        <f>COUNTIF('A-Springer Link'!A:A,A1640)</f>
        <v>0</v>
      </c>
      <c r="F1640">
        <f>COUNTIF('B-ScienceDirect'!D:D,A1640)</f>
        <v>0</v>
      </c>
      <c r="G1640">
        <f>COUNTIF('C-IEEEXplore'!A:A,A1640)</f>
        <v>0</v>
      </c>
      <c r="H1640">
        <f>COUNTIF('D-PubMed'!B:B,A1640)</f>
        <v>1</v>
      </c>
      <c r="I1640">
        <f>COUNTIF('E-Scopus'!C:C,A1640)</f>
        <v>1</v>
      </c>
      <c r="J1640" t="b">
        <f t="shared" si="28"/>
        <v>1</v>
      </c>
    </row>
    <row r="1641" spans="1:10" x14ac:dyDescent="0.25">
      <c r="A1641" s="13" t="s">
        <v>8789</v>
      </c>
      <c r="B1641" s="13" t="s">
        <v>8788</v>
      </c>
      <c r="C1641" s="13" t="s">
        <v>8784</v>
      </c>
      <c r="D1641" s="13" t="s">
        <v>15854</v>
      </c>
      <c r="E1641">
        <f>COUNTIF('A-Springer Link'!A:A,A1641)</f>
        <v>0</v>
      </c>
      <c r="F1641">
        <f>COUNTIF('B-ScienceDirect'!D:D,A1641)</f>
        <v>0</v>
      </c>
      <c r="G1641">
        <f>COUNTIF('C-IEEEXplore'!A:A,A1641)</f>
        <v>0</v>
      </c>
      <c r="H1641">
        <f>COUNTIF('D-PubMed'!B:B,A1641)</f>
        <v>1</v>
      </c>
      <c r="I1641">
        <f>COUNTIF('E-Scopus'!C:C,A1641)</f>
        <v>0</v>
      </c>
      <c r="J1641" t="b">
        <f t="shared" si="28"/>
        <v>0</v>
      </c>
    </row>
    <row r="1642" spans="1:10" x14ac:dyDescent="0.25">
      <c r="A1642" s="13" t="s">
        <v>311</v>
      </c>
      <c r="B1642" s="13" t="s">
        <v>8572</v>
      </c>
      <c r="C1642" s="13" t="s">
        <v>312</v>
      </c>
      <c r="D1642" s="13" t="s">
        <v>15854</v>
      </c>
      <c r="E1642">
        <f>COUNTIF('A-Springer Link'!A:A,A1642)</f>
        <v>0</v>
      </c>
      <c r="F1642">
        <f>COUNTIF('B-ScienceDirect'!D:D,A1642)</f>
        <v>0</v>
      </c>
      <c r="G1642">
        <f>COUNTIF('C-IEEEXplore'!A:A,A1642)</f>
        <v>0</v>
      </c>
      <c r="H1642">
        <f>COUNTIF('D-PubMed'!B:B,A1642)</f>
        <v>1</v>
      </c>
      <c r="I1642">
        <f>COUNTIF('E-Scopus'!C:C,A1642)</f>
        <v>0</v>
      </c>
      <c r="J1642" t="b">
        <f t="shared" si="28"/>
        <v>0</v>
      </c>
    </row>
    <row r="1643" spans="1:10" x14ac:dyDescent="0.25">
      <c r="A1643" s="13" t="s">
        <v>9451</v>
      </c>
      <c r="B1643" s="13" t="s">
        <v>9450</v>
      </c>
      <c r="C1643" s="13" t="s">
        <v>9446</v>
      </c>
      <c r="D1643" s="13" t="s">
        <v>15854</v>
      </c>
      <c r="E1643">
        <f>COUNTIF('A-Springer Link'!A:A,A1643)</f>
        <v>0</v>
      </c>
      <c r="F1643">
        <f>COUNTIF('B-ScienceDirect'!D:D,A1643)</f>
        <v>0</v>
      </c>
      <c r="G1643">
        <f>COUNTIF('C-IEEEXplore'!A:A,A1643)</f>
        <v>0</v>
      </c>
      <c r="H1643">
        <f>COUNTIF('D-PubMed'!B:B,A1643)</f>
        <v>1</v>
      </c>
      <c r="I1643">
        <f>COUNTIF('E-Scopus'!C:C,A1643)</f>
        <v>0</v>
      </c>
      <c r="J1643" t="b">
        <f t="shared" si="28"/>
        <v>0</v>
      </c>
    </row>
    <row r="1644" spans="1:10" x14ac:dyDescent="0.25">
      <c r="A1644" s="13" t="s">
        <v>36</v>
      </c>
      <c r="B1644" s="13" t="s">
        <v>9719</v>
      </c>
      <c r="C1644" s="13" t="s">
        <v>37</v>
      </c>
      <c r="D1644" s="13" t="s">
        <v>15854</v>
      </c>
      <c r="E1644">
        <f>COUNTIF('A-Springer Link'!A:A,A1644)</f>
        <v>1</v>
      </c>
      <c r="F1644">
        <f>COUNTIF('B-ScienceDirect'!D:D,A1644)</f>
        <v>0</v>
      </c>
      <c r="G1644">
        <f>COUNTIF('C-IEEEXplore'!A:A,A1644)</f>
        <v>0</v>
      </c>
      <c r="H1644">
        <f>COUNTIF('D-PubMed'!B:B,A1644)</f>
        <v>1</v>
      </c>
      <c r="I1644">
        <f>COUNTIF('E-Scopus'!C:C,A1644)</f>
        <v>1</v>
      </c>
      <c r="J1644" t="b">
        <f t="shared" si="28"/>
        <v>1</v>
      </c>
    </row>
    <row r="1645" spans="1:10" x14ac:dyDescent="0.25">
      <c r="A1645" s="13" t="s">
        <v>8561</v>
      </c>
      <c r="B1645" s="13" t="s">
        <v>8560</v>
      </c>
      <c r="C1645" s="13" t="s">
        <v>8555</v>
      </c>
      <c r="D1645" s="13" t="s">
        <v>15854</v>
      </c>
      <c r="E1645">
        <f>COUNTIF('A-Springer Link'!A:A,A1645)</f>
        <v>0</v>
      </c>
      <c r="F1645">
        <f>COUNTIF('B-ScienceDirect'!D:D,A1645)</f>
        <v>0</v>
      </c>
      <c r="G1645">
        <f>COUNTIF('C-IEEEXplore'!A:A,A1645)</f>
        <v>0</v>
      </c>
      <c r="H1645">
        <f>COUNTIF('D-PubMed'!B:B,A1645)</f>
        <v>1</v>
      </c>
      <c r="I1645">
        <f>COUNTIF('E-Scopus'!C:C,A1645)</f>
        <v>0</v>
      </c>
      <c r="J1645" t="b">
        <f t="shared" si="28"/>
        <v>0</v>
      </c>
    </row>
    <row r="1646" spans="1:10" x14ac:dyDescent="0.25">
      <c r="A1646" s="13" t="s">
        <v>7921</v>
      </c>
      <c r="B1646" s="13" t="s">
        <v>7920</v>
      </c>
      <c r="C1646" s="13" t="s">
        <v>405</v>
      </c>
      <c r="D1646" s="13" t="s">
        <v>15854</v>
      </c>
      <c r="E1646">
        <f>COUNTIF('A-Springer Link'!A:A,A1646)</f>
        <v>0</v>
      </c>
      <c r="F1646">
        <f>COUNTIF('B-ScienceDirect'!D:D,A1646)</f>
        <v>0</v>
      </c>
      <c r="G1646">
        <f>COUNTIF('C-IEEEXplore'!A:A,A1646)</f>
        <v>0</v>
      </c>
      <c r="H1646">
        <f>COUNTIF('D-PubMed'!B:B,A1646)</f>
        <v>1</v>
      </c>
      <c r="I1646">
        <f>COUNTIF('E-Scopus'!C:C,A1646)</f>
        <v>0</v>
      </c>
      <c r="J1646" t="b">
        <f t="shared" si="28"/>
        <v>0</v>
      </c>
    </row>
    <row r="1647" spans="1:10" x14ac:dyDescent="0.25">
      <c r="A1647" s="13" t="s">
        <v>150</v>
      </c>
      <c r="B1647" s="13" t="s">
        <v>10482</v>
      </c>
      <c r="C1647" s="13" t="s">
        <v>151</v>
      </c>
      <c r="D1647" s="13" t="s">
        <v>15854</v>
      </c>
      <c r="E1647">
        <f>COUNTIF('A-Springer Link'!A:A,A1647)</f>
        <v>0</v>
      </c>
      <c r="F1647">
        <f>COUNTIF('B-ScienceDirect'!D:D,A1647)</f>
        <v>0</v>
      </c>
      <c r="G1647">
        <f>COUNTIF('C-IEEEXplore'!A:A,A1647)</f>
        <v>0</v>
      </c>
      <c r="H1647">
        <f>COUNTIF('D-PubMed'!B:B,A1647)</f>
        <v>1</v>
      </c>
      <c r="I1647">
        <f>COUNTIF('E-Scopus'!C:C,A1647)</f>
        <v>1</v>
      </c>
      <c r="J1647" t="b">
        <f t="shared" si="28"/>
        <v>1</v>
      </c>
    </row>
    <row r="1648" spans="1:10" x14ac:dyDescent="0.25">
      <c r="A1648" s="13" t="s">
        <v>7932</v>
      </c>
      <c r="B1648" s="13" t="s">
        <v>7931</v>
      </c>
      <c r="C1648" s="13" t="s">
        <v>7928</v>
      </c>
      <c r="D1648" s="13" t="s">
        <v>15854</v>
      </c>
      <c r="E1648">
        <f>COUNTIF('A-Springer Link'!A:A,A1648)</f>
        <v>0</v>
      </c>
      <c r="F1648">
        <f>COUNTIF('B-ScienceDirect'!D:D,A1648)</f>
        <v>0</v>
      </c>
      <c r="G1648">
        <f>COUNTIF('C-IEEEXplore'!A:A,A1648)</f>
        <v>0</v>
      </c>
      <c r="H1648">
        <f>COUNTIF('D-PubMed'!B:B,A1648)</f>
        <v>1</v>
      </c>
      <c r="I1648">
        <f>COUNTIF('E-Scopus'!C:C,A1648)</f>
        <v>0</v>
      </c>
      <c r="J1648" t="b">
        <f t="shared" si="28"/>
        <v>0</v>
      </c>
    </row>
    <row r="1649" spans="1:10" x14ac:dyDescent="0.25">
      <c r="A1649" s="13" t="s">
        <v>8148</v>
      </c>
      <c r="B1649" s="13" t="s">
        <v>8147</v>
      </c>
      <c r="C1649" s="13" t="s">
        <v>8142</v>
      </c>
      <c r="D1649" s="13" t="s">
        <v>15854</v>
      </c>
      <c r="E1649">
        <f>COUNTIF('A-Springer Link'!A:A,A1649)</f>
        <v>0</v>
      </c>
      <c r="F1649">
        <f>COUNTIF('B-ScienceDirect'!D:D,A1649)</f>
        <v>0</v>
      </c>
      <c r="G1649">
        <f>COUNTIF('C-IEEEXplore'!A:A,A1649)</f>
        <v>0</v>
      </c>
      <c r="H1649">
        <f>COUNTIF('D-PubMed'!B:B,A1649)</f>
        <v>1</v>
      </c>
      <c r="I1649">
        <f>COUNTIF('E-Scopus'!C:C,A1649)</f>
        <v>0</v>
      </c>
      <c r="J1649" t="b">
        <f t="shared" si="28"/>
        <v>0</v>
      </c>
    </row>
    <row r="1650" spans="1:10" x14ac:dyDescent="0.25">
      <c r="A1650" s="13" t="s">
        <v>9935</v>
      </c>
      <c r="B1650" s="13" t="s">
        <v>9934</v>
      </c>
      <c r="C1650" s="13" t="s">
        <v>9930</v>
      </c>
      <c r="D1650" s="13" t="s">
        <v>15854</v>
      </c>
      <c r="E1650">
        <f>COUNTIF('A-Springer Link'!A:A,A1650)</f>
        <v>0</v>
      </c>
      <c r="F1650">
        <f>COUNTIF('B-ScienceDirect'!D:D,A1650)</f>
        <v>0</v>
      </c>
      <c r="G1650">
        <f>COUNTIF('C-IEEEXplore'!A:A,A1650)</f>
        <v>0</v>
      </c>
      <c r="H1650">
        <f>COUNTIF('D-PubMed'!B:B,A1650)</f>
        <v>1</v>
      </c>
      <c r="I1650">
        <f>COUNTIF('E-Scopus'!C:C,A1650)</f>
        <v>0</v>
      </c>
      <c r="J1650" t="b">
        <f t="shared" si="28"/>
        <v>0</v>
      </c>
    </row>
    <row r="1651" spans="1:10" x14ac:dyDescent="0.25">
      <c r="A1651" s="13" t="s">
        <v>4631</v>
      </c>
      <c r="B1651" s="13" t="s">
        <v>8129</v>
      </c>
      <c r="C1651" s="13" t="s">
        <v>8125</v>
      </c>
      <c r="D1651" s="13" t="s">
        <v>15854</v>
      </c>
      <c r="E1651">
        <f>COUNTIF('A-Springer Link'!A:A,A1651)</f>
        <v>0</v>
      </c>
      <c r="F1651">
        <f>COUNTIF('B-ScienceDirect'!D:D,A1651)</f>
        <v>1</v>
      </c>
      <c r="G1651">
        <f>COUNTIF('C-IEEEXplore'!A:A,A1651)</f>
        <v>0</v>
      </c>
      <c r="H1651">
        <f>COUNTIF('D-PubMed'!B:B,A1651)</f>
        <v>1</v>
      </c>
      <c r="I1651">
        <f>COUNTIF('E-Scopus'!C:C,A1651)</f>
        <v>0</v>
      </c>
      <c r="J1651" t="b">
        <f t="shared" si="28"/>
        <v>1</v>
      </c>
    </row>
    <row r="1652" spans="1:10" x14ac:dyDescent="0.25">
      <c r="A1652" s="13" t="s">
        <v>10648</v>
      </c>
      <c r="B1652" s="13" t="s">
        <v>10647</v>
      </c>
      <c r="C1652" s="13" t="s">
        <v>10643</v>
      </c>
      <c r="D1652" s="13" t="s">
        <v>15854</v>
      </c>
      <c r="E1652">
        <f>COUNTIF('A-Springer Link'!A:A,A1652)</f>
        <v>0</v>
      </c>
      <c r="F1652">
        <f>COUNTIF('B-ScienceDirect'!D:D,A1652)</f>
        <v>0</v>
      </c>
      <c r="G1652">
        <f>COUNTIF('C-IEEEXplore'!A:A,A1652)</f>
        <v>0</v>
      </c>
      <c r="H1652">
        <f>COUNTIF('D-PubMed'!B:B,A1652)</f>
        <v>1</v>
      </c>
      <c r="I1652">
        <f>COUNTIF('E-Scopus'!C:C,A1652)</f>
        <v>0</v>
      </c>
      <c r="J1652" t="b">
        <f t="shared" si="28"/>
        <v>0</v>
      </c>
    </row>
    <row r="1653" spans="1:10" x14ac:dyDescent="0.25">
      <c r="A1653" s="13" t="s">
        <v>9434</v>
      </c>
      <c r="B1653" s="13" t="s">
        <v>9433</v>
      </c>
      <c r="C1653" s="13" t="s">
        <v>9429</v>
      </c>
      <c r="D1653" s="13" t="s">
        <v>15854</v>
      </c>
      <c r="E1653">
        <f>COUNTIF('A-Springer Link'!A:A,A1653)</f>
        <v>0</v>
      </c>
      <c r="F1653">
        <f>COUNTIF('B-ScienceDirect'!D:D,A1653)</f>
        <v>0</v>
      </c>
      <c r="G1653">
        <f>COUNTIF('C-IEEEXplore'!A:A,A1653)</f>
        <v>0</v>
      </c>
      <c r="H1653">
        <f>COUNTIF('D-PubMed'!B:B,A1653)</f>
        <v>1</v>
      </c>
      <c r="I1653">
        <f>COUNTIF('E-Scopus'!C:C,A1653)</f>
        <v>0</v>
      </c>
      <c r="J1653" t="b">
        <f t="shared" si="28"/>
        <v>0</v>
      </c>
    </row>
    <row r="1654" spans="1:10" x14ac:dyDescent="0.25">
      <c r="A1654" s="13" t="s">
        <v>8443</v>
      </c>
      <c r="B1654" s="13" t="s">
        <v>8442</v>
      </c>
      <c r="C1654" s="13" t="s">
        <v>8437</v>
      </c>
      <c r="D1654" s="13" t="s">
        <v>15854</v>
      </c>
      <c r="E1654">
        <f>COUNTIF('A-Springer Link'!A:A,A1654)</f>
        <v>0</v>
      </c>
      <c r="F1654">
        <f>COUNTIF('B-ScienceDirect'!D:D,A1654)</f>
        <v>0</v>
      </c>
      <c r="G1654">
        <f>COUNTIF('C-IEEEXplore'!A:A,A1654)</f>
        <v>0</v>
      </c>
      <c r="H1654">
        <f>COUNTIF('D-PubMed'!B:B,A1654)</f>
        <v>1</v>
      </c>
      <c r="I1654">
        <f>COUNTIF('E-Scopus'!C:C,A1654)</f>
        <v>0</v>
      </c>
      <c r="J1654" t="b">
        <f t="shared" si="28"/>
        <v>0</v>
      </c>
    </row>
    <row r="1655" spans="1:10" x14ac:dyDescent="0.25">
      <c r="A1655" s="13" t="s">
        <v>114</v>
      </c>
      <c r="B1655" s="13" t="s">
        <v>9117</v>
      </c>
      <c r="C1655" s="13" t="s">
        <v>115</v>
      </c>
      <c r="D1655" s="13" t="s">
        <v>15854</v>
      </c>
      <c r="E1655">
        <f>COUNTIF('A-Springer Link'!A:A,A1655)</f>
        <v>0</v>
      </c>
      <c r="F1655">
        <f>COUNTIF('B-ScienceDirect'!D:D,A1655)</f>
        <v>0</v>
      </c>
      <c r="G1655">
        <f>COUNTIF('C-IEEEXplore'!A:A,A1655)</f>
        <v>0</v>
      </c>
      <c r="H1655">
        <f>COUNTIF('D-PubMed'!B:B,A1655)</f>
        <v>1</v>
      </c>
      <c r="I1655">
        <f>COUNTIF('E-Scopus'!C:C,A1655)</f>
        <v>1</v>
      </c>
      <c r="J1655" t="b">
        <f t="shared" si="28"/>
        <v>1</v>
      </c>
    </row>
    <row r="1656" spans="1:10" x14ac:dyDescent="0.25">
      <c r="A1656" s="13" t="s">
        <v>9812</v>
      </c>
      <c r="B1656" s="13" t="s">
        <v>9811</v>
      </c>
      <c r="C1656" s="13" t="s">
        <v>9807</v>
      </c>
      <c r="D1656" s="13" t="s">
        <v>15854</v>
      </c>
      <c r="E1656">
        <f>COUNTIF('A-Springer Link'!A:A,A1656)</f>
        <v>0</v>
      </c>
      <c r="F1656">
        <f>COUNTIF('B-ScienceDirect'!D:D,A1656)</f>
        <v>0</v>
      </c>
      <c r="G1656">
        <f>COUNTIF('C-IEEEXplore'!A:A,A1656)</f>
        <v>0</v>
      </c>
      <c r="H1656">
        <f>COUNTIF('D-PubMed'!B:B,A1656)</f>
        <v>1</v>
      </c>
      <c r="I1656">
        <f>COUNTIF('E-Scopus'!C:C,A1656)</f>
        <v>0</v>
      </c>
      <c r="J1656" t="b">
        <f t="shared" si="28"/>
        <v>0</v>
      </c>
    </row>
    <row r="1657" spans="1:10" x14ac:dyDescent="0.25">
      <c r="A1657" s="13" t="s">
        <v>8567</v>
      </c>
      <c r="B1657" s="13" t="s">
        <v>8566</v>
      </c>
      <c r="C1657" s="13" t="s">
        <v>8562</v>
      </c>
      <c r="D1657" s="13" t="s">
        <v>15854</v>
      </c>
      <c r="E1657">
        <f>COUNTIF('A-Springer Link'!A:A,A1657)</f>
        <v>0</v>
      </c>
      <c r="F1657">
        <f>COUNTIF('B-ScienceDirect'!D:D,A1657)</f>
        <v>0</v>
      </c>
      <c r="G1657">
        <f>COUNTIF('C-IEEEXplore'!A:A,A1657)</f>
        <v>0</v>
      </c>
      <c r="H1657">
        <f>COUNTIF('D-PubMed'!B:B,A1657)</f>
        <v>1</v>
      </c>
      <c r="I1657">
        <f>COUNTIF('E-Scopus'!C:C,A1657)</f>
        <v>0</v>
      </c>
      <c r="J1657" t="b">
        <f t="shared" si="28"/>
        <v>0</v>
      </c>
    </row>
    <row r="1658" spans="1:10" x14ac:dyDescent="0.25">
      <c r="A1658" s="13" t="s">
        <v>8278</v>
      </c>
      <c r="B1658" s="13" t="s">
        <v>8277</v>
      </c>
      <c r="C1658" s="13" t="s">
        <v>8274</v>
      </c>
      <c r="D1658" s="13" t="s">
        <v>15854</v>
      </c>
      <c r="E1658">
        <f>COUNTIF('A-Springer Link'!A:A,A1658)</f>
        <v>0</v>
      </c>
      <c r="F1658">
        <f>COUNTIF('B-ScienceDirect'!D:D,A1658)</f>
        <v>0</v>
      </c>
      <c r="G1658">
        <f>COUNTIF('C-IEEEXplore'!A:A,A1658)</f>
        <v>0</v>
      </c>
      <c r="H1658">
        <f>COUNTIF('D-PubMed'!B:B,A1658)</f>
        <v>1</v>
      </c>
      <c r="I1658">
        <f>COUNTIF('E-Scopus'!C:C,A1658)</f>
        <v>0</v>
      </c>
      <c r="J1658" t="b">
        <f t="shared" si="28"/>
        <v>0</v>
      </c>
    </row>
    <row r="1659" spans="1:10" x14ac:dyDescent="0.25">
      <c r="A1659" s="13" t="s">
        <v>9080</v>
      </c>
      <c r="B1659" s="13" t="s">
        <v>9079</v>
      </c>
      <c r="C1659" s="13" t="s">
        <v>9074</v>
      </c>
      <c r="D1659" s="13" t="s">
        <v>15854</v>
      </c>
      <c r="E1659">
        <f>COUNTIF('A-Springer Link'!A:A,A1659)</f>
        <v>0</v>
      </c>
      <c r="F1659">
        <f>COUNTIF('B-ScienceDirect'!D:D,A1659)</f>
        <v>0</v>
      </c>
      <c r="G1659">
        <f>COUNTIF('C-IEEEXplore'!A:A,A1659)</f>
        <v>0</v>
      </c>
      <c r="H1659">
        <f>COUNTIF('D-PubMed'!B:B,A1659)</f>
        <v>1</v>
      </c>
      <c r="I1659">
        <f>COUNTIF('E-Scopus'!C:C,A1659)</f>
        <v>0</v>
      </c>
      <c r="J1659" t="b">
        <f t="shared" si="28"/>
        <v>0</v>
      </c>
    </row>
    <row r="1660" spans="1:10" x14ac:dyDescent="0.25">
      <c r="A1660" s="13" t="s">
        <v>7889</v>
      </c>
      <c r="B1660" s="13" t="s">
        <v>7888</v>
      </c>
      <c r="C1660" s="13" t="s">
        <v>7884</v>
      </c>
      <c r="D1660" s="13" t="s">
        <v>15854</v>
      </c>
      <c r="E1660">
        <f>COUNTIF('A-Springer Link'!A:A,A1660)</f>
        <v>0</v>
      </c>
      <c r="F1660">
        <f>COUNTIF('B-ScienceDirect'!D:D,A1660)</f>
        <v>0</v>
      </c>
      <c r="G1660">
        <f>COUNTIF('C-IEEEXplore'!A:A,A1660)</f>
        <v>0</v>
      </c>
      <c r="H1660">
        <f>COUNTIF('D-PubMed'!B:B,A1660)</f>
        <v>1</v>
      </c>
      <c r="I1660">
        <f>COUNTIF('E-Scopus'!C:C,A1660)</f>
        <v>0</v>
      </c>
      <c r="J1660" t="b">
        <f t="shared" si="28"/>
        <v>0</v>
      </c>
    </row>
    <row r="1661" spans="1:10" x14ac:dyDescent="0.25">
      <c r="A1661" s="13" t="s">
        <v>8806</v>
      </c>
      <c r="B1661" s="13" t="s">
        <v>8805</v>
      </c>
      <c r="C1661" s="13" t="s">
        <v>8801</v>
      </c>
      <c r="D1661" s="13" t="s">
        <v>15854</v>
      </c>
      <c r="E1661">
        <f>COUNTIF('A-Springer Link'!A:A,A1661)</f>
        <v>0</v>
      </c>
      <c r="F1661">
        <f>COUNTIF('B-ScienceDirect'!D:D,A1661)</f>
        <v>0</v>
      </c>
      <c r="G1661">
        <f>COUNTIF('C-IEEEXplore'!A:A,A1661)</f>
        <v>0</v>
      </c>
      <c r="H1661">
        <f>COUNTIF('D-PubMed'!B:B,A1661)</f>
        <v>1</v>
      </c>
      <c r="I1661">
        <f>COUNTIF('E-Scopus'!C:C,A1661)</f>
        <v>0</v>
      </c>
      <c r="J1661" t="b">
        <f t="shared" si="28"/>
        <v>0</v>
      </c>
    </row>
    <row r="1662" spans="1:10" x14ac:dyDescent="0.25">
      <c r="A1662" s="13" t="s">
        <v>10067</v>
      </c>
      <c r="B1662" s="13" t="s">
        <v>10066</v>
      </c>
      <c r="C1662" s="13" t="s">
        <v>10062</v>
      </c>
      <c r="D1662" s="13" t="s">
        <v>15854</v>
      </c>
      <c r="E1662">
        <f>COUNTIF('A-Springer Link'!A:A,A1662)</f>
        <v>0</v>
      </c>
      <c r="F1662">
        <f>COUNTIF('B-ScienceDirect'!D:D,A1662)</f>
        <v>0</v>
      </c>
      <c r="G1662">
        <f>COUNTIF('C-IEEEXplore'!A:A,A1662)</f>
        <v>0</v>
      </c>
      <c r="H1662">
        <f>COUNTIF('D-PubMed'!B:B,A1662)</f>
        <v>1</v>
      </c>
      <c r="I1662">
        <f>COUNTIF('E-Scopus'!C:C,A1662)</f>
        <v>0</v>
      </c>
      <c r="J1662" t="b">
        <f t="shared" si="28"/>
        <v>0</v>
      </c>
    </row>
    <row r="1663" spans="1:10" x14ac:dyDescent="0.25">
      <c r="A1663" s="13" t="s">
        <v>184</v>
      </c>
      <c r="B1663" s="13" t="s">
        <v>8358</v>
      </c>
      <c r="C1663" s="13" t="s">
        <v>185</v>
      </c>
      <c r="D1663" s="13" t="s">
        <v>15854</v>
      </c>
      <c r="E1663">
        <f>COUNTIF('A-Springer Link'!A:A,A1663)</f>
        <v>0</v>
      </c>
      <c r="F1663">
        <f>COUNTIF('B-ScienceDirect'!D:D,A1663)</f>
        <v>0</v>
      </c>
      <c r="G1663">
        <f>COUNTIF('C-IEEEXplore'!A:A,A1663)</f>
        <v>0</v>
      </c>
      <c r="H1663">
        <f>COUNTIF('D-PubMed'!B:B,A1663)</f>
        <v>1</v>
      </c>
      <c r="I1663">
        <f>COUNTIF('E-Scopus'!C:C,A1663)</f>
        <v>1</v>
      </c>
      <c r="J1663" t="b">
        <f t="shared" si="28"/>
        <v>1</v>
      </c>
    </row>
    <row r="1664" spans="1:10" x14ac:dyDescent="0.25">
      <c r="A1664" s="13" t="s">
        <v>9250</v>
      </c>
      <c r="B1664" s="13" t="s">
        <v>9249</v>
      </c>
      <c r="C1664" s="13" t="s">
        <v>9246</v>
      </c>
      <c r="D1664" s="13" t="s">
        <v>15854</v>
      </c>
      <c r="E1664">
        <f>COUNTIF('A-Springer Link'!A:A,A1664)</f>
        <v>0</v>
      </c>
      <c r="F1664">
        <f>COUNTIF('B-ScienceDirect'!D:D,A1664)</f>
        <v>0</v>
      </c>
      <c r="G1664">
        <f>COUNTIF('C-IEEEXplore'!A:A,A1664)</f>
        <v>0</v>
      </c>
      <c r="H1664">
        <f>COUNTIF('D-PubMed'!B:B,A1664)</f>
        <v>1</v>
      </c>
      <c r="I1664">
        <f>COUNTIF('E-Scopus'!C:C,A1664)</f>
        <v>0</v>
      </c>
      <c r="J1664" t="b">
        <f t="shared" si="28"/>
        <v>0</v>
      </c>
    </row>
    <row r="1665" spans="1:10" x14ac:dyDescent="0.25">
      <c r="A1665" s="13" t="s">
        <v>9570</v>
      </c>
      <c r="B1665" s="13" t="s">
        <v>9569</v>
      </c>
      <c r="C1665" s="13" t="s">
        <v>9565</v>
      </c>
      <c r="D1665" s="13" t="s">
        <v>15854</v>
      </c>
      <c r="E1665">
        <f>COUNTIF('A-Springer Link'!A:A,A1665)</f>
        <v>0</v>
      </c>
      <c r="F1665">
        <f>COUNTIF('B-ScienceDirect'!D:D,A1665)</f>
        <v>0</v>
      </c>
      <c r="G1665">
        <f>COUNTIF('C-IEEEXplore'!A:A,A1665)</f>
        <v>0</v>
      </c>
      <c r="H1665">
        <f>COUNTIF('D-PubMed'!B:B,A1665)</f>
        <v>1</v>
      </c>
      <c r="I1665">
        <f>COUNTIF('E-Scopus'!C:C,A1665)</f>
        <v>0</v>
      </c>
      <c r="J1665" t="b">
        <f t="shared" si="28"/>
        <v>0</v>
      </c>
    </row>
    <row r="1666" spans="1:10" x14ac:dyDescent="0.25">
      <c r="A1666" s="13" t="s">
        <v>147</v>
      </c>
      <c r="B1666" s="13" t="s">
        <v>8999</v>
      </c>
      <c r="C1666" s="13" t="s">
        <v>148</v>
      </c>
      <c r="D1666" s="13" t="s">
        <v>15854</v>
      </c>
      <c r="E1666">
        <f>COUNTIF('A-Springer Link'!A:A,A1666)</f>
        <v>0</v>
      </c>
      <c r="F1666">
        <f>COUNTIF('B-ScienceDirect'!D:D,A1666)</f>
        <v>0</v>
      </c>
      <c r="G1666">
        <f>COUNTIF('C-IEEEXplore'!A:A,A1666)</f>
        <v>0</v>
      </c>
      <c r="H1666">
        <f>COUNTIF('D-PubMed'!B:B,A1666)</f>
        <v>1</v>
      </c>
      <c r="I1666">
        <f>COUNTIF('E-Scopus'!C:C,A1666)</f>
        <v>1</v>
      </c>
      <c r="J1666" t="b">
        <f t="shared" si="28"/>
        <v>1</v>
      </c>
    </row>
    <row r="1667" spans="1:10" x14ac:dyDescent="0.25">
      <c r="A1667" s="13" t="s">
        <v>206</v>
      </c>
      <c r="B1667" s="13" t="s">
        <v>10444</v>
      </c>
      <c r="C1667" s="13" t="s">
        <v>207</v>
      </c>
      <c r="D1667" s="13" t="s">
        <v>15854</v>
      </c>
      <c r="E1667">
        <f>COUNTIF('A-Springer Link'!A:A,A1667)</f>
        <v>0</v>
      </c>
      <c r="F1667">
        <f>COUNTIF('B-ScienceDirect'!D:D,A1667)</f>
        <v>0</v>
      </c>
      <c r="G1667">
        <f>COUNTIF('C-IEEEXplore'!A:A,A1667)</f>
        <v>0</v>
      </c>
      <c r="H1667">
        <f>COUNTIF('D-PubMed'!B:B,A1667)</f>
        <v>1</v>
      </c>
      <c r="I1667">
        <f>COUNTIF('E-Scopus'!C:C,A1667)</f>
        <v>1</v>
      </c>
      <c r="J1667" t="b">
        <f t="shared" si="28"/>
        <v>1</v>
      </c>
    </row>
    <row r="1668" spans="1:10" x14ac:dyDescent="0.25">
      <c r="A1668" s="13" t="s">
        <v>9522</v>
      </c>
      <c r="B1668" s="13" t="s">
        <v>9521</v>
      </c>
      <c r="C1668" s="13" t="s">
        <v>9517</v>
      </c>
      <c r="D1668" s="13" t="s">
        <v>15854</v>
      </c>
      <c r="E1668">
        <f>COUNTIF('A-Springer Link'!A:A,A1668)</f>
        <v>0</v>
      </c>
      <c r="F1668">
        <f>COUNTIF('B-ScienceDirect'!D:D,A1668)</f>
        <v>0</v>
      </c>
      <c r="G1668">
        <f>COUNTIF('C-IEEEXplore'!A:A,A1668)</f>
        <v>0</v>
      </c>
      <c r="H1668">
        <f>COUNTIF('D-PubMed'!B:B,A1668)</f>
        <v>1</v>
      </c>
      <c r="I1668">
        <f>COUNTIF('E-Scopus'!C:C,A1668)</f>
        <v>0</v>
      </c>
      <c r="J1668" t="b">
        <f t="shared" ref="J1668:J1731" si="29">OR(E1668:G1668,I1668:I1668)</f>
        <v>0</v>
      </c>
    </row>
    <row r="1669" spans="1:10" x14ac:dyDescent="0.25">
      <c r="A1669" s="13" t="s">
        <v>9547</v>
      </c>
      <c r="B1669" s="13" t="s">
        <v>9546</v>
      </c>
      <c r="C1669" s="13" t="s">
        <v>9541</v>
      </c>
      <c r="D1669" s="13" t="s">
        <v>15854</v>
      </c>
      <c r="E1669">
        <f>COUNTIF('A-Springer Link'!A:A,A1669)</f>
        <v>0</v>
      </c>
      <c r="F1669">
        <f>COUNTIF('B-ScienceDirect'!D:D,A1669)</f>
        <v>0</v>
      </c>
      <c r="G1669">
        <f>COUNTIF('C-IEEEXplore'!A:A,A1669)</f>
        <v>0</v>
      </c>
      <c r="H1669">
        <f>COUNTIF('D-PubMed'!B:B,A1669)</f>
        <v>1</v>
      </c>
      <c r="I1669">
        <f>COUNTIF('E-Scopus'!C:C,A1669)</f>
        <v>0</v>
      </c>
      <c r="J1669" t="b">
        <f t="shared" si="29"/>
        <v>0</v>
      </c>
    </row>
    <row r="1670" spans="1:10" x14ac:dyDescent="0.25">
      <c r="A1670" s="13" t="s">
        <v>8202</v>
      </c>
      <c r="B1670" s="13" t="s">
        <v>8201</v>
      </c>
      <c r="C1670" s="13" t="s">
        <v>8196</v>
      </c>
      <c r="D1670" s="13" t="s">
        <v>15854</v>
      </c>
      <c r="E1670">
        <f>COUNTIF('A-Springer Link'!A:A,A1670)</f>
        <v>0</v>
      </c>
      <c r="F1670">
        <f>COUNTIF('B-ScienceDirect'!D:D,A1670)</f>
        <v>0</v>
      </c>
      <c r="G1670">
        <f>COUNTIF('C-IEEEXplore'!A:A,A1670)</f>
        <v>0</v>
      </c>
      <c r="H1670">
        <f>COUNTIF('D-PubMed'!B:B,A1670)</f>
        <v>1</v>
      </c>
      <c r="I1670">
        <f>COUNTIF('E-Scopus'!C:C,A1670)</f>
        <v>0</v>
      </c>
      <c r="J1670" t="b">
        <f t="shared" si="29"/>
        <v>0</v>
      </c>
    </row>
    <row r="1671" spans="1:10" x14ac:dyDescent="0.25">
      <c r="A1671" s="13" t="s">
        <v>446</v>
      </c>
      <c r="B1671" s="13" t="s">
        <v>9214</v>
      </c>
      <c r="C1671" s="13" t="s">
        <v>9208</v>
      </c>
      <c r="D1671" s="13" t="s">
        <v>15854</v>
      </c>
      <c r="E1671">
        <f>COUNTIF('A-Springer Link'!A:A,A1671)</f>
        <v>0</v>
      </c>
      <c r="F1671">
        <f>COUNTIF('B-ScienceDirect'!D:D,A1671)</f>
        <v>0</v>
      </c>
      <c r="G1671">
        <f>COUNTIF('C-IEEEXplore'!A:A,A1671)</f>
        <v>1</v>
      </c>
      <c r="H1671">
        <f>COUNTIF('D-PubMed'!B:B,A1671)</f>
        <v>1</v>
      </c>
      <c r="I1671">
        <f>COUNTIF('E-Scopus'!C:C,A1671)</f>
        <v>1</v>
      </c>
      <c r="J1671" t="b">
        <f t="shared" si="29"/>
        <v>1</v>
      </c>
    </row>
    <row r="1672" spans="1:10" x14ac:dyDescent="0.25">
      <c r="A1672" s="13" t="s">
        <v>8403</v>
      </c>
      <c r="B1672" s="13" t="s">
        <v>8402</v>
      </c>
      <c r="C1672" s="13" t="s">
        <v>8397</v>
      </c>
      <c r="D1672" s="13" t="s">
        <v>15854</v>
      </c>
      <c r="E1672">
        <f>COUNTIF('A-Springer Link'!A:A,A1672)</f>
        <v>0</v>
      </c>
      <c r="F1672">
        <f>COUNTIF('B-ScienceDirect'!D:D,A1672)</f>
        <v>0</v>
      </c>
      <c r="G1672">
        <f>COUNTIF('C-IEEEXplore'!A:A,A1672)</f>
        <v>0</v>
      </c>
      <c r="H1672">
        <f>COUNTIF('D-PubMed'!B:B,A1672)</f>
        <v>1</v>
      </c>
      <c r="I1672">
        <f>COUNTIF('E-Scopus'!C:C,A1672)</f>
        <v>0</v>
      </c>
      <c r="J1672" t="b">
        <f t="shared" si="29"/>
        <v>0</v>
      </c>
    </row>
    <row r="1673" spans="1:10" x14ac:dyDescent="0.25">
      <c r="A1673" s="13" t="s">
        <v>10678</v>
      </c>
      <c r="B1673" s="13" t="s">
        <v>10677</v>
      </c>
      <c r="C1673" s="13" t="s">
        <v>10673</v>
      </c>
      <c r="D1673" s="13" t="s">
        <v>15854</v>
      </c>
      <c r="E1673">
        <f>COUNTIF('A-Springer Link'!A:A,A1673)</f>
        <v>0</v>
      </c>
      <c r="F1673">
        <f>COUNTIF('B-ScienceDirect'!D:D,A1673)</f>
        <v>0</v>
      </c>
      <c r="G1673">
        <f>COUNTIF('C-IEEEXplore'!A:A,A1673)</f>
        <v>0</v>
      </c>
      <c r="H1673">
        <f>COUNTIF('D-PubMed'!B:B,A1673)</f>
        <v>1</v>
      </c>
      <c r="I1673">
        <f>COUNTIF('E-Scopus'!C:C,A1673)</f>
        <v>0</v>
      </c>
      <c r="J1673" t="b">
        <f t="shared" si="29"/>
        <v>0</v>
      </c>
    </row>
    <row r="1674" spans="1:10" x14ac:dyDescent="0.25">
      <c r="A1674" s="13" t="s">
        <v>1626</v>
      </c>
      <c r="B1674" s="13" t="s">
        <v>10292</v>
      </c>
      <c r="C1674" s="13" t="s">
        <v>1621</v>
      </c>
      <c r="D1674" s="13" t="s">
        <v>15854</v>
      </c>
      <c r="E1674">
        <f>COUNTIF('A-Springer Link'!A:A,A1674)</f>
        <v>0</v>
      </c>
      <c r="F1674">
        <f>COUNTIF('B-ScienceDirect'!D:D,A1674)</f>
        <v>0</v>
      </c>
      <c r="G1674">
        <f>COUNTIF('C-IEEEXplore'!A:A,A1674)</f>
        <v>1</v>
      </c>
      <c r="H1674">
        <f>COUNTIF('D-PubMed'!B:B,A1674)</f>
        <v>1</v>
      </c>
      <c r="I1674">
        <f>COUNTIF('E-Scopus'!C:C,A1674)</f>
        <v>0</v>
      </c>
      <c r="J1674" t="b">
        <f t="shared" si="29"/>
        <v>1</v>
      </c>
    </row>
    <row r="1675" spans="1:10" x14ac:dyDescent="0.25">
      <c r="A1675" s="13" t="s">
        <v>7781</v>
      </c>
      <c r="B1675" s="13" t="s">
        <v>7780</v>
      </c>
      <c r="C1675" s="13" t="s">
        <v>7776</v>
      </c>
      <c r="D1675" s="13" t="s">
        <v>15854</v>
      </c>
      <c r="E1675">
        <f>COUNTIF('A-Springer Link'!A:A,A1675)</f>
        <v>0</v>
      </c>
      <c r="F1675">
        <f>COUNTIF('B-ScienceDirect'!D:D,A1675)</f>
        <v>0</v>
      </c>
      <c r="G1675">
        <f>COUNTIF('C-IEEEXplore'!A:A,A1675)</f>
        <v>0</v>
      </c>
      <c r="H1675">
        <f>COUNTIF('D-PubMed'!B:B,A1675)</f>
        <v>1</v>
      </c>
      <c r="I1675">
        <f>COUNTIF('E-Scopus'!C:C,A1675)</f>
        <v>0</v>
      </c>
      <c r="J1675" t="b">
        <f t="shared" si="29"/>
        <v>0</v>
      </c>
    </row>
    <row r="1676" spans="1:10" x14ac:dyDescent="0.25">
      <c r="A1676" s="13" t="s">
        <v>9445</v>
      </c>
      <c r="B1676" s="13" t="s">
        <v>9444</v>
      </c>
      <c r="C1676" s="13" t="s">
        <v>9440</v>
      </c>
      <c r="D1676" s="13" t="s">
        <v>15854</v>
      </c>
      <c r="E1676">
        <f>COUNTIF('A-Springer Link'!A:A,A1676)</f>
        <v>0</v>
      </c>
      <c r="F1676">
        <f>COUNTIF('B-ScienceDirect'!D:D,A1676)</f>
        <v>0</v>
      </c>
      <c r="G1676">
        <f>COUNTIF('C-IEEEXplore'!A:A,A1676)</f>
        <v>0</v>
      </c>
      <c r="H1676">
        <f>COUNTIF('D-PubMed'!B:B,A1676)</f>
        <v>1</v>
      </c>
      <c r="I1676">
        <f>COUNTIF('E-Scopus'!C:C,A1676)</f>
        <v>1</v>
      </c>
      <c r="J1676" t="b">
        <f t="shared" si="29"/>
        <v>1</v>
      </c>
    </row>
    <row r="1677" spans="1:10" x14ac:dyDescent="0.25">
      <c r="A1677" s="13" t="s">
        <v>123</v>
      </c>
      <c r="B1677" s="13" t="s">
        <v>10016</v>
      </c>
      <c r="C1677" s="13" t="s">
        <v>124</v>
      </c>
      <c r="D1677" s="13" t="s">
        <v>15854</v>
      </c>
      <c r="E1677">
        <f>COUNTIF('A-Springer Link'!A:A,A1677)</f>
        <v>0</v>
      </c>
      <c r="F1677">
        <f>COUNTIF('B-ScienceDirect'!D:D,A1677)</f>
        <v>0</v>
      </c>
      <c r="G1677">
        <f>COUNTIF('C-IEEEXplore'!A:A,A1677)</f>
        <v>0</v>
      </c>
      <c r="H1677">
        <f>COUNTIF('D-PubMed'!B:B,A1677)</f>
        <v>1</v>
      </c>
      <c r="I1677">
        <f>COUNTIF('E-Scopus'!C:C,A1677)</f>
        <v>0</v>
      </c>
      <c r="J1677" t="b">
        <f t="shared" si="29"/>
        <v>0</v>
      </c>
    </row>
    <row r="1678" spans="1:10" x14ac:dyDescent="0.25">
      <c r="A1678" s="13" t="s">
        <v>477</v>
      </c>
      <c r="B1678" s="13" t="s">
        <v>9475</v>
      </c>
      <c r="C1678" s="13" t="s">
        <v>478</v>
      </c>
      <c r="D1678" s="13" t="s">
        <v>15854</v>
      </c>
      <c r="E1678">
        <f>COUNTIF('A-Springer Link'!A:A,A1678)</f>
        <v>0</v>
      </c>
      <c r="F1678">
        <f>COUNTIF('B-ScienceDirect'!D:D,A1678)</f>
        <v>0</v>
      </c>
      <c r="G1678">
        <f>COUNTIF('C-IEEEXplore'!A:A,A1678)</f>
        <v>0</v>
      </c>
      <c r="H1678">
        <f>COUNTIF('D-PubMed'!B:B,A1678)</f>
        <v>1</v>
      </c>
      <c r="I1678">
        <f>COUNTIF('E-Scopus'!C:C,A1678)</f>
        <v>1</v>
      </c>
      <c r="J1678" t="b">
        <f t="shared" si="29"/>
        <v>1</v>
      </c>
    </row>
    <row r="1679" spans="1:10" x14ac:dyDescent="0.25">
      <c r="A1679" s="13" t="s">
        <v>8339</v>
      </c>
      <c r="B1679" s="13" t="s">
        <v>8338</v>
      </c>
      <c r="C1679" s="13" t="s">
        <v>8334</v>
      </c>
      <c r="D1679" s="13" t="s">
        <v>15854</v>
      </c>
      <c r="E1679">
        <f>COUNTIF('A-Springer Link'!A:A,A1679)</f>
        <v>0</v>
      </c>
      <c r="F1679">
        <f>COUNTIF('B-ScienceDirect'!D:D,A1679)</f>
        <v>0</v>
      </c>
      <c r="G1679">
        <f>COUNTIF('C-IEEEXplore'!A:A,A1679)</f>
        <v>0</v>
      </c>
      <c r="H1679">
        <f>COUNTIF('D-PubMed'!B:B,A1679)</f>
        <v>1</v>
      </c>
      <c r="I1679">
        <f>COUNTIF('E-Scopus'!C:C,A1679)</f>
        <v>0</v>
      </c>
      <c r="J1679" t="b">
        <f t="shared" si="29"/>
        <v>0</v>
      </c>
    </row>
    <row r="1680" spans="1:10" x14ac:dyDescent="0.25">
      <c r="A1680" s="13" t="s">
        <v>7761</v>
      </c>
      <c r="B1680" s="13" t="s">
        <v>7760</v>
      </c>
      <c r="C1680" s="13" t="s">
        <v>7756</v>
      </c>
      <c r="D1680" s="13" t="s">
        <v>15854</v>
      </c>
      <c r="E1680">
        <f>COUNTIF('A-Springer Link'!A:A,A1680)</f>
        <v>0</v>
      </c>
      <c r="F1680">
        <f>COUNTIF('B-ScienceDirect'!D:D,A1680)</f>
        <v>0</v>
      </c>
      <c r="G1680">
        <f>COUNTIF('C-IEEEXplore'!A:A,A1680)</f>
        <v>0</v>
      </c>
      <c r="H1680">
        <f>COUNTIF('D-PubMed'!B:B,A1680)</f>
        <v>1</v>
      </c>
      <c r="I1680">
        <f>COUNTIF('E-Scopus'!C:C,A1680)</f>
        <v>0</v>
      </c>
      <c r="J1680" t="b">
        <f t="shared" si="29"/>
        <v>0</v>
      </c>
    </row>
    <row r="1681" spans="1:10" x14ac:dyDescent="0.25">
      <c r="A1681" s="13" t="s">
        <v>38</v>
      </c>
      <c r="B1681" s="13" t="s">
        <v>8814</v>
      </c>
      <c r="C1681" s="13" t="s">
        <v>40</v>
      </c>
      <c r="D1681" s="13" t="s">
        <v>15854</v>
      </c>
      <c r="E1681">
        <f>COUNTIF('A-Springer Link'!A:A,A1681)</f>
        <v>0</v>
      </c>
      <c r="F1681">
        <f>COUNTIF('B-ScienceDirect'!D:D,A1681)</f>
        <v>0</v>
      </c>
      <c r="G1681">
        <f>COUNTIF('C-IEEEXplore'!A:A,A1681)</f>
        <v>0</v>
      </c>
      <c r="H1681">
        <f>COUNTIF('D-PubMed'!B:B,A1681)</f>
        <v>1</v>
      </c>
      <c r="I1681">
        <f>COUNTIF('E-Scopus'!C:C,A1681)</f>
        <v>1</v>
      </c>
      <c r="J1681" t="b">
        <f t="shared" si="29"/>
        <v>1</v>
      </c>
    </row>
    <row r="1682" spans="1:10" x14ac:dyDescent="0.25">
      <c r="A1682" s="13" t="s">
        <v>10085</v>
      </c>
      <c r="B1682" s="13" t="s">
        <v>10084</v>
      </c>
      <c r="C1682" s="13" t="s">
        <v>10081</v>
      </c>
      <c r="D1682" s="13" t="s">
        <v>15854</v>
      </c>
      <c r="E1682">
        <f>COUNTIF('A-Springer Link'!A:A,A1682)</f>
        <v>0</v>
      </c>
      <c r="F1682">
        <f>COUNTIF('B-ScienceDirect'!D:D,A1682)</f>
        <v>0</v>
      </c>
      <c r="G1682">
        <f>COUNTIF('C-IEEEXplore'!A:A,A1682)</f>
        <v>0</v>
      </c>
      <c r="H1682">
        <f>COUNTIF('D-PubMed'!B:B,A1682)</f>
        <v>1</v>
      </c>
      <c r="I1682">
        <f>COUNTIF('E-Scopus'!C:C,A1682)</f>
        <v>0</v>
      </c>
      <c r="J1682" t="b">
        <f t="shared" si="29"/>
        <v>0</v>
      </c>
    </row>
    <row r="1683" spans="1:10" x14ac:dyDescent="0.25">
      <c r="A1683" s="13" t="s">
        <v>10252</v>
      </c>
      <c r="B1683" s="13" t="s">
        <v>10251</v>
      </c>
      <c r="C1683" s="13" t="s">
        <v>10246</v>
      </c>
      <c r="D1683" s="13" t="s">
        <v>15854</v>
      </c>
      <c r="E1683">
        <f>COUNTIF('A-Springer Link'!A:A,A1683)</f>
        <v>0</v>
      </c>
      <c r="F1683">
        <f>COUNTIF('B-ScienceDirect'!D:D,A1683)</f>
        <v>0</v>
      </c>
      <c r="G1683">
        <f>COUNTIF('C-IEEEXplore'!A:A,A1683)</f>
        <v>0</v>
      </c>
      <c r="H1683">
        <f>COUNTIF('D-PubMed'!B:B,A1683)</f>
        <v>1</v>
      </c>
      <c r="I1683">
        <f>COUNTIF('E-Scopus'!C:C,A1683)</f>
        <v>0</v>
      </c>
      <c r="J1683" t="b">
        <f t="shared" si="29"/>
        <v>0</v>
      </c>
    </row>
    <row r="1684" spans="1:10" x14ac:dyDescent="0.25">
      <c r="A1684" s="13" t="s">
        <v>734</v>
      </c>
      <c r="B1684" s="13" t="s">
        <v>7657</v>
      </c>
      <c r="C1684" s="13" t="s">
        <v>729</v>
      </c>
      <c r="D1684" s="13" t="s">
        <v>15854</v>
      </c>
      <c r="E1684">
        <f>COUNTIF('A-Springer Link'!A:A,A1684)</f>
        <v>0</v>
      </c>
      <c r="F1684">
        <f>COUNTIF('B-ScienceDirect'!D:D,A1684)</f>
        <v>0</v>
      </c>
      <c r="G1684">
        <f>COUNTIF('C-IEEEXplore'!A:A,A1684)</f>
        <v>1</v>
      </c>
      <c r="H1684">
        <f>COUNTIF('D-PubMed'!B:B,A1684)</f>
        <v>1</v>
      </c>
      <c r="I1684">
        <f>COUNTIF('E-Scopus'!C:C,A1684)</f>
        <v>0</v>
      </c>
      <c r="J1684" t="b">
        <f t="shared" si="29"/>
        <v>1</v>
      </c>
    </row>
    <row r="1685" spans="1:10" x14ac:dyDescent="0.25">
      <c r="A1685" s="13" t="s">
        <v>9336</v>
      </c>
      <c r="B1685" s="13" t="s">
        <v>9335</v>
      </c>
      <c r="C1685" s="13" t="s">
        <v>9330</v>
      </c>
      <c r="D1685" s="13" t="s">
        <v>15854</v>
      </c>
      <c r="E1685">
        <f>COUNTIF('A-Springer Link'!A:A,A1685)</f>
        <v>0</v>
      </c>
      <c r="F1685">
        <f>COUNTIF('B-ScienceDirect'!D:D,A1685)</f>
        <v>0</v>
      </c>
      <c r="G1685">
        <f>COUNTIF('C-IEEEXplore'!A:A,A1685)</f>
        <v>0</v>
      </c>
      <c r="H1685">
        <f>COUNTIF('D-PubMed'!B:B,A1685)</f>
        <v>1</v>
      </c>
      <c r="I1685">
        <f>COUNTIF('E-Scopus'!C:C,A1685)</f>
        <v>0</v>
      </c>
      <c r="J1685" t="b">
        <f t="shared" si="29"/>
        <v>0</v>
      </c>
    </row>
    <row r="1686" spans="1:10" x14ac:dyDescent="0.25">
      <c r="A1686" s="13" t="s">
        <v>10685</v>
      </c>
      <c r="B1686" s="13" t="s">
        <v>10684</v>
      </c>
      <c r="C1686" s="13" t="s">
        <v>10679</v>
      </c>
      <c r="D1686" s="13" t="s">
        <v>15854</v>
      </c>
      <c r="E1686">
        <f>COUNTIF('A-Springer Link'!A:A,A1686)</f>
        <v>0</v>
      </c>
      <c r="F1686">
        <f>COUNTIF('B-ScienceDirect'!D:D,A1686)</f>
        <v>0</v>
      </c>
      <c r="G1686">
        <f>COUNTIF('C-IEEEXplore'!A:A,A1686)</f>
        <v>0</v>
      </c>
      <c r="H1686">
        <f>COUNTIF('D-PubMed'!B:B,A1686)</f>
        <v>1</v>
      </c>
      <c r="I1686">
        <f>COUNTIF('E-Scopus'!C:C,A1686)</f>
        <v>0</v>
      </c>
      <c r="J1686" t="b">
        <f t="shared" si="29"/>
        <v>0</v>
      </c>
    </row>
    <row r="1687" spans="1:10" x14ac:dyDescent="0.25">
      <c r="A1687" s="13" t="s">
        <v>10660</v>
      </c>
      <c r="B1687" s="13" t="s">
        <v>10659</v>
      </c>
      <c r="C1687" s="13" t="s">
        <v>10655</v>
      </c>
      <c r="D1687" s="13" t="s">
        <v>15854</v>
      </c>
      <c r="E1687">
        <f>COUNTIF('A-Springer Link'!A:A,A1687)</f>
        <v>0</v>
      </c>
      <c r="F1687">
        <f>COUNTIF('B-ScienceDirect'!D:D,A1687)</f>
        <v>0</v>
      </c>
      <c r="G1687">
        <f>COUNTIF('C-IEEEXplore'!A:A,A1687)</f>
        <v>0</v>
      </c>
      <c r="H1687">
        <f>COUNTIF('D-PubMed'!B:B,A1687)</f>
        <v>1</v>
      </c>
      <c r="I1687">
        <f>COUNTIF('E-Scopus'!C:C,A1687)</f>
        <v>0</v>
      </c>
      <c r="J1687" t="b">
        <f t="shared" si="29"/>
        <v>0</v>
      </c>
    </row>
    <row r="1688" spans="1:10" x14ac:dyDescent="0.25">
      <c r="A1688" s="13" t="s">
        <v>8383</v>
      </c>
      <c r="B1688" s="13" t="s">
        <v>8382</v>
      </c>
      <c r="C1688" s="13" t="s">
        <v>8378</v>
      </c>
      <c r="D1688" s="13" t="s">
        <v>15854</v>
      </c>
      <c r="E1688">
        <f>COUNTIF('A-Springer Link'!A:A,A1688)</f>
        <v>0</v>
      </c>
      <c r="F1688">
        <f>COUNTIF('B-ScienceDirect'!D:D,A1688)</f>
        <v>0</v>
      </c>
      <c r="G1688">
        <f>COUNTIF('C-IEEEXplore'!A:A,A1688)</f>
        <v>0</v>
      </c>
      <c r="H1688">
        <f>COUNTIF('D-PubMed'!B:B,A1688)</f>
        <v>1</v>
      </c>
      <c r="I1688">
        <f>COUNTIF('E-Scopus'!C:C,A1688)</f>
        <v>0</v>
      </c>
      <c r="J1688" t="b">
        <f t="shared" si="29"/>
        <v>0</v>
      </c>
    </row>
    <row r="1689" spans="1:10" x14ac:dyDescent="0.25">
      <c r="A1689" s="13" t="s">
        <v>7795</v>
      </c>
      <c r="B1689" s="13" t="s">
        <v>7794</v>
      </c>
      <c r="C1689" s="13" t="s">
        <v>7789</v>
      </c>
      <c r="D1689" s="13" t="s">
        <v>15854</v>
      </c>
      <c r="E1689">
        <f>COUNTIF('A-Springer Link'!A:A,A1689)</f>
        <v>0</v>
      </c>
      <c r="F1689">
        <f>COUNTIF('B-ScienceDirect'!D:D,A1689)</f>
        <v>0</v>
      </c>
      <c r="G1689">
        <f>COUNTIF('C-IEEEXplore'!A:A,A1689)</f>
        <v>0</v>
      </c>
      <c r="H1689">
        <f>COUNTIF('D-PubMed'!B:B,A1689)</f>
        <v>1</v>
      </c>
      <c r="I1689">
        <f>COUNTIF('E-Scopus'!C:C,A1689)</f>
        <v>0</v>
      </c>
      <c r="J1689" t="b">
        <f t="shared" si="29"/>
        <v>0</v>
      </c>
    </row>
    <row r="1690" spans="1:10" x14ac:dyDescent="0.25">
      <c r="A1690" s="13" t="s">
        <v>9289</v>
      </c>
      <c r="B1690" s="13" t="s">
        <v>9288</v>
      </c>
      <c r="C1690" s="13" t="s">
        <v>9284</v>
      </c>
      <c r="D1690" s="13" t="s">
        <v>15854</v>
      </c>
      <c r="E1690">
        <f>COUNTIF('A-Springer Link'!A:A,A1690)</f>
        <v>0</v>
      </c>
      <c r="F1690">
        <f>COUNTIF('B-ScienceDirect'!D:D,A1690)</f>
        <v>0</v>
      </c>
      <c r="G1690">
        <f>COUNTIF('C-IEEEXplore'!A:A,A1690)</f>
        <v>0</v>
      </c>
      <c r="H1690">
        <f>COUNTIF('D-PubMed'!B:B,A1690)</f>
        <v>1</v>
      </c>
      <c r="I1690">
        <f>COUNTIF('E-Scopus'!C:C,A1690)</f>
        <v>1</v>
      </c>
      <c r="J1690" t="b">
        <f t="shared" si="29"/>
        <v>1</v>
      </c>
    </row>
    <row r="1691" spans="1:10" x14ac:dyDescent="0.25">
      <c r="A1691" s="13" t="s">
        <v>455</v>
      </c>
      <c r="B1691" s="13" t="s">
        <v>8282</v>
      </c>
      <c r="C1691" s="13" t="s">
        <v>456</v>
      </c>
      <c r="D1691" s="13" t="s">
        <v>15854</v>
      </c>
      <c r="E1691">
        <f>COUNTIF('A-Springer Link'!A:A,A1691)</f>
        <v>0</v>
      </c>
      <c r="F1691">
        <f>COUNTIF('B-ScienceDirect'!D:D,A1691)</f>
        <v>0</v>
      </c>
      <c r="G1691">
        <f>COUNTIF('C-IEEEXplore'!A:A,A1691)</f>
        <v>0</v>
      </c>
      <c r="H1691">
        <f>COUNTIF('D-PubMed'!B:B,A1691)</f>
        <v>1</v>
      </c>
      <c r="I1691">
        <f>COUNTIF('E-Scopus'!C:C,A1691)</f>
        <v>1</v>
      </c>
      <c r="J1691" t="b">
        <f t="shared" si="29"/>
        <v>1</v>
      </c>
    </row>
    <row r="1692" spans="1:10" x14ac:dyDescent="0.25">
      <c r="A1692" s="13" t="s">
        <v>9198</v>
      </c>
      <c r="B1692" s="13" t="s">
        <v>9197</v>
      </c>
      <c r="C1692" s="13" t="s">
        <v>9193</v>
      </c>
      <c r="D1692" s="13" t="s">
        <v>15854</v>
      </c>
      <c r="E1692">
        <f>COUNTIF('A-Springer Link'!A:A,A1692)</f>
        <v>0</v>
      </c>
      <c r="F1692">
        <f>COUNTIF('B-ScienceDirect'!D:D,A1692)</f>
        <v>0</v>
      </c>
      <c r="G1692">
        <f>COUNTIF('C-IEEEXplore'!A:A,A1692)</f>
        <v>0</v>
      </c>
      <c r="H1692">
        <f>COUNTIF('D-PubMed'!B:B,A1692)</f>
        <v>1</v>
      </c>
      <c r="I1692">
        <f>COUNTIF('E-Scopus'!C:C,A1692)</f>
        <v>0</v>
      </c>
      <c r="J1692" t="b">
        <f t="shared" si="29"/>
        <v>0</v>
      </c>
    </row>
    <row r="1693" spans="1:10" x14ac:dyDescent="0.25">
      <c r="A1693" s="13" t="s">
        <v>4387</v>
      </c>
      <c r="B1693" s="13" t="s">
        <v>8740</v>
      </c>
      <c r="C1693" s="13" t="s">
        <v>8736</v>
      </c>
      <c r="D1693" s="13" t="s">
        <v>15854</v>
      </c>
      <c r="E1693">
        <f>COUNTIF('A-Springer Link'!A:A,A1693)</f>
        <v>0</v>
      </c>
      <c r="F1693">
        <f>COUNTIF('B-ScienceDirect'!D:D,A1693)</f>
        <v>1</v>
      </c>
      <c r="G1693">
        <f>COUNTIF('C-IEEEXplore'!A:A,A1693)</f>
        <v>0</v>
      </c>
      <c r="H1693">
        <f>COUNTIF('D-PubMed'!B:B,A1693)</f>
        <v>1</v>
      </c>
      <c r="I1693">
        <f>COUNTIF('E-Scopus'!C:C,A1693)</f>
        <v>0</v>
      </c>
      <c r="J1693" t="b">
        <f t="shared" si="29"/>
        <v>1</v>
      </c>
    </row>
    <row r="1694" spans="1:10" x14ac:dyDescent="0.25">
      <c r="A1694" s="13" t="s">
        <v>54</v>
      </c>
      <c r="B1694" s="13" t="s">
        <v>9985</v>
      </c>
      <c r="C1694" s="13" t="s">
        <v>55</v>
      </c>
      <c r="D1694" s="13" t="s">
        <v>15854</v>
      </c>
      <c r="E1694">
        <f>COUNTIF('A-Springer Link'!A:A,A1694)</f>
        <v>0</v>
      </c>
      <c r="F1694">
        <f>COUNTIF('B-ScienceDirect'!D:D,A1694)</f>
        <v>0</v>
      </c>
      <c r="G1694">
        <f>COUNTIF('C-IEEEXplore'!A:A,A1694)</f>
        <v>0</v>
      </c>
      <c r="H1694">
        <f>COUNTIF('D-PubMed'!B:B,A1694)</f>
        <v>1</v>
      </c>
      <c r="I1694">
        <f>COUNTIF('E-Scopus'!C:C,A1694)</f>
        <v>1</v>
      </c>
      <c r="J1694" t="b">
        <f t="shared" si="29"/>
        <v>1</v>
      </c>
    </row>
    <row r="1695" spans="1:10" x14ac:dyDescent="0.25">
      <c r="A1695" s="13" t="s">
        <v>10492</v>
      </c>
      <c r="B1695" s="13" t="s">
        <v>10491</v>
      </c>
      <c r="C1695" s="13" t="s">
        <v>10487</v>
      </c>
      <c r="D1695" s="13" t="s">
        <v>15854</v>
      </c>
      <c r="E1695">
        <f>COUNTIF('A-Springer Link'!A:A,A1695)</f>
        <v>0</v>
      </c>
      <c r="F1695">
        <f>COUNTIF('B-ScienceDirect'!D:D,A1695)</f>
        <v>0</v>
      </c>
      <c r="G1695">
        <f>COUNTIF('C-IEEEXplore'!A:A,A1695)</f>
        <v>0</v>
      </c>
      <c r="H1695">
        <f>COUNTIF('D-PubMed'!B:B,A1695)</f>
        <v>1</v>
      </c>
      <c r="I1695">
        <f>COUNTIF('E-Scopus'!C:C,A1695)</f>
        <v>0</v>
      </c>
      <c r="J1695" t="b">
        <f t="shared" si="29"/>
        <v>0</v>
      </c>
    </row>
    <row r="1696" spans="1:10" x14ac:dyDescent="0.25">
      <c r="A1696" s="13" t="s">
        <v>7562</v>
      </c>
      <c r="B1696" s="13" t="s">
        <v>7561</v>
      </c>
      <c r="C1696" s="13" t="s">
        <v>7556</v>
      </c>
      <c r="D1696" s="13" t="s">
        <v>15854</v>
      </c>
      <c r="E1696">
        <f>COUNTIF('A-Springer Link'!A:A,A1696)</f>
        <v>0</v>
      </c>
      <c r="F1696">
        <f>COUNTIF('B-ScienceDirect'!D:D,A1696)</f>
        <v>0</v>
      </c>
      <c r="G1696">
        <f>COUNTIF('C-IEEEXplore'!A:A,A1696)</f>
        <v>0</v>
      </c>
      <c r="H1696">
        <f>COUNTIF('D-PubMed'!B:B,A1696)</f>
        <v>1</v>
      </c>
      <c r="I1696">
        <f>COUNTIF('E-Scopus'!C:C,A1696)</f>
        <v>0</v>
      </c>
      <c r="J1696" t="b">
        <f t="shared" si="29"/>
        <v>0</v>
      </c>
    </row>
    <row r="1697" spans="1:10" x14ac:dyDescent="0.25">
      <c r="A1697" s="13" t="s">
        <v>9923</v>
      </c>
      <c r="B1697" s="13" t="s">
        <v>9922</v>
      </c>
      <c r="C1697" s="13" t="s">
        <v>9917</v>
      </c>
      <c r="D1697" s="13" t="s">
        <v>15854</v>
      </c>
      <c r="E1697">
        <f>COUNTIF('A-Springer Link'!A:A,A1697)</f>
        <v>0</v>
      </c>
      <c r="F1697">
        <f>COUNTIF('B-ScienceDirect'!D:D,A1697)</f>
        <v>0</v>
      </c>
      <c r="G1697">
        <f>COUNTIF('C-IEEEXplore'!A:A,A1697)</f>
        <v>0</v>
      </c>
      <c r="H1697">
        <f>COUNTIF('D-PubMed'!B:B,A1697)</f>
        <v>1</v>
      </c>
      <c r="I1697">
        <f>COUNTIF('E-Scopus'!C:C,A1697)</f>
        <v>0</v>
      </c>
      <c r="J1697" t="b">
        <f t="shared" si="29"/>
        <v>0</v>
      </c>
    </row>
    <row r="1698" spans="1:10" x14ac:dyDescent="0.25">
      <c r="A1698" s="13" t="s">
        <v>432</v>
      </c>
      <c r="B1698" s="13" t="s">
        <v>9861</v>
      </c>
      <c r="C1698" s="13" t="s">
        <v>433</v>
      </c>
      <c r="D1698" s="13" t="s">
        <v>15854</v>
      </c>
      <c r="E1698">
        <f>COUNTIF('A-Springer Link'!A:A,A1698)</f>
        <v>0</v>
      </c>
      <c r="F1698">
        <f>COUNTIF('B-ScienceDirect'!D:D,A1698)</f>
        <v>0</v>
      </c>
      <c r="G1698">
        <f>COUNTIF('C-IEEEXplore'!A:A,A1698)</f>
        <v>0</v>
      </c>
      <c r="H1698">
        <f>COUNTIF('D-PubMed'!B:B,A1698)</f>
        <v>1</v>
      </c>
      <c r="I1698">
        <f>COUNTIF('E-Scopus'!C:C,A1698)</f>
        <v>1</v>
      </c>
      <c r="J1698" t="b">
        <f t="shared" si="29"/>
        <v>1</v>
      </c>
    </row>
    <row r="1699" spans="1:10" x14ac:dyDescent="0.25">
      <c r="A1699" s="13" t="s">
        <v>8646</v>
      </c>
      <c r="B1699" s="13" t="s">
        <v>8645</v>
      </c>
      <c r="C1699" s="13"/>
      <c r="D1699" s="13" t="s">
        <v>15854</v>
      </c>
      <c r="E1699">
        <f>COUNTIF('A-Springer Link'!A:A,A1699)</f>
        <v>0</v>
      </c>
      <c r="F1699">
        <f>COUNTIF('B-ScienceDirect'!D:D,A1699)</f>
        <v>0</v>
      </c>
      <c r="G1699">
        <f>COUNTIF('C-IEEEXplore'!A:A,A1699)</f>
        <v>0</v>
      </c>
      <c r="H1699">
        <f>COUNTIF('D-PubMed'!B:B,A1699)</f>
        <v>1</v>
      </c>
      <c r="I1699">
        <f>COUNTIF('E-Scopus'!C:C,A1699)</f>
        <v>0</v>
      </c>
      <c r="J1699" t="b">
        <f t="shared" si="29"/>
        <v>0</v>
      </c>
    </row>
    <row r="1700" spans="1:10" x14ac:dyDescent="0.25">
      <c r="A1700" s="13" t="s">
        <v>282</v>
      </c>
      <c r="B1700" s="13" t="s">
        <v>8645</v>
      </c>
      <c r="C1700" s="13" t="s">
        <v>283</v>
      </c>
      <c r="D1700" s="13" t="s">
        <v>15854</v>
      </c>
      <c r="E1700">
        <f>COUNTIF('A-Springer Link'!A:A,A1700)</f>
        <v>0</v>
      </c>
      <c r="F1700">
        <f>COUNTIF('B-ScienceDirect'!D:D,A1700)</f>
        <v>0</v>
      </c>
      <c r="G1700">
        <f>COUNTIF('C-IEEEXplore'!A:A,A1700)</f>
        <v>0</v>
      </c>
      <c r="H1700">
        <f>COUNTIF('D-PubMed'!B:B,A1700)</f>
        <v>1</v>
      </c>
      <c r="I1700">
        <f>COUNTIF('E-Scopus'!C:C,A1700)</f>
        <v>1</v>
      </c>
      <c r="J1700" t="b">
        <f t="shared" si="29"/>
        <v>1</v>
      </c>
    </row>
    <row r="1701" spans="1:10" x14ac:dyDescent="0.25">
      <c r="A1701" s="13" t="s">
        <v>249</v>
      </c>
      <c r="B1701" s="13" t="s">
        <v>8696</v>
      </c>
      <c r="C1701" s="13" t="s">
        <v>250</v>
      </c>
      <c r="D1701" s="13" t="s">
        <v>15854</v>
      </c>
      <c r="E1701">
        <f>COUNTIF('A-Springer Link'!A:A,A1701)</f>
        <v>0</v>
      </c>
      <c r="F1701">
        <f>COUNTIF('B-ScienceDirect'!D:D,A1701)</f>
        <v>0</v>
      </c>
      <c r="G1701">
        <f>COUNTIF('C-IEEEXplore'!A:A,A1701)</f>
        <v>0</v>
      </c>
      <c r="H1701">
        <f>COUNTIF('D-PubMed'!B:B,A1701)</f>
        <v>1</v>
      </c>
      <c r="I1701">
        <f>COUNTIF('E-Scopus'!C:C,A1701)</f>
        <v>1</v>
      </c>
      <c r="J1701" t="b">
        <f t="shared" si="29"/>
        <v>1</v>
      </c>
    </row>
    <row r="1702" spans="1:10" x14ac:dyDescent="0.25">
      <c r="A1702" s="13" t="s">
        <v>8918</v>
      </c>
      <c r="B1702" s="13" t="s">
        <v>8917</v>
      </c>
      <c r="C1702" s="13" t="s">
        <v>8912</v>
      </c>
      <c r="D1702" s="13" t="s">
        <v>15854</v>
      </c>
      <c r="E1702">
        <f>COUNTIF('A-Springer Link'!A:A,A1702)</f>
        <v>0</v>
      </c>
      <c r="F1702">
        <f>COUNTIF('B-ScienceDirect'!D:D,A1702)</f>
        <v>0</v>
      </c>
      <c r="G1702">
        <f>COUNTIF('C-IEEEXplore'!A:A,A1702)</f>
        <v>0</v>
      </c>
      <c r="H1702">
        <f>COUNTIF('D-PubMed'!B:B,A1702)</f>
        <v>1</v>
      </c>
      <c r="I1702">
        <f>COUNTIF('E-Scopus'!C:C,A1702)</f>
        <v>0</v>
      </c>
      <c r="J1702" t="b">
        <f t="shared" si="29"/>
        <v>0</v>
      </c>
    </row>
    <row r="1703" spans="1:10" x14ac:dyDescent="0.25">
      <c r="A1703" s="13" t="s">
        <v>7733</v>
      </c>
      <c r="B1703" s="13" t="s">
        <v>7732</v>
      </c>
      <c r="C1703" s="13" t="s">
        <v>7727</v>
      </c>
      <c r="D1703" s="13" t="s">
        <v>15854</v>
      </c>
      <c r="E1703">
        <f>COUNTIF('A-Springer Link'!A:A,A1703)</f>
        <v>0</v>
      </c>
      <c r="F1703">
        <f>COUNTIF('B-ScienceDirect'!D:D,A1703)</f>
        <v>0</v>
      </c>
      <c r="G1703">
        <f>COUNTIF('C-IEEEXplore'!A:A,A1703)</f>
        <v>0</v>
      </c>
      <c r="H1703">
        <f>COUNTIF('D-PubMed'!B:B,A1703)</f>
        <v>1</v>
      </c>
      <c r="I1703">
        <f>COUNTIF('E-Scopus'!C:C,A1703)</f>
        <v>0</v>
      </c>
      <c r="J1703" t="b">
        <f t="shared" si="29"/>
        <v>0</v>
      </c>
    </row>
    <row r="1704" spans="1:10" x14ac:dyDescent="0.25">
      <c r="A1704" s="13" t="s">
        <v>9715</v>
      </c>
      <c r="B1704" s="13" t="s">
        <v>9714</v>
      </c>
      <c r="C1704" s="13" t="s">
        <v>9709</v>
      </c>
      <c r="D1704" s="13" t="s">
        <v>15854</v>
      </c>
      <c r="E1704">
        <f>COUNTIF('A-Springer Link'!A:A,A1704)</f>
        <v>0</v>
      </c>
      <c r="F1704">
        <f>COUNTIF('B-ScienceDirect'!D:D,A1704)</f>
        <v>0</v>
      </c>
      <c r="G1704">
        <f>COUNTIF('C-IEEEXplore'!A:A,A1704)</f>
        <v>0</v>
      </c>
      <c r="H1704">
        <f>COUNTIF('D-PubMed'!B:B,A1704)</f>
        <v>1</v>
      </c>
      <c r="I1704">
        <f>COUNTIF('E-Scopus'!C:C,A1704)</f>
        <v>0</v>
      </c>
      <c r="J1704" t="b">
        <f t="shared" si="29"/>
        <v>0</v>
      </c>
    </row>
    <row r="1705" spans="1:10" x14ac:dyDescent="0.25">
      <c r="A1705" s="13" t="s">
        <v>9800</v>
      </c>
      <c r="B1705" s="13" t="s">
        <v>9799</v>
      </c>
      <c r="C1705" s="13" t="s">
        <v>9795</v>
      </c>
      <c r="D1705" s="13" t="s">
        <v>15854</v>
      </c>
      <c r="E1705">
        <f>COUNTIF('A-Springer Link'!A:A,A1705)</f>
        <v>0</v>
      </c>
      <c r="F1705">
        <f>COUNTIF('B-ScienceDirect'!D:D,A1705)</f>
        <v>0</v>
      </c>
      <c r="G1705">
        <f>COUNTIF('C-IEEEXplore'!A:A,A1705)</f>
        <v>0</v>
      </c>
      <c r="H1705">
        <f>COUNTIF('D-PubMed'!B:B,A1705)</f>
        <v>1</v>
      </c>
      <c r="I1705">
        <f>COUNTIF('E-Scopus'!C:C,A1705)</f>
        <v>0</v>
      </c>
      <c r="J1705" t="b">
        <f t="shared" si="29"/>
        <v>0</v>
      </c>
    </row>
    <row r="1706" spans="1:10" x14ac:dyDescent="0.25">
      <c r="A1706" s="13" t="s">
        <v>8480</v>
      </c>
      <c r="B1706" s="13" t="s">
        <v>8479</v>
      </c>
      <c r="C1706" s="13" t="s">
        <v>8474</v>
      </c>
      <c r="D1706" s="13" t="s">
        <v>15854</v>
      </c>
      <c r="E1706">
        <f>COUNTIF('A-Springer Link'!A:A,A1706)</f>
        <v>0</v>
      </c>
      <c r="F1706">
        <f>COUNTIF('B-ScienceDirect'!D:D,A1706)</f>
        <v>0</v>
      </c>
      <c r="G1706">
        <f>COUNTIF('C-IEEEXplore'!A:A,A1706)</f>
        <v>0</v>
      </c>
      <c r="H1706">
        <f>COUNTIF('D-PubMed'!B:B,A1706)</f>
        <v>1</v>
      </c>
      <c r="I1706">
        <f>COUNTIF('E-Scopus'!C:C,A1706)</f>
        <v>0</v>
      </c>
      <c r="J1706" t="b">
        <f t="shared" si="29"/>
        <v>0</v>
      </c>
    </row>
    <row r="1707" spans="1:10" x14ac:dyDescent="0.25">
      <c r="A1707" s="13" t="s">
        <v>8176</v>
      </c>
      <c r="B1707" s="13" t="s">
        <v>8175</v>
      </c>
      <c r="C1707" s="13" t="s">
        <v>8170</v>
      </c>
      <c r="D1707" s="13" t="s">
        <v>15854</v>
      </c>
      <c r="E1707">
        <f>COUNTIF('A-Springer Link'!A:A,A1707)</f>
        <v>0</v>
      </c>
      <c r="F1707">
        <f>COUNTIF('B-ScienceDirect'!D:D,A1707)</f>
        <v>0</v>
      </c>
      <c r="G1707">
        <f>COUNTIF('C-IEEEXplore'!A:A,A1707)</f>
        <v>0</v>
      </c>
      <c r="H1707">
        <f>COUNTIF('D-PubMed'!B:B,A1707)</f>
        <v>1</v>
      </c>
      <c r="I1707">
        <f>COUNTIF('E-Scopus'!C:C,A1707)</f>
        <v>0</v>
      </c>
      <c r="J1707" t="b">
        <f t="shared" si="29"/>
        <v>0</v>
      </c>
    </row>
    <row r="1708" spans="1:10" x14ac:dyDescent="0.25">
      <c r="A1708" s="13" t="s">
        <v>8836</v>
      </c>
      <c r="B1708" s="13" t="s">
        <v>8835</v>
      </c>
      <c r="C1708" s="13" t="s">
        <v>8830</v>
      </c>
      <c r="D1708" s="13" t="s">
        <v>15854</v>
      </c>
      <c r="E1708">
        <f>COUNTIF('A-Springer Link'!A:A,A1708)</f>
        <v>0</v>
      </c>
      <c r="F1708">
        <f>COUNTIF('B-ScienceDirect'!D:D,A1708)</f>
        <v>0</v>
      </c>
      <c r="G1708">
        <f>COUNTIF('C-IEEEXplore'!A:A,A1708)</f>
        <v>0</v>
      </c>
      <c r="H1708">
        <f>COUNTIF('D-PubMed'!B:B,A1708)</f>
        <v>1</v>
      </c>
      <c r="I1708">
        <f>COUNTIF('E-Scopus'!C:C,A1708)</f>
        <v>0</v>
      </c>
      <c r="J1708" t="b">
        <f t="shared" si="29"/>
        <v>0</v>
      </c>
    </row>
    <row r="1709" spans="1:10" x14ac:dyDescent="0.25">
      <c r="A1709" s="13" t="s">
        <v>192</v>
      </c>
      <c r="B1709" s="13" t="s">
        <v>9122</v>
      </c>
      <c r="C1709" s="13" t="s">
        <v>193</v>
      </c>
      <c r="D1709" s="13" t="s">
        <v>15854</v>
      </c>
      <c r="E1709">
        <f>COUNTIF('A-Springer Link'!A:A,A1709)</f>
        <v>0</v>
      </c>
      <c r="F1709">
        <f>COUNTIF('B-ScienceDirect'!D:D,A1709)</f>
        <v>0</v>
      </c>
      <c r="G1709">
        <f>COUNTIF('C-IEEEXplore'!A:A,A1709)</f>
        <v>0</v>
      </c>
      <c r="H1709">
        <f>COUNTIF('D-PubMed'!B:B,A1709)</f>
        <v>1</v>
      </c>
      <c r="I1709">
        <f>COUNTIF('E-Scopus'!C:C,A1709)</f>
        <v>1</v>
      </c>
      <c r="J1709" t="b">
        <f t="shared" si="29"/>
        <v>1</v>
      </c>
    </row>
    <row r="1710" spans="1:10" x14ac:dyDescent="0.25">
      <c r="A1710" s="13" t="s">
        <v>10296</v>
      </c>
      <c r="B1710" s="13" t="s">
        <v>9305</v>
      </c>
      <c r="C1710" s="13" t="s">
        <v>10293</v>
      </c>
      <c r="D1710" s="13" t="s">
        <v>15854</v>
      </c>
      <c r="E1710">
        <f>COUNTIF('A-Springer Link'!A:A,A1710)</f>
        <v>0</v>
      </c>
      <c r="F1710">
        <f>COUNTIF('B-ScienceDirect'!D:D,A1710)</f>
        <v>0</v>
      </c>
      <c r="G1710">
        <f>COUNTIF('C-IEEEXplore'!A:A,A1710)</f>
        <v>0</v>
      </c>
      <c r="H1710">
        <f>COUNTIF('D-PubMed'!B:B,A1710)</f>
        <v>1</v>
      </c>
      <c r="I1710">
        <f>COUNTIF('E-Scopus'!C:C,A1710)</f>
        <v>0</v>
      </c>
      <c r="J1710" t="b">
        <f t="shared" si="29"/>
        <v>0</v>
      </c>
    </row>
    <row r="1711" spans="1:10" x14ac:dyDescent="0.25">
      <c r="A1711" s="13" t="s">
        <v>9306</v>
      </c>
      <c r="B1711" s="13" t="s">
        <v>9305</v>
      </c>
      <c r="C1711" s="13" t="s">
        <v>221</v>
      </c>
      <c r="D1711" s="13" t="s">
        <v>15854</v>
      </c>
      <c r="E1711">
        <f>COUNTIF('A-Springer Link'!A:A,A1711)</f>
        <v>0</v>
      </c>
      <c r="F1711">
        <f>COUNTIF('B-ScienceDirect'!D:D,A1711)</f>
        <v>0</v>
      </c>
      <c r="G1711">
        <f>COUNTIF('C-IEEEXplore'!A:A,A1711)</f>
        <v>0</v>
      </c>
      <c r="H1711">
        <f>COUNTIF('D-PubMed'!B:B,A1711)</f>
        <v>1</v>
      </c>
      <c r="I1711">
        <f>COUNTIF('E-Scopus'!C:C,A1711)</f>
        <v>1</v>
      </c>
      <c r="J1711" t="b">
        <f t="shared" si="29"/>
        <v>1</v>
      </c>
    </row>
    <row r="1712" spans="1:10" x14ac:dyDescent="0.25">
      <c r="A1712" s="13" t="s">
        <v>7740</v>
      </c>
      <c r="B1712" s="13" t="s">
        <v>7739</v>
      </c>
      <c r="C1712" s="13" t="s">
        <v>7734</v>
      </c>
      <c r="D1712" s="13" t="s">
        <v>15854</v>
      </c>
      <c r="E1712">
        <f>COUNTIF('A-Springer Link'!A:A,A1712)</f>
        <v>0</v>
      </c>
      <c r="F1712">
        <f>COUNTIF('B-ScienceDirect'!D:D,A1712)</f>
        <v>0</v>
      </c>
      <c r="G1712">
        <f>COUNTIF('C-IEEEXplore'!A:A,A1712)</f>
        <v>0</v>
      </c>
      <c r="H1712">
        <f>COUNTIF('D-PubMed'!B:B,A1712)</f>
        <v>1</v>
      </c>
      <c r="I1712">
        <f>COUNTIF('E-Scopus'!C:C,A1712)</f>
        <v>0</v>
      </c>
      <c r="J1712" t="b">
        <f t="shared" si="29"/>
        <v>0</v>
      </c>
    </row>
    <row r="1713" spans="1:10" x14ac:dyDescent="0.25">
      <c r="A1713" s="13" t="s">
        <v>10571</v>
      </c>
      <c r="B1713" s="13" t="s">
        <v>10570</v>
      </c>
      <c r="C1713" s="13" t="s">
        <v>10565</v>
      </c>
      <c r="D1713" s="13" t="s">
        <v>15854</v>
      </c>
      <c r="E1713">
        <f>COUNTIF('A-Springer Link'!A:A,A1713)</f>
        <v>0</v>
      </c>
      <c r="F1713">
        <f>COUNTIF('B-ScienceDirect'!D:D,A1713)</f>
        <v>0</v>
      </c>
      <c r="G1713">
        <f>COUNTIF('C-IEEEXplore'!A:A,A1713)</f>
        <v>0</v>
      </c>
      <c r="H1713">
        <f>COUNTIF('D-PubMed'!B:B,A1713)</f>
        <v>1</v>
      </c>
      <c r="I1713">
        <f>COUNTIF('E-Scopus'!C:C,A1713)</f>
        <v>0</v>
      </c>
      <c r="J1713" t="b">
        <f t="shared" si="29"/>
        <v>0</v>
      </c>
    </row>
    <row r="1714" spans="1:10" x14ac:dyDescent="0.25">
      <c r="A1714" s="13" t="s">
        <v>9881</v>
      </c>
      <c r="B1714" s="13" t="s">
        <v>9880</v>
      </c>
      <c r="C1714" s="13" t="s">
        <v>9875</v>
      </c>
      <c r="D1714" s="13" t="s">
        <v>15854</v>
      </c>
      <c r="E1714">
        <f>COUNTIF('A-Springer Link'!A:A,A1714)</f>
        <v>0</v>
      </c>
      <c r="F1714">
        <f>COUNTIF('B-ScienceDirect'!D:D,A1714)</f>
        <v>0</v>
      </c>
      <c r="G1714">
        <f>COUNTIF('C-IEEEXplore'!A:A,A1714)</f>
        <v>0</v>
      </c>
      <c r="H1714">
        <f>COUNTIF('D-PubMed'!B:B,A1714)</f>
        <v>1</v>
      </c>
      <c r="I1714">
        <f>COUNTIF('E-Scopus'!C:C,A1714)</f>
        <v>0</v>
      </c>
      <c r="J1714" t="b">
        <f t="shared" si="29"/>
        <v>0</v>
      </c>
    </row>
    <row r="1715" spans="1:10" x14ac:dyDescent="0.25">
      <c r="A1715" s="13" t="s">
        <v>10666</v>
      </c>
      <c r="B1715" s="13" t="s">
        <v>10665</v>
      </c>
      <c r="C1715" s="13" t="s">
        <v>10661</v>
      </c>
      <c r="D1715" s="13" t="s">
        <v>15854</v>
      </c>
      <c r="E1715">
        <f>COUNTIF('A-Springer Link'!A:A,A1715)</f>
        <v>0</v>
      </c>
      <c r="F1715">
        <f>COUNTIF('B-ScienceDirect'!D:D,A1715)</f>
        <v>0</v>
      </c>
      <c r="G1715">
        <f>COUNTIF('C-IEEEXplore'!A:A,A1715)</f>
        <v>0</v>
      </c>
      <c r="H1715">
        <f>COUNTIF('D-PubMed'!B:B,A1715)</f>
        <v>1</v>
      </c>
      <c r="I1715">
        <f>COUNTIF('E-Scopus'!C:C,A1715)</f>
        <v>0</v>
      </c>
      <c r="J1715" t="b">
        <f t="shared" si="29"/>
        <v>0</v>
      </c>
    </row>
    <row r="1716" spans="1:10" x14ac:dyDescent="0.25">
      <c r="A1716" s="13" t="s">
        <v>10008</v>
      </c>
      <c r="B1716" s="13" t="s">
        <v>10007</v>
      </c>
      <c r="C1716" s="13" t="s">
        <v>10003</v>
      </c>
      <c r="D1716" s="13" t="s">
        <v>15854</v>
      </c>
      <c r="E1716">
        <f>COUNTIF('A-Springer Link'!A:A,A1716)</f>
        <v>0</v>
      </c>
      <c r="F1716">
        <f>COUNTIF('B-ScienceDirect'!D:D,A1716)</f>
        <v>0</v>
      </c>
      <c r="G1716">
        <f>COUNTIF('C-IEEEXplore'!A:A,A1716)</f>
        <v>0</v>
      </c>
      <c r="H1716">
        <f>COUNTIF('D-PubMed'!B:B,A1716)</f>
        <v>1</v>
      </c>
      <c r="I1716">
        <f>COUNTIF('E-Scopus'!C:C,A1716)</f>
        <v>1</v>
      </c>
      <c r="J1716" t="b">
        <f t="shared" si="29"/>
        <v>1</v>
      </c>
    </row>
    <row r="1717" spans="1:10" x14ac:dyDescent="0.25">
      <c r="A1717" s="13" t="s">
        <v>9851</v>
      </c>
      <c r="B1717" s="13" t="s">
        <v>7574</v>
      </c>
      <c r="C1717" s="13" t="s">
        <v>9848</v>
      </c>
      <c r="D1717" s="13" t="s">
        <v>15854</v>
      </c>
      <c r="E1717">
        <f>COUNTIF('A-Springer Link'!A:A,A1717)</f>
        <v>0</v>
      </c>
      <c r="F1717">
        <f>COUNTIF('B-ScienceDirect'!D:D,A1717)</f>
        <v>0</v>
      </c>
      <c r="G1717">
        <f>COUNTIF('C-IEEEXplore'!A:A,A1717)</f>
        <v>0</v>
      </c>
      <c r="H1717">
        <f>COUNTIF('D-PubMed'!B:B,A1717)</f>
        <v>1</v>
      </c>
      <c r="I1717">
        <f>COUNTIF('E-Scopus'!C:C,A1717)</f>
        <v>0</v>
      </c>
      <c r="J1717" t="b">
        <f t="shared" si="29"/>
        <v>0</v>
      </c>
    </row>
    <row r="1718" spans="1:10" x14ac:dyDescent="0.25">
      <c r="A1718" s="13" t="s">
        <v>8709</v>
      </c>
      <c r="B1718" s="13" t="s">
        <v>8708</v>
      </c>
      <c r="C1718" s="13" t="s">
        <v>8704</v>
      </c>
      <c r="D1718" s="13" t="s">
        <v>15854</v>
      </c>
      <c r="E1718">
        <f>COUNTIF('A-Springer Link'!A:A,A1718)</f>
        <v>0</v>
      </c>
      <c r="F1718">
        <f>COUNTIF('B-ScienceDirect'!D:D,A1718)</f>
        <v>0</v>
      </c>
      <c r="G1718">
        <f>COUNTIF('C-IEEEXplore'!A:A,A1718)</f>
        <v>0</v>
      </c>
      <c r="H1718">
        <f>COUNTIF('D-PubMed'!B:B,A1718)</f>
        <v>1</v>
      </c>
      <c r="I1718">
        <f>COUNTIF('E-Scopus'!C:C,A1718)</f>
        <v>0</v>
      </c>
      <c r="J1718" t="b">
        <f t="shared" si="29"/>
        <v>0</v>
      </c>
    </row>
    <row r="1719" spans="1:10" x14ac:dyDescent="0.25">
      <c r="A1719" s="13" t="s">
        <v>8772</v>
      </c>
      <c r="B1719" s="13" t="s">
        <v>8771</v>
      </c>
      <c r="C1719" s="13" t="s">
        <v>8766</v>
      </c>
      <c r="D1719" s="13" t="s">
        <v>15854</v>
      </c>
      <c r="E1719">
        <f>COUNTIF('A-Springer Link'!A:A,A1719)</f>
        <v>0</v>
      </c>
      <c r="F1719">
        <f>COUNTIF('B-ScienceDirect'!D:D,A1719)</f>
        <v>0</v>
      </c>
      <c r="G1719">
        <f>COUNTIF('C-IEEEXplore'!A:A,A1719)</f>
        <v>0</v>
      </c>
      <c r="H1719">
        <f>COUNTIF('D-PubMed'!B:B,A1719)</f>
        <v>1</v>
      </c>
      <c r="I1719">
        <f>COUNTIF('E-Scopus'!C:C,A1719)</f>
        <v>0</v>
      </c>
      <c r="J1719" t="b">
        <f t="shared" si="29"/>
        <v>0</v>
      </c>
    </row>
    <row r="1720" spans="1:10" x14ac:dyDescent="0.25">
      <c r="A1720" s="13" t="s">
        <v>9694</v>
      </c>
      <c r="B1720" s="13" t="s">
        <v>9693</v>
      </c>
      <c r="C1720" s="13" t="s">
        <v>9689</v>
      </c>
      <c r="D1720" s="13" t="s">
        <v>15854</v>
      </c>
      <c r="E1720">
        <f>COUNTIF('A-Springer Link'!A:A,A1720)</f>
        <v>1</v>
      </c>
      <c r="F1720">
        <f>COUNTIF('B-ScienceDirect'!D:D,A1720)</f>
        <v>0</v>
      </c>
      <c r="G1720">
        <f>COUNTIF('C-IEEEXplore'!A:A,A1720)</f>
        <v>0</v>
      </c>
      <c r="H1720">
        <f>COUNTIF('D-PubMed'!B:B,A1720)</f>
        <v>1</v>
      </c>
      <c r="I1720">
        <f>COUNTIF('E-Scopus'!C:C,A1720)</f>
        <v>0</v>
      </c>
      <c r="J1720" t="b">
        <f t="shared" si="29"/>
        <v>1</v>
      </c>
    </row>
    <row r="1721" spans="1:10" x14ac:dyDescent="0.25">
      <c r="A1721" s="13" t="s">
        <v>8111</v>
      </c>
      <c r="B1721" s="13" t="s">
        <v>8110</v>
      </c>
      <c r="C1721" s="13" t="s">
        <v>8105</v>
      </c>
      <c r="D1721" s="13" t="s">
        <v>15854</v>
      </c>
      <c r="E1721">
        <f>COUNTIF('A-Springer Link'!A:A,A1721)</f>
        <v>0</v>
      </c>
      <c r="F1721">
        <f>COUNTIF('B-ScienceDirect'!D:D,A1721)</f>
        <v>0</v>
      </c>
      <c r="G1721">
        <f>COUNTIF('C-IEEEXplore'!A:A,A1721)</f>
        <v>0</v>
      </c>
      <c r="H1721">
        <f>COUNTIF('D-PubMed'!B:B,A1721)</f>
        <v>1</v>
      </c>
      <c r="I1721">
        <f>COUNTIF('E-Scopus'!C:C,A1721)</f>
        <v>0</v>
      </c>
      <c r="J1721" t="b">
        <f t="shared" si="29"/>
        <v>0</v>
      </c>
    </row>
    <row r="1722" spans="1:10" x14ac:dyDescent="0.25">
      <c r="A1722" s="13" t="s">
        <v>411</v>
      </c>
      <c r="B1722" s="13" t="s">
        <v>9143</v>
      </c>
      <c r="C1722" s="13" t="s">
        <v>413</v>
      </c>
      <c r="D1722" s="13" t="s">
        <v>15854</v>
      </c>
      <c r="E1722">
        <f>COUNTIF('A-Springer Link'!A:A,A1722)</f>
        <v>0</v>
      </c>
      <c r="F1722">
        <f>COUNTIF('B-ScienceDirect'!D:D,A1722)</f>
        <v>0</v>
      </c>
      <c r="G1722">
        <f>COUNTIF('C-IEEEXplore'!A:A,A1722)</f>
        <v>0</v>
      </c>
      <c r="H1722">
        <f>COUNTIF('D-PubMed'!B:B,A1722)</f>
        <v>1</v>
      </c>
      <c r="I1722">
        <f>COUNTIF('E-Scopus'!C:C,A1722)</f>
        <v>1</v>
      </c>
      <c r="J1722" t="b">
        <f t="shared" si="29"/>
        <v>1</v>
      </c>
    </row>
    <row r="1723" spans="1:10" x14ac:dyDescent="0.25">
      <c r="A1723" s="13" t="s">
        <v>8248</v>
      </c>
      <c r="B1723" s="13" t="s">
        <v>8247</v>
      </c>
      <c r="C1723" s="13" t="s">
        <v>8242</v>
      </c>
      <c r="D1723" s="13" t="s">
        <v>15854</v>
      </c>
      <c r="E1723">
        <f>COUNTIF('A-Springer Link'!A:A,A1723)</f>
        <v>0</v>
      </c>
      <c r="F1723">
        <f>COUNTIF('B-ScienceDirect'!D:D,A1723)</f>
        <v>0</v>
      </c>
      <c r="G1723">
        <f>COUNTIF('C-IEEEXplore'!A:A,A1723)</f>
        <v>0</v>
      </c>
      <c r="H1723">
        <f>COUNTIF('D-PubMed'!B:B,A1723)</f>
        <v>1</v>
      </c>
      <c r="I1723">
        <f>COUNTIF('E-Scopus'!C:C,A1723)</f>
        <v>0</v>
      </c>
      <c r="J1723" t="b">
        <f t="shared" si="29"/>
        <v>0</v>
      </c>
    </row>
    <row r="1724" spans="1:10" x14ac:dyDescent="0.25">
      <c r="A1724" s="13" t="s">
        <v>8675</v>
      </c>
      <c r="B1724" s="13" t="s">
        <v>8674</v>
      </c>
      <c r="C1724" s="13" t="s">
        <v>8670</v>
      </c>
      <c r="D1724" s="13" t="s">
        <v>15854</v>
      </c>
      <c r="E1724">
        <f>COUNTIF('A-Springer Link'!A:A,A1724)</f>
        <v>0</v>
      </c>
      <c r="F1724">
        <f>COUNTIF('B-ScienceDirect'!D:D,A1724)</f>
        <v>0</v>
      </c>
      <c r="G1724">
        <f>COUNTIF('C-IEEEXplore'!A:A,A1724)</f>
        <v>0</v>
      </c>
      <c r="H1724">
        <f>COUNTIF('D-PubMed'!B:B,A1724)</f>
        <v>1</v>
      </c>
      <c r="I1724">
        <f>COUNTIF('E-Scopus'!C:C,A1724)</f>
        <v>0</v>
      </c>
      <c r="J1724" t="b">
        <f t="shared" si="29"/>
        <v>0</v>
      </c>
    </row>
    <row r="1725" spans="1:10" x14ac:dyDescent="0.25">
      <c r="A1725" s="13" t="s">
        <v>10021</v>
      </c>
      <c r="B1725" s="13" t="s">
        <v>10020</v>
      </c>
      <c r="C1725" s="13" t="s">
        <v>10017</v>
      </c>
      <c r="D1725" s="13" t="s">
        <v>15854</v>
      </c>
      <c r="E1725">
        <f>COUNTIF('A-Springer Link'!A:A,A1725)</f>
        <v>0</v>
      </c>
      <c r="F1725">
        <f>COUNTIF('B-ScienceDirect'!D:D,A1725)</f>
        <v>0</v>
      </c>
      <c r="G1725">
        <f>COUNTIF('C-IEEEXplore'!A:A,A1725)</f>
        <v>0</v>
      </c>
      <c r="H1725">
        <f>COUNTIF('D-PubMed'!B:B,A1725)</f>
        <v>1</v>
      </c>
      <c r="I1725">
        <f>COUNTIF('E-Scopus'!C:C,A1725)</f>
        <v>0</v>
      </c>
      <c r="J1725" t="b">
        <f t="shared" si="29"/>
        <v>0</v>
      </c>
    </row>
    <row r="1726" spans="1:10" x14ac:dyDescent="0.25">
      <c r="A1726" s="13" t="s">
        <v>9962</v>
      </c>
      <c r="B1726" s="13" t="s">
        <v>9961</v>
      </c>
      <c r="C1726" s="13" t="s">
        <v>9956</v>
      </c>
      <c r="D1726" s="13" t="s">
        <v>15854</v>
      </c>
      <c r="E1726">
        <f>COUNTIF('A-Springer Link'!A:A,A1726)</f>
        <v>0</v>
      </c>
      <c r="F1726">
        <f>COUNTIF('B-ScienceDirect'!D:D,A1726)</f>
        <v>0</v>
      </c>
      <c r="G1726">
        <f>COUNTIF('C-IEEEXplore'!A:A,A1726)</f>
        <v>0</v>
      </c>
      <c r="H1726">
        <f>COUNTIF('D-PubMed'!B:B,A1726)</f>
        <v>1</v>
      </c>
      <c r="I1726">
        <f>COUNTIF('E-Scopus'!C:C,A1726)</f>
        <v>0</v>
      </c>
      <c r="J1726" t="b">
        <f t="shared" si="29"/>
        <v>0</v>
      </c>
    </row>
    <row r="1727" spans="1:10" x14ac:dyDescent="0.25">
      <c r="A1727" s="13" t="s">
        <v>10183</v>
      </c>
      <c r="B1727" s="13" t="s">
        <v>10182</v>
      </c>
      <c r="C1727" s="13" t="s">
        <v>10178</v>
      </c>
      <c r="D1727" s="13" t="s">
        <v>15854</v>
      </c>
      <c r="E1727">
        <f>COUNTIF('A-Springer Link'!A:A,A1727)</f>
        <v>0</v>
      </c>
      <c r="F1727">
        <f>COUNTIF('B-ScienceDirect'!D:D,A1727)</f>
        <v>0</v>
      </c>
      <c r="G1727">
        <f>COUNTIF('C-IEEEXplore'!A:A,A1727)</f>
        <v>0</v>
      </c>
      <c r="H1727">
        <f>COUNTIF('D-PubMed'!B:B,A1727)</f>
        <v>1</v>
      </c>
      <c r="I1727">
        <f>COUNTIF('E-Scopus'!C:C,A1727)</f>
        <v>0</v>
      </c>
      <c r="J1727" t="b">
        <f t="shared" si="29"/>
        <v>0</v>
      </c>
    </row>
    <row r="1728" spans="1:10" x14ac:dyDescent="0.25">
      <c r="A1728" s="13" t="s">
        <v>5340</v>
      </c>
      <c r="B1728" s="13" t="s">
        <v>8054</v>
      </c>
      <c r="C1728" s="13" t="s">
        <v>8049</v>
      </c>
      <c r="D1728" s="13" t="s">
        <v>15854</v>
      </c>
      <c r="E1728">
        <f>COUNTIF('A-Springer Link'!A:A,A1728)</f>
        <v>0</v>
      </c>
      <c r="F1728">
        <f>COUNTIF('B-ScienceDirect'!D:D,A1728)</f>
        <v>1</v>
      </c>
      <c r="G1728">
        <f>COUNTIF('C-IEEEXplore'!A:A,A1728)</f>
        <v>0</v>
      </c>
      <c r="H1728">
        <f>COUNTIF('D-PubMed'!B:B,A1728)</f>
        <v>1</v>
      </c>
      <c r="I1728">
        <f>COUNTIF('E-Scopus'!C:C,A1728)</f>
        <v>0</v>
      </c>
      <c r="J1728" t="b">
        <f t="shared" si="29"/>
        <v>1</v>
      </c>
    </row>
    <row r="1729" spans="1:10" x14ac:dyDescent="0.25">
      <c r="A1729" s="13" t="s">
        <v>9787</v>
      </c>
      <c r="B1729" s="13" t="s">
        <v>9786</v>
      </c>
      <c r="C1729" s="13" t="s">
        <v>9782</v>
      </c>
      <c r="D1729" s="13" t="s">
        <v>15854</v>
      </c>
      <c r="E1729">
        <f>COUNTIF('A-Springer Link'!A:A,A1729)</f>
        <v>0</v>
      </c>
      <c r="F1729">
        <f>COUNTIF('B-ScienceDirect'!D:D,A1729)</f>
        <v>0</v>
      </c>
      <c r="G1729">
        <f>COUNTIF('C-IEEEXplore'!A:A,A1729)</f>
        <v>0</v>
      </c>
      <c r="H1729">
        <f>COUNTIF('D-PubMed'!B:B,A1729)</f>
        <v>1</v>
      </c>
      <c r="I1729">
        <f>COUNTIF('E-Scopus'!C:C,A1729)</f>
        <v>0</v>
      </c>
      <c r="J1729" t="b">
        <f t="shared" si="29"/>
        <v>0</v>
      </c>
    </row>
    <row r="1730" spans="1:10" x14ac:dyDescent="0.25">
      <c r="A1730" s="13" t="s">
        <v>7555</v>
      </c>
      <c r="B1730" s="13" t="s">
        <v>7554</v>
      </c>
      <c r="C1730" s="13" t="s">
        <v>7549</v>
      </c>
      <c r="D1730" s="13" t="s">
        <v>15854</v>
      </c>
      <c r="E1730">
        <f>COUNTIF('A-Springer Link'!A:A,A1730)</f>
        <v>0</v>
      </c>
      <c r="F1730">
        <f>COUNTIF('B-ScienceDirect'!D:D,A1730)</f>
        <v>0</v>
      </c>
      <c r="G1730">
        <f>COUNTIF('C-IEEEXplore'!A:A,A1730)</f>
        <v>0</v>
      </c>
      <c r="H1730">
        <f>COUNTIF('D-PubMed'!B:B,A1730)</f>
        <v>1</v>
      </c>
      <c r="I1730">
        <f>COUNTIF('E-Scopus'!C:C,A1730)</f>
        <v>0</v>
      </c>
      <c r="J1730" t="b">
        <f t="shared" si="29"/>
        <v>0</v>
      </c>
    </row>
    <row r="1731" spans="1:10" x14ac:dyDescent="0.25">
      <c r="A1731" s="13" t="s">
        <v>255</v>
      </c>
      <c r="B1731" s="13" t="s">
        <v>10277</v>
      </c>
      <c r="C1731" s="13" t="s">
        <v>256</v>
      </c>
      <c r="D1731" s="13" t="s">
        <v>15854</v>
      </c>
      <c r="E1731">
        <f>COUNTIF('A-Springer Link'!A:A,A1731)</f>
        <v>0</v>
      </c>
      <c r="F1731">
        <f>COUNTIF('B-ScienceDirect'!D:D,A1731)</f>
        <v>0</v>
      </c>
      <c r="G1731">
        <f>COUNTIF('C-IEEEXplore'!A:A,A1731)</f>
        <v>0</v>
      </c>
      <c r="H1731">
        <f>COUNTIF('D-PubMed'!B:B,A1731)</f>
        <v>1</v>
      </c>
      <c r="I1731">
        <f>COUNTIF('E-Scopus'!C:C,A1731)</f>
        <v>1</v>
      </c>
      <c r="J1731" t="b">
        <f t="shared" si="29"/>
        <v>1</v>
      </c>
    </row>
    <row r="1732" spans="1:10" x14ac:dyDescent="0.25">
      <c r="A1732" s="13" t="s">
        <v>8640</v>
      </c>
      <c r="B1732" s="13" t="s">
        <v>8639</v>
      </c>
      <c r="C1732" s="13" t="s">
        <v>8635</v>
      </c>
      <c r="D1732" s="13" t="s">
        <v>15854</v>
      </c>
      <c r="E1732">
        <f>COUNTIF('A-Springer Link'!A:A,A1732)</f>
        <v>0</v>
      </c>
      <c r="F1732">
        <f>COUNTIF('B-ScienceDirect'!D:D,A1732)</f>
        <v>0</v>
      </c>
      <c r="G1732">
        <f>COUNTIF('C-IEEEXplore'!A:A,A1732)</f>
        <v>0</v>
      </c>
      <c r="H1732">
        <f>COUNTIF('D-PubMed'!B:B,A1732)</f>
        <v>1</v>
      </c>
      <c r="I1732">
        <f>COUNTIF('E-Scopus'!C:C,A1732)</f>
        <v>0</v>
      </c>
      <c r="J1732" t="b">
        <f t="shared" ref="J1732:J1770" si="30">OR(E1732:G1732,I1732:I1732)</f>
        <v>0</v>
      </c>
    </row>
    <row r="1733" spans="1:10" x14ac:dyDescent="0.25">
      <c r="A1733" s="13" t="s">
        <v>399</v>
      </c>
      <c r="B1733" s="13" t="s">
        <v>8542</v>
      </c>
      <c r="C1733" s="13" t="s">
        <v>401</v>
      </c>
      <c r="D1733" s="13" t="s">
        <v>15854</v>
      </c>
      <c r="E1733">
        <f>COUNTIF('A-Springer Link'!A:A,A1733)</f>
        <v>0</v>
      </c>
      <c r="F1733">
        <f>COUNTIF('B-ScienceDirect'!D:D,A1733)</f>
        <v>0</v>
      </c>
      <c r="G1733">
        <f>COUNTIF('C-IEEEXplore'!A:A,A1733)</f>
        <v>0</v>
      </c>
      <c r="H1733">
        <f>COUNTIF('D-PubMed'!B:B,A1733)</f>
        <v>1</v>
      </c>
      <c r="I1733">
        <f>COUNTIF('E-Scopus'!C:C,A1733)</f>
        <v>1</v>
      </c>
      <c r="J1733" t="b">
        <f t="shared" si="30"/>
        <v>1</v>
      </c>
    </row>
    <row r="1734" spans="1:10" x14ac:dyDescent="0.25">
      <c r="A1734" s="13" t="s">
        <v>8518</v>
      </c>
      <c r="B1734" s="13" t="s">
        <v>8517</v>
      </c>
      <c r="C1734" s="13" t="s">
        <v>8513</v>
      </c>
      <c r="D1734" s="13" t="s">
        <v>15854</v>
      </c>
      <c r="E1734">
        <f>COUNTIF('A-Springer Link'!A:A,A1734)</f>
        <v>0</v>
      </c>
      <c r="F1734">
        <f>COUNTIF('B-ScienceDirect'!D:D,A1734)</f>
        <v>0</v>
      </c>
      <c r="G1734">
        <f>COUNTIF('C-IEEEXplore'!A:A,A1734)</f>
        <v>0</v>
      </c>
      <c r="H1734">
        <f>COUNTIF('D-PubMed'!B:B,A1734)</f>
        <v>1</v>
      </c>
      <c r="I1734">
        <f>COUNTIF('E-Scopus'!C:C,A1734)</f>
        <v>0</v>
      </c>
      <c r="J1734" t="b">
        <f t="shared" si="30"/>
        <v>0</v>
      </c>
    </row>
    <row r="1735" spans="1:10" x14ac:dyDescent="0.25">
      <c r="A1735" s="13" t="s">
        <v>7832</v>
      </c>
      <c r="B1735" s="13" t="s">
        <v>7831</v>
      </c>
      <c r="C1735" s="13"/>
      <c r="D1735" s="13" t="s">
        <v>15854</v>
      </c>
      <c r="E1735">
        <f>COUNTIF('A-Springer Link'!A:A,A1735)</f>
        <v>0</v>
      </c>
      <c r="F1735">
        <f>COUNTIF('B-ScienceDirect'!D:D,A1735)</f>
        <v>0</v>
      </c>
      <c r="G1735">
        <f>COUNTIF('C-IEEEXplore'!A:A,A1735)</f>
        <v>0</v>
      </c>
      <c r="H1735">
        <f>COUNTIF('D-PubMed'!B:B,A1735)</f>
        <v>1</v>
      </c>
      <c r="I1735">
        <f>COUNTIF('E-Scopus'!C:C,A1735)</f>
        <v>0</v>
      </c>
      <c r="J1735" t="b">
        <f t="shared" si="30"/>
        <v>0</v>
      </c>
    </row>
    <row r="1736" spans="1:10" x14ac:dyDescent="0.25">
      <c r="A1736" s="13" t="s">
        <v>8663</v>
      </c>
      <c r="B1736" s="13" t="s">
        <v>8662</v>
      </c>
      <c r="C1736" s="13"/>
      <c r="D1736" s="13" t="s">
        <v>15854</v>
      </c>
      <c r="E1736">
        <f>COUNTIF('A-Springer Link'!A:A,A1736)</f>
        <v>0</v>
      </c>
      <c r="F1736">
        <f>COUNTIF('B-ScienceDirect'!D:D,A1736)</f>
        <v>0</v>
      </c>
      <c r="G1736">
        <f>COUNTIF('C-IEEEXplore'!A:A,A1736)</f>
        <v>0</v>
      </c>
      <c r="H1736">
        <f>COUNTIF('D-PubMed'!B:B,A1736)</f>
        <v>1</v>
      </c>
      <c r="I1736">
        <f>COUNTIF('E-Scopus'!C:C,A1736)</f>
        <v>0</v>
      </c>
      <c r="J1736" t="b">
        <f t="shared" si="30"/>
        <v>0</v>
      </c>
    </row>
    <row r="1737" spans="1:10" x14ac:dyDescent="0.25">
      <c r="A1737" s="13" t="s">
        <v>10692</v>
      </c>
      <c r="B1737" s="13" t="s">
        <v>10691</v>
      </c>
      <c r="C1737" s="13" t="s">
        <v>10686</v>
      </c>
      <c r="D1737" s="13" t="s">
        <v>15854</v>
      </c>
      <c r="E1737">
        <f>COUNTIF('A-Springer Link'!A:A,A1737)</f>
        <v>0</v>
      </c>
      <c r="F1737">
        <f>COUNTIF('B-ScienceDirect'!D:D,A1737)</f>
        <v>0</v>
      </c>
      <c r="G1737">
        <f>COUNTIF('C-IEEEXplore'!A:A,A1737)</f>
        <v>0</v>
      </c>
      <c r="H1737">
        <f>COUNTIF('D-PubMed'!B:B,A1737)</f>
        <v>1</v>
      </c>
      <c r="I1737">
        <f>COUNTIF('E-Scopus'!C:C,A1737)</f>
        <v>0</v>
      </c>
      <c r="J1737" t="b">
        <f t="shared" si="30"/>
        <v>0</v>
      </c>
    </row>
    <row r="1738" spans="1:10" x14ac:dyDescent="0.25">
      <c r="A1738" s="13" t="s">
        <v>10372</v>
      </c>
      <c r="B1738" s="13" t="s">
        <v>10371</v>
      </c>
      <c r="C1738" s="13" t="s">
        <v>10367</v>
      </c>
      <c r="D1738" s="13" t="s">
        <v>15854</v>
      </c>
      <c r="E1738">
        <f>COUNTIF('A-Springer Link'!A:A,A1738)</f>
        <v>0</v>
      </c>
      <c r="F1738">
        <f>COUNTIF('B-ScienceDirect'!D:D,A1738)</f>
        <v>0</v>
      </c>
      <c r="G1738">
        <f>COUNTIF('C-IEEEXplore'!A:A,A1738)</f>
        <v>0</v>
      </c>
      <c r="H1738">
        <f>COUNTIF('D-PubMed'!B:B,A1738)</f>
        <v>1</v>
      </c>
      <c r="I1738">
        <f>COUNTIF('E-Scopus'!C:C,A1738)</f>
        <v>1</v>
      </c>
      <c r="J1738" t="b">
        <f t="shared" si="30"/>
        <v>1</v>
      </c>
    </row>
    <row r="1739" spans="1:10" x14ac:dyDescent="0.25">
      <c r="A1739" s="13" t="s">
        <v>7602</v>
      </c>
      <c r="B1739" s="13" t="s">
        <v>7601</v>
      </c>
      <c r="C1739" s="13" t="s">
        <v>7596</v>
      </c>
      <c r="D1739" s="13" t="s">
        <v>15854</v>
      </c>
      <c r="E1739">
        <f>COUNTIF('A-Springer Link'!A:A,A1739)</f>
        <v>0</v>
      </c>
      <c r="F1739">
        <f>COUNTIF('B-ScienceDirect'!D:D,A1739)</f>
        <v>0</v>
      </c>
      <c r="G1739">
        <f>COUNTIF('C-IEEEXplore'!A:A,A1739)</f>
        <v>0</v>
      </c>
      <c r="H1739">
        <f>COUNTIF('D-PubMed'!B:B,A1739)</f>
        <v>1</v>
      </c>
      <c r="I1739">
        <f>COUNTIF('E-Scopus'!C:C,A1739)</f>
        <v>0</v>
      </c>
      <c r="J1739" t="b">
        <f t="shared" si="30"/>
        <v>0</v>
      </c>
    </row>
    <row r="1740" spans="1:10" x14ac:dyDescent="0.25">
      <c r="A1740" s="13" t="s">
        <v>346</v>
      </c>
      <c r="B1740" s="13" t="s">
        <v>9106</v>
      </c>
      <c r="C1740" s="13" t="s">
        <v>347</v>
      </c>
      <c r="D1740" s="13" t="s">
        <v>15854</v>
      </c>
      <c r="E1740">
        <f>COUNTIF('A-Springer Link'!A:A,A1740)</f>
        <v>0</v>
      </c>
      <c r="F1740">
        <f>COUNTIF('B-ScienceDirect'!D:D,A1740)</f>
        <v>0</v>
      </c>
      <c r="G1740">
        <f>COUNTIF('C-IEEEXplore'!A:A,A1740)</f>
        <v>0</v>
      </c>
      <c r="H1740">
        <f>COUNTIF('D-PubMed'!B:B,A1740)</f>
        <v>1</v>
      </c>
      <c r="I1740">
        <f>COUNTIF('E-Scopus'!C:C,A1740)</f>
        <v>1</v>
      </c>
      <c r="J1740" t="b">
        <f t="shared" si="30"/>
        <v>1</v>
      </c>
    </row>
    <row r="1741" spans="1:10" x14ac:dyDescent="0.25">
      <c r="A1741" s="13" t="s">
        <v>10099</v>
      </c>
      <c r="B1741" s="13" t="s">
        <v>10098</v>
      </c>
      <c r="C1741" s="13" t="s">
        <v>10094</v>
      </c>
      <c r="D1741" s="13" t="s">
        <v>15854</v>
      </c>
      <c r="E1741">
        <f>COUNTIF('A-Springer Link'!A:A,A1741)</f>
        <v>0</v>
      </c>
      <c r="F1741">
        <f>COUNTIF('B-ScienceDirect'!D:D,A1741)</f>
        <v>0</v>
      </c>
      <c r="G1741">
        <f>COUNTIF('C-IEEEXplore'!A:A,A1741)</f>
        <v>0</v>
      </c>
      <c r="H1741">
        <f>COUNTIF('D-PubMed'!B:B,A1741)</f>
        <v>1</v>
      </c>
      <c r="I1741">
        <f>COUNTIF('E-Scopus'!C:C,A1741)</f>
        <v>0</v>
      </c>
      <c r="J1741" t="b">
        <f t="shared" si="30"/>
        <v>0</v>
      </c>
    </row>
    <row r="1742" spans="1:10" x14ac:dyDescent="0.25">
      <c r="A1742" s="13" t="s">
        <v>7788</v>
      </c>
      <c r="B1742" s="13" t="s">
        <v>7787</v>
      </c>
      <c r="C1742" s="13" t="s">
        <v>7782</v>
      </c>
      <c r="D1742" s="13" t="s">
        <v>15854</v>
      </c>
      <c r="E1742">
        <f>COUNTIF('A-Springer Link'!A:A,A1742)</f>
        <v>0</v>
      </c>
      <c r="F1742">
        <f>COUNTIF('B-ScienceDirect'!D:D,A1742)</f>
        <v>0</v>
      </c>
      <c r="G1742">
        <f>COUNTIF('C-IEEEXplore'!A:A,A1742)</f>
        <v>0</v>
      </c>
      <c r="H1742">
        <f>COUNTIF('D-PubMed'!B:B,A1742)</f>
        <v>1</v>
      </c>
      <c r="I1742">
        <f>COUNTIF('E-Scopus'!C:C,A1742)</f>
        <v>0</v>
      </c>
      <c r="J1742" t="b">
        <f t="shared" si="30"/>
        <v>0</v>
      </c>
    </row>
    <row r="1743" spans="1:10" x14ac:dyDescent="0.25">
      <c r="A1743" s="13" t="s">
        <v>10199</v>
      </c>
      <c r="B1743" s="13" t="s">
        <v>10198</v>
      </c>
      <c r="C1743" s="13" t="s">
        <v>10194</v>
      </c>
      <c r="D1743" s="13" t="s">
        <v>15854</v>
      </c>
      <c r="E1743">
        <f>COUNTIF('A-Springer Link'!A:A,A1743)</f>
        <v>0</v>
      </c>
      <c r="F1743">
        <f>COUNTIF('B-ScienceDirect'!D:D,A1743)</f>
        <v>0</v>
      </c>
      <c r="G1743">
        <f>COUNTIF('C-IEEEXplore'!A:A,A1743)</f>
        <v>0</v>
      </c>
      <c r="H1743">
        <f>COUNTIF('D-PubMed'!B:B,A1743)</f>
        <v>1</v>
      </c>
      <c r="I1743">
        <f>COUNTIF('E-Scopus'!C:C,A1743)</f>
        <v>0</v>
      </c>
      <c r="J1743" t="b">
        <f t="shared" si="30"/>
        <v>0</v>
      </c>
    </row>
    <row r="1744" spans="1:10" x14ac:dyDescent="0.25">
      <c r="A1744" s="13" t="s">
        <v>338</v>
      </c>
      <c r="B1744" s="13" t="s">
        <v>8760</v>
      </c>
      <c r="C1744" s="13" t="s">
        <v>339</v>
      </c>
      <c r="D1744" s="13" t="s">
        <v>15854</v>
      </c>
      <c r="E1744">
        <f>COUNTIF('A-Springer Link'!A:A,A1744)</f>
        <v>0</v>
      </c>
      <c r="F1744">
        <f>COUNTIF('B-ScienceDirect'!D:D,A1744)</f>
        <v>0</v>
      </c>
      <c r="G1744">
        <f>COUNTIF('C-IEEEXplore'!A:A,A1744)</f>
        <v>0</v>
      </c>
      <c r="H1744">
        <f>COUNTIF('D-PubMed'!B:B,A1744)</f>
        <v>1</v>
      </c>
      <c r="I1744">
        <f>COUNTIF('E-Scopus'!C:C,A1744)</f>
        <v>1</v>
      </c>
      <c r="J1744" t="b">
        <f t="shared" si="30"/>
        <v>1</v>
      </c>
    </row>
    <row r="1745" spans="1:10" x14ac:dyDescent="0.25">
      <c r="A1745" s="13" t="s">
        <v>332</v>
      </c>
      <c r="B1745" s="13" t="s">
        <v>9039</v>
      </c>
      <c r="C1745" s="13" t="s">
        <v>333</v>
      </c>
      <c r="D1745" s="13" t="s">
        <v>15854</v>
      </c>
      <c r="E1745">
        <f>COUNTIF('A-Springer Link'!A:A,A1745)</f>
        <v>0</v>
      </c>
      <c r="F1745">
        <f>COUNTIF('B-ScienceDirect'!D:D,A1745)</f>
        <v>1</v>
      </c>
      <c r="G1745">
        <f>COUNTIF('C-IEEEXplore'!A:A,A1745)</f>
        <v>0</v>
      </c>
      <c r="H1745">
        <f>COUNTIF('D-PubMed'!B:B,A1745)</f>
        <v>1</v>
      </c>
      <c r="I1745">
        <f>COUNTIF('E-Scopus'!C:C,A1745)</f>
        <v>1</v>
      </c>
      <c r="J1745" t="b">
        <f t="shared" si="30"/>
        <v>1</v>
      </c>
    </row>
    <row r="1746" spans="1:10" x14ac:dyDescent="0.25">
      <c r="A1746" s="13" t="s">
        <v>78</v>
      </c>
      <c r="B1746" s="13" t="s">
        <v>9822</v>
      </c>
      <c r="C1746" s="13" t="s">
        <v>79</v>
      </c>
      <c r="D1746" s="13" t="s">
        <v>15854</v>
      </c>
      <c r="E1746">
        <f>COUNTIF('A-Springer Link'!A:A,A1746)</f>
        <v>0</v>
      </c>
      <c r="F1746">
        <f>COUNTIF('B-ScienceDirect'!D:D,A1746)</f>
        <v>0</v>
      </c>
      <c r="G1746">
        <f>COUNTIF('C-IEEEXplore'!A:A,A1746)</f>
        <v>0</v>
      </c>
      <c r="H1746">
        <f>COUNTIF('D-PubMed'!B:B,A1746)</f>
        <v>1</v>
      </c>
      <c r="I1746">
        <f>COUNTIF('E-Scopus'!C:C,A1746)</f>
        <v>1</v>
      </c>
      <c r="J1746" t="b">
        <f t="shared" si="30"/>
        <v>1</v>
      </c>
    </row>
    <row r="1747" spans="1:10" x14ac:dyDescent="0.25">
      <c r="A1747" s="13" t="s">
        <v>130</v>
      </c>
      <c r="B1747" s="13" t="s">
        <v>8882</v>
      </c>
      <c r="C1747" s="13" t="s">
        <v>132</v>
      </c>
      <c r="D1747" s="13" t="s">
        <v>15854</v>
      </c>
      <c r="E1747">
        <f>COUNTIF('A-Springer Link'!A:A,A1747)</f>
        <v>0</v>
      </c>
      <c r="F1747">
        <f>COUNTIF('B-ScienceDirect'!D:D,A1747)</f>
        <v>0</v>
      </c>
      <c r="G1747">
        <f>COUNTIF('C-IEEEXplore'!A:A,A1747)</f>
        <v>0</v>
      </c>
      <c r="H1747">
        <f>COUNTIF('D-PubMed'!B:B,A1747)</f>
        <v>1</v>
      </c>
      <c r="I1747">
        <f>COUNTIF('E-Scopus'!C:C,A1747)</f>
        <v>1</v>
      </c>
      <c r="J1747" t="b">
        <f t="shared" si="30"/>
        <v>1</v>
      </c>
    </row>
    <row r="1748" spans="1:10" x14ac:dyDescent="0.25">
      <c r="A1748" s="13" t="s">
        <v>159</v>
      </c>
      <c r="B1748" s="13" t="s">
        <v>9153</v>
      </c>
      <c r="C1748" s="13" t="s">
        <v>161</v>
      </c>
      <c r="D1748" s="13" t="s">
        <v>15854</v>
      </c>
      <c r="E1748">
        <f>COUNTIF('A-Springer Link'!A:A,A1748)</f>
        <v>0</v>
      </c>
      <c r="F1748">
        <f>COUNTIF('B-ScienceDirect'!D:D,A1748)</f>
        <v>0</v>
      </c>
      <c r="G1748">
        <f>COUNTIF('C-IEEEXplore'!A:A,A1748)</f>
        <v>0</v>
      </c>
      <c r="H1748">
        <f>COUNTIF('D-PubMed'!B:B,A1748)</f>
        <v>1</v>
      </c>
      <c r="I1748">
        <f>COUNTIF('E-Scopus'!C:C,A1748)</f>
        <v>1</v>
      </c>
      <c r="J1748" t="b">
        <f t="shared" si="30"/>
        <v>1</v>
      </c>
    </row>
    <row r="1749" spans="1:10" x14ac:dyDescent="0.25">
      <c r="A1749" s="13" t="s">
        <v>216</v>
      </c>
      <c r="B1749" s="13" t="s">
        <v>8236</v>
      </c>
      <c r="C1749" s="13" t="s">
        <v>217</v>
      </c>
      <c r="D1749" s="13" t="s">
        <v>15854</v>
      </c>
      <c r="E1749">
        <f>COUNTIF('A-Springer Link'!A:A,A1749)</f>
        <v>0</v>
      </c>
      <c r="F1749">
        <f>COUNTIF('B-ScienceDirect'!D:D,A1749)</f>
        <v>1</v>
      </c>
      <c r="G1749">
        <f>COUNTIF('C-IEEEXplore'!A:A,A1749)</f>
        <v>0</v>
      </c>
      <c r="H1749">
        <f>COUNTIF('D-PubMed'!B:B,A1749)</f>
        <v>1</v>
      </c>
      <c r="I1749">
        <f>COUNTIF('E-Scopus'!C:C,A1749)</f>
        <v>1</v>
      </c>
      <c r="J1749" t="b">
        <f t="shared" si="30"/>
        <v>1</v>
      </c>
    </row>
    <row r="1750" spans="1:10" x14ac:dyDescent="0.25">
      <c r="A1750" s="13" t="s">
        <v>8929</v>
      </c>
      <c r="B1750" s="13" t="s">
        <v>8928</v>
      </c>
      <c r="C1750" s="13" t="s">
        <v>8924</v>
      </c>
      <c r="D1750" s="13" t="s">
        <v>15854</v>
      </c>
      <c r="E1750">
        <f>COUNTIF('A-Springer Link'!A:A,A1750)</f>
        <v>0</v>
      </c>
      <c r="F1750">
        <f>COUNTIF('B-ScienceDirect'!D:D,A1750)</f>
        <v>0</v>
      </c>
      <c r="G1750">
        <f>COUNTIF('C-IEEEXplore'!A:A,A1750)</f>
        <v>0</v>
      </c>
      <c r="H1750">
        <f>COUNTIF('D-PubMed'!B:B,A1750)</f>
        <v>1</v>
      </c>
      <c r="I1750">
        <f>COUNTIF('E-Scopus'!C:C,A1750)</f>
        <v>0</v>
      </c>
      <c r="J1750" t="b">
        <f t="shared" si="30"/>
        <v>0</v>
      </c>
    </row>
    <row r="1751" spans="1:10" x14ac:dyDescent="0.25">
      <c r="A1751" s="13" t="s">
        <v>9505</v>
      </c>
      <c r="B1751" s="13" t="s">
        <v>9504</v>
      </c>
      <c r="C1751" s="13" t="s">
        <v>9500</v>
      </c>
      <c r="D1751" s="13" t="s">
        <v>15854</v>
      </c>
      <c r="E1751">
        <f>COUNTIF('A-Springer Link'!A:A,A1751)</f>
        <v>0</v>
      </c>
      <c r="F1751">
        <f>COUNTIF('B-ScienceDirect'!D:D,A1751)</f>
        <v>0</v>
      </c>
      <c r="G1751">
        <f>COUNTIF('C-IEEEXplore'!A:A,A1751)</f>
        <v>0</v>
      </c>
      <c r="H1751">
        <f>COUNTIF('D-PubMed'!B:B,A1751)</f>
        <v>1</v>
      </c>
      <c r="I1751">
        <f>COUNTIF('E-Scopus'!C:C,A1751)</f>
        <v>0</v>
      </c>
      <c r="J1751" t="b">
        <f t="shared" si="30"/>
        <v>0</v>
      </c>
    </row>
    <row r="1752" spans="1:10" x14ac:dyDescent="0.25">
      <c r="A1752" s="13" t="s">
        <v>154</v>
      </c>
      <c r="B1752" s="13" t="s">
        <v>9003</v>
      </c>
      <c r="C1752" s="13" t="s">
        <v>155</v>
      </c>
      <c r="D1752" s="13" t="s">
        <v>15854</v>
      </c>
      <c r="E1752">
        <f>COUNTIF('A-Springer Link'!A:A,A1752)</f>
        <v>0</v>
      </c>
      <c r="F1752">
        <f>COUNTIF('B-ScienceDirect'!D:D,A1752)</f>
        <v>0</v>
      </c>
      <c r="G1752">
        <f>COUNTIF('C-IEEEXplore'!A:A,A1752)</f>
        <v>0</v>
      </c>
      <c r="H1752">
        <f>COUNTIF('D-PubMed'!B:B,A1752)</f>
        <v>1</v>
      </c>
      <c r="I1752">
        <f>COUNTIF('E-Scopus'!C:C,A1752)</f>
        <v>1</v>
      </c>
      <c r="J1752" t="b">
        <f t="shared" si="30"/>
        <v>1</v>
      </c>
    </row>
    <row r="1753" spans="1:10" x14ac:dyDescent="0.25">
      <c r="A1753" s="13" t="s">
        <v>95</v>
      </c>
      <c r="B1753" s="13" t="s">
        <v>8017</v>
      </c>
      <c r="C1753" s="13" t="s">
        <v>96</v>
      </c>
      <c r="D1753" s="13" t="s">
        <v>15854</v>
      </c>
      <c r="E1753">
        <f>COUNTIF('A-Springer Link'!A:A,A1753)</f>
        <v>0</v>
      </c>
      <c r="F1753">
        <f>COUNTIF('B-ScienceDirect'!D:D,A1753)</f>
        <v>0</v>
      </c>
      <c r="G1753">
        <f>COUNTIF('C-IEEEXplore'!A:A,A1753)</f>
        <v>0</v>
      </c>
      <c r="H1753">
        <f>COUNTIF('D-PubMed'!B:B,A1753)</f>
        <v>1</v>
      </c>
      <c r="I1753">
        <f>COUNTIF('E-Scopus'!C:C,A1753)</f>
        <v>1</v>
      </c>
      <c r="J1753" t="b">
        <f t="shared" si="30"/>
        <v>1</v>
      </c>
    </row>
    <row r="1754" spans="1:10" x14ac:dyDescent="0.25">
      <c r="A1754" s="13" t="s">
        <v>4105</v>
      </c>
      <c r="B1754" s="13" t="s">
        <v>10133</v>
      </c>
      <c r="C1754" s="13" t="s">
        <v>10129</v>
      </c>
      <c r="D1754" s="13" t="s">
        <v>15854</v>
      </c>
      <c r="E1754">
        <f>COUNTIF('A-Springer Link'!A:A,A1754)</f>
        <v>0</v>
      </c>
      <c r="F1754">
        <f>COUNTIF('B-ScienceDirect'!D:D,A1754)</f>
        <v>1</v>
      </c>
      <c r="G1754">
        <f>COUNTIF('C-IEEEXplore'!A:A,A1754)</f>
        <v>0</v>
      </c>
      <c r="H1754">
        <f>COUNTIF('D-PubMed'!B:B,A1754)</f>
        <v>1</v>
      </c>
      <c r="I1754">
        <f>COUNTIF('E-Scopus'!C:C,A1754)</f>
        <v>0</v>
      </c>
      <c r="J1754" t="b">
        <f t="shared" si="30"/>
        <v>1</v>
      </c>
    </row>
    <row r="1755" spans="1:10" x14ac:dyDescent="0.25">
      <c r="A1755" s="13" t="s">
        <v>9165</v>
      </c>
      <c r="B1755" s="13" t="s">
        <v>9164</v>
      </c>
      <c r="C1755" s="13" t="s">
        <v>9160</v>
      </c>
      <c r="D1755" s="13" t="s">
        <v>15854</v>
      </c>
      <c r="E1755">
        <f>COUNTIF('A-Springer Link'!A:A,A1755)</f>
        <v>0</v>
      </c>
      <c r="F1755">
        <f>COUNTIF('B-ScienceDirect'!D:D,A1755)</f>
        <v>0</v>
      </c>
      <c r="G1755">
        <f>COUNTIF('C-IEEEXplore'!A:A,A1755)</f>
        <v>0</v>
      </c>
      <c r="H1755">
        <f>COUNTIF('D-PubMed'!B:B,A1755)</f>
        <v>1</v>
      </c>
      <c r="I1755">
        <f>COUNTIF('E-Scopus'!C:C,A1755)</f>
        <v>0</v>
      </c>
      <c r="J1755" t="b">
        <f t="shared" si="30"/>
        <v>0</v>
      </c>
    </row>
    <row r="1756" spans="1:10" x14ac:dyDescent="0.25">
      <c r="A1756" s="13" t="s">
        <v>7595</v>
      </c>
      <c r="B1756" s="13" t="s">
        <v>7594</v>
      </c>
      <c r="C1756" s="13" t="s">
        <v>7589</v>
      </c>
      <c r="D1756" s="13" t="s">
        <v>15854</v>
      </c>
      <c r="E1756">
        <f>COUNTIF('A-Springer Link'!A:A,A1756)</f>
        <v>0</v>
      </c>
      <c r="F1756">
        <f>COUNTIF('B-ScienceDirect'!D:D,A1756)</f>
        <v>0</v>
      </c>
      <c r="G1756">
        <f>COUNTIF('C-IEEEXplore'!A:A,A1756)</f>
        <v>0</v>
      </c>
      <c r="H1756">
        <f>COUNTIF('D-PubMed'!B:B,A1756)</f>
        <v>1</v>
      </c>
      <c r="I1756">
        <f>COUNTIF('E-Scopus'!C:C,A1756)</f>
        <v>0</v>
      </c>
      <c r="J1756" t="b">
        <f t="shared" si="30"/>
        <v>0</v>
      </c>
    </row>
    <row r="1757" spans="1:10" x14ac:dyDescent="0.25">
      <c r="A1757" s="13" t="s">
        <v>430</v>
      </c>
      <c r="B1757" s="13" t="s">
        <v>9990</v>
      </c>
      <c r="C1757" s="13" t="s">
        <v>431</v>
      </c>
      <c r="D1757" s="13" t="s">
        <v>15854</v>
      </c>
      <c r="E1757">
        <f>COUNTIF('A-Springer Link'!A:A,A1757)</f>
        <v>0</v>
      </c>
      <c r="F1757">
        <f>COUNTIF('B-ScienceDirect'!D:D,A1757)</f>
        <v>0</v>
      </c>
      <c r="G1757">
        <f>COUNTIF('C-IEEEXplore'!A:A,A1757)</f>
        <v>0</v>
      </c>
      <c r="H1757">
        <f>COUNTIF('D-PubMed'!B:B,A1757)</f>
        <v>1</v>
      </c>
      <c r="I1757">
        <f>COUNTIF('E-Scopus'!C:C,A1757)</f>
        <v>1</v>
      </c>
      <c r="J1757" t="b">
        <f t="shared" si="30"/>
        <v>1</v>
      </c>
    </row>
    <row r="1758" spans="1:10" x14ac:dyDescent="0.25">
      <c r="A1758" s="13" t="s">
        <v>9139</v>
      </c>
      <c r="B1758" s="13" t="s">
        <v>9138</v>
      </c>
      <c r="C1758" s="13" t="s">
        <v>9134</v>
      </c>
      <c r="D1758" s="13" t="s">
        <v>15854</v>
      </c>
      <c r="E1758">
        <f>COUNTIF('A-Springer Link'!A:A,A1758)</f>
        <v>0</v>
      </c>
      <c r="F1758">
        <f>COUNTIF('B-ScienceDirect'!D:D,A1758)</f>
        <v>0</v>
      </c>
      <c r="G1758">
        <f>COUNTIF('C-IEEEXplore'!A:A,A1758)</f>
        <v>0</v>
      </c>
      <c r="H1758">
        <f>COUNTIF('D-PubMed'!B:B,A1758)</f>
        <v>1</v>
      </c>
      <c r="I1758">
        <f>COUNTIF('E-Scopus'!C:C,A1758)</f>
        <v>0</v>
      </c>
      <c r="J1758" t="b">
        <f t="shared" si="30"/>
        <v>0</v>
      </c>
    </row>
    <row r="1759" spans="1:10" x14ac:dyDescent="0.25">
      <c r="A1759" s="13" t="s">
        <v>10526</v>
      </c>
      <c r="B1759" s="13" t="s">
        <v>10525</v>
      </c>
      <c r="C1759" s="13" t="s">
        <v>487</v>
      </c>
      <c r="D1759" s="13" t="s">
        <v>15854</v>
      </c>
      <c r="E1759">
        <f>COUNTIF('A-Springer Link'!A:A,A1759)</f>
        <v>0</v>
      </c>
      <c r="F1759">
        <f>COUNTIF('B-ScienceDirect'!D:D,A1759)</f>
        <v>0</v>
      </c>
      <c r="G1759">
        <f>COUNTIF('C-IEEEXplore'!A:A,A1759)</f>
        <v>0</v>
      </c>
      <c r="H1759">
        <f>COUNTIF('D-PubMed'!B:B,A1759)</f>
        <v>1</v>
      </c>
      <c r="I1759">
        <f>COUNTIF('E-Scopus'!C:C,A1759)</f>
        <v>0</v>
      </c>
      <c r="J1759" t="b">
        <f t="shared" si="30"/>
        <v>0</v>
      </c>
    </row>
    <row r="1760" spans="1:10" x14ac:dyDescent="0.25">
      <c r="A1760" s="13" t="s">
        <v>9228</v>
      </c>
      <c r="B1760" s="13" t="s">
        <v>9227</v>
      </c>
      <c r="C1760" s="13" t="s">
        <v>9223</v>
      </c>
      <c r="D1760" s="13" t="s">
        <v>15854</v>
      </c>
      <c r="E1760">
        <f>COUNTIF('A-Springer Link'!A:A,A1760)</f>
        <v>0</v>
      </c>
      <c r="F1760">
        <f>COUNTIF('B-ScienceDirect'!D:D,A1760)</f>
        <v>0</v>
      </c>
      <c r="G1760">
        <f>COUNTIF('C-IEEEXplore'!A:A,A1760)</f>
        <v>0</v>
      </c>
      <c r="H1760">
        <f>COUNTIF('D-PubMed'!B:B,A1760)</f>
        <v>1</v>
      </c>
      <c r="I1760">
        <f>COUNTIF('E-Scopus'!C:C,A1760)</f>
        <v>0</v>
      </c>
      <c r="J1760" t="b">
        <f t="shared" si="30"/>
        <v>0</v>
      </c>
    </row>
    <row r="1761" spans="1:10" x14ac:dyDescent="0.25">
      <c r="A1761" s="13" t="s">
        <v>426</v>
      </c>
      <c r="B1761" s="13" t="s">
        <v>10061</v>
      </c>
      <c r="C1761" s="13" t="s">
        <v>427</v>
      </c>
      <c r="D1761" s="13" t="s">
        <v>15854</v>
      </c>
      <c r="E1761">
        <f>COUNTIF('A-Springer Link'!A:A,A1761)</f>
        <v>0</v>
      </c>
      <c r="F1761">
        <f>COUNTIF('B-ScienceDirect'!D:D,A1761)</f>
        <v>0</v>
      </c>
      <c r="G1761">
        <f>COUNTIF('C-IEEEXplore'!A:A,A1761)</f>
        <v>0</v>
      </c>
      <c r="H1761">
        <f>COUNTIF('D-PubMed'!B:B,A1761)</f>
        <v>1</v>
      </c>
      <c r="I1761">
        <f>COUNTIF('E-Scopus'!C:C,A1761)</f>
        <v>1</v>
      </c>
      <c r="J1761" t="b">
        <f t="shared" si="30"/>
        <v>1</v>
      </c>
    </row>
    <row r="1762" spans="1:10" x14ac:dyDescent="0.25">
      <c r="A1762" s="13" t="s">
        <v>334</v>
      </c>
      <c r="B1762" s="13" t="s">
        <v>9676</v>
      </c>
      <c r="C1762" s="13" t="s">
        <v>335</v>
      </c>
      <c r="D1762" s="13" t="s">
        <v>15854</v>
      </c>
      <c r="E1762">
        <f>COUNTIF('A-Springer Link'!A:A,A1762)</f>
        <v>0</v>
      </c>
      <c r="F1762">
        <f>COUNTIF('B-ScienceDirect'!D:D,A1762)</f>
        <v>0</v>
      </c>
      <c r="G1762">
        <f>COUNTIF('C-IEEEXplore'!A:A,A1762)</f>
        <v>0</v>
      </c>
      <c r="H1762">
        <f>COUNTIF('D-PubMed'!B:B,A1762)</f>
        <v>1</v>
      </c>
      <c r="I1762">
        <f>COUNTIF('E-Scopus'!C:C,A1762)</f>
        <v>0</v>
      </c>
      <c r="J1762" t="b">
        <f t="shared" si="30"/>
        <v>0</v>
      </c>
    </row>
    <row r="1763" spans="1:10" x14ac:dyDescent="0.25">
      <c r="A1763" s="13" t="s">
        <v>10146</v>
      </c>
      <c r="B1763" s="13" t="s">
        <v>10145</v>
      </c>
      <c r="C1763" s="13" t="s">
        <v>10140</v>
      </c>
      <c r="D1763" s="13" t="s">
        <v>15854</v>
      </c>
      <c r="E1763">
        <f>COUNTIF('A-Springer Link'!A:A,A1763)</f>
        <v>0</v>
      </c>
      <c r="F1763">
        <f>COUNTIF('B-ScienceDirect'!D:D,A1763)</f>
        <v>0</v>
      </c>
      <c r="G1763">
        <f>COUNTIF('C-IEEEXplore'!A:A,A1763)</f>
        <v>0</v>
      </c>
      <c r="H1763">
        <f>COUNTIF('D-PubMed'!B:B,A1763)</f>
        <v>1</v>
      </c>
      <c r="I1763">
        <f>COUNTIF('E-Scopus'!C:C,A1763)</f>
        <v>0</v>
      </c>
      <c r="J1763" t="b">
        <f t="shared" si="30"/>
        <v>0</v>
      </c>
    </row>
    <row r="1764" spans="1:10" x14ac:dyDescent="0.25">
      <c r="A1764" s="13" t="s">
        <v>8188</v>
      </c>
      <c r="B1764" s="13" t="s">
        <v>8187</v>
      </c>
      <c r="C1764" s="13" t="s">
        <v>8183</v>
      </c>
      <c r="D1764" s="13" t="s">
        <v>15854</v>
      </c>
      <c r="E1764">
        <f>COUNTIF('A-Springer Link'!A:A,A1764)</f>
        <v>0</v>
      </c>
      <c r="F1764">
        <f>COUNTIF('B-ScienceDirect'!D:D,A1764)</f>
        <v>0</v>
      </c>
      <c r="G1764">
        <f>COUNTIF('C-IEEEXplore'!A:A,A1764)</f>
        <v>0</v>
      </c>
      <c r="H1764">
        <f>COUNTIF('D-PubMed'!B:B,A1764)</f>
        <v>1</v>
      </c>
      <c r="I1764">
        <f>COUNTIF('E-Scopus'!C:C,A1764)</f>
        <v>0</v>
      </c>
      <c r="J1764" t="b">
        <f t="shared" si="30"/>
        <v>0</v>
      </c>
    </row>
    <row r="1765" spans="1:10" x14ac:dyDescent="0.25">
      <c r="A1765" s="13" t="s">
        <v>10273</v>
      </c>
      <c r="B1765" s="13" t="s">
        <v>10272</v>
      </c>
      <c r="C1765" s="13" t="s">
        <v>10268</v>
      </c>
      <c r="D1765" s="13" t="s">
        <v>15854</v>
      </c>
      <c r="E1765">
        <f>COUNTIF('A-Springer Link'!A:A,A1765)</f>
        <v>0</v>
      </c>
      <c r="F1765">
        <f>COUNTIF('B-ScienceDirect'!D:D,A1765)</f>
        <v>0</v>
      </c>
      <c r="G1765">
        <f>COUNTIF('C-IEEEXplore'!A:A,A1765)</f>
        <v>0</v>
      </c>
      <c r="H1765">
        <f>COUNTIF('D-PubMed'!B:B,A1765)</f>
        <v>1</v>
      </c>
      <c r="I1765">
        <f>COUNTIF('E-Scopus'!C:C,A1765)</f>
        <v>0</v>
      </c>
      <c r="J1765" t="b">
        <f t="shared" si="30"/>
        <v>0</v>
      </c>
    </row>
    <row r="1766" spans="1:10" x14ac:dyDescent="0.25">
      <c r="A1766" s="13" t="s">
        <v>9756</v>
      </c>
      <c r="B1766" s="13" t="s">
        <v>9755</v>
      </c>
      <c r="C1766" s="13" t="s">
        <v>9751</v>
      </c>
      <c r="D1766" s="13" t="s">
        <v>15854</v>
      </c>
      <c r="E1766">
        <f>COUNTIF('A-Springer Link'!A:A,A1766)</f>
        <v>0</v>
      </c>
      <c r="F1766">
        <f>COUNTIF('B-ScienceDirect'!D:D,A1766)</f>
        <v>0</v>
      </c>
      <c r="G1766">
        <f>COUNTIF('C-IEEEXplore'!A:A,A1766)</f>
        <v>0</v>
      </c>
      <c r="H1766">
        <f>COUNTIF('D-PubMed'!B:B,A1766)</f>
        <v>1</v>
      </c>
      <c r="I1766">
        <f>COUNTIF('E-Scopus'!C:C,A1766)</f>
        <v>0</v>
      </c>
      <c r="J1766" t="b">
        <f t="shared" si="30"/>
        <v>0</v>
      </c>
    </row>
    <row r="1767" spans="1:10" x14ac:dyDescent="0.25">
      <c r="A1767" s="13" t="s">
        <v>8902</v>
      </c>
      <c r="B1767" s="13" t="s">
        <v>8901</v>
      </c>
      <c r="C1767" s="13" t="s">
        <v>8896</v>
      </c>
      <c r="D1767" s="13" t="s">
        <v>15854</v>
      </c>
      <c r="E1767">
        <f>COUNTIF('A-Springer Link'!A:A,A1767)</f>
        <v>0</v>
      </c>
      <c r="F1767">
        <f>COUNTIF('B-ScienceDirect'!D:D,A1767)</f>
        <v>0</v>
      </c>
      <c r="G1767">
        <f>COUNTIF('C-IEEEXplore'!A:A,A1767)</f>
        <v>0</v>
      </c>
      <c r="H1767">
        <f>COUNTIF('D-PubMed'!B:B,A1767)</f>
        <v>1</v>
      </c>
      <c r="I1767">
        <f>COUNTIF('E-Scopus'!C:C,A1767)</f>
        <v>1</v>
      </c>
      <c r="J1767" t="b">
        <f t="shared" si="30"/>
        <v>1</v>
      </c>
    </row>
    <row r="1768" spans="1:10" x14ac:dyDescent="0.25">
      <c r="A1768" s="13" t="s">
        <v>9847</v>
      </c>
      <c r="B1768" s="13" t="s">
        <v>9846</v>
      </c>
      <c r="C1768" s="13" t="s">
        <v>9842</v>
      </c>
      <c r="D1768" s="13" t="s">
        <v>15854</v>
      </c>
      <c r="E1768">
        <f>COUNTIF('A-Springer Link'!A:A,A1768)</f>
        <v>0</v>
      </c>
      <c r="F1768">
        <f>COUNTIF('B-ScienceDirect'!D:D,A1768)</f>
        <v>0</v>
      </c>
      <c r="G1768">
        <f>COUNTIF('C-IEEEXplore'!A:A,A1768)</f>
        <v>0</v>
      </c>
      <c r="H1768">
        <f>COUNTIF('D-PubMed'!B:B,A1768)</f>
        <v>1</v>
      </c>
      <c r="I1768">
        <f>COUNTIF('E-Scopus'!C:C,A1768)</f>
        <v>1</v>
      </c>
      <c r="J1768" t="b">
        <f t="shared" si="30"/>
        <v>1</v>
      </c>
    </row>
    <row r="1769" spans="1:10" x14ac:dyDescent="0.25">
      <c r="A1769" s="13" t="s">
        <v>10471</v>
      </c>
      <c r="B1769" s="13" t="s">
        <v>10470</v>
      </c>
      <c r="C1769" s="13" t="s">
        <v>10466</v>
      </c>
      <c r="D1769" s="13" t="s">
        <v>15854</v>
      </c>
      <c r="E1769">
        <f>COUNTIF('A-Springer Link'!A:A,A1769)</f>
        <v>0</v>
      </c>
      <c r="F1769">
        <f>COUNTIF('B-ScienceDirect'!D:D,A1769)</f>
        <v>0</v>
      </c>
      <c r="G1769">
        <f>COUNTIF('C-IEEEXplore'!A:A,A1769)</f>
        <v>0</v>
      </c>
      <c r="H1769">
        <f>COUNTIF('D-PubMed'!B:B,A1769)</f>
        <v>1</v>
      </c>
      <c r="I1769">
        <f>COUNTIF('E-Scopus'!C:C,A1769)</f>
        <v>0</v>
      </c>
      <c r="J1769" t="b">
        <f t="shared" si="30"/>
        <v>0</v>
      </c>
    </row>
    <row r="1770" spans="1:10" x14ac:dyDescent="0.25">
      <c r="A1770" s="13" t="s">
        <v>289</v>
      </c>
      <c r="B1770" s="13" t="s">
        <v>9649</v>
      </c>
      <c r="C1770" s="13" t="s">
        <v>290</v>
      </c>
      <c r="D1770" s="13" t="s">
        <v>15854</v>
      </c>
      <c r="E1770">
        <f>COUNTIF('A-Springer Link'!A:A,A1770)</f>
        <v>0</v>
      </c>
      <c r="F1770">
        <f>COUNTIF('B-ScienceDirect'!D:D,A1770)</f>
        <v>0</v>
      </c>
      <c r="G1770">
        <f>COUNTIF('C-IEEEXplore'!A:A,A1770)</f>
        <v>0</v>
      </c>
      <c r="H1770">
        <f>COUNTIF('D-PubMed'!B:B,A1770)</f>
        <v>1</v>
      </c>
      <c r="I1770">
        <f>COUNTIF('E-Scopus'!C:C,A1770)</f>
        <v>1</v>
      </c>
      <c r="J1770" t="b">
        <f t="shared" si="30"/>
        <v>1</v>
      </c>
    </row>
    <row r="1771" spans="1:10" x14ac:dyDescent="0.25">
      <c r="A1771" s="14" t="s">
        <v>492</v>
      </c>
      <c r="B1771" s="14" t="s">
        <v>11293</v>
      </c>
      <c r="C1771" s="14" t="s">
        <v>494</v>
      </c>
      <c r="D1771" s="14" t="s">
        <v>15852</v>
      </c>
      <c r="E1771">
        <f>COUNTIF('A-Springer Link'!A:A,A1771)</f>
        <v>0</v>
      </c>
      <c r="F1771">
        <f>COUNTIF('B-ScienceDirect'!D:D,A1771)</f>
        <v>1</v>
      </c>
      <c r="G1771">
        <f>COUNTIF('C-IEEEXplore'!A:A,A1771)</f>
        <v>0</v>
      </c>
      <c r="H1771">
        <f>COUNTIF('D-PubMed'!B:B,A1771)</f>
        <v>0</v>
      </c>
      <c r="I1771">
        <f>COUNTIF('E-Scopus'!C:C,A1771)</f>
        <v>1</v>
      </c>
      <c r="J1771" t="b">
        <f>OR(E1771:H1771)</f>
        <v>1</v>
      </c>
    </row>
    <row r="1772" spans="1:10" x14ac:dyDescent="0.25">
      <c r="A1772" s="14" t="s">
        <v>11802</v>
      </c>
      <c r="B1772" s="14" t="s">
        <v>10742</v>
      </c>
      <c r="C1772" s="14"/>
      <c r="D1772" s="14" t="s">
        <v>15852</v>
      </c>
      <c r="E1772">
        <f>COUNTIF('A-Springer Link'!A:A,A1772)</f>
        <v>0</v>
      </c>
      <c r="F1772">
        <f>COUNTIF('B-ScienceDirect'!D:D,A1772)</f>
        <v>0</v>
      </c>
      <c r="G1772">
        <f>COUNTIF('C-IEEEXplore'!A:A,A1772)</f>
        <v>0</v>
      </c>
      <c r="H1772">
        <f>COUNTIF('D-PubMed'!B:B,A1772)</f>
        <v>0</v>
      </c>
      <c r="I1772">
        <f>COUNTIF('E-Scopus'!C:C,A1772)</f>
        <v>1</v>
      </c>
      <c r="J1772" t="b">
        <f t="shared" ref="J1772:J1835" si="31">OR(E1772:H1772)</f>
        <v>0</v>
      </c>
    </row>
    <row r="1773" spans="1:10" x14ac:dyDescent="0.25">
      <c r="A1773" s="14" t="s">
        <v>11062</v>
      </c>
      <c r="B1773" s="14" t="s">
        <v>10742</v>
      </c>
      <c r="C1773" s="14"/>
      <c r="D1773" s="14" t="s">
        <v>15852</v>
      </c>
      <c r="E1773">
        <f>COUNTIF('A-Springer Link'!A:A,A1773)</f>
        <v>0</v>
      </c>
      <c r="F1773">
        <f>COUNTIF('B-ScienceDirect'!D:D,A1773)</f>
        <v>0</v>
      </c>
      <c r="G1773">
        <f>COUNTIF('C-IEEEXplore'!A:A,A1773)</f>
        <v>0</v>
      </c>
      <c r="H1773">
        <f>COUNTIF('D-PubMed'!B:B,A1773)</f>
        <v>0</v>
      </c>
      <c r="I1773">
        <f>COUNTIF('E-Scopus'!C:C,A1773)</f>
        <v>1</v>
      </c>
      <c r="J1773" t="b">
        <f t="shared" si="31"/>
        <v>0</v>
      </c>
    </row>
    <row r="1774" spans="1:10" x14ac:dyDescent="0.25">
      <c r="A1774" s="14" t="s">
        <v>11632</v>
      </c>
      <c r="B1774" s="14" t="s">
        <v>10742</v>
      </c>
      <c r="C1774" s="14"/>
      <c r="D1774" s="14" t="s">
        <v>15852</v>
      </c>
      <c r="E1774">
        <f>COUNTIF('A-Springer Link'!A:A,A1774)</f>
        <v>0</v>
      </c>
      <c r="F1774">
        <f>COUNTIF('B-ScienceDirect'!D:D,A1774)</f>
        <v>0</v>
      </c>
      <c r="G1774">
        <f>COUNTIF('C-IEEEXplore'!A:A,A1774)</f>
        <v>0</v>
      </c>
      <c r="H1774">
        <f>COUNTIF('D-PubMed'!B:B,A1774)</f>
        <v>0</v>
      </c>
      <c r="I1774">
        <f>COUNTIF('E-Scopus'!C:C,A1774)</f>
        <v>1</v>
      </c>
      <c r="J1774" t="b">
        <f t="shared" si="31"/>
        <v>0</v>
      </c>
    </row>
    <row r="1775" spans="1:10" x14ac:dyDescent="0.25">
      <c r="A1775" s="14" t="s">
        <v>11978</v>
      </c>
      <c r="B1775" s="14" t="s">
        <v>10742</v>
      </c>
      <c r="C1775" s="14"/>
      <c r="D1775" s="14" t="s">
        <v>15852</v>
      </c>
      <c r="E1775">
        <f>COUNTIF('A-Springer Link'!A:A,A1775)</f>
        <v>0</v>
      </c>
      <c r="F1775">
        <f>COUNTIF('B-ScienceDirect'!D:D,A1775)</f>
        <v>0</v>
      </c>
      <c r="G1775">
        <f>COUNTIF('C-IEEEXplore'!A:A,A1775)</f>
        <v>0</v>
      </c>
      <c r="H1775">
        <f>COUNTIF('D-PubMed'!B:B,A1775)</f>
        <v>0</v>
      </c>
      <c r="I1775">
        <f>COUNTIF('E-Scopus'!C:C,A1775)</f>
        <v>1</v>
      </c>
      <c r="J1775" t="b">
        <f t="shared" si="31"/>
        <v>0</v>
      </c>
    </row>
    <row r="1776" spans="1:10" x14ac:dyDescent="0.25">
      <c r="A1776" s="14" t="s">
        <v>11967</v>
      </c>
      <c r="B1776" s="14" t="s">
        <v>10742</v>
      </c>
      <c r="C1776" s="14"/>
      <c r="D1776" s="14" t="s">
        <v>15852</v>
      </c>
      <c r="E1776">
        <f>COUNTIF('A-Springer Link'!A:A,A1776)</f>
        <v>0</v>
      </c>
      <c r="F1776">
        <f>COUNTIF('B-ScienceDirect'!D:D,A1776)</f>
        <v>0</v>
      </c>
      <c r="G1776">
        <f>COUNTIF('C-IEEEXplore'!A:A,A1776)</f>
        <v>0</v>
      </c>
      <c r="H1776">
        <f>COUNTIF('D-PubMed'!B:B,A1776)</f>
        <v>0</v>
      </c>
      <c r="I1776">
        <f>COUNTIF('E-Scopus'!C:C,A1776)</f>
        <v>1</v>
      </c>
      <c r="J1776" t="b">
        <f t="shared" si="31"/>
        <v>0</v>
      </c>
    </row>
    <row r="1777" spans="1:10" x14ac:dyDescent="0.25">
      <c r="A1777" s="14" t="s">
        <v>12102</v>
      </c>
      <c r="B1777" s="14" t="s">
        <v>10742</v>
      </c>
      <c r="C1777" s="14"/>
      <c r="D1777" s="14" t="s">
        <v>15852</v>
      </c>
      <c r="E1777">
        <f>COUNTIF('A-Springer Link'!A:A,A1777)</f>
        <v>0</v>
      </c>
      <c r="F1777">
        <f>COUNTIF('B-ScienceDirect'!D:D,A1777)</f>
        <v>0</v>
      </c>
      <c r="G1777">
        <f>COUNTIF('C-IEEEXplore'!A:A,A1777)</f>
        <v>0</v>
      </c>
      <c r="H1777">
        <f>COUNTIF('D-PubMed'!B:B,A1777)</f>
        <v>0</v>
      </c>
      <c r="I1777">
        <f>COUNTIF('E-Scopus'!C:C,A1777)</f>
        <v>1</v>
      </c>
      <c r="J1777" t="b">
        <f t="shared" si="31"/>
        <v>0</v>
      </c>
    </row>
    <row r="1778" spans="1:10" x14ac:dyDescent="0.25">
      <c r="A1778" s="14" t="s">
        <v>10763</v>
      </c>
      <c r="B1778" s="14" t="s">
        <v>10742</v>
      </c>
      <c r="C1778" s="14"/>
      <c r="D1778" s="14" t="s">
        <v>15852</v>
      </c>
      <c r="E1778">
        <f>COUNTIF('A-Springer Link'!A:A,A1778)</f>
        <v>0</v>
      </c>
      <c r="F1778">
        <f>COUNTIF('B-ScienceDirect'!D:D,A1778)</f>
        <v>0</v>
      </c>
      <c r="G1778">
        <f>COUNTIF('C-IEEEXplore'!A:A,A1778)</f>
        <v>0</v>
      </c>
      <c r="H1778">
        <f>COUNTIF('D-PubMed'!B:B,A1778)</f>
        <v>0</v>
      </c>
      <c r="I1778">
        <f>COUNTIF('E-Scopus'!C:C,A1778)</f>
        <v>2</v>
      </c>
      <c r="J1778" t="b">
        <f t="shared" si="31"/>
        <v>0</v>
      </c>
    </row>
    <row r="1779" spans="1:10" x14ac:dyDescent="0.25">
      <c r="A1779" s="14" t="s">
        <v>10763</v>
      </c>
      <c r="B1779" s="14" t="s">
        <v>10742</v>
      </c>
      <c r="C1779" s="14"/>
      <c r="D1779" s="14" t="s">
        <v>15852</v>
      </c>
      <c r="E1779">
        <f>COUNTIF('A-Springer Link'!A:A,A1779)</f>
        <v>0</v>
      </c>
      <c r="F1779">
        <f>COUNTIF('B-ScienceDirect'!D:D,A1779)</f>
        <v>0</v>
      </c>
      <c r="G1779">
        <f>COUNTIF('C-IEEEXplore'!A:A,A1779)</f>
        <v>0</v>
      </c>
      <c r="H1779">
        <f>COUNTIF('D-PubMed'!B:B,A1779)</f>
        <v>0</v>
      </c>
      <c r="I1779">
        <f>COUNTIF('E-Scopus'!C:C,A1779)</f>
        <v>2</v>
      </c>
      <c r="J1779" t="b">
        <f t="shared" si="31"/>
        <v>0</v>
      </c>
    </row>
    <row r="1780" spans="1:10" x14ac:dyDescent="0.25">
      <c r="A1780" s="14" t="s">
        <v>10777</v>
      </c>
      <c r="B1780" s="14" t="s">
        <v>10742</v>
      </c>
      <c r="C1780" s="14"/>
      <c r="D1780" s="14" t="s">
        <v>15852</v>
      </c>
      <c r="E1780">
        <f>COUNTIF('A-Springer Link'!A:A,A1780)</f>
        <v>0</v>
      </c>
      <c r="F1780">
        <f>COUNTIF('B-ScienceDirect'!D:D,A1780)</f>
        <v>0</v>
      </c>
      <c r="G1780">
        <f>COUNTIF('C-IEEEXplore'!A:A,A1780)</f>
        <v>0</v>
      </c>
      <c r="H1780">
        <f>COUNTIF('D-PubMed'!B:B,A1780)</f>
        <v>0</v>
      </c>
      <c r="I1780">
        <f>COUNTIF('E-Scopus'!C:C,A1780)</f>
        <v>1</v>
      </c>
      <c r="J1780" t="b">
        <f t="shared" si="31"/>
        <v>0</v>
      </c>
    </row>
    <row r="1781" spans="1:10" x14ac:dyDescent="0.25">
      <c r="A1781" s="14" t="s">
        <v>10740</v>
      </c>
      <c r="B1781" s="14" t="s">
        <v>10742</v>
      </c>
      <c r="C1781" s="14"/>
      <c r="D1781" s="14" t="s">
        <v>15852</v>
      </c>
      <c r="E1781">
        <f>COUNTIF('A-Springer Link'!A:A,A1781)</f>
        <v>0</v>
      </c>
      <c r="F1781">
        <f>COUNTIF('B-ScienceDirect'!D:D,A1781)</f>
        <v>0</v>
      </c>
      <c r="G1781">
        <f>COUNTIF('C-IEEEXplore'!A:A,A1781)</f>
        <v>0</v>
      </c>
      <c r="H1781">
        <f>COUNTIF('D-PubMed'!B:B,A1781)</f>
        <v>0</v>
      </c>
      <c r="I1781">
        <f>COUNTIF('E-Scopus'!C:C,A1781)</f>
        <v>1</v>
      </c>
      <c r="J1781" t="b">
        <f t="shared" si="31"/>
        <v>0</v>
      </c>
    </row>
    <row r="1782" spans="1:10" x14ac:dyDescent="0.25">
      <c r="A1782" s="14" t="s">
        <v>11278</v>
      </c>
      <c r="B1782" s="14" t="s">
        <v>10742</v>
      </c>
      <c r="C1782" s="14"/>
      <c r="D1782" s="14" t="s">
        <v>15852</v>
      </c>
      <c r="E1782">
        <f>COUNTIF('A-Springer Link'!A:A,A1782)</f>
        <v>0</v>
      </c>
      <c r="F1782">
        <f>COUNTIF('B-ScienceDirect'!D:D,A1782)</f>
        <v>0</v>
      </c>
      <c r="G1782">
        <f>COUNTIF('C-IEEEXplore'!A:A,A1782)</f>
        <v>0</v>
      </c>
      <c r="H1782">
        <f>COUNTIF('D-PubMed'!B:B,A1782)</f>
        <v>0</v>
      </c>
      <c r="I1782">
        <f>COUNTIF('E-Scopus'!C:C,A1782)</f>
        <v>1</v>
      </c>
      <c r="J1782" t="b">
        <f t="shared" si="31"/>
        <v>0</v>
      </c>
    </row>
    <row r="1783" spans="1:10" x14ac:dyDescent="0.25">
      <c r="A1783" s="14" t="s">
        <v>11599</v>
      </c>
      <c r="B1783" s="14" t="s">
        <v>10742</v>
      </c>
      <c r="C1783" s="14"/>
      <c r="D1783" s="14" t="s">
        <v>15852</v>
      </c>
      <c r="E1783">
        <f>COUNTIF('A-Springer Link'!A:A,A1783)</f>
        <v>0</v>
      </c>
      <c r="F1783">
        <f>COUNTIF('B-ScienceDirect'!D:D,A1783)</f>
        <v>0</v>
      </c>
      <c r="G1783">
        <f>COUNTIF('C-IEEEXplore'!A:A,A1783)</f>
        <v>0</v>
      </c>
      <c r="H1783">
        <f>COUNTIF('D-PubMed'!B:B,A1783)</f>
        <v>0</v>
      </c>
      <c r="I1783">
        <f>COUNTIF('E-Scopus'!C:C,A1783)</f>
        <v>1</v>
      </c>
      <c r="J1783" t="b">
        <f t="shared" si="31"/>
        <v>0</v>
      </c>
    </row>
    <row r="1784" spans="1:10" x14ac:dyDescent="0.25">
      <c r="A1784" s="14" t="s">
        <v>11610</v>
      </c>
      <c r="B1784" s="14" t="s">
        <v>10742</v>
      </c>
      <c r="C1784" s="14"/>
      <c r="D1784" s="14" t="s">
        <v>15852</v>
      </c>
      <c r="E1784">
        <f>COUNTIF('A-Springer Link'!A:A,A1784)</f>
        <v>0</v>
      </c>
      <c r="F1784">
        <f>COUNTIF('B-ScienceDirect'!D:D,A1784)</f>
        <v>0</v>
      </c>
      <c r="G1784">
        <f>COUNTIF('C-IEEEXplore'!A:A,A1784)</f>
        <v>0</v>
      </c>
      <c r="H1784">
        <f>COUNTIF('D-PubMed'!B:B,A1784)</f>
        <v>0</v>
      </c>
      <c r="I1784">
        <f>COUNTIF('E-Scopus'!C:C,A1784)</f>
        <v>2</v>
      </c>
      <c r="J1784" t="b">
        <f t="shared" si="31"/>
        <v>0</v>
      </c>
    </row>
    <row r="1785" spans="1:10" x14ac:dyDescent="0.25">
      <c r="A1785" s="14" t="s">
        <v>11610</v>
      </c>
      <c r="B1785" s="14" t="s">
        <v>10742</v>
      </c>
      <c r="C1785" s="14"/>
      <c r="D1785" s="14" t="s">
        <v>15852</v>
      </c>
      <c r="E1785">
        <f>COUNTIF('A-Springer Link'!A:A,A1785)</f>
        <v>0</v>
      </c>
      <c r="F1785">
        <f>COUNTIF('B-ScienceDirect'!D:D,A1785)</f>
        <v>0</v>
      </c>
      <c r="G1785">
        <f>COUNTIF('C-IEEEXplore'!A:A,A1785)</f>
        <v>0</v>
      </c>
      <c r="H1785">
        <f>COUNTIF('D-PubMed'!B:B,A1785)</f>
        <v>0</v>
      </c>
      <c r="I1785">
        <f>COUNTIF('E-Scopus'!C:C,A1785)</f>
        <v>2</v>
      </c>
      <c r="J1785" t="b">
        <f t="shared" si="31"/>
        <v>0</v>
      </c>
    </row>
    <row r="1786" spans="1:10" x14ac:dyDescent="0.25">
      <c r="A1786" s="14" t="s">
        <v>10754</v>
      </c>
      <c r="B1786" s="14" t="s">
        <v>10742</v>
      </c>
      <c r="C1786" s="14"/>
      <c r="D1786" s="14" t="s">
        <v>15852</v>
      </c>
      <c r="E1786">
        <f>COUNTIF('A-Springer Link'!A:A,A1786)</f>
        <v>0</v>
      </c>
      <c r="F1786">
        <f>COUNTIF('B-ScienceDirect'!D:D,A1786)</f>
        <v>0</v>
      </c>
      <c r="G1786">
        <f>COUNTIF('C-IEEEXplore'!A:A,A1786)</f>
        <v>0</v>
      </c>
      <c r="H1786">
        <f>COUNTIF('D-PubMed'!B:B,A1786)</f>
        <v>0</v>
      </c>
      <c r="I1786">
        <f>COUNTIF('E-Scopus'!C:C,A1786)</f>
        <v>1</v>
      </c>
      <c r="J1786" t="b">
        <f t="shared" si="31"/>
        <v>0</v>
      </c>
    </row>
    <row r="1787" spans="1:10" x14ac:dyDescent="0.25">
      <c r="A1787" s="14" t="s">
        <v>12877</v>
      </c>
      <c r="B1787" s="14" t="s">
        <v>12879</v>
      </c>
      <c r="C1787" s="14" t="s">
        <v>26</v>
      </c>
      <c r="D1787" s="14" t="s">
        <v>15852</v>
      </c>
      <c r="E1787">
        <f>COUNTIF('A-Springer Link'!A:A,A1787)</f>
        <v>0</v>
      </c>
      <c r="F1787">
        <f>COUNTIF('B-ScienceDirect'!D:D,A1787)</f>
        <v>0</v>
      </c>
      <c r="G1787">
        <f>COUNTIF('C-IEEEXplore'!A:A,A1787)</f>
        <v>0</v>
      </c>
      <c r="H1787">
        <f>COUNTIF('D-PubMed'!B:B,A1787)</f>
        <v>0</v>
      </c>
      <c r="I1787">
        <f>COUNTIF('E-Scopus'!C:C,A1787)</f>
        <v>1</v>
      </c>
      <c r="J1787" t="b">
        <f t="shared" si="31"/>
        <v>0</v>
      </c>
    </row>
    <row r="1788" spans="1:10" x14ac:dyDescent="0.25">
      <c r="A1788" s="14" t="s">
        <v>12823</v>
      </c>
      <c r="B1788" s="14" t="s">
        <v>12825</v>
      </c>
      <c r="C1788" s="14" t="s">
        <v>223</v>
      </c>
      <c r="D1788" s="14" t="s">
        <v>15852</v>
      </c>
      <c r="E1788">
        <f>COUNTIF('A-Springer Link'!A:A,A1788)</f>
        <v>0</v>
      </c>
      <c r="F1788">
        <f>COUNTIF('B-ScienceDirect'!D:D,A1788)</f>
        <v>0</v>
      </c>
      <c r="G1788">
        <f>COUNTIF('C-IEEEXplore'!A:A,A1788)</f>
        <v>0</v>
      </c>
      <c r="H1788">
        <f>COUNTIF('D-PubMed'!B:B,A1788)</f>
        <v>1</v>
      </c>
      <c r="I1788">
        <f>COUNTIF('E-Scopus'!C:C,A1788)</f>
        <v>1</v>
      </c>
      <c r="J1788" t="b">
        <f t="shared" si="31"/>
        <v>1</v>
      </c>
    </row>
    <row r="1789" spans="1:10" x14ac:dyDescent="0.25">
      <c r="A1789" s="14" t="s">
        <v>68</v>
      </c>
      <c r="B1789" s="14" t="s">
        <v>11629</v>
      </c>
      <c r="C1789" s="14" t="s">
        <v>69</v>
      </c>
      <c r="D1789" s="14" t="s">
        <v>15852</v>
      </c>
      <c r="E1789">
        <f>COUNTIF('A-Springer Link'!A:A,A1789)</f>
        <v>0</v>
      </c>
      <c r="F1789">
        <f>COUNTIF('B-ScienceDirect'!D:D,A1789)</f>
        <v>0</v>
      </c>
      <c r="G1789">
        <f>COUNTIF('C-IEEEXplore'!A:A,A1789)</f>
        <v>0</v>
      </c>
      <c r="H1789">
        <f>COUNTIF('D-PubMed'!B:B,A1789)</f>
        <v>0</v>
      </c>
      <c r="I1789">
        <f>COUNTIF('E-Scopus'!C:C,A1789)</f>
        <v>1</v>
      </c>
      <c r="J1789" t="b">
        <f t="shared" si="31"/>
        <v>0</v>
      </c>
    </row>
    <row r="1790" spans="1:10" x14ac:dyDescent="0.25">
      <c r="A1790" s="14" t="s">
        <v>11726</v>
      </c>
      <c r="B1790" s="14" t="s">
        <v>11728</v>
      </c>
      <c r="C1790" s="14" t="s">
        <v>11725</v>
      </c>
      <c r="D1790" s="14" t="s">
        <v>15852</v>
      </c>
      <c r="E1790">
        <f>COUNTIF('A-Springer Link'!A:A,A1790)</f>
        <v>0</v>
      </c>
      <c r="F1790">
        <f>COUNTIF('B-ScienceDirect'!D:D,A1790)</f>
        <v>0</v>
      </c>
      <c r="G1790">
        <f>COUNTIF('C-IEEEXplore'!A:A,A1790)</f>
        <v>0</v>
      </c>
      <c r="H1790">
        <f>COUNTIF('D-PubMed'!B:B,A1790)</f>
        <v>0</v>
      </c>
      <c r="I1790">
        <f>COUNTIF('E-Scopus'!C:C,A1790)</f>
        <v>1</v>
      </c>
      <c r="J1790" t="b">
        <f t="shared" si="31"/>
        <v>0</v>
      </c>
    </row>
    <row r="1791" spans="1:10" x14ac:dyDescent="0.25">
      <c r="A1791" s="14" t="s">
        <v>13438</v>
      </c>
      <c r="B1791" s="14" t="s">
        <v>13440</v>
      </c>
      <c r="C1791" s="14" t="s">
        <v>13436</v>
      </c>
      <c r="D1791" s="14" t="s">
        <v>15852</v>
      </c>
      <c r="E1791">
        <f>COUNTIF('A-Springer Link'!A:A,A1791)</f>
        <v>0</v>
      </c>
      <c r="F1791">
        <f>COUNTIF('B-ScienceDirect'!D:D,A1791)</f>
        <v>0</v>
      </c>
      <c r="G1791">
        <f>COUNTIF('C-IEEEXplore'!A:A,A1791)</f>
        <v>0</v>
      </c>
      <c r="H1791">
        <f>COUNTIF('D-PubMed'!B:B,A1791)</f>
        <v>0</v>
      </c>
      <c r="I1791">
        <f>COUNTIF('E-Scopus'!C:C,A1791)</f>
        <v>1</v>
      </c>
      <c r="J1791" t="b">
        <f t="shared" si="31"/>
        <v>0</v>
      </c>
    </row>
    <row r="1792" spans="1:10" x14ac:dyDescent="0.25">
      <c r="A1792" s="14" t="s">
        <v>11547</v>
      </c>
      <c r="B1792" s="14" t="s">
        <v>11549</v>
      </c>
      <c r="C1792" s="14" t="s">
        <v>11545</v>
      </c>
      <c r="D1792" s="14" t="s">
        <v>15852</v>
      </c>
      <c r="E1792">
        <f>COUNTIF('A-Springer Link'!A:A,A1792)</f>
        <v>0</v>
      </c>
      <c r="F1792">
        <f>COUNTIF('B-ScienceDirect'!D:D,A1792)</f>
        <v>0</v>
      </c>
      <c r="G1792">
        <f>COUNTIF('C-IEEEXplore'!A:A,A1792)</f>
        <v>0</v>
      </c>
      <c r="H1792">
        <f>COUNTIF('D-PubMed'!B:B,A1792)</f>
        <v>0</v>
      </c>
      <c r="I1792">
        <f>COUNTIF('E-Scopus'!C:C,A1792)</f>
        <v>1</v>
      </c>
      <c r="J1792" t="b">
        <f t="shared" si="31"/>
        <v>0</v>
      </c>
    </row>
    <row r="1793" spans="1:10" x14ac:dyDescent="0.25">
      <c r="A1793" s="14" t="s">
        <v>11487</v>
      </c>
      <c r="B1793" s="14" t="s">
        <v>11489</v>
      </c>
      <c r="C1793" s="14" t="s">
        <v>286</v>
      </c>
      <c r="D1793" s="14" t="s">
        <v>15852</v>
      </c>
      <c r="E1793">
        <f>COUNTIF('A-Springer Link'!A:A,A1793)</f>
        <v>0</v>
      </c>
      <c r="F1793">
        <f>COUNTIF('B-ScienceDirect'!D:D,A1793)</f>
        <v>0</v>
      </c>
      <c r="G1793">
        <f>COUNTIF('C-IEEEXplore'!A:A,A1793)</f>
        <v>0</v>
      </c>
      <c r="H1793">
        <f>COUNTIF('D-PubMed'!B:B,A1793)</f>
        <v>0</v>
      </c>
      <c r="I1793">
        <f>COUNTIF('E-Scopus'!C:C,A1793)</f>
        <v>1</v>
      </c>
      <c r="J1793" t="b">
        <f t="shared" si="31"/>
        <v>0</v>
      </c>
    </row>
    <row r="1794" spans="1:10" x14ac:dyDescent="0.25">
      <c r="A1794" s="14" t="s">
        <v>13431</v>
      </c>
      <c r="B1794" s="14" t="s">
        <v>13433</v>
      </c>
      <c r="C1794" s="14" t="s">
        <v>13429</v>
      </c>
      <c r="D1794" s="14" t="s">
        <v>15852</v>
      </c>
      <c r="E1794">
        <f>COUNTIF('A-Springer Link'!A:A,A1794)</f>
        <v>0</v>
      </c>
      <c r="F1794">
        <f>COUNTIF('B-ScienceDirect'!D:D,A1794)</f>
        <v>0</v>
      </c>
      <c r="G1794">
        <f>COUNTIF('C-IEEEXplore'!A:A,A1794)</f>
        <v>0</v>
      </c>
      <c r="H1794">
        <f>COUNTIF('D-PubMed'!B:B,A1794)</f>
        <v>0</v>
      </c>
      <c r="I1794">
        <f>COUNTIF('E-Scopus'!C:C,A1794)</f>
        <v>1</v>
      </c>
      <c r="J1794" t="b">
        <f t="shared" si="31"/>
        <v>0</v>
      </c>
    </row>
    <row r="1795" spans="1:10" x14ac:dyDescent="0.25">
      <c r="A1795" s="14" t="s">
        <v>12326</v>
      </c>
      <c r="B1795" s="14" t="s">
        <v>12328</v>
      </c>
      <c r="C1795" s="14" t="s">
        <v>62</v>
      </c>
      <c r="D1795" s="14" t="s">
        <v>15852</v>
      </c>
      <c r="E1795">
        <f>COUNTIF('A-Springer Link'!A:A,A1795)</f>
        <v>0</v>
      </c>
      <c r="F1795">
        <f>COUNTIF('B-ScienceDirect'!D:D,A1795)</f>
        <v>0</v>
      </c>
      <c r="G1795">
        <f>COUNTIF('C-IEEEXplore'!A:A,A1795)</f>
        <v>0</v>
      </c>
      <c r="H1795">
        <f>COUNTIF('D-PubMed'!B:B,A1795)</f>
        <v>1</v>
      </c>
      <c r="I1795">
        <f>COUNTIF('E-Scopus'!C:C,A1795)</f>
        <v>1</v>
      </c>
      <c r="J1795" t="b">
        <f t="shared" si="31"/>
        <v>1</v>
      </c>
    </row>
    <row r="1796" spans="1:10" x14ac:dyDescent="0.25">
      <c r="A1796" s="18" t="s">
        <v>15857</v>
      </c>
      <c r="B1796" s="14" t="s">
        <v>12328</v>
      </c>
      <c r="C1796" s="14" t="s">
        <v>359</v>
      </c>
      <c r="D1796" s="14" t="s">
        <v>15852</v>
      </c>
      <c r="E1796">
        <f>COUNTIF('A-Springer Link'!A:A,A1796)</f>
        <v>0</v>
      </c>
      <c r="F1796">
        <f>COUNTIF('B-ScienceDirect'!D:D,A1796)</f>
        <v>0</v>
      </c>
      <c r="G1796">
        <f>COUNTIF('C-IEEEXplore'!A:A,A1796)</f>
        <v>0</v>
      </c>
      <c r="H1796">
        <f>COUNTIF('D-PubMed'!B:B,A1796)</f>
        <v>0</v>
      </c>
      <c r="I1796">
        <f>COUNTIF('E-Scopus'!C:C,A1796)</f>
        <v>0</v>
      </c>
      <c r="J1796" t="b">
        <f t="shared" si="31"/>
        <v>0</v>
      </c>
    </row>
    <row r="1797" spans="1:10" x14ac:dyDescent="0.25">
      <c r="A1797" s="14" t="s">
        <v>188</v>
      </c>
      <c r="B1797" s="14" t="s">
        <v>11010</v>
      </c>
      <c r="C1797" s="14" t="s">
        <v>189</v>
      </c>
      <c r="D1797" s="14" t="s">
        <v>15852</v>
      </c>
      <c r="E1797">
        <f>COUNTIF('A-Springer Link'!A:A,A1797)</f>
        <v>0</v>
      </c>
      <c r="F1797">
        <f>COUNTIF('B-ScienceDirect'!D:D,A1797)</f>
        <v>0</v>
      </c>
      <c r="G1797">
        <f>COUNTIF('C-IEEEXplore'!A:A,A1797)</f>
        <v>0</v>
      </c>
      <c r="H1797">
        <f>COUNTIF('D-PubMed'!B:B,A1797)</f>
        <v>0</v>
      </c>
      <c r="I1797">
        <f>COUNTIF('E-Scopus'!C:C,A1797)</f>
        <v>1</v>
      </c>
      <c r="J1797" t="b">
        <f t="shared" si="31"/>
        <v>0</v>
      </c>
    </row>
    <row r="1798" spans="1:10" x14ac:dyDescent="0.25">
      <c r="A1798" s="14" t="s">
        <v>168</v>
      </c>
      <c r="B1798" s="14" t="s">
        <v>13082</v>
      </c>
      <c r="C1798" s="14" t="s">
        <v>170</v>
      </c>
      <c r="D1798" s="14" t="s">
        <v>15852</v>
      </c>
      <c r="E1798">
        <f>COUNTIF('A-Springer Link'!A:A,A1798)</f>
        <v>0</v>
      </c>
      <c r="F1798">
        <f>COUNTIF('B-ScienceDirect'!D:D,A1798)</f>
        <v>0</v>
      </c>
      <c r="G1798">
        <f>COUNTIF('C-IEEEXplore'!A:A,A1798)</f>
        <v>0</v>
      </c>
      <c r="H1798">
        <f>COUNTIF('D-PubMed'!B:B,A1798)</f>
        <v>1</v>
      </c>
      <c r="I1798">
        <f>COUNTIF('E-Scopus'!C:C,A1798)</f>
        <v>1</v>
      </c>
      <c r="J1798" t="b">
        <f t="shared" si="31"/>
        <v>1</v>
      </c>
    </row>
    <row r="1799" spans="1:10" x14ac:dyDescent="0.25">
      <c r="A1799" s="14" t="s">
        <v>330</v>
      </c>
      <c r="B1799" s="14" t="s">
        <v>11448</v>
      </c>
      <c r="C1799" s="14" t="s">
        <v>331</v>
      </c>
      <c r="D1799" s="14" t="s">
        <v>15852</v>
      </c>
      <c r="E1799">
        <f>COUNTIF('A-Springer Link'!A:A,A1799)</f>
        <v>0</v>
      </c>
      <c r="F1799">
        <f>COUNTIF('B-ScienceDirect'!D:D,A1799)</f>
        <v>0</v>
      </c>
      <c r="G1799">
        <f>COUNTIF('C-IEEEXplore'!A:A,A1799)</f>
        <v>0</v>
      </c>
      <c r="H1799">
        <f>COUNTIF('D-PubMed'!B:B,A1799)</f>
        <v>0</v>
      </c>
      <c r="I1799">
        <f>COUNTIF('E-Scopus'!C:C,A1799)</f>
        <v>1</v>
      </c>
      <c r="J1799" t="b">
        <f t="shared" si="31"/>
        <v>0</v>
      </c>
    </row>
    <row r="1800" spans="1:10" x14ac:dyDescent="0.25">
      <c r="A1800" s="14" t="s">
        <v>17</v>
      </c>
      <c r="B1800" s="14" t="s">
        <v>11703</v>
      </c>
      <c r="C1800" s="14" t="s">
        <v>19</v>
      </c>
      <c r="D1800" s="14" t="s">
        <v>15852</v>
      </c>
      <c r="E1800">
        <f>COUNTIF('A-Springer Link'!A:A,A1800)</f>
        <v>0</v>
      </c>
      <c r="F1800">
        <f>COUNTIF('B-ScienceDirect'!D:D,A1800)</f>
        <v>0</v>
      </c>
      <c r="G1800">
        <f>COUNTIF('C-IEEEXplore'!A:A,A1800)</f>
        <v>0</v>
      </c>
      <c r="H1800">
        <f>COUNTIF('D-PubMed'!B:B,A1800)</f>
        <v>0</v>
      </c>
      <c r="I1800">
        <f>COUNTIF('E-Scopus'!C:C,A1800)</f>
        <v>1</v>
      </c>
      <c r="J1800" t="b">
        <f t="shared" si="31"/>
        <v>0</v>
      </c>
    </row>
    <row r="1801" spans="1:10" x14ac:dyDescent="0.25">
      <c r="A1801" s="14" t="s">
        <v>13044</v>
      </c>
      <c r="B1801" s="14" t="s">
        <v>13046</v>
      </c>
      <c r="C1801" s="14" t="s">
        <v>63</v>
      </c>
      <c r="D1801" s="14" t="s">
        <v>15852</v>
      </c>
      <c r="E1801">
        <f>COUNTIF('A-Springer Link'!A:A,A1801)</f>
        <v>0</v>
      </c>
      <c r="F1801">
        <f>COUNTIF('B-ScienceDirect'!D:D,A1801)</f>
        <v>0</v>
      </c>
      <c r="G1801">
        <f>COUNTIF('C-IEEEXplore'!A:A,A1801)</f>
        <v>0</v>
      </c>
      <c r="H1801">
        <f>COUNTIF('D-PubMed'!B:B,A1801)</f>
        <v>0</v>
      </c>
      <c r="I1801">
        <f>COUNTIF('E-Scopus'!C:C,A1801)</f>
        <v>1</v>
      </c>
      <c r="J1801" t="b">
        <f t="shared" si="31"/>
        <v>0</v>
      </c>
    </row>
    <row r="1802" spans="1:10" x14ac:dyDescent="0.25">
      <c r="A1802" s="14" t="s">
        <v>11586</v>
      </c>
      <c r="B1802" s="14" t="s">
        <v>11588</v>
      </c>
      <c r="C1802" s="14" t="s">
        <v>11585</v>
      </c>
      <c r="D1802" s="14" t="s">
        <v>15852</v>
      </c>
      <c r="E1802">
        <f>COUNTIF('A-Springer Link'!A:A,A1802)</f>
        <v>0</v>
      </c>
      <c r="F1802">
        <f>COUNTIF('B-ScienceDirect'!D:D,A1802)</f>
        <v>0</v>
      </c>
      <c r="G1802">
        <f>COUNTIF('C-IEEEXplore'!A:A,A1802)</f>
        <v>0</v>
      </c>
      <c r="H1802">
        <f>COUNTIF('D-PubMed'!B:B,A1802)</f>
        <v>0</v>
      </c>
      <c r="I1802">
        <f>COUNTIF('E-Scopus'!C:C,A1802)</f>
        <v>1</v>
      </c>
      <c r="J1802" t="b">
        <f t="shared" si="31"/>
        <v>0</v>
      </c>
    </row>
    <row r="1803" spans="1:10" x14ac:dyDescent="0.25">
      <c r="A1803" s="14" t="s">
        <v>214</v>
      </c>
      <c r="B1803" s="14" t="s">
        <v>12802</v>
      </c>
      <c r="C1803" s="14" t="s">
        <v>215</v>
      </c>
      <c r="D1803" s="14" t="s">
        <v>15852</v>
      </c>
      <c r="E1803">
        <f>COUNTIF('A-Springer Link'!A:A,A1803)</f>
        <v>0</v>
      </c>
      <c r="F1803">
        <f>COUNTIF('B-ScienceDirect'!D:D,A1803)</f>
        <v>0</v>
      </c>
      <c r="G1803">
        <f>COUNTIF('C-IEEEXplore'!A:A,A1803)</f>
        <v>0</v>
      </c>
      <c r="H1803">
        <f>COUNTIF('D-PubMed'!B:B,A1803)</f>
        <v>1</v>
      </c>
      <c r="I1803">
        <f>COUNTIF('E-Scopus'!C:C,A1803)</f>
        <v>1</v>
      </c>
      <c r="J1803" t="b">
        <f t="shared" si="31"/>
        <v>1</v>
      </c>
    </row>
    <row r="1804" spans="1:10" x14ac:dyDescent="0.25">
      <c r="A1804" s="14" t="s">
        <v>118</v>
      </c>
      <c r="B1804" s="14" t="s">
        <v>12068</v>
      </c>
      <c r="C1804" s="14" t="s">
        <v>120</v>
      </c>
      <c r="D1804" s="14" t="s">
        <v>15852</v>
      </c>
      <c r="E1804">
        <f>COUNTIF('A-Springer Link'!A:A,A1804)</f>
        <v>0</v>
      </c>
      <c r="F1804">
        <f>COUNTIF('B-ScienceDirect'!D:D,A1804)</f>
        <v>0</v>
      </c>
      <c r="G1804">
        <f>COUNTIF('C-IEEEXplore'!A:A,A1804)</f>
        <v>0</v>
      </c>
      <c r="H1804">
        <f>COUNTIF('D-PubMed'!B:B,A1804)</f>
        <v>0</v>
      </c>
      <c r="I1804">
        <f>COUNTIF('E-Scopus'!C:C,A1804)</f>
        <v>1</v>
      </c>
      <c r="J1804" t="b">
        <f t="shared" si="31"/>
        <v>0</v>
      </c>
    </row>
    <row r="1805" spans="1:10" x14ac:dyDescent="0.25">
      <c r="A1805" s="14" t="s">
        <v>218</v>
      </c>
      <c r="B1805" s="14" t="s">
        <v>13259</v>
      </c>
      <c r="C1805" s="14" t="s">
        <v>219</v>
      </c>
      <c r="D1805" s="14" t="s">
        <v>15852</v>
      </c>
      <c r="E1805">
        <f>COUNTIF('A-Springer Link'!A:A,A1805)</f>
        <v>0</v>
      </c>
      <c r="F1805">
        <f>COUNTIF('B-ScienceDirect'!D:D,A1805)</f>
        <v>0</v>
      </c>
      <c r="G1805">
        <f>COUNTIF('C-IEEEXplore'!A:A,A1805)</f>
        <v>0</v>
      </c>
      <c r="H1805">
        <f>COUNTIF('D-PubMed'!B:B,A1805)</f>
        <v>1</v>
      </c>
      <c r="I1805">
        <f>COUNTIF('E-Scopus'!C:C,A1805)</f>
        <v>1</v>
      </c>
      <c r="J1805" t="b">
        <f t="shared" si="31"/>
        <v>1</v>
      </c>
    </row>
    <row r="1806" spans="1:10" x14ac:dyDescent="0.25">
      <c r="A1806" s="14" t="s">
        <v>246</v>
      </c>
      <c r="B1806" s="14" t="s">
        <v>12145</v>
      </c>
      <c r="C1806" s="14" t="s">
        <v>248</v>
      </c>
      <c r="D1806" s="14" t="s">
        <v>15852</v>
      </c>
      <c r="E1806">
        <f>COUNTIF('A-Springer Link'!A:A,A1806)</f>
        <v>0</v>
      </c>
      <c r="F1806">
        <f>COUNTIF('B-ScienceDirect'!D:D,A1806)</f>
        <v>0</v>
      </c>
      <c r="G1806">
        <f>COUNTIF('C-IEEEXplore'!A:A,A1806)</f>
        <v>1</v>
      </c>
      <c r="H1806">
        <f>COUNTIF('D-PubMed'!B:B,A1806)</f>
        <v>0</v>
      </c>
      <c r="I1806">
        <f>COUNTIF('E-Scopus'!C:C,A1806)</f>
        <v>1</v>
      </c>
      <c r="J1806" t="b">
        <f t="shared" si="31"/>
        <v>1</v>
      </c>
    </row>
    <row r="1807" spans="1:10" x14ac:dyDescent="0.25">
      <c r="A1807" s="14" t="s">
        <v>10771</v>
      </c>
      <c r="B1807" s="14" t="s">
        <v>10773</v>
      </c>
      <c r="C1807" s="14" t="s">
        <v>64</v>
      </c>
      <c r="D1807" s="14" t="s">
        <v>15852</v>
      </c>
      <c r="E1807">
        <f>COUNTIF('A-Springer Link'!A:A,A1807)</f>
        <v>0</v>
      </c>
      <c r="F1807">
        <f>COUNTIF('B-ScienceDirect'!D:D,A1807)</f>
        <v>0</v>
      </c>
      <c r="G1807">
        <f>COUNTIF('C-IEEEXplore'!A:A,A1807)</f>
        <v>0</v>
      </c>
      <c r="H1807">
        <f>COUNTIF('D-PubMed'!B:B,A1807)</f>
        <v>0</v>
      </c>
      <c r="I1807">
        <f>COUNTIF('E-Scopus'!C:C,A1807)</f>
        <v>1</v>
      </c>
      <c r="J1807" t="b">
        <f t="shared" si="31"/>
        <v>0</v>
      </c>
    </row>
    <row r="1808" spans="1:10" x14ac:dyDescent="0.25">
      <c r="A1808" s="14" t="s">
        <v>11872</v>
      </c>
      <c r="B1808" s="14" t="s">
        <v>11874</v>
      </c>
      <c r="C1808" s="14" t="s">
        <v>11870</v>
      </c>
      <c r="D1808" s="14" t="s">
        <v>15852</v>
      </c>
      <c r="E1808">
        <f>COUNTIF('A-Springer Link'!A:A,A1808)</f>
        <v>0</v>
      </c>
      <c r="F1808">
        <f>COUNTIF('B-ScienceDirect'!D:D,A1808)</f>
        <v>0</v>
      </c>
      <c r="G1808">
        <f>COUNTIF('C-IEEEXplore'!A:A,A1808)</f>
        <v>0</v>
      </c>
      <c r="H1808">
        <f>COUNTIF('D-PubMed'!B:B,A1808)</f>
        <v>0</v>
      </c>
      <c r="I1808">
        <f>COUNTIF('E-Scopus'!C:C,A1808)</f>
        <v>1</v>
      </c>
      <c r="J1808" t="b">
        <f t="shared" si="31"/>
        <v>0</v>
      </c>
    </row>
    <row r="1809" spans="1:10" x14ac:dyDescent="0.25">
      <c r="A1809" s="14" t="s">
        <v>12850</v>
      </c>
      <c r="B1809" s="14" t="s">
        <v>12852</v>
      </c>
      <c r="C1809" s="14" t="s">
        <v>12849</v>
      </c>
      <c r="D1809" s="14" t="s">
        <v>15852</v>
      </c>
      <c r="E1809">
        <f>COUNTIF('A-Springer Link'!A:A,A1809)</f>
        <v>0</v>
      </c>
      <c r="F1809">
        <f>COUNTIF('B-ScienceDirect'!D:D,A1809)</f>
        <v>0</v>
      </c>
      <c r="G1809">
        <f>COUNTIF('C-IEEEXplore'!A:A,A1809)</f>
        <v>0</v>
      </c>
      <c r="H1809">
        <f>COUNTIF('D-PubMed'!B:B,A1809)</f>
        <v>0</v>
      </c>
      <c r="I1809">
        <f>COUNTIF('E-Scopus'!C:C,A1809)</f>
        <v>1</v>
      </c>
      <c r="J1809" t="b">
        <f t="shared" si="31"/>
        <v>0</v>
      </c>
    </row>
    <row r="1810" spans="1:10" x14ac:dyDescent="0.25">
      <c r="A1810" s="14" t="s">
        <v>11110</v>
      </c>
      <c r="B1810" s="14" t="s">
        <v>11112</v>
      </c>
      <c r="C1810" s="14" t="s">
        <v>11108</v>
      </c>
      <c r="D1810" s="14" t="s">
        <v>15852</v>
      </c>
      <c r="E1810">
        <f>COUNTIF('A-Springer Link'!A:A,A1810)</f>
        <v>0</v>
      </c>
      <c r="F1810">
        <f>COUNTIF('B-ScienceDirect'!D:D,A1810)</f>
        <v>0</v>
      </c>
      <c r="G1810">
        <f>COUNTIF('C-IEEEXplore'!A:A,A1810)</f>
        <v>0</v>
      </c>
      <c r="H1810">
        <f>COUNTIF('D-PubMed'!B:B,A1810)</f>
        <v>0</v>
      </c>
      <c r="I1810">
        <f>COUNTIF('E-Scopus'!C:C,A1810)</f>
        <v>1</v>
      </c>
      <c r="J1810" t="b">
        <f t="shared" si="31"/>
        <v>0</v>
      </c>
    </row>
    <row r="1811" spans="1:10" x14ac:dyDescent="0.25">
      <c r="A1811" s="14" t="s">
        <v>11772</v>
      </c>
      <c r="B1811" s="14" t="s">
        <v>11774</v>
      </c>
      <c r="C1811" s="14" t="s">
        <v>11770</v>
      </c>
      <c r="D1811" s="14" t="s">
        <v>15852</v>
      </c>
      <c r="E1811">
        <f>COUNTIF('A-Springer Link'!A:A,A1811)</f>
        <v>0</v>
      </c>
      <c r="F1811">
        <f>COUNTIF('B-ScienceDirect'!D:D,A1811)</f>
        <v>0</v>
      </c>
      <c r="G1811">
        <f>COUNTIF('C-IEEEXplore'!A:A,A1811)</f>
        <v>0</v>
      </c>
      <c r="H1811">
        <f>COUNTIF('D-PubMed'!B:B,A1811)</f>
        <v>0</v>
      </c>
      <c r="I1811">
        <f>COUNTIF('E-Scopus'!C:C,A1811)</f>
        <v>1</v>
      </c>
      <c r="J1811" t="b">
        <f t="shared" si="31"/>
        <v>0</v>
      </c>
    </row>
    <row r="1812" spans="1:10" x14ac:dyDescent="0.25">
      <c r="A1812" s="14" t="s">
        <v>12844</v>
      </c>
      <c r="B1812" s="14" t="s">
        <v>12846</v>
      </c>
      <c r="C1812" s="14" t="s">
        <v>210</v>
      </c>
      <c r="D1812" s="14" t="s">
        <v>15852</v>
      </c>
      <c r="E1812">
        <f>COUNTIF('A-Springer Link'!A:A,A1812)</f>
        <v>0</v>
      </c>
      <c r="F1812">
        <f>COUNTIF('B-ScienceDirect'!D:D,A1812)</f>
        <v>0</v>
      </c>
      <c r="G1812">
        <f>COUNTIF('C-IEEEXplore'!A:A,A1812)</f>
        <v>0</v>
      </c>
      <c r="H1812">
        <f>COUNTIF('D-PubMed'!B:B,A1812)</f>
        <v>0</v>
      </c>
      <c r="I1812">
        <f>COUNTIF('E-Scopus'!C:C,A1812)</f>
        <v>1</v>
      </c>
      <c r="J1812" t="b">
        <f t="shared" si="31"/>
        <v>0</v>
      </c>
    </row>
    <row r="1813" spans="1:10" x14ac:dyDescent="0.25">
      <c r="A1813" s="14" t="s">
        <v>99</v>
      </c>
      <c r="B1813" s="14" t="s">
        <v>11010</v>
      </c>
      <c r="C1813" s="14" t="s">
        <v>100</v>
      </c>
      <c r="D1813" s="14" t="s">
        <v>15852</v>
      </c>
      <c r="E1813">
        <f>COUNTIF('A-Springer Link'!A:A,A1813)</f>
        <v>0</v>
      </c>
      <c r="F1813">
        <f>COUNTIF('B-ScienceDirect'!D:D,A1813)</f>
        <v>0</v>
      </c>
      <c r="G1813">
        <f>COUNTIF('C-IEEEXplore'!A:A,A1813)</f>
        <v>0</v>
      </c>
      <c r="H1813">
        <f>COUNTIF('D-PubMed'!B:B,A1813)</f>
        <v>0</v>
      </c>
      <c r="I1813">
        <f>COUNTIF('E-Scopus'!C:C,A1813)</f>
        <v>1</v>
      </c>
      <c r="J1813" t="b">
        <f t="shared" si="31"/>
        <v>0</v>
      </c>
    </row>
    <row r="1814" spans="1:10" x14ac:dyDescent="0.25">
      <c r="A1814" s="14" t="s">
        <v>70</v>
      </c>
      <c r="B1814" s="14" t="s">
        <v>11520</v>
      </c>
      <c r="C1814" s="14" t="s">
        <v>71</v>
      </c>
      <c r="D1814" s="14" t="s">
        <v>15852</v>
      </c>
      <c r="E1814">
        <f>COUNTIF('A-Springer Link'!A:A,A1814)</f>
        <v>0</v>
      </c>
      <c r="F1814">
        <f>COUNTIF('B-ScienceDirect'!D:D,A1814)</f>
        <v>0</v>
      </c>
      <c r="G1814">
        <f>COUNTIF('C-IEEEXplore'!A:A,A1814)</f>
        <v>0</v>
      </c>
      <c r="H1814">
        <f>COUNTIF('D-PubMed'!B:B,A1814)</f>
        <v>1</v>
      </c>
      <c r="I1814">
        <f>COUNTIF('E-Scopus'!C:C,A1814)</f>
        <v>1</v>
      </c>
      <c r="J1814" t="b">
        <f t="shared" si="31"/>
        <v>1</v>
      </c>
    </row>
    <row r="1815" spans="1:10" x14ac:dyDescent="0.25">
      <c r="A1815" s="14" t="s">
        <v>10339</v>
      </c>
      <c r="B1815" s="14" t="s">
        <v>12820</v>
      </c>
      <c r="C1815" s="14" t="s">
        <v>10334</v>
      </c>
      <c r="D1815" s="14" t="s">
        <v>15852</v>
      </c>
      <c r="E1815">
        <f>COUNTIF('A-Springer Link'!A:A,A1815)</f>
        <v>0</v>
      </c>
      <c r="F1815">
        <f>COUNTIF('B-ScienceDirect'!D:D,A1815)</f>
        <v>0</v>
      </c>
      <c r="G1815">
        <f>COUNTIF('C-IEEEXplore'!A:A,A1815)</f>
        <v>0</v>
      </c>
      <c r="H1815">
        <f>COUNTIF('D-PubMed'!B:B,A1815)</f>
        <v>1</v>
      </c>
      <c r="I1815">
        <f>COUNTIF('E-Scopus'!C:C,A1815)</f>
        <v>1</v>
      </c>
      <c r="J1815" t="b">
        <f t="shared" si="31"/>
        <v>1</v>
      </c>
    </row>
    <row r="1816" spans="1:10" x14ac:dyDescent="0.25">
      <c r="A1816" s="14" t="s">
        <v>394</v>
      </c>
      <c r="B1816" s="14" t="s">
        <v>11931</v>
      </c>
      <c r="C1816" s="14" t="s">
        <v>395</v>
      </c>
      <c r="D1816" s="14" t="s">
        <v>15852</v>
      </c>
      <c r="E1816">
        <f>COUNTIF('A-Springer Link'!A:A,A1816)</f>
        <v>0</v>
      </c>
      <c r="F1816">
        <f>COUNTIF('B-ScienceDirect'!D:D,A1816)</f>
        <v>0</v>
      </c>
      <c r="G1816">
        <f>COUNTIF('C-IEEEXplore'!A:A,A1816)</f>
        <v>0</v>
      </c>
      <c r="H1816">
        <f>COUNTIF('D-PubMed'!B:B,A1816)</f>
        <v>0</v>
      </c>
      <c r="I1816">
        <f>COUNTIF('E-Scopus'!C:C,A1816)</f>
        <v>1</v>
      </c>
      <c r="J1816" t="b">
        <f t="shared" si="31"/>
        <v>0</v>
      </c>
    </row>
    <row r="1817" spans="1:10" x14ac:dyDescent="0.25">
      <c r="A1817" s="14" t="s">
        <v>12454</v>
      </c>
      <c r="B1817" s="14" t="s">
        <v>12456</v>
      </c>
      <c r="C1817" s="14" t="s">
        <v>12453</v>
      </c>
      <c r="D1817" s="14" t="s">
        <v>15852</v>
      </c>
      <c r="E1817">
        <f>COUNTIF('A-Springer Link'!A:A,A1817)</f>
        <v>0</v>
      </c>
      <c r="F1817">
        <f>COUNTIF('B-ScienceDirect'!D:D,A1817)</f>
        <v>0</v>
      </c>
      <c r="G1817">
        <f>COUNTIF('C-IEEEXplore'!A:A,A1817)</f>
        <v>0</v>
      </c>
      <c r="H1817">
        <f>COUNTIF('D-PubMed'!B:B,A1817)</f>
        <v>0</v>
      </c>
      <c r="I1817">
        <f>COUNTIF('E-Scopus'!C:C,A1817)</f>
        <v>1</v>
      </c>
      <c r="J1817" t="b">
        <f t="shared" si="31"/>
        <v>0</v>
      </c>
    </row>
    <row r="1818" spans="1:10" x14ac:dyDescent="0.25">
      <c r="A1818" s="14" t="s">
        <v>13350</v>
      </c>
      <c r="B1818" s="14" t="s">
        <v>13352</v>
      </c>
      <c r="C1818" s="14" t="s">
        <v>13348</v>
      </c>
      <c r="D1818" s="14" t="s">
        <v>15852</v>
      </c>
      <c r="E1818">
        <f>COUNTIF('A-Springer Link'!A:A,A1818)</f>
        <v>0</v>
      </c>
      <c r="F1818">
        <f>COUNTIF('B-ScienceDirect'!D:D,A1818)</f>
        <v>0</v>
      </c>
      <c r="G1818">
        <f>COUNTIF('C-IEEEXplore'!A:A,A1818)</f>
        <v>0</v>
      </c>
      <c r="H1818">
        <f>COUNTIF('D-PubMed'!B:B,A1818)</f>
        <v>0</v>
      </c>
      <c r="I1818">
        <f>COUNTIF('E-Scopus'!C:C,A1818)</f>
        <v>1</v>
      </c>
      <c r="J1818" t="b">
        <f t="shared" si="31"/>
        <v>0</v>
      </c>
    </row>
    <row r="1819" spans="1:10" x14ac:dyDescent="0.25">
      <c r="A1819" s="14" t="s">
        <v>208</v>
      </c>
      <c r="B1819" s="14" t="s">
        <v>13153</v>
      </c>
      <c r="C1819" s="14" t="s">
        <v>209</v>
      </c>
      <c r="D1819" s="14" t="s">
        <v>15852</v>
      </c>
      <c r="E1819">
        <f>COUNTIF('A-Springer Link'!A:A,A1819)</f>
        <v>0</v>
      </c>
      <c r="F1819">
        <f>COUNTIF('B-ScienceDirect'!D:D,A1819)</f>
        <v>0</v>
      </c>
      <c r="G1819">
        <f>COUNTIF('C-IEEEXplore'!A:A,A1819)</f>
        <v>0</v>
      </c>
      <c r="H1819">
        <f>COUNTIF('D-PubMed'!B:B,A1819)</f>
        <v>0</v>
      </c>
      <c r="I1819">
        <f>COUNTIF('E-Scopus'!C:C,A1819)</f>
        <v>1</v>
      </c>
      <c r="J1819" t="b">
        <f t="shared" si="31"/>
        <v>0</v>
      </c>
    </row>
    <row r="1820" spans="1:10" x14ac:dyDescent="0.25">
      <c r="A1820" s="14" t="s">
        <v>13424</v>
      </c>
      <c r="B1820" s="14" t="s">
        <v>13426</v>
      </c>
      <c r="C1820" s="14" t="s">
        <v>13423</v>
      </c>
      <c r="D1820" s="14" t="s">
        <v>15852</v>
      </c>
      <c r="E1820">
        <f>COUNTIF('A-Springer Link'!A:A,A1820)</f>
        <v>0</v>
      </c>
      <c r="F1820">
        <f>COUNTIF('B-ScienceDirect'!D:D,A1820)</f>
        <v>0</v>
      </c>
      <c r="G1820">
        <f>COUNTIF('C-IEEEXplore'!A:A,A1820)</f>
        <v>0</v>
      </c>
      <c r="H1820">
        <f>COUNTIF('D-PubMed'!B:B,A1820)</f>
        <v>0</v>
      </c>
      <c r="I1820">
        <f>COUNTIF('E-Scopus'!C:C,A1820)</f>
        <v>1</v>
      </c>
      <c r="J1820" t="b">
        <f t="shared" si="31"/>
        <v>0</v>
      </c>
    </row>
    <row r="1821" spans="1:10" x14ac:dyDescent="0.25">
      <c r="A1821" s="14" t="s">
        <v>12886</v>
      </c>
      <c r="B1821" s="14" t="s">
        <v>12888</v>
      </c>
      <c r="C1821" s="14" t="s">
        <v>416</v>
      </c>
      <c r="D1821" s="14" t="s">
        <v>15852</v>
      </c>
      <c r="E1821">
        <f>COUNTIF('A-Springer Link'!A:A,A1821)</f>
        <v>0</v>
      </c>
      <c r="F1821">
        <f>COUNTIF('B-ScienceDirect'!D:D,A1821)</f>
        <v>0</v>
      </c>
      <c r="G1821">
        <f>COUNTIF('C-IEEEXplore'!A:A,A1821)</f>
        <v>0</v>
      </c>
      <c r="H1821">
        <f>COUNTIF('D-PubMed'!B:B,A1821)</f>
        <v>0</v>
      </c>
      <c r="I1821">
        <f>COUNTIF('E-Scopus'!C:C,A1821)</f>
        <v>1</v>
      </c>
      <c r="J1821" t="b">
        <f t="shared" si="31"/>
        <v>0</v>
      </c>
    </row>
    <row r="1822" spans="1:10" x14ac:dyDescent="0.25">
      <c r="A1822" s="14" t="s">
        <v>11481</v>
      </c>
      <c r="B1822" s="14" t="s">
        <v>11483</v>
      </c>
      <c r="C1822" s="14" t="s">
        <v>11479</v>
      </c>
      <c r="D1822" s="14" t="s">
        <v>15852</v>
      </c>
      <c r="E1822">
        <f>COUNTIF('A-Springer Link'!A:A,A1822)</f>
        <v>0</v>
      </c>
      <c r="F1822">
        <f>COUNTIF('B-ScienceDirect'!D:D,A1822)</f>
        <v>0</v>
      </c>
      <c r="G1822">
        <f>COUNTIF('C-IEEEXplore'!A:A,A1822)</f>
        <v>0</v>
      </c>
      <c r="H1822">
        <f>COUNTIF('D-PubMed'!B:B,A1822)</f>
        <v>0</v>
      </c>
      <c r="I1822">
        <f>COUNTIF('E-Scopus'!C:C,A1822)</f>
        <v>1</v>
      </c>
      <c r="J1822" t="b">
        <f t="shared" si="31"/>
        <v>0</v>
      </c>
    </row>
    <row r="1823" spans="1:10" x14ac:dyDescent="0.25">
      <c r="A1823" s="14" t="s">
        <v>10821</v>
      </c>
      <c r="B1823" s="14" t="s">
        <v>10823</v>
      </c>
      <c r="C1823" s="14"/>
      <c r="D1823" s="14" t="s">
        <v>15852</v>
      </c>
      <c r="E1823">
        <f>COUNTIF('A-Springer Link'!A:A,A1823)</f>
        <v>0</v>
      </c>
      <c r="F1823">
        <f>COUNTIF('B-ScienceDirect'!D:D,A1823)</f>
        <v>0</v>
      </c>
      <c r="G1823">
        <f>COUNTIF('C-IEEEXplore'!A:A,A1823)</f>
        <v>0</v>
      </c>
      <c r="H1823">
        <f>COUNTIF('D-PubMed'!B:B,A1823)</f>
        <v>0</v>
      </c>
      <c r="I1823">
        <f>COUNTIF('E-Scopus'!C:C,A1823)</f>
        <v>1</v>
      </c>
      <c r="J1823" t="b">
        <f t="shared" si="31"/>
        <v>0</v>
      </c>
    </row>
    <row r="1824" spans="1:10" x14ac:dyDescent="0.25">
      <c r="A1824" s="14" t="s">
        <v>11654</v>
      </c>
      <c r="B1824" s="14" t="s">
        <v>11656</v>
      </c>
      <c r="C1824" s="14" t="s">
        <v>11653</v>
      </c>
      <c r="D1824" s="14" t="s">
        <v>15852</v>
      </c>
      <c r="E1824">
        <f>COUNTIF('A-Springer Link'!A:A,A1824)</f>
        <v>0</v>
      </c>
      <c r="F1824">
        <f>COUNTIF('B-ScienceDirect'!D:D,A1824)</f>
        <v>0</v>
      </c>
      <c r="G1824">
        <f>COUNTIF('C-IEEEXplore'!A:A,A1824)</f>
        <v>0</v>
      </c>
      <c r="H1824">
        <f>COUNTIF('D-PubMed'!B:B,A1824)</f>
        <v>0</v>
      </c>
      <c r="I1824">
        <f>COUNTIF('E-Scopus'!C:C,A1824)</f>
        <v>1</v>
      </c>
      <c r="J1824" t="b">
        <f t="shared" si="31"/>
        <v>0</v>
      </c>
    </row>
    <row r="1825" spans="1:10" x14ac:dyDescent="0.25">
      <c r="A1825" s="14" t="s">
        <v>1162</v>
      </c>
      <c r="B1825" s="14" t="s">
        <v>11259</v>
      </c>
      <c r="C1825" s="14" t="s">
        <v>1155</v>
      </c>
      <c r="D1825" s="14" t="s">
        <v>15852</v>
      </c>
      <c r="E1825">
        <f>COUNTIF('A-Springer Link'!A:A,A1825)</f>
        <v>0</v>
      </c>
      <c r="F1825">
        <f>COUNTIF('B-ScienceDirect'!D:D,A1825)</f>
        <v>0</v>
      </c>
      <c r="G1825">
        <f>COUNTIF('C-IEEEXplore'!A:A,A1825)</f>
        <v>1</v>
      </c>
      <c r="H1825">
        <f>COUNTIF('D-PubMed'!B:B,A1825)</f>
        <v>0</v>
      </c>
      <c r="I1825">
        <f>COUNTIF('E-Scopus'!C:C,A1825)</f>
        <v>1</v>
      </c>
      <c r="J1825" t="b">
        <f t="shared" si="31"/>
        <v>1</v>
      </c>
    </row>
    <row r="1826" spans="1:10" x14ac:dyDescent="0.25">
      <c r="A1826" s="14" t="s">
        <v>1918</v>
      </c>
      <c r="B1826" s="14" t="s">
        <v>12210</v>
      </c>
      <c r="C1826" s="14" t="s">
        <v>1911</v>
      </c>
      <c r="D1826" s="14" t="s">
        <v>15852</v>
      </c>
      <c r="E1826">
        <f>COUNTIF('A-Springer Link'!A:A,A1826)</f>
        <v>0</v>
      </c>
      <c r="F1826">
        <f>COUNTIF('B-ScienceDirect'!D:D,A1826)</f>
        <v>0</v>
      </c>
      <c r="G1826">
        <f>COUNTIF('C-IEEEXplore'!A:A,A1826)</f>
        <v>1</v>
      </c>
      <c r="H1826">
        <f>COUNTIF('D-PubMed'!B:B,A1826)</f>
        <v>0</v>
      </c>
      <c r="I1826">
        <f>COUNTIF('E-Scopus'!C:C,A1826)</f>
        <v>1</v>
      </c>
      <c r="J1826" t="b">
        <f t="shared" si="31"/>
        <v>1</v>
      </c>
    </row>
    <row r="1827" spans="1:10" x14ac:dyDescent="0.25">
      <c r="A1827" s="14" t="s">
        <v>309</v>
      </c>
      <c r="B1827" s="14" t="s">
        <v>11346</v>
      </c>
      <c r="C1827" s="14" t="s">
        <v>310</v>
      </c>
      <c r="D1827" s="14" t="s">
        <v>15852</v>
      </c>
      <c r="E1827">
        <f>COUNTIF('A-Springer Link'!A:A,A1827)</f>
        <v>0</v>
      </c>
      <c r="F1827">
        <f>COUNTIF('B-ScienceDirect'!D:D,A1827)</f>
        <v>0</v>
      </c>
      <c r="G1827">
        <f>COUNTIF('C-IEEEXplore'!A:A,A1827)</f>
        <v>0</v>
      </c>
      <c r="H1827">
        <f>COUNTIF('D-PubMed'!B:B,A1827)</f>
        <v>0</v>
      </c>
      <c r="I1827">
        <f>COUNTIF('E-Scopus'!C:C,A1827)</f>
        <v>1</v>
      </c>
      <c r="J1827" t="b">
        <f t="shared" si="31"/>
        <v>0</v>
      </c>
    </row>
    <row r="1828" spans="1:10" x14ac:dyDescent="0.25">
      <c r="A1828" s="14" t="s">
        <v>271</v>
      </c>
      <c r="B1828" s="14" t="s">
        <v>11754</v>
      </c>
      <c r="C1828" s="14" t="s">
        <v>273</v>
      </c>
      <c r="D1828" s="14" t="s">
        <v>15852</v>
      </c>
      <c r="E1828">
        <f>COUNTIF('A-Springer Link'!A:A,A1828)</f>
        <v>0</v>
      </c>
      <c r="F1828">
        <f>COUNTIF('B-ScienceDirect'!D:D,A1828)</f>
        <v>0</v>
      </c>
      <c r="G1828">
        <f>COUNTIF('C-IEEEXplore'!A:A,A1828)</f>
        <v>1</v>
      </c>
      <c r="H1828">
        <f>COUNTIF('D-PubMed'!B:B,A1828)</f>
        <v>0</v>
      </c>
      <c r="I1828">
        <f>COUNTIF('E-Scopus'!C:C,A1828)</f>
        <v>1</v>
      </c>
      <c r="J1828" t="b">
        <f t="shared" si="31"/>
        <v>1</v>
      </c>
    </row>
    <row r="1829" spans="1:10" x14ac:dyDescent="0.25">
      <c r="A1829" s="14" t="s">
        <v>299</v>
      </c>
      <c r="B1829" s="14" t="s">
        <v>13211</v>
      </c>
      <c r="C1829" s="14" t="s">
        <v>300</v>
      </c>
      <c r="D1829" s="14" t="s">
        <v>15852</v>
      </c>
      <c r="E1829">
        <f>COUNTIF('A-Springer Link'!A:A,A1829)</f>
        <v>0</v>
      </c>
      <c r="F1829">
        <f>COUNTIF('B-ScienceDirect'!D:D,A1829)</f>
        <v>0</v>
      </c>
      <c r="G1829">
        <f>COUNTIF('C-IEEEXplore'!A:A,A1829)</f>
        <v>0</v>
      </c>
      <c r="H1829">
        <f>COUNTIF('D-PubMed'!B:B,A1829)</f>
        <v>1</v>
      </c>
      <c r="I1829">
        <f>COUNTIF('E-Scopus'!C:C,A1829)</f>
        <v>1</v>
      </c>
      <c r="J1829" t="b">
        <f t="shared" si="31"/>
        <v>1</v>
      </c>
    </row>
    <row r="1830" spans="1:10" x14ac:dyDescent="0.25">
      <c r="A1830" s="14" t="s">
        <v>11855</v>
      </c>
      <c r="B1830" s="14" t="s">
        <v>11857</v>
      </c>
      <c r="C1830" s="14" t="s">
        <v>11853</v>
      </c>
      <c r="D1830" s="14" t="s">
        <v>15852</v>
      </c>
      <c r="E1830">
        <f>COUNTIF('A-Springer Link'!A:A,A1830)</f>
        <v>0</v>
      </c>
      <c r="F1830">
        <f>COUNTIF('B-ScienceDirect'!D:D,A1830)</f>
        <v>0</v>
      </c>
      <c r="G1830">
        <f>COUNTIF('C-IEEEXplore'!A:A,A1830)</f>
        <v>0</v>
      </c>
      <c r="H1830">
        <f>COUNTIF('D-PubMed'!B:B,A1830)</f>
        <v>0</v>
      </c>
      <c r="I1830">
        <f>COUNTIF('E-Scopus'!C:C,A1830)</f>
        <v>1</v>
      </c>
      <c r="J1830" t="b">
        <f t="shared" si="31"/>
        <v>0</v>
      </c>
    </row>
    <row r="1831" spans="1:10" x14ac:dyDescent="0.25">
      <c r="A1831" s="14" t="s">
        <v>253</v>
      </c>
      <c r="B1831" s="14" t="s">
        <v>11428</v>
      </c>
      <c r="C1831" s="14" t="s">
        <v>254</v>
      </c>
      <c r="D1831" s="14" t="s">
        <v>15852</v>
      </c>
      <c r="E1831">
        <f>COUNTIF('A-Springer Link'!A:A,A1831)</f>
        <v>0</v>
      </c>
      <c r="F1831">
        <f>COUNTIF('B-ScienceDirect'!D:D,A1831)</f>
        <v>0</v>
      </c>
      <c r="G1831">
        <f>COUNTIF('C-IEEEXplore'!A:A,A1831)</f>
        <v>0</v>
      </c>
      <c r="H1831">
        <f>COUNTIF('D-PubMed'!B:B,A1831)</f>
        <v>1</v>
      </c>
      <c r="I1831">
        <f>COUNTIF('E-Scopus'!C:C,A1831)</f>
        <v>1</v>
      </c>
      <c r="J1831" t="b">
        <f t="shared" si="31"/>
        <v>1</v>
      </c>
    </row>
    <row r="1832" spans="1:10" x14ac:dyDescent="0.25">
      <c r="A1832" s="14" t="s">
        <v>8947</v>
      </c>
      <c r="B1832" s="14" t="s">
        <v>12250</v>
      </c>
      <c r="C1832" s="14" t="s">
        <v>8942</v>
      </c>
      <c r="D1832" s="14" t="s">
        <v>15852</v>
      </c>
      <c r="E1832">
        <f>COUNTIF('A-Springer Link'!A:A,A1832)</f>
        <v>0</v>
      </c>
      <c r="F1832">
        <f>COUNTIF('B-ScienceDirect'!D:D,A1832)</f>
        <v>0</v>
      </c>
      <c r="G1832">
        <f>COUNTIF('C-IEEEXplore'!A:A,A1832)</f>
        <v>0</v>
      </c>
      <c r="H1832">
        <f>COUNTIF('D-PubMed'!B:B,A1832)</f>
        <v>1</v>
      </c>
      <c r="I1832">
        <f>COUNTIF('E-Scopus'!C:C,A1832)</f>
        <v>1</v>
      </c>
      <c r="J1832" t="b">
        <f t="shared" si="31"/>
        <v>1</v>
      </c>
    </row>
    <row r="1833" spans="1:10" x14ac:dyDescent="0.25">
      <c r="A1833" s="14" t="s">
        <v>12274</v>
      </c>
      <c r="B1833" s="14" t="s">
        <v>12276</v>
      </c>
      <c r="C1833" s="14" t="s">
        <v>12273</v>
      </c>
      <c r="D1833" s="14" t="s">
        <v>15852</v>
      </c>
      <c r="E1833">
        <f>COUNTIF('A-Springer Link'!A:A,A1833)</f>
        <v>0</v>
      </c>
      <c r="F1833">
        <f>COUNTIF('B-ScienceDirect'!D:D,A1833)</f>
        <v>0</v>
      </c>
      <c r="G1833">
        <f>COUNTIF('C-IEEEXplore'!A:A,A1833)</f>
        <v>0</v>
      </c>
      <c r="H1833">
        <f>COUNTIF('D-PubMed'!B:B,A1833)</f>
        <v>0</v>
      </c>
      <c r="I1833">
        <f>COUNTIF('E-Scopus'!C:C,A1833)</f>
        <v>1</v>
      </c>
      <c r="J1833" t="b">
        <f t="shared" si="31"/>
        <v>0</v>
      </c>
    </row>
    <row r="1834" spans="1:10" x14ac:dyDescent="0.25">
      <c r="A1834" s="14" t="s">
        <v>13144</v>
      </c>
      <c r="B1834" s="14" t="s">
        <v>13146</v>
      </c>
      <c r="C1834" s="14" t="s">
        <v>488</v>
      </c>
      <c r="D1834" s="14" t="s">
        <v>15852</v>
      </c>
      <c r="E1834">
        <f>COUNTIF('A-Springer Link'!A:A,A1834)</f>
        <v>0</v>
      </c>
      <c r="F1834">
        <f>COUNTIF('B-ScienceDirect'!D:D,A1834)</f>
        <v>0</v>
      </c>
      <c r="G1834">
        <f>COUNTIF('C-IEEEXplore'!A:A,A1834)</f>
        <v>0</v>
      </c>
      <c r="H1834">
        <f>COUNTIF('D-PubMed'!B:B,A1834)</f>
        <v>0</v>
      </c>
      <c r="I1834">
        <f>COUNTIF('E-Scopus'!C:C,A1834)</f>
        <v>1</v>
      </c>
      <c r="J1834" t="b">
        <f t="shared" si="31"/>
        <v>0</v>
      </c>
    </row>
    <row r="1835" spans="1:10" x14ac:dyDescent="0.25">
      <c r="A1835" s="14" t="s">
        <v>11796</v>
      </c>
      <c r="B1835" s="14" t="s">
        <v>11798</v>
      </c>
      <c r="C1835" s="14" t="s">
        <v>11794</v>
      </c>
      <c r="D1835" s="14" t="s">
        <v>15852</v>
      </c>
      <c r="E1835">
        <f>COUNTIF('A-Springer Link'!A:A,A1835)</f>
        <v>0</v>
      </c>
      <c r="F1835">
        <f>COUNTIF('B-ScienceDirect'!D:D,A1835)</f>
        <v>0</v>
      </c>
      <c r="G1835">
        <f>COUNTIF('C-IEEEXplore'!A:A,A1835)</f>
        <v>0</v>
      </c>
      <c r="H1835">
        <f>COUNTIF('D-PubMed'!B:B,A1835)</f>
        <v>0</v>
      </c>
      <c r="I1835">
        <f>COUNTIF('E-Scopus'!C:C,A1835)</f>
        <v>1</v>
      </c>
      <c r="J1835" t="b">
        <f t="shared" si="31"/>
        <v>0</v>
      </c>
    </row>
    <row r="1836" spans="1:10" x14ac:dyDescent="0.25">
      <c r="A1836" s="14" t="s">
        <v>12714</v>
      </c>
      <c r="B1836" s="14" t="s">
        <v>12716</v>
      </c>
      <c r="C1836" s="14" t="s">
        <v>12713</v>
      </c>
      <c r="D1836" s="14" t="s">
        <v>15852</v>
      </c>
      <c r="E1836">
        <f>COUNTIF('A-Springer Link'!A:A,A1836)</f>
        <v>0</v>
      </c>
      <c r="F1836">
        <f>COUNTIF('B-ScienceDirect'!D:D,A1836)</f>
        <v>0</v>
      </c>
      <c r="G1836">
        <f>COUNTIF('C-IEEEXplore'!A:A,A1836)</f>
        <v>0</v>
      </c>
      <c r="H1836">
        <f>COUNTIF('D-PubMed'!B:B,A1836)</f>
        <v>0</v>
      </c>
      <c r="I1836">
        <f>COUNTIF('E-Scopus'!C:C,A1836)</f>
        <v>1</v>
      </c>
      <c r="J1836" t="b">
        <f t="shared" ref="J1836:J1899" si="32">OR(E1836:H1836)</f>
        <v>0</v>
      </c>
    </row>
    <row r="1837" spans="1:10" x14ac:dyDescent="0.25">
      <c r="A1837" s="14" t="s">
        <v>12358</v>
      </c>
      <c r="B1837" s="14" t="s">
        <v>12360</v>
      </c>
      <c r="C1837" s="14" t="s">
        <v>12356</v>
      </c>
      <c r="D1837" s="14" t="s">
        <v>15852</v>
      </c>
      <c r="E1837">
        <f>COUNTIF('A-Springer Link'!A:A,A1837)</f>
        <v>0</v>
      </c>
      <c r="F1837">
        <f>COUNTIF('B-ScienceDirect'!D:D,A1837)</f>
        <v>0</v>
      </c>
      <c r="G1837">
        <f>COUNTIF('C-IEEEXplore'!A:A,A1837)</f>
        <v>0</v>
      </c>
      <c r="H1837">
        <f>COUNTIF('D-PubMed'!B:B,A1837)</f>
        <v>0</v>
      </c>
      <c r="I1837">
        <f>COUNTIF('E-Scopus'!C:C,A1837)</f>
        <v>1</v>
      </c>
      <c r="J1837" t="b">
        <f t="shared" si="32"/>
        <v>0</v>
      </c>
    </row>
    <row r="1838" spans="1:10" x14ac:dyDescent="0.25">
      <c r="A1838" s="14" t="s">
        <v>13332</v>
      </c>
      <c r="B1838" s="14" t="s">
        <v>13334</v>
      </c>
      <c r="C1838" s="14" t="s">
        <v>13331</v>
      </c>
      <c r="D1838" s="14" t="s">
        <v>15852</v>
      </c>
      <c r="E1838">
        <f>COUNTIF('A-Springer Link'!A:A,A1838)</f>
        <v>0</v>
      </c>
      <c r="F1838">
        <f>COUNTIF('B-ScienceDirect'!D:D,A1838)</f>
        <v>0</v>
      </c>
      <c r="G1838">
        <f>COUNTIF('C-IEEEXplore'!A:A,A1838)</f>
        <v>0</v>
      </c>
      <c r="H1838">
        <f>COUNTIF('D-PubMed'!B:B,A1838)</f>
        <v>0</v>
      </c>
      <c r="I1838">
        <f>COUNTIF('E-Scopus'!C:C,A1838)</f>
        <v>1</v>
      </c>
      <c r="J1838" t="b">
        <f t="shared" si="32"/>
        <v>0</v>
      </c>
    </row>
    <row r="1839" spans="1:10" x14ac:dyDescent="0.25">
      <c r="A1839" s="14" t="s">
        <v>11997</v>
      </c>
      <c r="B1839" s="14" t="s">
        <v>11999</v>
      </c>
      <c r="C1839" s="14" t="s">
        <v>2269</v>
      </c>
      <c r="D1839" s="14" t="s">
        <v>15852</v>
      </c>
      <c r="E1839">
        <f>COUNTIF('A-Springer Link'!A:A,A1839)</f>
        <v>0</v>
      </c>
      <c r="F1839">
        <f>COUNTIF('B-ScienceDirect'!D:D,A1839)</f>
        <v>0</v>
      </c>
      <c r="G1839">
        <f>COUNTIF('C-IEEEXplore'!A:A,A1839)</f>
        <v>1</v>
      </c>
      <c r="H1839">
        <f>COUNTIF('D-PubMed'!B:B,A1839)</f>
        <v>0</v>
      </c>
      <c r="I1839">
        <f>COUNTIF('E-Scopus'!C:C,A1839)</f>
        <v>1</v>
      </c>
      <c r="J1839" t="b">
        <f t="shared" si="32"/>
        <v>1</v>
      </c>
    </row>
    <row r="1840" spans="1:10" x14ac:dyDescent="0.25">
      <c r="A1840" s="14" t="s">
        <v>4152</v>
      </c>
      <c r="B1840" s="14" t="s">
        <v>13365</v>
      </c>
      <c r="C1840" s="14" t="s">
        <v>13362</v>
      </c>
      <c r="D1840" s="14" t="s">
        <v>15852</v>
      </c>
      <c r="E1840">
        <f>COUNTIF('A-Springer Link'!A:A,A1840)</f>
        <v>0</v>
      </c>
      <c r="F1840">
        <f>COUNTIF('B-ScienceDirect'!D:D,A1840)</f>
        <v>1</v>
      </c>
      <c r="G1840">
        <f>COUNTIF('C-IEEEXplore'!A:A,A1840)</f>
        <v>0</v>
      </c>
      <c r="H1840">
        <f>COUNTIF('D-PubMed'!B:B,A1840)</f>
        <v>0</v>
      </c>
      <c r="I1840">
        <f>COUNTIF('E-Scopus'!C:C,A1840)</f>
        <v>1</v>
      </c>
      <c r="J1840" t="b">
        <f t="shared" si="32"/>
        <v>1</v>
      </c>
    </row>
    <row r="1841" spans="1:10" x14ac:dyDescent="0.25">
      <c r="A1841" s="14" t="s">
        <v>2882</v>
      </c>
      <c r="B1841" s="14" t="s">
        <v>12707</v>
      </c>
      <c r="C1841" s="14" t="s">
        <v>2878</v>
      </c>
      <c r="D1841" s="14" t="s">
        <v>15852</v>
      </c>
      <c r="E1841">
        <f>COUNTIF('A-Springer Link'!A:A,A1841)</f>
        <v>0</v>
      </c>
      <c r="F1841">
        <f>COUNTIF('B-ScienceDirect'!D:D,A1841)</f>
        <v>0</v>
      </c>
      <c r="G1841">
        <f>COUNTIF('C-IEEEXplore'!A:A,A1841)</f>
        <v>1</v>
      </c>
      <c r="H1841">
        <f>COUNTIF('D-PubMed'!B:B,A1841)</f>
        <v>0</v>
      </c>
      <c r="I1841">
        <f>COUNTIF('E-Scopus'!C:C,A1841)</f>
        <v>1</v>
      </c>
      <c r="J1841" t="b">
        <f t="shared" si="32"/>
        <v>1</v>
      </c>
    </row>
    <row r="1842" spans="1:10" x14ac:dyDescent="0.25">
      <c r="A1842" s="14" t="s">
        <v>3610</v>
      </c>
      <c r="B1842" s="14" t="s">
        <v>12041</v>
      </c>
      <c r="C1842" s="14" t="s">
        <v>3603</v>
      </c>
      <c r="D1842" s="14" t="s">
        <v>15852</v>
      </c>
      <c r="E1842">
        <f>COUNTIF('A-Springer Link'!A:A,A1842)</f>
        <v>0</v>
      </c>
      <c r="F1842">
        <f>COUNTIF('B-ScienceDirect'!D:D,A1842)</f>
        <v>0</v>
      </c>
      <c r="G1842">
        <f>COUNTIF('C-IEEEXplore'!A:A,A1842)</f>
        <v>1</v>
      </c>
      <c r="H1842">
        <f>COUNTIF('D-PubMed'!B:B,A1842)</f>
        <v>0</v>
      </c>
      <c r="I1842">
        <f>COUNTIF('E-Scopus'!C:C,A1842)</f>
        <v>1</v>
      </c>
      <c r="J1842" t="b">
        <f t="shared" si="32"/>
        <v>1</v>
      </c>
    </row>
    <row r="1843" spans="1:10" x14ac:dyDescent="0.25">
      <c r="A1843" s="14" t="s">
        <v>450</v>
      </c>
      <c r="B1843" s="14" t="s">
        <v>10956</v>
      </c>
      <c r="C1843" s="14" t="s">
        <v>451</v>
      </c>
      <c r="D1843" s="14" t="s">
        <v>15852</v>
      </c>
      <c r="E1843">
        <f>COUNTIF('A-Springer Link'!A:A,A1843)</f>
        <v>0</v>
      </c>
      <c r="F1843">
        <f>COUNTIF('B-ScienceDirect'!D:D,A1843)</f>
        <v>0</v>
      </c>
      <c r="G1843">
        <f>COUNTIF('C-IEEEXplore'!A:A,A1843)</f>
        <v>0</v>
      </c>
      <c r="H1843">
        <f>COUNTIF('D-PubMed'!B:B,A1843)</f>
        <v>0</v>
      </c>
      <c r="I1843">
        <f>COUNTIF('E-Scopus'!C:C,A1843)</f>
        <v>1</v>
      </c>
      <c r="J1843" t="b">
        <f t="shared" si="32"/>
        <v>0</v>
      </c>
    </row>
    <row r="1844" spans="1:10" x14ac:dyDescent="0.25">
      <c r="A1844" s="14" t="s">
        <v>11320</v>
      </c>
      <c r="B1844" s="14" t="s">
        <v>11322</v>
      </c>
      <c r="C1844" s="14" t="s">
        <v>11317</v>
      </c>
      <c r="D1844" s="14" t="s">
        <v>15852</v>
      </c>
      <c r="E1844">
        <f>COUNTIF('A-Springer Link'!A:A,A1844)</f>
        <v>0</v>
      </c>
      <c r="F1844">
        <f>COUNTIF('B-ScienceDirect'!D:D,A1844)</f>
        <v>0</v>
      </c>
      <c r="G1844">
        <f>COUNTIF('C-IEEEXplore'!A:A,A1844)</f>
        <v>0</v>
      </c>
      <c r="H1844">
        <f>COUNTIF('D-PubMed'!B:B,A1844)</f>
        <v>0</v>
      </c>
      <c r="I1844">
        <f>COUNTIF('E-Scopus'!C:C,A1844)</f>
        <v>1</v>
      </c>
      <c r="J1844" t="b">
        <f t="shared" si="32"/>
        <v>0</v>
      </c>
    </row>
    <row r="1845" spans="1:10" x14ac:dyDescent="0.25">
      <c r="A1845" s="14" t="s">
        <v>12117</v>
      </c>
      <c r="B1845" s="14" t="s">
        <v>12119</v>
      </c>
      <c r="C1845" s="14" t="s">
        <v>438</v>
      </c>
      <c r="D1845" s="14" t="s">
        <v>15852</v>
      </c>
      <c r="E1845">
        <f>COUNTIF('A-Springer Link'!A:A,A1845)</f>
        <v>0</v>
      </c>
      <c r="F1845">
        <f>COUNTIF('B-ScienceDirect'!D:D,A1845)</f>
        <v>0</v>
      </c>
      <c r="G1845">
        <f>COUNTIF('C-IEEEXplore'!A:A,A1845)</f>
        <v>1</v>
      </c>
      <c r="H1845">
        <f>COUNTIF('D-PubMed'!B:B,A1845)</f>
        <v>0</v>
      </c>
      <c r="I1845">
        <f>COUNTIF('E-Scopus'!C:C,A1845)</f>
        <v>1</v>
      </c>
      <c r="J1845" t="b">
        <f t="shared" si="32"/>
        <v>1</v>
      </c>
    </row>
    <row r="1846" spans="1:10" x14ac:dyDescent="0.25">
      <c r="A1846" s="14" t="s">
        <v>13215</v>
      </c>
      <c r="B1846" s="14" t="s">
        <v>13217</v>
      </c>
      <c r="C1846" s="14" t="s">
        <v>13214</v>
      </c>
      <c r="D1846" s="14" t="s">
        <v>15852</v>
      </c>
      <c r="E1846">
        <f>COUNTIF('A-Springer Link'!A:A,A1846)</f>
        <v>0</v>
      </c>
      <c r="F1846">
        <f>COUNTIF('B-ScienceDirect'!D:D,A1846)</f>
        <v>0</v>
      </c>
      <c r="G1846">
        <f>COUNTIF('C-IEEEXplore'!A:A,A1846)</f>
        <v>0</v>
      </c>
      <c r="H1846">
        <f>COUNTIF('D-PubMed'!B:B,A1846)</f>
        <v>0</v>
      </c>
      <c r="I1846">
        <f>COUNTIF('E-Scopus'!C:C,A1846)</f>
        <v>1</v>
      </c>
      <c r="J1846" t="b">
        <f t="shared" si="32"/>
        <v>0</v>
      </c>
    </row>
    <row r="1847" spans="1:10" x14ac:dyDescent="0.25">
      <c r="A1847" s="14" t="s">
        <v>13059</v>
      </c>
      <c r="B1847" s="14" t="s">
        <v>13061</v>
      </c>
      <c r="C1847" s="14" t="s">
        <v>276</v>
      </c>
      <c r="D1847" s="14" t="s">
        <v>15852</v>
      </c>
      <c r="E1847">
        <f>COUNTIF('A-Springer Link'!A:A,A1847)</f>
        <v>0</v>
      </c>
      <c r="F1847">
        <f>COUNTIF('B-ScienceDirect'!D:D,A1847)</f>
        <v>0</v>
      </c>
      <c r="G1847">
        <f>COUNTIF('C-IEEEXplore'!A:A,A1847)</f>
        <v>0</v>
      </c>
      <c r="H1847">
        <f>COUNTIF('D-PubMed'!B:B,A1847)</f>
        <v>0</v>
      </c>
      <c r="I1847">
        <f>COUNTIF('E-Scopus'!C:C,A1847)</f>
        <v>1</v>
      </c>
      <c r="J1847" t="b">
        <f t="shared" si="32"/>
        <v>0</v>
      </c>
    </row>
    <row r="1848" spans="1:10" x14ac:dyDescent="0.25">
      <c r="A1848" s="14" t="s">
        <v>13156</v>
      </c>
      <c r="B1848" s="14" t="s">
        <v>13158</v>
      </c>
      <c r="C1848" s="14" t="s">
        <v>371</v>
      </c>
      <c r="D1848" s="14" t="s">
        <v>15852</v>
      </c>
      <c r="E1848">
        <f>COUNTIF('A-Springer Link'!A:A,A1848)</f>
        <v>0</v>
      </c>
      <c r="F1848">
        <f>COUNTIF('B-ScienceDirect'!D:D,A1848)</f>
        <v>0</v>
      </c>
      <c r="G1848">
        <f>COUNTIF('C-IEEEXplore'!A:A,A1848)</f>
        <v>0</v>
      </c>
      <c r="H1848">
        <f>COUNTIF('D-PubMed'!B:B,A1848)</f>
        <v>0</v>
      </c>
      <c r="I1848">
        <f>COUNTIF('E-Scopus'!C:C,A1848)</f>
        <v>1</v>
      </c>
      <c r="J1848" t="b">
        <f t="shared" si="32"/>
        <v>0</v>
      </c>
    </row>
    <row r="1849" spans="1:10" x14ac:dyDescent="0.25">
      <c r="A1849" s="14" t="s">
        <v>12683</v>
      </c>
      <c r="B1849" s="14" t="s">
        <v>12685</v>
      </c>
      <c r="C1849" s="14" t="s">
        <v>362</v>
      </c>
      <c r="D1849" s="14" t="s">
        <v>15852</v>
      </c>
      <c r="E1849">
        <f>COUNTIF('A-Springer Link'!A:A,A1849)</f>
        <v>0</v>
      </c>
      <c r="F1849">
        <f>COUNTIF('B-ScienceDirect'!D:D,A1849)</f>
        <v>0</v>
      </c>
      <c r="G1849">
        <f>COUNTIF('C-IEEEXplore'!A:A,A1849)</f>
        <v>0</v>
      </c>
      <c r="H1849">
        <f>COUNTIF('D-PubMed'!B:B,A1849)</f>
        <v>1</v>
      </c>
      <c r="I1849">
        <f>COUNTIF('E-Scopus'!C:C,A1849)</f>
        <v>1</v>
      </c>
      <c r="J1849" t="b">
        <f t="shared" si="32"/>
        <v>1</v>
      </c>
    </row>
    <row r="1850" spans="1:10" x14ac:dyDescent="0.25">
      <c r="A1850" s="14" t="s">
        <v>12112</v>
      </c>
      <c r="B1850" s="14" t="s">
        <v>12114</v>
      </c>
      <c r="C1850" s="14" t="s">
        <v>12111</v>
      </c>
      <c r="D1850" s="14" t="s">
        <v>15852</v>
      </c>
      <c r="E1850">
        <f>COUNTIF('A-Springer Link'!A:A,A1850)</f>
        <v>0</v>
      </c>
      <c r="F1850">
        <f>COUNTIF('B-ScienceDirect'!D:D,A1850)</f>
        <v>0</v>
      </c>
      <c r="G1850">
        <f>COUNTIF('C-IEEEXplore'!A:A,A1850)</f>
        <v>0</v>
      </c>
      <c r="H1850">
        <f>COUNTIF('D-PubMed'!B:B,A1850)</f>
        <v>0</v>
      </c>
      <c r="I1850">
        <f>COUNTIF('E-Scopus'!C:C,A1850)</f>
        <v>1</v>
      </c>
      <c r="J1850" t="b">
        <f t="shared" si="32"/>
        <v>0</v>
      </c>
    </row>
    <row r="1851" spans="1:10" x14ac:dyDescent="0.25">
      <c r="A1851" s="14" t="s">
        <v>2263</v>
      </c>
      <c r="B1851" s="14" t="s">
        <v>12003</v>
      </c>
      <c r="C1851" s="14" t="s">
        <v>2259</v>
      </c>
      <c r="D1851" s="14" t="s">
        <v>15852</v>
      </c>
      <c r="E1851">
        <f>COUNTIF('A-Springer Link'!A:A,A1851)</f>
        <v>0</v>
      </c>
      <c r="F1851">
        <f>COUNTIF('B-ScienceDirect'!D:D,A1851)</f>
        <v>0</v>
      </c>
      <c r="G1851">
        <f>COUNTIF('C-IEEEXplore'!A:A,A1851)</f>
        <v>1</v>
      </c>
      <c r="H1851">
        <f>COUNTIF('D-PubMed'!B:B,A1851)</f>
        <v>0</v>
      </c>
      <c r="I1851">
        <f>COUNTIF('E-Scopus'!C:C,A1851)</f>
        <v>1</v>
      </c>
      <c r="J1851" t="b">
        <f t="shared" si="32"/>
        <v>1</v>
      </c>
    </row>
    <row r="1852" spans="1:10" x14ac:dyDescent="0.25">
      <c r="A1852" s="14" t="s">
        <v>467</v>
      </c>
      <c r="B1852" s="14" t="s">
        <v>12423</v>
      </c>
      <c r="C1852" s="14" t="s">
        <v>469</v>
      </c>
      <c r="D1852" s="14" t="s">
        <v>15852</v>
      </c>
      <c r="E1852">
        <f>COUNTIF('A-Springer Link'!A:A,A1852)</f>
        <v>0</v>
      </c>
      <c r="F1852">
        <f>COUNTIF('B-ScienceDirect'!D:D,A1852)</f>
        <v>0</v>
      </c>
      <c r="G1852">
        <f>COUNTIF('C-IEEEXplore'!A:A,A1852)</f>
        <v>0</v>
      </c>
      <c r="H1852">
        <f>COUNTIF('D-PubMed'!B:B,A1852)</f>
        <v>0</v>
      </c>
      <c r="I1852">
        <f>COUNTIF('E-Scopus'!C:C,A1852)</f>
        <v>1</v>
      </c>
      <c r="J1852" t="b">
        <f t="shared" si="32"/>
        <v>0</v>
      </c>
    </row>
    <row r="1853" spans="1:10" x14ac:dyDescent="0.25">
      <c r="A1853" s="14" t="s">
        <v>2900</v>
      </c>
      <c r="B1853" s="14" t="s">
        <v>11900</v>
      </c>
      <c r="C1853" s="14" t="s">
        <v>2894</v>
      </c>
      <c r="D1853" s="14" t="s">
        <v>15852</v>
      </c>
      <c r="E1853">
        <f>COUNTIF('A-Springer Link'!A:A,A1853)</f>
        <v>0</v>
      </c>
      <c r="F1853">
        <f>COUNTIF('B-ScienceDirect'!D:D,A1853)</f>
        <v>0</v>
      </c>
      <c r="G1853">
        <f>COUNTIF('C-IEEEXplore'!A:A,A1853)</f>
        <v>1</v>
      </c>
      <c r="H1853">
        <f>COUNTIF('D-PubMed'!B:B,A1853)</f>
        <v>0</v>
      </c>
      <c r="I1853">
        <f>COUNTIF('E-Scopus'!C:C,A1853)</f>
        <v>1</v>
      </c>
      <c r="J1853" t="b">
        <f t="shared" si="32"/>
        <v>1</v>
      </c>
    </row>
    <row r="1854" spans="1:10" x14ac:dyDescent="0.25">
      <c r="A1854" s="14" t="s">
        <v>11388</v>
      </c>
      <c r="B1854" s="14" t="s">
        <v>11390</v>
      </c>
      <c r="C1854" s="14" t="s">
        <v>11386</v>
      </c>
      <c r="D1854" s="14" t="s">
        <v>15852</v>
      </c>
      <c r="E1854">
        <f>COUNTIF('A-Springer Link'!A:A,A1854)</f>
        <v>0</v>
      </c>
      <c r="F1854">
        <f>COUNTIF('B-ScienceDirect'!D:D,A1854)</f>
        <v>0</v>
      </c>
      <c r="G1854">
        <f>COUNTIF('C-IEEEXplore'!A:A,A1854)</f>
        <v>0</v>
      </c>
      <c r="H1854">
        <f>COUNTIF('D-PubMed'!B:B,A1854)</f>
        <v>0</v>
      </c>
      <c r="I1854">
        <f>COUNTIF('E-Scopus'!C:C,A1854)</f>
        <v>1</v>
      </c>
      <c r="J1854" t="b">
        <f t="shared" si="32"/>
        <v>0</v>
      </c>
    </row>
    <row r="1855" spans="1:10" x14ac:dyDescent="0.25">
      <c r="A1855" s="14" t="s">
        <v>13098</v>
      </c>
      <c r="B1855" s="14" t="s">
        <v>13100</v>
      </c>
      <c r="C1855" s="14" t="s">
        <v>13097</v>
      </c>
      <c r="D1855" s="14" t="s">
        <v>15852</v>
      </c>
      <c r="E1855">
        <f>COUNTIF('A-Springer Link'!A:A,A1855)</f>
        <v>0</v>
      </c>
      <c r="F1855">
        <f>COUNTIF('B-ScienceDirect'!D:D,A1855)</f>
        <v>0</v>
      </c>
      <c r="G1855">
        <f>COUNTIF('C-IEEEXplore'!A:A,A1855)</f>
        <v>0</v>
      </c>
      <c r="H1855">
        <f>COUNTIF('D-PubMed'!B:B,A1855)</f>
        <v>0</v>
      </c>
      <c r="I1855">
        <f>COUNTIF('E-Scopus'!C:C,A1855)</f>
        <v>1</v>
      </c>
      <c r="J1855" t="b">
        <f t="shared" si="32"/>
        <v>0</v>
      </c>
    </row>
    <row r="1856" spans="1:10" x14ac:dyDescent="0.25">
      <c r="A1856" s="14" t="s">
        <v>12515</v>
      </c>
      <c r="B1856" s="14" t="s">
        <v>12517</v>
      </c>
      <c r="C1856" s="14" t="s">
        <v>12513</v>
      </c>
      <c r="D1856" s="14" t="s">
        <v>15852</v>
      </c>
      <c r="E1856">
        <f>COUNTIF('A-Springer Link'!A:A,A1856)</f>
        <v>0</v>
      </c>
      <c r="F1856">
        <f>COUNTIF('B-ScienceDirect'!D:D,A1856)</f>
        <v>0</v>
      </c>
      <c r="G1856">
        <f>COUNTIF('C-IEEEXplore'!A:A,A1856)</f>
        <v>0</v>
      </c>
      <c r="H1856">
        <f>COUNTIF('D-PubMed'!B:B,A1856)</f>
        <v>0</v>
      </c>
      <c r="I1856">
        <f>COUNTIF('E-Scopus'!C:C,A1856)</f>
        <v>1</v>
      </c>
      <c r="J1856" t="b">
        <f t="shared" si="32"/>
        <v>0</v>
      </c>
    </row>
    <row r="1857" spans="1:10" x14ac:dyDescent="0.25">
      <c r="A1857" s="14" t="s">
        <v>11824</v>
      </c>
      <c r="B1857" s="14" t="s">
        <v>11826</v>
      </c>
      <c r="C1857" s="14" t="s">
        <v>11823</v>
      </c>
      <c r="D1857" s="14" t="s">
        <v>15852</v>
      </c>
      <c r="E1857">
        <f>COUNTIF('A-Springer Link'!A:A,A1857)</f>
        <v>0</v>
      </c>
      <c r="F1857">
        <f>COUNTIF('B-ScienceDirect'!D:D,A1857)</f>
        <v>0</v>
      </c>
      <c r="G1857">
        <f>COUNTIF('C-IEEEXplore'!A:A,A1857)</f>
        <v>0</v>
      </c>
      <c r="H1857">
        <f>COUNTIF('D-PubMed'!B:B,A1857)</f>
        <v>0</v>
      </c>
      <c r="I1857">
        <f>COUNTIF('E-Scopus'!C:C,A1857)</f>
        <v>1</v>
      </c>
      <c r="J1857" t="b">
        <f t="shared" si="32"/>
        <v>0</v>
      </c>
    </row>
    <row r="1858" spans="1:10" x14ac:dyDescent="0.25">
      <c r="A1858" s="14" t="s">
        <v>13269</v>
      </c>
      <c r="B1858" s="14" t="s">
        <v>13271</v>
      </c>
      <c r="C1858" s="14" t="s">
        <v>13267</v>
      </c>
      <c r="D1858" s="14" t="s">
        <v>15852</v>
      </c>
      <c r="E1858">
        <f>COUNTIF('A-Springer Link'!A:A,A1858)</f>
        <v>0</v>
      </c>
      <c r="F1858">
        <f>COUNTIF('B-ScienceDirect'!D:D,A1858)</f>
        <v>0</v>
      </c>
      <c r="G1858">
        <f>COUNTIF('C-IEEEXplore'!A:A,A1858)</f>
        <v>0</v>
      </c>
      <c r="H1858">
        <f>COUNTIF('D-PubMed'!B:B,A1858)</f>
        <v>0</v>
      </c>
      <c r="I1858">
        <f>COUNTIF('E-Scopus'!C:C,A1858)</f>
        <v>1</v>
      </c>
      <c r="J1858" t="b">
        <f t="shared" si="32"/>
        <v>0</v>
      </c>
    </row>
    <row r="1859" spans="1:10" x14ac:dyDescent="0.25">
      <c r="A1859" s="14" t="s">
        <v>463</v>
      </c>
      <c r="B1859" s="14" t="s">
        <v>12666</v>
      </c>
      <c r="C1859" s="14" t="s">
        <v>465</v>
      </c>
      <c r="D1859" s="14" t="s">
        <v>15852</v>
      </c>
      <c r="E1859">
        <f>COUNTIF('A-Springer Link'!A:A,A1859)</f>
        <v>0</v>
      </c>
      <c r="F1859">
        <f>COUNTIF('B-ScienceDirect'!D:D,A1859)</f>
        <v>0</v>
      </c>
      <c r="G1859">
        <f>COUNTIF('C-IEEEXplore'!A:A,A1859)</f>
        <v>0</v>
      </c>
      <c r="H1859">
        <f>COUNTIF('D-PubMed'!B:B,A1859)</f>
        <v>0</v>
      </c>
      <c r="I1859">
        <f>COUNTIF('E-Scopus'!C:C,A1859)</f>
        <v>1</v>
      </c>
      <c r="J1859" t="b">
        <f t="shared" si="32"/>
        <v>0</v>
      </c>
    </row>
    <row r="1860" spans="1:10" x14ac:dyDescent="0.25">
      <c r="A1860" s="14" t="s">
        <v>11163</v>
      </c>
      <c r="B1860" s="14" t="s">
        <v>11165</v>
      </c>
      <c r="C1860" s="14" t="s">
        <v>245</v>
      </c>
      <c r="D1860" s="14" t="s">
        <v>15852</v>
      </c>
      <c r="E1860">
        <f>COUNTIF('A-Springer Link'!A:A,A1860)</f>
        <v>0</v>
      </c>
      <c r="F1860">
        <f>COUNTIF('B-ScienceDirect'!D:D,A1860)</f>
        <v>0</v>
      </c>
      <c r="G1860">
        <f>COUNTIF('C-IEEEXplore'!A:A,A1860)</f>
        <v>0</v>
      </c>
      <c r="H1860">
        <f>COUNTIF('D-PubMed'!B:B,A1860)</f>
        <v>0</v>
      </c>
      <c r="I1860">
        <f>COUNTIF('E-Scopus'!C:C,A1860)</f>
        <v>1</v>
      </c>
      <c r="J1860" t="b">
        <f t="shared" si="32"/>
        <v>0</v>
      </c>
    </row>
    <row r="1861" spans="1:10" x14ac:dyDescent="0.25">
      <c r="A1861" s="14" t="s">
        <v>510</v>
      </c>
      <c r="B1861" s="14" t="s">
        <v>13415</v>
      </c>
      <c r="C1861" s="14" t="s">
        <v>511</v>
      </c>
      <c r="D1861" s="14" t="s">
        <v>15852</v>
      </c>
      <c r="E1861">
        <f>COUNTIF('A-Springer Link'!A:A,A1861)</f>
        <v>0</v>
      </c>
      <c r="F1861">
        <f>COUNTIF('B-ScienceDirect'!D:D,A1861)</f>
        <v>0</v>
      </c>
      <c r="G1861">
        <f>COUNTIF('C-IEEEXplore'!A:A,A1861)</f>
        <v>0</v>
      </c>
      <c r="H1861">
        <f>COUNTIF('D-PubMed'!B:B,A1861)</f>
        <v>1</v>
      </c>
      <c r="I1861">
        <f>COUNTIF('E-Scopus'!C:C,A1861)</f>
        <v>1</v>
      </c>
      <c r="J1861" t="b">
        <f t="shared" si="32"/>
        <v>1</v>
      </c>
    </row>
    <row r="1862" spans="1:10" x14ac:dyDescent="0.25">
      <c r="A1862" s="14" t="s">
        <v>10164</v>
      </c>
      <c r="B1862" s="14" t="s">
        <v>12778</v>
      </c>
      <c r="C1862" s="14" t="s">
        <v>10159</v>
      </c>
      <c r="D1862" s="14" t="s">
        <v>15852</v>
      </c>
      <c r="E1862">
        <f>COUNTIF('A-Springer Link'!A:A,A1862)</f>
        <v>0</v>
      </c>
      <c r="F1862">
        <f>COUNTIF('B-ScienceDirect'!D:D,A1862)</f>
        <v>0</v>
      </c>
      <c r="G1862">
        <f>COUNTIF('C-IEEEXplore'!A:A,A1862)</f>
        <v>0</v>
      </c>
      <c r="H1862">
        <f>COUNTIF('D-PubMed'!B:B,A1862)</f>
        <v>1</v>
      </c>
      <c r="I1862">
        <f>COUNTIF('E-Scopus'!C:C,A1862)</f>
        <v>1</v>
      </c>
      <c r="J1862" t="b">
        <f t="shared" si="32"/>
        <v>1</v>
      </c>
    </row>
    <row r="1863" spans="1:10" x14ac:dyDescent="0.25">
      <c r="A1863" s="14" t="s">
        <v>11417</v>
      </c>
      <c r="B1863" s="14" t="s">
        <v>11419</v>
      </c>
      <c r="C1863" s="14" t="s">
        <v>11416</v>
      </c>
      <c r="D1863" s="14" t="s">
        <v>15852</v>
      </c>
      <c r="E1863">
        <f>COUNTIF('A-Springer Link'!A:A,A1863)</f>
        <v>1</v>
      </c>
      <c r="F1863">
        <f>COUNTIF('B-ScienceDirect'!D:D,A1863)</f>
        <v>0</v>
      </c>
      <c r="G1863">
        <f>COUNTIF('C-IEEEXplore'!A:A,A1863)</f>
        <v>0</v>
      </c>
      <c r="H1863">
        <f>COUNTIF('D-PubMed'!B:B,A1863)</f>
        <v>0</v>
      </c>
      <c r="I1863">
        <f>COUNTIF('E-Scopus'!C:C,A1863)</f>
        <v>1</v>
      </c>
      <c r="J1863" t="b">
        <f t="shared" si="32"/>
        <v>1</v>
      </c>
    </row>
    <row r="1864" spans="1:10" x14ac:dyDescent="0.25">
      <c r="A1864" s="14" t="s">
        <v>11513</v>
      </c>
      <c r="B1864" s="14" t="s">
        <v>11515</v>
      </c>
      <c r="C1864" s="14" t="s">
        <v>11512</v>
      </c>
      <c r="D1864" s="14" t="s">
        <v>15852</v>
      </c>
      <c r="E1864">
        <f>COUNTIF('A-Springer Link'!A:A,A1864)</f>
        <v>0</v>
      </c>
      <c r="F1864">
        <f>COUNTIF('B-ScienceDirect'!D:D,A1864)</f>
        <v>0</v>
      </c>
      <c r="G1864">
        <f>COUNTIF('C-IEEEXplore'!A:A,A1864)</f>
        <v>0</v>
      </c>
      <c r="H1864">
        <f>COUNTIF('D-PubMed'!B:B,A1864)</f>
        <v>0</v>
      </c>
      <c r="I1864">
        <f>COUNTIF('E-Scopus'!C:C,A1864)</f>
        <v>1</v>
      </c>
      <c r="J1864" t="b">
        <f t="shared" si="32"/>
        <v>0</v>
      </c>
    </row>
    <row r="1865" spans="1:10" x14ac:dyDescent="0.25">
      <c r="A1865" s="14" t="s">
        <v>11493</v>
      </c>
      <c r="B1865" s="14" t="s">
        <v>11495</v>
      </c>
      <c r="C1865" s="14"/>
      <c r="D1865" s="14" t="s">
        <v>15852</v>
      </c>
      <c r="E1865">
        <f>COUNTIF('A-Springer Link'!A:A,A1865)</f>
        <v>0</v>
      </c>
      <c r="F1865">
        <f>COUNTIF('B-ScienceDirect'!D:D,A1865)</f>
        <v>0</v>
      </c>
      <c r="G1865">
        <f>COUNTIF('C-IEEEXplore'!A:A,A1865)</f>
        <v>0</v>
      </c>
      <c r="H1865">
        <f>COUNTIF('D-PubMed'!B:B,A1865)</f>
        <v>0</v>
      </c>
      <c r="I1865">
        <f>COUNTIF('E-Scopus'!C:C,A1865)</f>
        <v>1</v>
      </c>
      <c r="J1865" t="b">
        <f t="shared" si="32"/>
        <v>0</v>
      </c>
    </row>
    <row r="1866" spans="1:10" x14ac:dyDescent="0.25">
      <c r="A1866" s="14" t="s">
        <v>180</v>
      </c>
      <c r="B1866" s="14" t="s">
        <v>11400</v>
      </c>
      <c r="C1866" s="14" t="s">
        <v>181</v>
      </c>
      <c r="D1866" s="14" t="s">
        <v>15852</v>
      </c>
      <c r="E1866">
        <f>COUNTIF('A-Springer Link'!A:A,A1866)</f>
        <v>0</v>
      </c>
      <c r="F1866">
        <f>COUNTIF('B-ScienceDirect'!D:D,A1866)</f>
        <v>0</v>
      </c>
      <c r="G1866">
        <f>COUNTIF('C-IEEEXplore'!A:A,A1866)</f>
        <v>0</v>
      </c>
      <c r="H1866">
        <f>COUNTIF('D-PubMed'!B:B,A1866)</f>
        <v>0</v>
      </c>
      <c r="I1866">
        <f>COUNTIF('E-Scopus'!C:C,A1866)</f>
        <v>1</v>
      </c>
      <c r="J1866" t="b">
        <f t="shared" si="32"/>
        <v>0</v>
      </c>
    </row>
    <row r="1867" spans="1:10" x14ac:dyDescent="0.25">
      <c r="A1867" s="14" t="s">
        <v>12976</v>
      </c>
      <c r="B1867" s="14" t="s">
        <v>12978</v>
      </c>
      <c r="C1867" s="14" t="s">
        <v>12974</v>
      </c>
      <c r="D1867" s="14" t="s">
        <v>15852</v>
      </c>
      <c r="E1867">
        <f>COUNTIF('A-Springer Link'!A:A,A1867)</f>
        <v>0</v>
      </c>
      <c r="F1867">
        <f>COUNTIF('B-ScienceDirect'!D:D,A1867)</f>
        <v>0</v>
      </c>
      <c r="G1867">
        <f>COUNTIF('C-IEEEXplore'!A:A,A1867)</f>
        <v>0</v>
      </c>
      <c r="H1867">
        <f>COUNTIF('D-PubMed'!B:B,A1867)</f>
        <v>0</v>
      </c>
      <c r="I1867">
        <f>COUNTIF('E-Scopus'!C:C,A1867)</f>
        <v>1</v>
      </c>
      <c r="J1867" t="b">
        <f t="shared" si="32"/>
        <v>0</v>
      </c>
    </row>
    <row r="1868" spans="1:10" x14ac:dyDescent="0.25">
      <c r="A1868" s="14" t="s">
        <v>860</v>
      </c>
      <c r="B1868" s="14" t="s">
        <v>10967</v>
      </c>
      <c r="C1868" s="14" t="s">
        <v>854</v>
      </c>
      <c r="D1868" s="14" t="s">
        <v>15852</v>
      </c>
      <c r="E1868">
        <f>COUNTIF('A-Springer Link'!A:A,A1868)</f>
        <v>0</v>
      </c>
      <c r="F1868">
        <f>COUNTIF('B-ScienceDirect'!D:D,A1868)</f>
        <v>0</v>
      </c>
      <c r="G1868">
        <f>COUNTIF('C-IEEEXplore'!A:A,A1868)</f>
        <v>1</v>
      </c>
      <c r="H1868">
        <f>COUNTIF('D-PubMed'!B:B,A1868)</f>
        <v>0</v>
      </c>
      <c r="I1868">
        <f>COUNTIF('E-Scopus'!C:C,A1868)</f>
        <v>1</v>
      </c>
      <c r="J1868" t="b">
        <f t="shared" si="32"/>
        <v>1</v>
      </c>
    </row>
    <row r="1869" spans="1:10" x14ac:dyDescent="0.25">
      <c r="A1869" s="14" t="s">
        <v>1396</v>
      </c>
      <c r="B1869" s="14" t="s">
        <v>11269</v>
      </c>
      <c r="C1869" s="14" t="s">
        <v>1390</v>
      </c>
      <c r="D1869" s="14" t="s">
        <v>15852</v>
      </c>
      <c r="E1869">
        <f>COUNTIF('A-Springer Link'!A:A,A1869)</f>
        <v>0</v>
      </c>
      <c r="F1869">
        <f>COUNTIF('B-ScienceDirect'!D:D,A1869)</f>
        <v>0</v>
      </c>
      <c r="G1869">
        <f>COUNTIF('C-IEEEXplore'!A:A,A1869)</f>
        <v>1</v>
      </c>
      <c r="H1869">
        <f>COUNTIF('D-PubMed'!B:B,A1869)</f>
        <v>0</v>
      </c>
      <c r="I1869">
        <f>COUNTIF('E-Scopus'!C:C,A1869)</f>
        <v>1</v>
      </c>
      <c r="J1869" t="b">
        <f t="shared" si="32"/>
        <v>1</v>
      </c>
    </row>
    <row r="1870" spans="1:10" x14ac:dyDescent="0.25">
      <c r="A1870" s="14" t="s">
        <v>11370</v>
      </c>
      <c r="B1870" s="14" t="s">
        <v>11372</v>
      </c>
      <c r="C1870" s="14" t="s">
        <v>11368</v>
      </c>
      <c r="D1870" s="14" t="s">
        <v>15852</v>
      </c>
      <c r="E1870">
        <f>COUNTIF('A-Springer Link'!A:A,A1870)</f>
        <v>0</v>
      </c>
      <c r="F1870">
        <f>COUNTIF('B-ScienceDirect'!D:D,A1870)</f>
        <v>0</v>
      </c>
      <c r="G1870">
        <f>COUNTIF('C-IEEEXplore'!A:A,A1870)</f>
        <v>0</v>
      </c>
      <c r="H1870">
        <f>COUNTIF('D-PubMed'!B:B,A1870)</f>
        <v>0</v>
      </c>
      <c r="I1870">
        <f>COUNTIF('E-Scopus'!C:C,A1870)</f>
        <v>1</v>
      </c>
      <c r="J1870" t="b">
        <f t="shared" si="32"/>
        <v>0</v>
      </c>
    </row>
    <row r="1871" spans="1:10" x14ac:dyDescent="0.25">
      <c r="A1871" s="14" t="s">
        <v>10895</v>
      </c>
      <c r="B1871" s="14" t="s">
        <v>10897</v>
      </c>
      <c r="C1871" s="14" t="s">
        <v>10894</v>
      </c>
      <c r="D1871" s="14" t="s">
        <v>15852</v>
      </c>
      <c r="E1871">
        <f>COUNTIF('A-Springer Link'!A:A,A1871)</f>
        <v>0</v>
      </c>
      <c r="F1871">
        <f>COUNTIF('B-ScienceDirect'!D:D,A1871)</f>
        <v>0</v>
      </c>
      <c r="G1871">
        <f>COUNTIF('C-IEEEXplore'!A:A,A1871)</f>
        <v>0</v>
      </c>
      <c r="H1871">
        <f>COUNTIF('D-PubMed'!B:B,A1871)</f>
        <v>0</v>
      </c>
      <c r="I1871">
        <f>COUNTIF('E-Scopus'!C:C,A1871)</f>
        <v>1</v>
      </c>
      <c r="J1871" t="b">
        <f t="shared" si="32"/>
        <v>0</v>
      </c>
    </row>
    <row r="1872" spans="1:10" x14ac:dyDescent="0.25">
      <c r="A1872" s="14" t="s">
        <v>10748</v>
      </c>
      <c r="B1872" s="14" t="s">
        <v>10750</v>
      </c>
      <c r="C1872" s="14" t="s">
        <v>10746</v>
      </c>
      <c r="D1872" s="14" t="s">
        <v>15852</v>
      </c>
      <c r="E1872">
        <f>COUNTIF('A-Springer Link'!A:A,A1872)</f>
        <v>0</v>
      </c>
      <c r="F1872">
        <f>COUNTIF('B-ScienceDirect'!D:D,A1872)</f>
        <v>0</v>
      </c>
      <c r="G1872">
        <f>COUNTIF('C-IEEEXplore'!A:A,A1872)</f>
        <v>0</v>
      </c>
      <c r="H1872">
        <f>COUNTIF('D-PubMed'!B:B,A1872)</f>
        <v>0</v>
      </c>
      <c r="I1872">
        <f>COUNTIF('E-Scopus'!C:C,A1872)</f>
        <v>1</v>
      </c>
      <c r="J1872" t="b">
        <f t="shared" si="32"/>
        <v>0</v>
      </c>
    </row>
    <row r="1873" spans="1:10" x14ac:dyDescent="0.25">
      <c r="A1873" s="14" t="s">
        <v>12072</v>
      </c>
      <c r="B1873" s="14" t="s">
        <v>12074</v>
      </c>
      <c r="C1873" s="14" t="s">
        <v>12071</v>
      </c>
      <c r="D1873" s="14" t="s">
        <v>15852</v>
      </c>
      <c r="E1873">
        <f>COUNTIF('A-Springer Link'!A:A,A1873)</f>
        <v>0</v>
      </c>
      <c r="F1873">
        <f>COUNTIF('B-ScienceDirect'!D:D,A1873)</f>
        <v>0</v>
      </c>
      <c r="G1873">
        <f>COUNTIF('C-IEEEXplore'!A:A,A1873)</f>
        <v>0</v>
      </c>
      <c r="H1873">
        <f>COUNTIF('D-PubMed'!B:B,A1873)</f>
        <v>0</v>
      </c>
      <c r="I1873">
        <f>COUNTIF('E-Scopus'!C:C,A1873)</f>
        <v>1</v>
      </c>
      <c r="J1873" t="b">
        <f t="shared" si="32"/>
        <v>0</v>
      </c>
    </row>
    <row r="1874" spans="1:10" x14ac:dyDescent="0.25">
      <c r="A1874" s="14" t="s">
        <v>12553</v>
      </c>
      <c r="B1874" s="14" t="s">
        <v>12555</v>
      </c>
      <c r="C1874" s="14" t="s">
        <v>425</v>
      </c>
      <c r="D1874" s="14" t="s">
        <v>15852</v>
      </c>
      <c r="E1874">
        <f>COUNTIF('A-Springer Link'!A:A,A1874)</f>
        <v>0</v>
      </c>
      <c r="F1874">
        <f>COUNTIF('B-ScienceDirect'!D:D,A1874)</f>
        <v>0</v>
      </c>
      <c r="G1874">
        <f>COUNTIF('C-IEEEXplore'!A:A,A1874)</f>
        <v>0</v>
      </c>
      <c r="H1874">
        <f>COUNTIF('D-PubMed'!B:B,A1874)</f>
        <v>0</v>
      </c>
      <c r="I1874">
        <f>COUNTIF('E-Scopus'!C:C,A1874)</f>
        <v>1</v>
      </c>
      <c r="J1874" t="b">
        <f t="shared" si="32"/>
        <v>0</v>
      </c>
    </row>
    <row r="1875" spans="1:10" x14ac:dyDescent="0.25">
      <c r="A1875" s="14" t="s">
        <v>11831</v>
      </c>
      <c r="B1875" s="14" t="s">
        <v>11833</v>
      </c>
      <c r="C1875" s="14"/>
      <c r="D1875" s="14" t="s">
        <v>15852</v>
      </c>
      <c r="E1875">
        <f>COUNTIF('A-Springer Link'!A:A,A1875)</f>
        <v>0</v>
      </c>
      <c r="F1875">
        <f>COUNTIF('B-ScienceDirect'!D:D,A1875)</f>
        <v>0</v>
      </c>
      <c r="G1875">
        <f>COUNTIF('C-IEEEXplore'!A:A,A1875)</f>
        <v>0</v>
      </c>
      <c r="H1875">
        <f>COUNTIF('D-PubMed'!B:B,A1875)</f>
        <v>0</v>
      </c>
      <c r="I1875">
        <f>COUNTIF('E-Scopus'!C:C,A1875)</f>
        <v>1</v>
      </c>
      <c r="J1875" t="b">
        <f t="shared" si="32"/>
        <v>0</v>
      </c>
    </row>
    <row r="1876" spans="1:10" x14ac:dyDescent="0.25">
      <c r="A1876" s="14" t="s">
        <v>13054</v>
      </c>
      <c r="B1876" s="14" t="s">
        <v>13056</v>
      </c>
      <c r="C1876" s="14" t="s">
        <v>13053</v>
      </c>
      <c r="D1876" s="14" t="s">
        <v>15852</v>
      </c>
      <c r="E1876">
        <f>COUNTIF('A-Springer Link'!A:A,A1876)</f>
        <v>0</v>
      </c>
      <c r="F1876">
        <f>COUNTIF('B-ScienceDirect'!D:D,A1876)</f>
        <v>0</v>
      </c>
      <c r="G1876">
        <f>COUNTIF('C-IEEEXplore'!A:A,A1876)</f>
        <v>0</v>
      </c>
      <c r="H1876">
        <f>COUNTIF('D-PubMed'!B:B,A1876)</f>
        <v>0</v>
      </c>
      <c r="I1876">
        <f>COUNTIF('E-Scopus'!C:C,A1876)</f>
        <v>1</v>
      </c>
      <c r="J1876" t="b">
        <f t="shared" si="32"/>
        <v>0</v>
      </c>
    </row>
    <row r="1877" spans="1:10" x14ac:dyDescent="0.25">
      <c r="A1877" s="14" t="s">
        <v>12022</v>
      </c>
      <c r="B1877" s="14" t="s">
        <v>12024</v>
      </c>
      <c r="C1877" s="14" t="s">
        <v>3455</v>
      </c>
      <c r="D1877" s="14" t="s">
        <v>15852</v>
      </c>
      <c r="E1877">
        <f>COUNTIF('A-Springer Link'!A:A,A1877)</f>
        <v>0</v>
      </c>
      <c r="F1877">
        <f>COUNTIF('B-ScienceDirect'!D:D,A1877)</f>
        <v>0</v>
      </c>
      <c r="G1877">
        <f>COUNTIF('C-IEEEXplore'!A:A,A1877)</f>
        <v>0</v>
      </c>
      <c r="H1877">
        <f>COUNTIF('D-PubMed'!B:B,A1877)</f>
        <v>0</v>
      </c>
      <c r="I1877">
        <f>COUNTIF('E-Scopus'!C:C,A1877)</f>
        <v>1</v>
      </c>
      <c r="J1877" t="b">
        <f t="shared" si="32"/>
        <v>0</v>
      </c>
    </row>
    <row r="1878" spans="1:10" x14ac:dyDescent="0.25">
      <c r="A1878" s="14" t="s">
        <v>11013</v>
      </c>
      <c r="B1878" s="14" t="s">
        <v>11015</v>
      </c>
      <c r="C1878" s="14" t="s">
        <v>449</v>
      </c>
      <c r="D1878" s="14" t="s">
        <v>15852</v>
      </c>
      <c r="E1878">
        <f>COUNTIF('A-Springer Link'!A:A,A1878)</f>
        <v>0</v>
      </c>
      <c r="F1878">
        <f>COUNTIF('B-ScienceDirect'!D:D,A1878)</f>
        <v>0</v>
      </c>
      <c r="G1878">
        <f>COUNTIF('C-IEEEXplore'!A:A,A1878)</f>
        <v>0</v>
      </c>
      <c r="H1878">
        <f>COUNTIF('D-PubMed'!B:B,A1878)</f>
        <v>1</v>
      </c>
      <c r="I1878">
        <f>COUNTIF('E-Scopus'!C:C,A1878)</f>
        <v>1</v>
      </c>
      <c r="J1878" t="b">
        <f t="shared" si="32"/>
        <v>1</v>
      </c>
    </row>
    <row r="1879" spans="1:10" x14ac:dyDescent="0.25">
      <c r="A1879" s="14" t="s">
        <v>8681</v>
      </c>
      <c r="B1879" s="14" t="s">
        <v>13386</v>
      </c>
      <c r="C1879" s="14" t="s">
        <v>8676</v>
      </c>
      <c r="D1879" s="14" t="s">
        <v>15852</v>
      </c>
      <c r="E1879">
        <f>COUNTIF('A-Springer Link'!A:A,A1879)</f>
        <v>0</v>
      </c>
      <c r="F1879">
        <f>COUNTIF('B-ScienceDirect'!D:D,A1879)</f>
        <v>0</v>
      </c>
      <c r="G1879">
        <f>COUNTIF('C-IEEEXplore'!A:A,A1879)</f>
        <v>0</v>
      </c>
      <c r="H1879">
        <f>COUNTIF('D-PubMed'!B:B,A1879)</f>
        <v>1</v>
      </c>
      <c r="I1879">
        <f>COUNTIF('E-Scopus'!C:C,A1879)</f>
        <v>1</v>
      </c>
      <c r="J1879" t="b">
        <f t="shared" si="32"/>
        <v>1</v>
      </c>
    </row>
    <row r="1880" spans="1:10" x14ac:dyDescent="0.25">
      <c r="A1880" s="14" t="s">
        <v>3033</v>
      </c>
      <c r="B1880" s="14" t="s">
        <v>11925</v>
      </c>
      <c r="C1880" s="14" t="s">
        <v>3027</v>
      </c>
      <c r="D1880" s="14" t="s">
        <v>15852</v>
      </c>
      <c r="E1880">
        <f>COUNTIF('A-Springer Link'!A:A,A1880)</f>
        <v>0</v>
      </c>
      <c r="F1880">
        <f>COUNTIF('B-ScienceDirect'!D:D,A1880)</f>
        <v>0</v>
      </c>
      <c r="G1880">
        <f>COUNTIF('C-IEEEXplore'!A:A,A1880)</f>
        <v>1</v>
      </c>
      <c r="H1880">
        <f>COUNTIF('D-PubMed'!B:B,A1880)</f>
        <v>0</v>
      </c>
      <c r="I1880">
        <f>COUNTIF('E-Scopus'!C:C,A1880)</f>
        <v>1</v>
      </c>
      <c r="J1880" t="b">
        <f t="shared" si="32"/>
        <v>1</v>
      </c>
    </row>
    <row r="1881" spans="1:10" x14ac:dyDescent="0.25">
      <c r="A1881" s="14" t="s">
        <v>12653</v>
      </c>
      <c r="B1881" s="14" t="s">
        <v>12655</v>
      </c>
      <c r="C1881" s="14" t="s">
        <v>277</v>
      </c>
      <c r="D1881" s="14" t="s">
        <v>15852</v>
      </c>
      <c r="E1881">
        <f>COUNTIF('A-Springer Link'!A:A,A1881)</f>
        <v>0</v>
      </c>
      <c r="F1881">
        <f>COUNTIF('B-ScienceDirect'!D:D,A1881)</f>
        <v>0</v>
      </c>
      <c r="G1881">
        <f>COUNTIF('C-IEEEXplore'!A:A,A1881)</f>
        <v>0</v>
      </c>
      <c r="H1881">
        <f>COUNTIF('D-PubMed'!B:B,A1881)</f>
        <v>0</v>
      </c>
      <c r="I1881">
        <f>COUNTIF('E-Scopus'!C:C,A1881)</f>
        <v>1</v>
      </c>
      <c r="J1881" t="b">
        <f t="shared" si="32"/>
        <v>0</v>
      </c>
    </row>
    <row r="1882" spans="1:10" x14ac:dyDescent="0.25">
      <c r="A1882" s="14" t="s">
        <v>12965</v>
      </c>
      <c r="B1882" s="14" t="s">
        <v>12967</v>
      </c>
      <c r="C1882" s="14" t="s">
        <v>12963</v>
      </c>
      <c r="D1882" s="14" t="s">
        <v>15852</v>
      </c>
      <c r="E1882">
        <f>COUNTIF('A-Springer Link'!A:A,A1882)</f>
        <v>0</v>
      </c>
      <c r="F1882">
        <f>COUNTIF('B-ScienceDirect'!D:D,A1882)</f>
        <v>0</v>
      </c>
      <c r="G1882">
        <f>COUNTIF('C-IEEEXplore'!A:A,A1882)</f>
        <v>0</v>
      </c>
      <c r="H1882">
        <f>COUNTIF('D-PubMed'!B:B,A1882)</f>
        <v>0</v>
      </c>
      <c r="I1882">
        <f>COUNTIF('E-Scopus'!C:C,A1882)</f>
        <v>1</v>
      </c>
      <c r="J1882" t="b">
        <f t="shared" si="32"/>
        <v>0</v>
      </c>
    </row>
    <row r="1883" spans="1:10" x14ac:dyDescent="0.25">
      <c r="A1883" s="14" t="s">
        <v>12720</v>
      </c>
      <c r="B1883" s="14" t="s">
        <v>12722</v>
      </c>
      <c r="C1883" s="14" t="s">
        <v>2597</v>
      </c>
      <c r="D1883" s="14" t="s">
        <v>15852</v>
      </c>
      <c r="E1883">
        <f>COUNTIF('A-Springer Link'!A:A,A1883)</f>
        <v>0</v>
      </c>
      <c r="F1883">
        <f>COUNTIF('B-ScienceDirect'!D:D,A1883)</f>
        <v>0</v>
      </c>
      <c r="G1883">
        <f>COUNTIF('C-IEEEXplore'!A:A,A1883)</f>
        <v>1</v>
      </c>
      <c r="H1883">
        <f>COUNTIF('D-PubMed'!B:B,A1883)</f>
        <v>0</v>
      </c>
      <c r="I1883">
        <f>COUNTIF('E-Scopus'!C:C,A1883)</f>
        <v>1</v>
      </c>
      <c r="J1883" t="b">
        <f t="shared" si="32"/>
        <v>1</v>
      </c>
    </row>
    <row r="1884" spans="1:10" x14ac:dyDescent="0.25">
      <c r="A1884" s="14" t="s">
        <v>11116</v>
      </c>
      <c r="B1884" s="14" t="s">
        <v>11118</v>
      </c>
      <c r="C1884" s="14" t="s">
        <v>11115</v>
      </c>
      <c r="D1884" s="14" t="s">
        <v>15852</v>
      </c>
      <c r="E1884">
        <f>COUNTIF('A-Springer Link'!A:A,A1884)</f>
        <v>0</v>
      </c>
      <c r="F1884">
        <f>COUNTIF('B-ScienceDirect'!D:D,A1884)</f>
        <v>0</v>
      </c>
      <c r="G1884">
        <f>COUNTIF('C-IEEEXplore'!A:A,A1884)</f>
        <v>0</v>
      </c>
      <c r="H1884">
        <f>COUNTIF('D-PubMed'!B:B,A1884)</f>
        <v>0</v>
      </c>
      <c r="I1884">
        <f>COUNTIF('E-Scopus'!C:C,A1884)</f>
        <v>1</v>
      </c>
      <c r="J1884" t="b">
        <f t="shared" si="32"/>
        <v>0</v>
      </c>
    </row>
    <row r="1885" spans="1:10" x14ac:dyDescent="0.25">
      <c r="A1885" s="14" t="s">
        <v>12432</v>
      </c>
      <c r="B1885" s="14" t="s">
        <v>12434</v>
      </c>
      <c r="C1885" s="14" t="s">
        <v>12431</v>
      </c>
      <c r="D1885" s="14" t="s">
        <v>15852</v>
      </c>
      <c r="E1885">
        <f>COUNTIF('A-Springer Link'!A:A,A1885)</f>
        <v>0</v>
      </c>
      <c r="F1885">
        <f>COUNTIF('B-ScienceDirect'!D:D,A1885)</f>
        <v>0</v>
      </c>
      <c r="G1885">
        <f>COUNTIF('C-IEEEXplore'!A:A,A1885)</f>
        <v>0</v>
      </c>
      <c r="H1885">
        <f>COUNTIF('D-PubMed'!B:B,A1885)</f>
        <v>0</v>
      </c>
      <c r="I1885">
        <f>COUNTIF('E-Scopus'!C:C,A1885)</f>
        <v>1</v>
      </c>
      <c r="J1885" t="b">
        <f t="shared" si="32"/>
        <v>0</v>
      </c>
    </row>
    <row r="1886" spans="1:10" x14ac:dyDescent="0.25">
      <c r="A1886" s="14" t="s">
        <v>10842</v>
      </c>
      <c r="B1886" s="14" t="s">
        <v>10844</v>
      </c>
      <c r="C1886" s="14"/>
      <c r="D1886" s="14" t="s">
        <v>15852</v>
      </c>
      <c r="E1886">
        <f>COUNTIF('A-Springer Link'!A:A,A1886)</f>
        <v>0</v>
      </c>
      <c r="F1886">
        <f>COUNTIF('B-ScienceDirect'!D:D,A1886)</f>
        <v>0</v>
      </c>
      <c r="G1886">
        <f>COUNTIF('C-IEEEXplore'!A:A,A1886)</f>
        <v>0</v>
      </c>
      <c r="H1886">
        <f>COUNTIF('D-PubMed'!B:B,A1886)</f>
        <v>0</v>
      </c>
      <c r="I1886">
        <f>COUNTIF('E-Scopus'!C:C,A1886)</f>
        <v>1</v>
      </c>
      <c r="J1886" t="b">
        <f t="shared" si="32"/>
        <v>0</v>
      </c>
    </row>
    <row r="1887" spans="1:10" x14ac:dyDescent="0.25">
      <c r="A1887" s="14" t="s">
        <v>12192</v>
      </c>
      <c r="B1887" s="14" t="s">
        <v>12194</v>
      </c>
      <c r="C1887" s="14" t="s">
        <v>12191</v>
      </c>
      <c r="D1887" s="14" t="s">
        <v>15852</v>
      </c>
      <c r="E1887">
        <f>COUNTIF('A-Springer Link'!A:A,A1887)</f>
        <v>0</v>
      </c>
      <c r="F1887">
        <f>COUNTIF('B-ScienceDirect'!D:D,A1887)</f>
        <v>0</v>
      </c>
      <c r="G1887">
        <f>COUNTIF('C-IEEEXplore'!A:A,A1887)</f>
        <v>0</v>
      </c>
      <c r="H1887">
        <f>COUNTIF('D-PubMed'!B:B,A1887)</f>
        <v>0</v>
      </c>
      <c r="I1887">
        <f>COUNTIF('E-Scopus'!C:C,A1887)</f>
        <v>1</v>
      </c>
      <c r="J1887" t="b">
        <f t="shared" si="32"/>
        <v>0</v>
      </c>
    </row>
    <row r="1888" spans="1:10" x14ac:dyDescent="0.25">
      <c r="A1888" s="14" t="s">
        <v>11604</v>
      </c>
      <c r="B1888" s="14" t="s">
        <v>11606</v>
      </c>
      <c r="C1888" s="14" t="s">
        <v>11602</v>
      </c>
      <c r="D1888" s="14" t="s">
        <v>15852</v>
      </c>
      <c r="E1888">
        <f>COUNTIF('A-Springer Link'!A:A,A1888)</f>
        <v>0</v>
      </c>
      <c r="F1888">
        <f>COUNTIF('B-ScienceDirect'!D:D,A1888)</f>
        <v>0</v>
      </c>
      <c r="G1888">
        <f>COUNTIF('C-IEEEXplore'!A:A,A1888)</f>
        <v>0</v>
      </c>
      <c r="H1888">
        <f>COUNTIF('D-PubMed'!B:B,A1888)</f>
        <v>0</v>
      </c>
      <c r="I1888">
        <f>COUNTIF('E-Scopus'!C:C,A1888)</f>
        <v>1</v>
      </c>
      <c r="J1888" t="b">
        <f t="shared" si="32"/>
        <v>0</v>
      </c>
    </row>
    <row r="1889" spans="1:10" x14ac:dyDescent="0.25">
      <c r="A1889" s="14" t="s">
        <v>3073</v>
      </c>
      <c r="B1889" s="14" t="s">
        <v>11910</v>
      </c>
      <c r="C1889" s="14" t="s">
        <v>3069</v>
      </c>
      <c r="D1889" s="14" t="s">
        <v>15852</v>
      </c>
      <c r="E1889">
        <f>COUNTIF('A-Springer Link'!A:A,A1889)</f>
        <v>0</v>
      </c>
      <c r="F1889">
        <f>COUNTIF('B-ScienceDirect'!D:D,A1889)</f>
        <v>0</v>
      </c>
      <c r="G1889">
        <f>COUNTIF('C-IEEEXplore'!A:A,A1889)</f>
        <v>1</v>
      </c>
      <c r="H1889">
        <f>COUNTIF('D-PubMed'!B:B,A1889)</f>
        <v>0</v>
      </c>
      <c r="I1889">
        <f>COUNTIF('E-Scopus'!C:C,A1889)</f>
        <v>1</v>
      </c>
      <c r="J1889" t="b">
        <f t="shared" si="32"/>
        <v>1</v>
      </c>
    </row>
    <row r="1890" spans="1:10" x14ac:dyDescent="0.25">
      <c r="A1890" s="14" t="s">
        <v>294</v>
      </c>
      <c r="B1890" s="14" t="s">
        <v>11350</v>
      </c>
      <c r="C1890" s="14" t="s">
        <v>295</v>
      </c>
      <c r="D1890" s="14" t="s">
        <v>15852</v>
      </c>
      <c r="E1890">
        <f>COUNTIF('A-Springer Link'!A:A,A1890)</f>
        <v>0</v>
      </c>
      <c r="F1890">
        <f>COUNTIF('B-ScienceDirect'!D:D,A1890)</f>
        <v>0</v>
      </c>
      <c r="G1890">
        <f>COUNTIF('C-IEEEXplore'!A:A,A1890)</f>
        <v>1</v>
      </c>
      <c r="H1890">
        <f>COUNTIF('D-PubMed'!B:B,A1890)</f>
        <v>1</v>
      </c>
      <c r="I1890">
        <f>COUNTIF('E-Scopus'!C:C,A1890)</f>
        <v>1</v>
      </c>
      <c r="J1890" t="b">
        <f t="shared" si="32"/>
        <v>1</v>
      </c>
    </row>
    <row r="1891" spans="1:10" x14ac:dyDescent="0.25">
      <c r="A1891" s="14" t="s">
        <v>93</v>
      </c>
      <c r="B1891" s="14" t="s">
        <v>13343</v>
      </c>
      <c r="C1891" s="14" t="s">
        <v>94</v>
      </c>
      <c r="D1891" s="14" t="s">
        <v>15852</v>
      </c>
      <c r="E1891">
        <f>COUNTIF('A-Springer Link'!A:A,A1891)</f>
        <v>0</v>
      </c>
      <c r="F1891">
        <f>COUNTIF('B-ScienceDirect'!D:D,A1891)</f>
        <v>0</v>
      </c>
      <c r="G1891">
        <f>COUNTIF('C-IEEEXplore'!A:A,A1891)</f>
        <v>0</v>
      </c>
      <c r="H1891">
        <f>COUNTIF('D-PubMed'!B:B,A1891)</f>
        <v>0</v>
      </c>
      <c r="I1891">
        <f>COUNTIF('E-Scopus'!C:C,A1891)</f>
        <v>1</v>
      </c>
      <c r="J1891" t="b">
        <f t="shared" si="32"/>
        <v>0</v>
      </c>
    </row>
    <row r="1892" spans="1:10" x14ac:dyDescent="0.25">
      <c r="A1892" s="14" t="s">
        <v>10848</v>
      </c>
      <c r="B1892" s="14" t="s">
        <v>10742</v>
      </c>
      <c r="C1892" s="14"/>
      <c r="D1892" s="14" t="s">
        <v>15852</v>
      </c>
      <c r="E1892">
        <f>COUNTIF('A-Springer Link'!A:A,A1892)</f>
        <v>0</v>
      </c>
      <c r="F1892">
        <f>COUNTIF('B-ScienceDirect'!D:D,A1892)</f>
        <v>0</v>
      </c>
      <c r="G1892">
        <f>COUNTIF('C-IEEEXplore'!A:A,A1892)</f>
        <v>0</v>
      </c>
      <c r="H1892">
        <f>COUNTIF('D-PubMed'!B:B,A1892)</f>
        <v>0</v>
      </c>
      <c r="I1892">
        <f>COUNTIF('E-Scopus'!C:C,A1892)</f>
        <v>1</v>
      </c>
      <c r="J1892" t="b">
        <f t="shared" si="32"/>
        <v>0</v>
      </c>
    </row>
    <row r="1893" spans="1:10" x14ac:dyDescent="0.25">
      <c r="A1893" s="14" t="s">
        <v>499</v>
      </c>
      <c r="B1893" s="14" t="s">
        <v>12439</v>
      </c>
      <c r="C1893" s="14" t="s">
        <v>500</v>
      </c>
      <c r="D1893" s="14" t="s">
        <v>15852</v>
      </c>
      <c r="E1893">
        <f>COUNTIF('A-Springer Link'!A:A,A1893)</f>
        <v>0</v>
      </c>
      <c r="F1893">
        <f>COUNTIF('B-ScienceDirect'!D:D,A1893)</f>
        <v>0</v>
      </c>
      <c r="G1893">
        <f>COUNTIF('C-IEEEXplore'!A:A,A1893)</f>
        <v>0</v>
      </c>
      <c r="H1893">
        <f>COUNTIF('D-PubMed'!B:B,A1893)</f>
        <v>1</v>
      </c>
      <c r="I1893">
        <f>COUNTIF('E-Scopus'!C:C,A1893)</f>
        <v>1</v>
      </c>
      <c r="J1893" t="b">
        <f t="shared" si="32"/>
        <v>1</v>
      </c>
    </row>
    <row r="1894" spans="1:10" x14ac:dyDescent="0.25">
      <c r="A1894" s="14" t="s">
        <v>11192</v>
      </c>
      <c r="B1894" s="14" t="s">
        <v>11194</v>
      </c>
      <c r="C1894" s="14" t="s">
        <v>11190</v>
      </c>
      <c r="D1894" s="14" t="s">
        <v>15852</v>
      </c>
      <c r="E1894">
        <f>COUNTIF('A-Springer Link'!A:A,A1894)</f>
        <v>0</v>
      </c>
      <c r="F1894">
        <f>COUNTIF('B-ScienceDirect'!D:D,A1894)</f>
        <v>0</v>
      </c>
      <c r="G1894">
        <f>COUNTIF('C-IEEEXplore'!A:A,A1894)</f>
        <v>0</v>
      </c>
      <c r="H1894">
        <f>COUNTIF('D-PubMed'!B:B,A1894)</f>
        <v>0</v>
      </c>
      <c r="I1894">
        <f>COUNTIF('E-Scopus'!C:C,A1894)</f>
        <v>1</v>
      </c>
      <c r="J1894" t="b">
        <f t="shared" si="32"/>
        <v>0</v>
      </c>
    </row>
    <row r="1895" spans="1:10" x14ac:dyDescent="0.25">
      <c r="A1895" s="14" t="s">
        <v>11507</v>
      </c>
      <c r="B1895" s="14" t="s">
        <v>11509</v>
      </c>
      <c r="C1895" s="14" t="s">
        <v>11505</v>
      </c>
      <c r="D1895" s="14" t="s">
        <v>15852</v>
      </c>
      <c r="E1895">
        <f>COUNTIF('A-Springer Link'!A:A,A1895)</f>
        <v>0</v>
      </c>
      <c r="F1895">
        <f>COUNTIF('B-ScienceDirect'!D:D,A1895)</f>
        <v>0</v>
      </c>
      <c r="G1895">
        <f>COUNTIF('C-IEEEXplore'!A:A,A1895)</f>
        <v>0</v>
      </c>
      <c r="H1895">
        <f>COUNTIF('D-PubMed'!B:B,A1895)</f>
        <v>0</v>
      </c>
      <c r="I1895">
        <f>COUNTIF('E-Scopus'!C:C,A1895)</f>
        <v>1</v>
      </c>
      <c r="J1895" t="b">
        <f t="shared" si="32"/>
        <v>0</v>
      </c>
    </row>
    <row r="1896" spans="1:10" x14ac:dyDescent="0.25">
      <c r="A1896" s="14" t="s">
        <v>13473</v>
      </c>
      <c r="B1896" s="14" t="s">
        <v>13475</v>
      </c>
      <c r="C1896" s="14" t="s">
        <v>13472</v>
      </c>
      <c r="D1896" s="14" t="s">
        <v>15852</v>
      </c>
      <c r="E1896">
        <f>COUNTIF('A-Springer Link'!A:A,A1896)</f>
        <v>0</v>
      </c>
      <c r="F1896">
        <f>COUNTIF('B-ScienceDirect'!D:D,A1896)</f>
        <v>0</v>
      </c>
      <c r="G1896">
        <f>COUNTIF('C-IEEEXplore'!A:A,A1896)</f>
        <v>0</v>
      </c>
      <c r="H1896">
        <f>COUNTIF('D-PubMed'!B:B,A1896)</f>
        <v>0</v>
      </c>
      <c r="I1896">
        <f>COUNTIF('E-Scopus'!C:C,A1896)</f>
        <v>1</v>
      </c>
      <c r="J1896" t="b">
        <f t="shared" si="32"/>
        <v>0</v>
      </c>
    </row>
    <row r="1897" spans="1:10" x14ac:dyDescent="0.25">
      <c r="A1897" s="14" t="s">
        <v>133</v>
      </c>
      <c r="B1897" s="14" t="s">
        <v>12745</v>
      </c>
      <c r="C1897" s="14" t="s">
        <v>134</v>
      </c>
      <c r="D1897" s="14" t="s">
        <v>15852</v>
      </c>
      <c r="E1897">
        <f>COUNTIF('A-Springer Link'!A:A,A1897)</f>
        <v>0</v>
      </c>
      <c r="F1897">
        <f>COUNTIF('B-ScienceDirect'!D:D,A1897)</f>
        <v>0</v>
      </c>
      <c r="G1897">
        <f>COUNTIF('C-IEEEXplore'!A:A,A1897)</f>
        <v>0</v>
      </c>
      <c r="H1897">
        <f>COUNTIF('D-PubMed'!B:B,A1897)</f>
        <v>0</v>
      </c>
      <c r="I1897">
        <f>COUNTIF('E-Scopus'!C:C,A1897)</f>
        <v>1</v>
      </c>
      <c r="J1897" t="b">
        <f t="shared" si="32"/>
        <v>0</v>
      </c>
    </row>
    <row r="1898" spans="1:10" x14ac:dyDescent="0.25">
      <c r="A1898" s="14" t="s">
        <v>9323</v>
      </c>
      <c r="B1898" s="14" t="s">
        <v>13240</v>
      </c>
      <c r="C1898" s="14" t="s">
        <v>9318</v>
      </c>
      <c r="D1898" s="14" t="s">
        <v>15852</v>
      </c>
      <c r="E1898">
        <f>COUNTIF('A-Springer Link'!A:A,A1898)</f>
        <v>0</v>
      </c>
      <c r="F1898">
        <f>COUNTIF('B-ScienceDirect'!D:D,A1898)</f>
        <v>0</v>
      </c>
      <c r="G1898">
        <f>COUNTIF('C-IEEEXplore'!A:A,A1898)</f>
        <v>0</v>
      </c>
      <c r="H1898">
        <f>COUNTIF('D-PubMed'!B:B,A1898)</f>
        <v>1</v>
      </c>
      <c r="I1898">
        <f>COUNTIF('E-Scopus'!C:C,A1898)</f>
        <v>1</v>
      </c>
      <c r="J1898" t="b">
        <f t="shared" si="32"/>
        <v>1</v>
      </c>
    </row>
    <row r="1899" spans="1:10" x14ac:dyDescent="0.25">
      <c r="A1899" s="14" t="s">
        <v>12387</v>
      </c>
      <c r="B1899" s="14" t="s">
        <v>12389</v>
      </c>
      <c r="C1899" s="14" t="s">
        <v>12386</v>
      </c>
      <c r="D1899" s="14" t="s">
        <v>15852</v>
      </c>
      <c r="E1899">
        <f>COUNTIF('A-Springer Link'!A:A,A1899)</f>
        <v>0</v>
      </c>
      <c r="F1899">
        <f>COUNTIF('B-ScienceDirect'!D:D,A1899)</f>
        <v>0</v>
      </c>
      <c r="G1899">
        <f>COUNTIF('C-IEEEXplore'!A:A,A1899)</f>
        <v>0</v>
      </c>
      <c r="H1899">
        <f>COUNTIF('D-PubMed'!B:B,A1899)</f>
        <v>0</v>
      </c>
      <c r="I1899">
        <f>COUNTIF('E-Scopus'!C:C,A1899)</f>
        <v>1</v>
      </c>
      <c r="J1899" t="b">
        <f t="shared" si="32"/>
        <v>0</v>
      </c>
    </row>
    <row r="1900" spans="1:10" x14ac:dyDescent="0.25">
      <c r="A1900" s="14" t="s">
        <v>11686</v>
      </c>
      <c r="B1900" s="14" t="s">
        <v>11688</v>
      </c>
      <c r="C1900" s="14" t="s">
        <v>11684</v>
      </c>
      <c r="D1900" s="14" t="s">
        <v>15852</v>
      </c>
      <c r="E1900">
        <f>COUNTIF('A-Springer Link'!A:A,A1900)</f>
        <v>0</v>
      </c>
      <c r="F1900">
        <f>COUNTIF('B-ScienceDirect'!D:D,A1900)</f>
        <v>0</v>
      </c>
      <c r="G1900">
        <f>COUNTIF('C-IEEEXplore'!A:A,A1900)</f>
        <v>0</v>
      </c>
      <c r="H1900">
        <f>COUNTIF('D-PubMed'!B:B,A1900)</f>
        <v>0</v>
      </c>
      <c r="I1900">
        <f>COUNTIF('E-Scopus'!C:C,A1900)</f>
        <v>1</v>
      </c>
      <c r="J1900" t="b">
        <f t="shared" ref="J1900:J1963" si="33">OR(E1900:H1900)</f>
        <v>0</v>
      </c>
    </row>
    <row r="1901" spans="1:10" x14ac:dyDescent="0.25">
      <c r="A1901" s="14" t="s">
        <v>58</v>
      </c>
      <c r="B1901" s="14" t="s">
        <v>11137</v>
      </c>
      <c r="C1901" s="14" t="s">
        <v>59</v>
      </c>
      <c r="D1901" s="14" t="s">
        <v>15852</v>
      </c>
      <c r="E1901">
        <f>COUNTIF('A-Springer Link'!A:A,A1901)</f>
        <v>0</v>
      </c>
      <c r="F1901">
        <f>COUNTIF('B-ScienceDirect'!D:D,A1901)</f>
        <v>0</v>
      </c>
      <c r="G1901">
        <f>COUNTIF('C-IEEEXplore'!A:A,A1901)</f>
        <v>0</v>
      </c>
      <c r="H1901">
        <f>COUNTIF('D-PubMed'!B:B,A1901)</f>
        <v>1</v>
      </c>
      <c r="I1901">
        <f>COUNTIF('E-Scopus'!C:C,A1901)</f>
        <v>1</v>
      </c>
      <c r="J1901" t="b">
        <f t="shared" si="33"/>
        <v>1</v>
      </c>
    </row>
    <row r="1902" spans="1:10" x14ac:dyDescent="0.25">
      <c r="A1902" s="14" t="s">
        <v>20</v>
      </c>
      <c r="B1902" s="14" t="s">
        <v>11204</v>
      </c>
      <c r="C1902" s="14" t="s">
        <v>21</v>
      </c>
      <c r="D1902" s="14" t="s">
        <v>15852</v>
      </c>
      <c r="E1902">
        <f>COUNTIF('A-Springer Link'!A:A,A1902)</f>
        <v>0</v>
      </c>
      <c r="F1902">
        <f>COUNTIF('B-ScienceDirect'!D:D,A1902)</f>
        <v>0</v>
      </c>
      <c r="G1902">
        <f>COUNTIF('C-IEEEXplore'!A:A,A1902)</f>
        <v>0</v>
      </c>
      <c r="H1902">
        <f>COUNTIF('D-PubMed'!B:B,A1902)</f>
        <v>0</v>
      </c>
      <c r="I1902">
        <f>COUNTIF('E-Scopus'!C:C,A1902)</f>
        <v>1</v>
      </c>
      <c r="J1902" t="b">
        <f t="shared" si="33"/>
        <v>0</v>
      </c>
    </row>
    <row r="1903" spans="1:10" x14ac:dyDescent="0.25">
      <c r="A1903" s="14" t="s">
        <v>109</v>
      </c>
      <c r="B1903" s="14" t="s">
        <v>10927</v>
      </c>
      <c r="C1903" s="14" t="s">
        <v>111</v>
      </c>
      <c r="D1903" s="14" t="s">
        <v>15852</v>
      </c>
      <c r="E1903">
        <f>COUNTIF('A-Springer Link'!A:A,A1903)</f>
        <v>0</v>
      </c>
      <c r="F1903">
        <f>COUNTIF('B-ScienceDirect'!D:D,A1903)</f>
        <v>0</v>
      </c>
      <c r="G1903">
        <f>COUNTIF('C-IEEEXplore'!A:A,A1903)</f>
        <v>0</v>
      </c>
      <c r="H1903">
        <f>COUNTIF('D-PubMed'!B:B,A1903)</f>
        <v>1</v>
      </c>
      <c r="I1903">
        <f>COUNTIF('E-Scopus'!C:C,A1903)</f>
        <v>1</v>
      </c>
      <c r="J1903" t="b">
        <f t="shared" si="33"/>
        <v>1</v>
      </c>
    </row>
    <row r="1904" spans="1:10" x14ac:dyDescent="0.25">
      <c r="A1904" s="14" t="s">
        <v>13092</v>
      </c>
      <c r="B1904" s="14" t="s">
        <v>13094</v>
      </c>
      <c r="C1904" s="14" t="s">
        <v>13091</v>
      </c>
      <c r="D1904" s="14" t="s">
        <v>15852</v>
      </c>
      <c r="E1904">
        <f>COUNTIF('A-Springer Link'!A:A,A1904)</f>
        <v>0</v>
      </c>
      <c r="F1904">
        <f>COUNTIF('B-ScienceDirect'!D:D,A1904)</f>
        <v>0</v>
      </c>
      <c r="G1904">
        <f>COUNTIF('C-IEEEXplore'!A:A,A1904)</f>
        <v>0</v>
      </c>
      <c r="H1904">
        <f>COUNTIF('D-PubMed'!B:B,A1904)</f>
        <v>0</v>
      </c>
      <c r="I1904">
        <f>COUNTIF('E-Scopus'!C:C,A1904)</f>
        <v>1</v>
      </c>
      <c r="J1904" t="b">
        <f t="shared" si="33"/>
        <v>0</v>
      </c>
    </row>
    <row r="1905" spans="1:10" x14ac:dyDescent="0.25">
      <c r="A1905" s="14" t="s">
        <v>12426</v>
      </c>
      <c r="B1905" s="14" t="s">
        <v>12428</v>
      </c>
      <c r="C1905" s="14" t="s">
        <v>267</v>
      </c>
      <c r="D1905" s="14" t="s">
        <v>15852</v>
      </c>
      <c r="E1905">
        <f>COUNTIF('A-Springer Link'!A:A,A1905)</f>
        <v>0</v>
      </c>
      <c r="F1905">
        <f>COUNTIF('B-ScienceDirect'!D:D,A1905)</f>
        <v>0</v>
      </c>
      <c r="G1905">
        <f>COUNTIF('C-IEEEXplore'!A:A,A1905)</f>
        <v>0</v>
      </c>
      <c r="H1905">
        <f>COUNTIF('D-PubMed'!B:B,A1905)</f>
        <v>1</v>
      </c>
      <c r="I1905">
        <f>COUNTIF('E-Scopus'!C:C,A1905)</f>
        <v>1</v>
      </c>
      <c r="J1905" t="b">
        <f t="shared" si="33"/>
        <v>1</v>
      </c>
    </row>
    <row r="1906" spans="1:10" x14ac:dyDescent="0.25">
      <c r="A1906" s="14" t="s">
        <v>12494</v>
      </c>
      <c r="B1906" s="14" t="s">
        <v>12496</v>
      </c>
      <c r="C1906" s="14" t="s">
        <v>2389</v>
      </c>
      <c r="D1906" s="14" t="s">
        <v>15852</v>
      </c>
      <c r="E1906">
        <f>COUNTIF('A-Springer Link'!A:A,A1906)</f>
        <v>0</v>
      </c>
      <c r="F1906">
        <f>COUNTIF('B-ScienceDirect'!D:D,A1906)</f>
        <v>0</v>
      </c>
      <c r="G1906">
        <f>COUNTIF('C-IEEEXplore'!A:A,A1906)</f>
        <v>1</v>
      </c>
      <c r="H1906">
        <f>COUNTIF('D-PubMed'!B:B,A1906)</f>
        <v>0</v>
      </c>
      <c r="I1906">
        <f>COUNTIF('E-Scopus'!C:C,A1906)</f>
        <v>1</v>
      </c>
      <c r="J1906" t="b">
        <f t="shared" si="33"/>
        <v>1</v>
      </c>
    </row>
    <row r="1907" spans="1:10" x14ac:dyDescent="0.25">
      <c r="A1907" s="14" t="s">
        <v>317</v>
      </c>
      <c r="B1907" s="14" t="s">
        <v>12179</v>
      </c>
      <c r="C1907" s="14" t="s">
        <v>319</v>
      </c>
      <c r="D1907" s="14" t="s">
        <v>15852</v>
      </c>
      <c r="E1907">
        <f>COUNTIF('A-Springer Link'!A:A,A1907)</f>
        <v>0</v>
      </c>
      <c r="F1907">
        <f>COUNTIF('B-ScienceDirect'!D:D,A1907)</f>
        <v>0</v>
      </c>
      <c r="G1907">
        <f>COUNTIF('C-IEEEXplore'!A:A,A1907)</f>
        <v>1</v>
      </c>
      <c r="H1907">
        <f>COUNTIF('D-PubMed'!B:B,A1907)</f>
        <v>0</v>
      </c>
      <c r="I1907">
        <f>COUNTIF('E-Scopus'!C:C,A1907)</f>
        <v>1</v>
      </c>
      <c r="J1907" t="b">
        <f t="shared" si="33"/>
        <v>1</v>
      </c>
    </row>
    <row r="1908" spans="1:10" x14ac:dyDescent="0.25">
      <c r="A1908" s="14" t="s">
        <v>422</v>
      </c>
      <c r="B1908" s="14" t="s">
        <v>13078</v>
      </c>
      <c r="C1908" s="14" t="s">
        <v>424</v>
      </c>
      <c r="D1908" s="14" t="s">
        <v>15852</v>
      </c>
      <c r="E1908">
        <f>COUNTIF('A-Springer Link'!A:A,A1908)</f>
        <v>0</v>
      </c>
      <c r="F1908">
        <f>COUNTIF('B-ScienceDirect'!D:D,A1908)</f>
        <v>0</v>
      </c>
      <c r="G1908">
        <f>COUNTIF('C-IEEEXplore'!A:A,A1908)</f>
        <v>0</v>
      </c>
      <c r="H1908">
        <f>COUNTIF('D-PubMed'!B:B,A1908)</f>
        <v>2</v>
      </c>
      <c r="I1908">
        <f>COUNTIF('E-Scopus'!C:C,A1908)</f>
        <v>1</v>
      </c>
      <c r="J1908" t="b">
        <f t="shared" si="33"/>
        <v>1</v>
      </c>
    </row>
    <row r="1909" spans="1:10" x14ac:dyDescent="0.25">
      <c r="A1909" s="14" t="s">
        <v>377</v>
      </c>
      <c r="B1909" s="14" t="s">
        <v>12960</v>
      </c>
      <c r="C1909" s="14" t="s">
        <v>378</v>
      </c>
      <c r="D1909" s="14" t="s">
        <v>15852</v>
      </c>
      <c r="E1909">
        <f>COUNTIF('A-Springer Link'!A:A,A1909)</f>
        <v>0</v>
      </c>
      <c r="F1909">
        <f>COUNTIF('B-ScienceDirect'!D:D,A1909)</f>
        <v>0</v>
      </c>
      <c r="G1909">
        <f>COUNTIF('C-IEEEXplore'!A:A,A1909)</f>
        <v>0</v>
      </c>
      <c r="H1909">
        <f>COUNTIF('D-PubMed'!B:B,A1909)</f>
        <v>1</v>
      </c>
      <c r="I1909">
        <f>COUNTIF('E-Scopus'!C:C,A1909)</f>
        <v>1</v>
      </c>
      <c r="J1909" t="b">
        <f t="shared" si="33"/>
        <v>1</v>
      </c>
    </row>
    <row r="1910" spans="1:10" x14ac:dyDescent="0.25">
      <c r="A1910" s="14" t="s">
        <v>163</v>
      </c>
      <c r="B1910" s="14" t="s">
        <v>12543</v>
      </c>
      <c r="C1910" s="14" t="s">
        <v>164</v>
      </c>
      <c r="D1910" s="14" t="s">
        <v>15852</v>
      </c>
      <c r="E1910">
        <f>COUNTIF('A-Springer Link'!A:A,A1910)</f>
        <v>0</v>
      </c>
      <c r="F1910">
        <f>COUNTIF('B-ScienceDirect'!D:D,A1910)</f>
        <v>0</v>
      </c>
      <c r="G1910">
        <f>COUNTIF('C-IEEEXplore'!A:A,A1910)</f>
        <v>0</v>
      </c>
      <c r="H1910">
        <f>COUNTIF('D-PubMed'!B:B,A1910)</f>
        <v>1</v>
      </c>
      <c r="I1910">
        <f>COUNTIF('E-Scopus'!C:C,A1910)</f>
        <v>1</v>
      </c>
      <c r="J1910" t="b">
        <f t="shared" si="33"/>
        <v>1</v>
      </c>
    </row>
    <row r="1911" spans="1:10" x14ac:dyDescent="0.25">
      <c r="A1911" s="14" t="s">
        <v>280</v>
      </c>
      <c r="B1911" s="14" t="s">
        <v>10939</v>
      </c>
      <c r="C1911" s="14" t="s">
        <v>281</v>
      </c>
      <c r="D1911" s="14" t="s">
        <v>15852</v>
      </c>
      <c r="E1911">
        <f>COUNTIF('A-Springer Link'!A:A,A1911)</f>
        <v>0</v>
      </c>
      <c r="F1911">
        <f>COUNTIF('B-ScienceDirect'!D:D,A1911)</f>
        <v>0</v>
      </c>
      <c r="G1911">
        <f>COUNTIF('C-IEEEXplore'!A:A,A1911)</f>
        <v>0</v>
      </c>
      <c r="H1911">
        <f>COUNTIF('D-PubMed'!B:B,A1911)</f>
        <v>1</v>
      </c>
      <c r="I1911">
        <f>COUNTIF('E-Scopus'!C:C,A1911)</f>
        <v>1</v>
      </c>
      <c r="J1911" t="b">
        <f t="shared" si="33"/>
        <v>1</v>
      </c>
    </row>
    <row r="1912" spans="1:10" x14ac:dyDescent="0.25">
      <c r="A1912" s="14" t="s">
        <v>12215</v>
      </c>
      <c r="B1912" s="14" t="s">
        <v>12217</v>
      </c>
      <c r="C1912" s="14" t="s">
        <v>12213</v>
      </c>
      <c r="D1912" s="14" t="s">
        <v>15852</v>
      </c>
      <c r="E1912">
        <f>COUNTIF('A-Springer Link'!A:A,A1912)</f>
        <v>0</v>
      </c>
      <c r="F1912">
        <f>COUNTIF('B-ScienceDirect'!D:D,A1912)</f>
        <v>0</v>
      </c>
      <c r="G1912">
        <f>COUNTIF('C-IEEEXplore'!A:A,A1912)</f>
        <v>0</v>
      </c>
      <c r="H1912">
        <f>COUNTIF('D-PubMed'!B:B,A1912)</f>
        <v>0</v>
      </c>
      <c r="I1912">
        <f>COUNTIF('E-Scopus'!C:C,A1912)</f>
        <v>1</v>
      </c>
      <c r="J1912" t="b">
        <f t="shared" si="33"/>
        <v>0</v>
      </c>
    </row>
    <row r="1913" spans="1:10" x14ac:dyDescent="0.25">
      <c r="A1913" s="14" t="s">
        <v>12092</v>
      </c>
      <c r="B1913" s="14" t="s">
        <v>12094</v>
      </c>
      <c r="C1913" s="14" t="s">
        <v>12090</v>
      </c>
      <c r="D1913" s="14" t="s">
        <v>15852</v>
      </c>
      <c r="E1913">
        <f>COUNTIF('A-Springer Link'!A:A,A1913)</f>
        <v>0</v>
      </c>
      <c r="F1913">
        <f>COUNTIF('B-ScienceDirect'!D:D,A1913)</f>
        <v>0</v>
      </c>
      <c r="G1913">
        <f>COUNTIF('C-IEEEXplore'!A:A,A1913)</f>
        <v>0</v>
      </c>
      <c r="H1913">
        <f>COUNTIF('D-PubMed'!B:B,A1913)</f>
        <v>0</v>
      </c>
      <c r="I1913">
        <f>COUNTIF('E-Scopus'!C:C,A1913)</f>
        <v>1</v>
      </c>
      <c r="J1913" t="b">
        <f t="shared" si="33"/>
        <v>0</v>
      </c>
    </row>
    <row r="1914" spans="1:10" x14ac:dyDescent="0.25">
      <c r="A1914" s="14" t="s">
        <v>12332</v>
      </c>
      <c r="B1914" s="14" t="s">
        <v>12334</v>
      </c>
      <c r="C1914" s="14" t="s">
        <v>12331</v>
      </c>
      <c r="D1914" s="14" t="s">
        <v>15852</v>
      </c>
      <c r="E1914">
        <f>COUNTIF('A-Springer Link'!A:A,A1914)</f>
        <v>0</v>
      </c>
      <c r="F1914">
        <f>COUNTIF('B-ScienceDirect'!D:D,A1914)</f>
        <v>0</v>
      </c>
      <c r="G1914">
        <f>COUNTIF('C-IEEEXplore'!A:A,A1914)</f>
        <v>0</v>
      </c>
      <c r="H1914">
        <f>COUNTIF('D-PubMed'!B:B,A1914)</f>
        <v>0</v>
      </c>
      <c r="I1914">
        <f>COUNTIF('E-Scopus'!C:C,A1914)</f>
        <v>1</v>
      </c>
      <c r="J1914" t="b">
        <f t="shared" si="33"/>
        <v>0</v>
      </c>
    </row>
    <row r="1915" spans="1:10" x14ac:dyDescent="0.25">
      <c r="A1915" s="14" t="s">
        <v>457</v>
      </c>
      <c r="B1915" s="14" t="s">
        <v>12338</v>
      </c>
      <c r="C1915" s="14" t="s">
        <v>458</v>
      </c>
      <c r="D1915" s="14" t="s">
        <v>15852</v>
      </c>
      <c r="E1915">
        <f>COUNTIF('A-Springer Link'!A:A,A1915)</f>
        <v>0</v>
      </c>
      <c r="F1915">
        <f>COUNTIF('B-ScienceDirect'!D:D,A1915)</f>
        <v>0</v>
      </c>
      <c r="G1915">
        <f>COUNTIF('C-IEEEXplore'!A:A,A1915)</f>
        <v>0</v>
      </c>
      <c r="H1915">
        <f>COUNTIF('D-PubMed'!B:B,A1915)</f>
        <v>0</v>
      </c>
      <c r="I1915">
        <f>COUNTIF('E-Scopus'!C:C,A1915)</f>
        <v>1</v>
      </c>
      <c r="J1915" t="b">
        <f t="shared" si="33"/>
        <v>0</v>
      </c>
    </row>
    <row r="1916" spans="1:10" x14ac:dyDescent="0.25">
      <c r="A1916" s="14" t="s">
        <v>297</v>
      </c>
      <c r="B1916" s="14" t="s">
        <v>11707</v>
      </c>
      <c r="C1916" s="14" t="s">
        <v>298</v>
      </c>
      <c r="D1916" s="14" t="s">
        <v>15852</v>
      </c>
      <c r="E1916">
        <f>COUNTIF('A-Springer Link'!A:A,A1916)</f>
        <v>0</v>
      </c>
      <c r="F1916">
        <f>COUNTIF('B-ScienceDirect'!D:D,A1916)</f>
        <v>0</v>
      </c>
      <c r="G1916">
        <f>COUNTIF('C-IEEEXplore'!A:A,A1916)</f>
        <v>0</v>
      </c>
      <c r="H1916">
        <f>COUNTIF('D-PubMed'!B:B,A1916)</f>
        <v>0</v>
      </c>
      <c r="I1916">
        <f>COUNTIF('E-Scopus'!C:C,A1916)</f>
        <v>1</v>
      </c>
      <c r="J1916" t="b">
        <f t="shared" si="33"/>
        <v>0</v>
      </c>
    </row>
    <row r="1917" spans="1:10" x14ac:dyDescent="0.25">
      <c r="A1917" s="14" t="s">
        <v>231</v>
      </c>
      <c r="B1917" s="14" t="s">
        <v>13006</v>
      </c>
      <c r="C1917" s="14" t="s">
        <v>232</v>
      </c>
      <c r="D1917" s="14" t="s">
        <v>15852</v>
      </c>
      <c r="E1917">
        <f>COUNTIF('A-Springer Link'!A:A,A1917)</f>
        <v>0</v>
      </c>
      <c r="F1917">
        <f>COUNTIF('B-ScienceDirect'!D:D,A1917)</f>
        <v>0</v>
      </c>
      <c r="G1917">
        <f>COUNTIF('C-IEEEXplore'!A:A,A1917)</f>
        <v>0</v>
      </c>
      <c r="H1917">
        <f>COUNTIF('D-PubMed'!B:B,A1917)</f>
        <v>1</v>
      </c>
      <c r="I1917">
        <f>COUNTIF('E-Scopus'!C:C,A1917)</f>
        <v>1</v>
      </c>
      <c r="J1917" t="b">
        <f t="shared" si="33"/>
        <v>1</v>
      </c>
    </row>
    <row r="1918" spans="1:10" x14ac:dyDescent="0.25">
      <c r="A1918" s="14" t="s">
        <v>278</v>
      </c>
      <c r="B1918" s="14" t="s">
        <v>13226</v>
      </c>
      <c r="C1918" s="14" t="s">
        <v>279</v>
      </c>
      <c r="D1918" s="14" t="s">
        <v>15852</v>
      </c>
      <c r="E1918">
        <f>COUNTIF('A-Springer Link'!A:A,A1918)</f>
        <v>0</v>
      </c>
      <c r="F1918">
        <f>COUNTIF('B-ScienceDirect'!D:D,A1918)</f>
        <v>0</v>
      </c>
      <c r="G1918">
        <f>COUNTIF('C-IEEEXplore'!A:A,A1918)</f>
        <v>0</v>
      </c>
      <c r="H1918">
        <f>COUNTIF('D-PubMed'!B:B,A1918)</f>
        <v>1</v>
      </c>
      <c r="I1918">
        <f>COUNTIF('E-Scopus'!C:C,A1918)</f>
        <v>1</v>
      </c>
      <c r="J1918" t="b">
        <f t="shared" si="33"/>
        <v>1</v>
      </c>
    </row>
    <row r="1919" spans="1:10" x14ac:dyDescent="0.25">
      <c r="A1919" s="14" t="s">
        <v>10815</v>
      </c>
      <c r="B1919" s="14" t="s">
        <v>10817</v>
      </c>
      <c r="C1919" s="14" t="s">
        <v>10813</v>
      </c>
      <c r="D1919" s="14" t="s">
        <v>15852</v>
      </c>
      <c r="E1919">
        <f>COUNTIF('A-Springer Link'!A:A,A1919)</f>
        <v>0</v>
      </c>
      <c r="F1919">
        <f>COUNTIF('B-ScienceDirect'!D:D,A1919)</f>
        <v>0</v>
      </c>
      <c r="G1919">
        <f>COUNTIF('C-IEEEXplore'!A:A,A1919)</f>
        <v>0</v>
      </c>
      <c r="H1919">
        <f>COUNTIF('D-PubMed'!B:B,A1919)</f>
        <v>0</v>
      </c>
      <c r="I1919">
        <f>COUNTIF('E-Scopus'!C:C,A1919)</f>
        <v>1</v>
      </c>
      <c r="J1919" t="b">
        <f t="shared" si="33"/>
        <v>0</v>
      </c>
    </row>
    <row r="1920" spans="1:10" x14ac:dyDescent="0.25">
      <c r="A1920" s="14" t="s">
        <v>2192</v>
      </c>
      <c r="B1920" s="14" t="s">
        <v>12481</v>
      </c>
      <c r="C1920" s="14" t="s">
        <v>2188</v>
      </c>
      <c r="D1920" s="14" t="s">
        <v>15852</v>
      </c>
      <c r="E1920">
        <f>COUNTIF('A-Springer Link'!A:A,A1920)</f>
        <v>0</v>
      </c>
      <c r="F1920">
        <f>COUNTIF('B-ScienceDirect'!D:D,A1920)</f>
        <v>0</v>
      </c>
      <c r="G1920">
        <f>COUNTIF('C-IEEEXplore'!A:A,A1920)</f>
        <v>1</v>
      </c>
      <c r="H1920">
        <f>COUNTIF('D-PubMed'!B:B,A1920)</f>
        <v>0</v>
      </c>
      <c r="I1920">
        <f>COUNTIF('E-Scopus'!C:C,A1920)</f>
        <v>1</v>
      </c>
      <c r="J1920" t="b">
        <f t="shared" si="33"/>
        <v>1</v>
      </c>
    </row>
    <row r="1921" spans="1:10" x14ac:dyDescent="0.25">
      <c r="A1921" s="14" t="s">
        <v>224</v>
      </c>
      <c r="B1921" s="14" t="s">
        <v>12625</v>
      </c>
      <c r="C1921" s="14" t="s">
        <v>225</v>
      </c>
      <c r="D1921" s="14" t="s">
        <v>15852</v>
      </c>
      <c r="E1921">
        <f>COUNTIF('A-Springer Link'!A:A,A1921)</f>
        <v>0</v>
      </c>
      <c r="F1921">
        <f>COUNTIF('B-ScienceDirect'!D:D,A1921)</f>
        <v>0</v>
      </c>
      <c r="G1921">
        <f>COUNTIF('C-IEEEXplore'!A:A,A1921)</f>
        <v>0</v>
      </c>
      <c r="H1921">
        <f>COUNTIF('D-PubMed'!B:B,A1921)</f>
        <v>0</v>
      </c>
      <c r="I1921">
        <f>COUNTIF('E-Scopus'!C:C,A1921)</f>
        <v>1</v>
      </c>
      <c r="J1921" t="b">
        <f t="shared" si="33"/>
        <v>0</v>
      </c>
    </row>
    <row r="1922" spans="1:10" x14ac:dyDescent="0.25">
      <c r="A1922" s="14" t="s">
        <v>12636</v>
      </c>
      <c r="B1922" s="14" t="s">
        <v>12638</v>
      </c>
      <c r="C1922" s="14" t="s">
        <v>2563</v>
      </c>
      <c r="D1922" s="14" t="s">
        <v>15852</v>
      </c>
      <c r="E1922">
        <f>COUNTIF('A-Springer Link'!A:A,A1922)</f>
        <v>0</v>
      </c>
      <c r="F1922">
        <f>COUNTIF('B-ScienceDirect'!D:D,A1922)</f>
        <v>0</v>
      </c>
      <c r="G1922">
        <f>COUNTIF('C-IEEEXplore'!A:A,A1922)</f>
        <v>1</v>
      </c>
      <c r="H1922">
        <f>COUNTIF('D-PubMed'!B:B,A1922)</f>
        <v>0</v>
      </c>
      <c r="I1922">
        <f>COUNTIF('E-Scopus'!C:C,A1922)</f>
        <v>1</v>
      </c>
      <c r="J1922" t="b">
        <f t="shared" si="33"/>
        <v>1</v>
      </c>
    </row>
    <row r="1923" spans="1:10" x14ac:dyDescent="0.25">
      <c r="A1923" s="14" t="s">
        <v>12153</v>
      </c>
      <c r="B1923" s="14" t="s">
        <v>12155</v>
      </c>
      <c r="C1923" s="14" t="s">
        <v>12148</v>
      </c>
      <c r="D1923" s="14" t="s">
        <v>15852</v>
      </c>
      <c r="E1923">
        <f>COUNTIF('A-Springer Link'!A:A,A1923)</f>
        <v>0</v>
      </c>
      <c r="F1923">
        <f>COUNTIF('B-ScienceDirect'!D:D,A1923)</f>
        <v>0</v>
      </c>
      <c r="G1923">
        <f>COUNTIF('C-IEEEXplore'!A:A,A1923)</f>
        <v>0</v>
      </c>
      <c r="H1923">
        <f>COUNTIF('D-PubMed'!B:B,A1923)</f>
        <v>0</v>
      </c>
      <c r="I1923">
        <f>COUNTIF('E-Scopus'!C:C,A1923)</f>
        <v>1</v>
      </c>
      <c r="J1923" t="b">
        <f t="shared" si="33"/>
        <v>0</v>
      </c>
    </row>
    <row r="1924" spans="1:10" x14ac:dyDescent="0.25">
      <c r="A1924" s="14" t="s">
        <v>3248</v>
      </c>
      <c r="B1924" s="14" t="s">
        <v>11988</v>
      </c>
      <c r="C1924" s="14" t="s">
        <v>3244</v>
      </c>
      <c r="D1924" s="14" t="s">
        <v>15852</v>
      </c>
      <c r="E1924">
        <f>COUNTIF('A-Springer Link'!A:A,A1924)</f>
        <v>0</v>
      </c>
      <c r="F1924">
        <f>COUNTIF('B-ScienceDirect'!D:D,A1924)</f>
        <v>0</v>
      </c>
      <c r="G1924">
        <f>COUNTIF('C-IEEEXplore'!A:A,A1924)</f>
        <v>1</v>
      </c>
      <c r="H1924">
        <f>COUNTIF('D-PubMed'!B:B,A1924)</f>
        <v>0</v>
      </c>
      <c r="I1924">
        <f>COUNTIF('E-Scopus'!C:C,A1924)</f>
        <v>1</v>
      </c>
      <c r="J1924" t="b">
        <f t="shared" si="33"/>
        <v>1</v>
      </c>
    </row>
    <row r="1925" spans="1:10" x14ac:dyDescent="0.25">
      <c r="A1925" s="14" t="s">
        <v>10801</v>
      </c>
      <c r="B1925" s="14" t="s">
        <v>10803</v>
      </c>
      <c r="C1925" s="14"/>
      <c r="D1925" s="14" t="s">
        <v>15852</v>
      </c>
      <c r="E1925">
        <f>COUNTIF('A-Springer Link'!A:A,A1925)</f>
        <v>0</v>
      </c>
      <c r="F1925">
        <f>COUNTIF('B-ScienceDirect'!D:D,A1925)</f>
        <v>0</v>
      </c>
      <c r="G1925">
        <f>COUNTIF('C-IEEEXplore'!A:A,A1925)</f>
        <v>0</v>
      </c>
      <c r="H1925">
        <f>COUNTIF('D-PubMed'!B:B,A1925)</f>
        <v>0</v>
      </c>
      <c r="I1925">
        <f>COUNTIF('E-Scopus'!C:C,A1925)</f>
        <v>1</v>
      </c>
      <c r="J1925" t="b">
        <f t="shared" si="33"/>
        <v>0</v>
      </c>
    </row>
    <row r="1926" spans="1:10" x14ac:dyDescent="0.25">
      <c r="A1926" s="14" t="s">
        <v>3858</v>
      </c>
      <c r="B1926" s="14" t="s">
        <v>13294</v>
      </c>
      <c r="C1926" s="14" t="s">
        <v>3851</v>
      </c>
      <c r="D1926" s="14" t="s">
        <v>15852</v>
      </c>
      <c r="E1926">
        <f>COUNTIF('A-Springer Link'!A:A,A1926)</f>
        <v>0</v>
      </c>
      <c r="F1926">
        <f>COUNTIF('B-ScienceDirect'!D:D,A1926)</f>
        <v>0</v>
      </c>
      <c r="G1926">
        <f>COUNTIF('C-IEEEXplore'!A:A,A1926)</f>
        <v>1</v>
      </c>
      <c r="H1926">
        <f>COUNTIF('D-PubMed'!B:B,A1926)</f>
        <v>0</v>
      </c>
      <c r="I1926">
        <f>COUNTIF('E-Scopus'!C:C,A1926)</f>
        <v>1</v>
      </c>
      <c r="J1926" t="b">
        <f t="shared" si="33"/>
        <v>1</v>
      </c>
    </row>
    <row r="1927" spans="1:10" x14ac:dyDescent="0.25">
      <c r="A1927" s="14" t="s">
        <v>10789</v>
      </c>
      <c r="B1927" s="14" t="s">
        <v>10791</v>
      </c>
      <c r="C1927" s="14" t="s">
        <v>270</v>
      </c>
      <c r="D1927" s="14" t="s">
        <v>15852</v>
      </c>
      <c r="E1927">
        <f>COUNTIF('A-Springer Link'!A:A,A1927)</f>
        <v>0</v>
      </c>
      <c r="F1927">
        <f>COUNTIF('B-ScienceDirect'!D:D,A1927)</f>
        <v>0</v>
      </c>
      <c r="G1927">
        <f>COUNTIF('C-IEEEXplore'!A:A,A1927)</f>
        <v>0</v>
      </c>
      <c r="H1927">
        <f>COUNTIF('D-PubMed'!B:B,A1927)</f>
        <v>1</v>
      </c>
      <c r="I1927">
        <f>COUNTIF('E-Scopus'!C:C,A1927)</f>
        <v>1</v>
      </c>
      <c r="J1927" t="b">
        <f t="shared" si="33"/>
        <v>1</v>
      </c>
    </row>
    <row r="1928" spans="1:10" x14ac:dyDescent="0.25">
      <c r="A1928" s="14" t="s">
        <v>11377</v>
      </c>
      <c r="B1928" s="14" t="s">
        <v>11379</v>
      </c>
      <c r="C1928" s="14" t="s">
        <v>11375</v>
      </c>
      <c r="D1928" s="14" t="s">
        <v>15852</v>
      </c>
      <c r="E1928">
        <f>COUNTIF('A-Springer Link'!A:A,A1928)</f>
        <v>0</v>
      </c>
      <c r="F1928">
        <f>COUNTIF('B-ScienceDirect'!D:D,A1928)</f>
        <v>0</v>
      </c>
      <c r="G1928">
        <f>COUNTIF('C-IEEEXplore'!A:A,A1928)</f>
        <v>0</v>
      </c>
      <c r="H1928">
        <f>COUNTIF('D-PubMed'!B:B,A1928)</f>
        <v>0</v>
      </c>
      <c r="I1928">
        <f>COUNTIF('E-Scopus'!C:C,A1928)</f>
        <v>1</v>
      </c>
      <c r="J1928" t="b">
        <f t="shared" si="33"/>
        <v>0</v>
      </c>
    </row>
    <row r="1929" spans="1:10" x14ac:dyDescent="0.25">
      <c r="A1929" s="14" t="s">
        <v>12700</v>
      </c>
      <c r="B1929" s="14" t="s">
        <v>12702</v>
      </c>
      <c r="C1929" s="14" t="s">
        <v>49</v>
      </c>
      <c r="D1929" s="14" t="s">
        <v>15852</v>
      </c>
      <c r="E1929">
        <f>COUNTIF('A-Springer Link'!A:A,A1929)</f>
        <v>0</v>
      </c>
      <c r="F1929">
        <f>COUNTIF('B-ScienceDirect'!D:D,A1929)</f>
        <v>0</v>
      </c>
      <c r="G1929">
        <f>COUNTIF('C-IEEEXplore'!A:A,A1929)</f>
        <v>0</v>
      </c>
      <c r="H1929">
        <f>COUNTIF('D-PubMed'!B:B,A1929)</f>
        <v>1</v>
      </c>
      <c r="I1929">
        <f>COUNTIF('E-Scopus'!C:C,A1929)</f>
        <v>1</v>
      </c>
      <c r="J1929" t="b">
        <f t="shared" si="33"/>
        <v>1</v>
      </c>
    </row>
    <row r="1930" spans="1:10" x14ac:dyDescent="0.25">
      <c r="A1930" s="14" t="s">
        <v>10795</v>
      </c>
      <c r="B1930" s="14" t="s">
        <v>10797</v>
      </c>
      <c r="C1930" s="14" t="s">
        <v>296</v>
      </c>
      <c r="D1930" s="14" t="s">
        <v>15852</v>
      </c>
      <c r="E1930">
        <f>COUNTIF('A-Springer Link'!A:A,A1930)</f>
        <v>0</v>
      </c>
      <c r="F1930">
        <f>COUNTIF('B-ScienceDirect'!D:D,A1930)</f>
        <v>0</v>
      </c>
      <c r="G1930">
        <f>COUNTIF('C-IEEEXplore'!A:A,A1930)</f>
        <v>0</v>
      </c>
      <c r="H1930">
        <f>COUNTIF('D-PubMed'!B:B,A1930)</f>
        <v>0</v>
      </c>
      <c r="I1930">
        <f>COUNTIF('E-Scopus'!C:C,A1930)</f>
        <v>1</v>
      </c>
      <c r="J1930" t="b">
        <f t="shared" si="33"/>
        <v>0</v>
      </c>
    </row>
    <row r="1931" spans="1:10" x14ac:dyDescent="0.25">
      <c r="A1931" s="14" t="s">
        <v>417</v>
      </c>
      <c r="B1931" s="14" t="s">
        <v>11763</v>
      </c>
      <c r="C1931" s="14" t="s">
        <v>418</v>
      </c>
      <c r="D1931" s="14" t="s">
        <v>15852</v>
      </c>
      <c r="E1931">
        <f>COUNTIF('A-Springer Link'!A:A,A1931)</f>
        <v>0</v>
      </c>
      <c r="F1931">
        <f>COUNTIF('B-ScienceDirect'!D:D,A1931)</f>
        <v>0</v>
      </c>
      <c r="G1931">
        <f>COUNTIF('C-IEEEXplore'!A:A,A1931)</f>
        <v>0</v>
      </c>
      <c r="H1931">
        <f>COUNTIF('D-PubMed'!B:B,A1931)</f>
        <v>1</v>
      </c>
      <c r="I1931">
        <f>COUNTIF('E-Scopus'!C:C,A1931)</f>
        <v>1</v>
      </c>
      <c r="J1931" t="b">
        <f t="shared" si="33"/>
        <v>1</v>
      </c>
    </row>
    <row r="1932" spans="1:10" x14ac:dyDescent="0.25">
      <c r="A1932" s="14" t="s">
        <v>375</v>
      </c>
      <c r="B1932" s="14" t="s">
        <v>12547</v>
      </c>
      <c r="C1932" s="14" t="s">
        <v>376</v>
      </c>
      <c r="D1932" s="14" t="s">
        <v>15852</v>
      </c>
      <c r="E1932">
        <f>COUNTIF('A-Springer Link'!A:A,A1932)</f>
        <v>0</v>
      </c>
      <c r="F1932">
        <f>COUNTIF('B-ScienceDirect'!D:D,A1932)</f>
        <v>0</v>
      </c>
      <c r="G1932">
        <f>COUNTIF('C-IEEEXplore'!A:A,A1932)</f>
        <v>1</v>
      </c>
      <c r="H1932">
        <f>COUNTIF('D-PubMed'!B:B,A1932)</f>
        <v>0</v>
      </c>
      <c r="I1932">
        <f>COUNTIF('E-Scopus'!C:C,A1932)</f>
        <v>1</v>
      </c>
      <c r="J1932" t="b">
        <f t="shared" si="33"/>
        <v>1</v>
      </c>
    </row>
    <row r="1933" spans="1:10" x14ac:dyDescent="0.25">
      <c r="A1933" s="14" t="s">
        <v>243</v>
      </c>
      <c r="B1933" s="14" t="s">
        <v>12956</v>
      </c>
      <c r="C1933" s="14" t="s">
        <v>244</v>
      </c>
      <c r="D1933" s="14" t="s">
        <v>15852</v>
      </c>
      <c r="E1933">
        <f>COUNTIF('A-Springer Link'!A:A,A1933)</f>
        <v>0</v>
      </c>
      <c r="F1933">
        <f>COUNTIF('B-ScienceDirect'!D:D,A1933)</f>
        <v>0</v>
      </c>
      <c r="G1933">
        <f>COUNTIF('C-IEEEXplore'!A:A,A1933)</f>
        <v>0</v>
      </c>
      <c r="H1933">
        <f>COUNTIF('D-PubMed'!B:B,A1933)</f>
        <v>1</v>
      </c>
      <c r="I1933">
        <f>COUNTIF('E-Scopus'!C:C,A1933)</f>
        <v>1</v>
      </c>
      <c r="J1933" t="b">
        <f t="shared" si="33"/>
        <v>1</v>
      </c>
    </row>
    <row r="1934" spans="1:10" x14ac:dyDescent="0.25">
      <c r="A1934" s="14" t="s">
        <v>8988</v>
      </c>
      <c r="B1934" s="14" t="s">
        <v>11443</v>
      </c>
      <c r="C1934" s="14" t="s">
        <v>8983</v>
      </c>
      <c r="D1934" s="14" t="s">
        <v>15852</v>
      </c>
      <c r="E1934">
        <f>COUNTIF('A-Springer Link'!A:A,A1934)</f>
        <v>0</v>
      </c>
      <c r="F1934">
        <f>COUNTIF('B-ScienceDirect'!D:D,A1934)</f>
        <v>0</v>
      </c>
      <c r="G1934">
        <f>COUNTIF('C-IEEEXplore'!A:A,A1934)</f>
        <v>0</v>
      </c>
      <c r="H1934">
        <f>COUNTIF('D-PubMed'!B:B,A1934)</f>
        <v>1</v>
      </c>
      <c r="I1934">
        <f>COUNTIF('E-Scopus'!C:C,A1934)</f>
        <v>1</v>
      </c>
      <c r="J1934" t="b">
        <f t="shared" si="33"/>
        <v>1</v>
      </c>
    </row>
    <row r="1935" spans="1:10" x14ac:dyDescent="0.25">
      <c r="A1935" s="14" t="s">
        <v>13179</v>
      </c>
      <c r="B1935" s="14" t="s">
        <v>13181</v>
      </c>
      <c r="C1935" s="14" t="s">
        <v>471</v>
      </c>
      <c r="D1935" s="14" t="s">
        <v>15852</v>
      </c>
      <c r="E1935">
        <f>COUNTIF('A-Springer Link'!A:A,A1935)</f>
        <v>0</v>
      </c>
      <c r="F1935">
        <f>COUNTIF('B-ScienceDirect'!D:D,A1935)</f>
        <v>0</v>
      </c>
      <c r="G1935">
        <f>COUNTIF('C-IEEEXplore'!A:A,A1935)</f>
        <v>0</v>
      </c>
      <c r="H1935">
        <f>COUNTIF('D-PubMed'!B:B,A1935)</f>
        <v>0</v>
      </c>
      <c r="I1935">
        <f>COUNTIF('E-Scopus'!C:C,A1935)</f>
        <v>1</v>
      </c>
      <c r="J1935" t="b">
        <f t="shared" si="33"/>
        <v>0</v>
      </c>
    </row>
    <row r="1936" spans="1:10" x14ac:dyDescent="0.25">
      <c r="A1936" s="14" t="s">
        <v>848</v>
      </c>
      <c r="B1936" s="14" t="s">
        <v>11133</v>
      </c>
      <c r="C1936" s="14" t="s">
        <v>841</v>
      </c>
      <c r="D1936" s="14" t="s">
        <v>15852</v>
      </c>
      <c r="E1936">
        <f>COUNTIF('A-Springer Link'!A:A,A1936)</f>
        <v>0</v>
      </c>
      <c r="F1936">
        <f>COUNTIF('B-ScienceDirect'!D:D,A1936)</f>
        <v>0</v>
      </c>
      <c r="G1936">
        <f>COUNTIF('C-IEEEXplore'!A:A,A1936)</f>
        <v>1</v>
      </c>
      <c r="H1936">
        <f>COUNTIF('D-PubMed'!B:B,A1936)</f>
        <v>0</v>
      </c>
      <c r="I1936">
        <f>COUNTIF('E-Scopus'!C:C,A1936)</f>
        <v>1</v>
      </c>
      <c r="J1936" t="b">
        <f t="shared" si="33"/>
        <v>1</v>
      </c>
    </row>
    <row r="1937" spans="1:10" x14ac:dyDescent="0.25">
      <c r="A1937" s="14" t="s">
        <v>13189</v>
      </c>
      <c r="B1937" s="14" t="s">
        <v>13191</v>
      </c>
      <c r="C1937" s="14" t="s">
        <v>13188</v>
      </c>
      <c r="D1937" s="14" t="s">
        <v>15852</v>
      </c>
      <c r="E1937">
        <f>COUNTIF('A-Springer Link'!A:A,A1937)</f>
        <v>0</v>
      </c>
      <c r="F1937">
        <f>COUNTIF('B-ScienceDirect'!D:D,A1937)</f>
        <v>0</v>
      </c>
      <c r="G1937">
        <f>COUNTIF('C-IEEEXplore'!A:A,A1937)</f>
        <v>0</v>
      </c>
      <c r="H1937">
        <f>COUNTIF('D-PubMed'!B:B,A1937)</f>
        <v>0</v>
      </c>
      <c r="I1937">
        <f>COUNTIF('E-Scopus'!C:C,A1937)</f>
        <v>1</v>
      </c>
      <c r="J1937" t="b">
        <f t="shared" si="33"/>
        <v>0</v>
      </c>
    </row>
    <row r="1938" spans="1:10" x14ac:dyDescent="0.25">
      <c r="A1938" s="14" t="s">
        <v>3294</v>
      </c>
      <c r="B1938" s="14" t="s">
        <v>11973</v>
      </c>
      <c r="C1938" s="14" t="s">
        <v>3290</v>
      </c>
      <c r="D1938" s="14" t="s">
        <v>15852</v>
      </c>
      <c r="E1938">
        <f>COUNTIF('A-Springer Link'!A:A,A1938)</f>
        <v>0</v>
      </c>
      <c r="F1938">
        <f>COUNTIF('B-ScienceDirect'!D:D,A1938)</f>
        <v>0</v>
      </c>
      <c r="G1938">
        <f>COUNTIF('C-IEEEXplore'!A:A,A1938)</f>
        <v>1</v>
      </c>
      <c r="H1938">
        <f>COUNTIF('D-PubMed'!B:B,A1938)</f>
        <v>0</v>
      </c>
      <c r="I1938">
        <f>COUNTIF('E-Scopus'!C:C,A1938)</f>
        <v>1</v>
      </c>
      <c r="J1938" t="b">
        <f t="shared" si="33"/>
        <v>1</v>
      </c>
    </row>
    <row r="1939" spans="1:10" x14ac:dyDescent="0.25">
      <c r="A1939" s="14" t="s">
        <v>10872</v>
      </c>
      <c r="B1939" s="14" t="s">
        <v>10874</v>
      </c>
      <c r="C1939" s="14" t="s">
        <v>10870</v>
      </c>
      <c r="D1939" s="14" t="s">
        <v>15852</v>
      </c>
      <c r="E1939">
        <f>COUNTIF('A-Springer Link'!A:A,A1939)</f>
        <v>0</v>
      </c>
      <c r="F1939">
        <f>COUNTIF('B-ScienceDirect'!D:D,A1939)</f>
        <v>0</v>
      </c>
      <c r="G1939">
        <f>COUNTIF('C-IEEEXplore'!A:A,A1939)</f>
        <v>0</v>
      </c>
      <c r="H1939">
        <f>COUNTIF('D-PubMed'!B:B,A1939)</f>
        <v>0</v>
      </c>
      <c r="I1939">
        <f>COUNTIF('E-Scopus'!C:C,A1939)</f>
        <v>1</v>
      </c>
      <c r="J1939" t="b">
        <f t="shared" si="33"/>
        <v>0</v>
      </c>
    </row>
    <row r="1940" spans="1:10" x14ac:dyDescent="0.25">
      <c r="A1940" s="14" t="s">
        <v>12348</v>
      </c>
      <c r="B1940" s="14" t="s">
        <v>10981</v>
      </c>
      <c r="C1940" s="14" t="s">
        <v>227</v>
      </c>
      <c r="D1940" s="14" t="s">
        <v>15852</v>
      </c>
      <c r="E1940">
        <f>COUNTIF('A-Springer Link'!A:A,A1940)</f>
        <v>0</v>
      </c>
      <c r="F1940">
        <f>COUNTIF('B-ScienceDirect'!D:D,A1940)</f>
        <v>0</v>
      </c>
      <c r="G1940">
        <f>COUNTIF('C-IEEEXplore'!A:A,A1940)</f>
        <v>0</v>
      </c>
      <c r="H1940">
        <f>COUNTIF('D-PubMed'!B:B,A1940)</f>
        <v>1</v>
      </c>
      <c r="I1940">
        <f>COUNTIF('E-Scopus'!C:C,A1940)</f>
        <v>1</v>
      </c>
      <c r="J1940" t="b">
        <f t="shared" si="33"/>
        <v>1</v>
      </c>
    </row>
    <row r="1941" spans="1:10" x14ac:dyDescent="0.25">
      <c r="A1941" s="14" t="s">
        <v>24</v>
      </c>
      <c r="B1941" s="14" t="s">
        <v>12099</v>
      </c>
      <c r="C1941" s="14" t="s">
        <v>25</v>
      </c>
      <c r="D1941" s="14" t="s">
        <v>15852</v>
      </c>
      <c r="E1941">
        <f>COUNTIF('A-Springer Link'!A:A,A1941)</f>
        <v>0</v>
      </c>
      <c r="F1941">
        <f>COUNTIF('B-ScienceDirect'!D:D,A1941)</f>
        <v>0</v>
      </c>
      <c r="G1941">
        <f>COUNTIF('C-IEEEXplore'!A:A,A1941)</f>
        <v>0</v>
      </c>
      <c r="H1941">
        <f>COUNTIF('D-PubMed'!B:B,A1941)</f>
        <v>1</v>
      </c>
      <c r="I1941">
        <f>COUNTIF('E-Scopus'!C:C,A1941)</f>
        <v>1</v>
      </c>
      <c r="J1941" t="b">
        <f t="shared" si="33"/>
        <v>1</v>
      </c>
    </row>
    <row r="1942" spans="1:10" x14ac:dyDescent="0.25">
      <c r="A1942" s="14" t="s">
        <v>2466</v>
      </c>
      <c r="B1942" s="14" t="s">
        <v>12589</v>
      </c>
      <c r="C1942" s="14" t="s">
        <v>2460</v>
      </c>
      <c r="D1942" s="14" t="s">
        <v>15852</v>
      </c>
      <c r="E1942">
        <f>COUNTIF('A-Springer Link'!A:A,A1942)</f>
        <v>0</v>
      </c>
      <c r="F1942">
        <f>COUNTIF('B-ScienceDirect'!D:D,A1942)</f>
        <v>0</v>
      </c>
      <c r="G1942">
        <f>COUNTIF('C-IEEEXplore'!A:A,A1942)</f>
        <v>1</v>
      </c>
      <c r="H1942">
        <f>COUNTIF('D-PubMed'!B:B,A1942)</f>
        <v>0</v>
      </c>
      <c r="I1942">
        <f>COUNTIF('E-Scopus'!C:C,A1942)</f>
        <v>1</v>
      </c>
      <c r="J1942" t="b">
        <f t="shared" si="33"/>
        <v>1</v>
      </c>
    </row>
    <row r="1943" spans="1:10" x14ac:dyDescent="0.25">
      <c r="A1943" s="14" t="s">
        <v>11500</v>
      </c>
      <c r="B1943" s="14" t="s">
        <v>11502</v>
      </c>
      <c r="C1943" s="14" t="s">
        <v>11498</v>
      </c>
      <c r="D1943" s="14" t="s">
        <v>15852</v>
      </c>
      <c r="E1943">
        <f>COUNTIF('A-Springer Link'!A:A,A1943)</f>
        <v>0</v>
      </c>
      <c r="F1943">
        <f>COUNTIF('B-ScienceDirect'!D:D,A1943)</f>
        <v>0</v>
      </c>
      <c r="G1943">
        <f>COUNTIF('C-IEEEXplore'!A:A,A1943)</f>
        <v>0</v>
      </c>
      <c r="H1943">
        <f>COUNTIF('D-PubMed'!B:B,A1943)</f>
        <v>0</v>
      </c>
      <c r="I1943">
        <f>COUNTIF('E-Scopus'!C:C,A1943)</f>
        <v>1</v>
      </c>
      <c r="J1943" t="b">
        <f t="shared" si="33"/>
        <v>0</v>
      </c>
    </row>
    <row r="1944" spans="1:10" x14ac:dyDescent="0.25">
      <c r="A1944" s="14" t="s">
        <v>9379</v>
      </c>
      <c r="B1944" s="14" t="s">
        <v>11175</v>
      </c>
      <c r="C1944" s="14" t="s">
        <v>9373</v>
      </c>
      <c r="D1944" s="14" t="s">
        <v>15852</v>
      </c>
      <c r="E1944">
        <f>COUNTIF('A-Springer Link'!A:A,A1944)</f>
        <v>0</v>
      </c>
      <c r="F1944">
        <f>COUNTIF('B-ScienceDirect'!D:D,A1944)</f>
        <v>0</v>
      </c>
      <c r="G1944">
        <f>COUNTIF('C-IEEEXplore'!A:A,A1944)</f>
        <v>0</v>
      </c>
      <c r="H1944">
        <f>COUNTIF('D-PubMed'!B:B,A1944)</f>
        <v>1</v>
      </c>
      <c r="I1944">
        <f>COUNTIF('E-Scopus'!C:C,A1944)</f>
        <v>1</v>
      </c>
      <c r="J1944" t="b">
        <f t="shared" si="33"/>
        <v>1</v>
      </c>
    </row>
    <row r="1945" spans="1:10" x14ac:dyDescent="0.25">
      <c r="A1945" s="14" t="s">
        <v>11553</v>
      </c>
      <c r="B1945" s="14" t="s">
        <v>11555</v>
      </c>
      <c r="C1945" s="14" t="s">
        <v>11552</v>
      </c>
      <c r="D1945" s="14" t="s">
        <v>15852</v>
      </c>
      <c r="E1945">
        <f>COUNTIF('A-Springer Link'!A:A,A1945)</f>
        <v>0</v>
      </c>
      <c r="F1945">
        <f>COUNTIF('B-ScienceDirect'!D:D,A1945)</f>
        <v>0</v>
      </c>
      <c r="G1945">
        <f>COUNTIF('C-IEEEXplore'!A:A,A1945)</f>
        <v>0</v>
      </c>
      <c r="H1945">
        <f>COUNTIF('D-PubMed'!B:B,A1945)</f>
        <v>0</v>
      </c>
      <c r="I1945">
        <f>COUNTIF('E-Scopus'!C:C,A1945)</f>
        <v>1</v>
      </c>
      <c r="J1945" t="b">
        <f t="shared" si="33"/>
        <v>0</v>
      </c>
    </row>
    <row r="1946" spans="1:10" x14ac:dyDescent="0.25">
      <c r="A1946" s="14" t="s">
        <v>10986</v>
      </c>
      <c r="B1946" s="14" t="s">
        <v>10988</v>
      </c>
      <c r="C1946" s="14" t="s">
        <v>10984</v>
      </c>
      <c r="D1946" s="14" t="s">
        <v>15852</v>
      </c>
      <c r="E1946">
        <f>COUNTIF('A-Springer Link'!A:A,A1946)</f>
        <v>0</v>
      </c>
      <c r="F1946">
        <f>COUNTIF('B-ScienceDirect'!D:D,A1946)</f>
        <v>0</v>
      </c>
      <c r="G1946">
        <f>COUNTIF('C-IEEEXplore'!A:A,A1946)</f>
        <v>0</v>
      </c>
      <c r="H1946">
        <f>COUNTIF('D-PubMed'!B:B,A1946)</f>
        <v>0</v>
      </c>
      <c r="I1946">
        <f>COUNTIF('E-Scopus'!C:C,A1946)</f>
        <v>1</v>
      </c>
      <c r="J1946" t="b">
        <f t="shared" si="33"/>
        <v>0</v>
      </c>
    </row>
    <row r="1947" spans="1:10" x14ac:dyDescent="0.25">
      <c r="A1947" s="14" t="s">
        <v>13104</v>
      </c>
      <c r="B1947" s="14" t="s">
        <v>13106</v>
      </c>
      <c r="C1947" s="14" t="s">
        <v>13103</v>
      </c>
      <c r="D1947" s="14" t="s">
        <v>15852</v>
      </c>
      <c r="E1947">
        <f>COUNTIF('A-Springer Link'!A:A,A1947)</f>
        <v>1</v>
      </c>
      <c r="F1947">
        <f>COUNTIF('B-ScienceDirect'!D:D,A1947)</f>
        <v>0</v>
      </c>
      <c r="G1947">
        <f>COUNTIF('C-IEEEXplore'!A:A,A1947)</f>
        <v>0</v>
      </c>
      <c r="H1947">
        <f>COUNTIF('D-PubMed'!B:B,A1947)</f>
        <v>0</v>
      </c>
      <c r="I1947">
        <f>COUNTIF('E-Scopus'!C:C,A1947)</f>
        <v>1</v>
      </c>
      <c r="J1947" t="b">
        <f t="shared" si="33"/>
        <v>1</v>
      </c>
    </row>
    <row r="1948" spans="1:10" x14ac:dyDescent="0.25">
      <c r="A1948" s="14" t="s">
        <v>504</v>
      </c>
      <c r="B1948" s="14" t="s">
        <v>12971</v>
      </c>
      <c r="C1948" s="14" t="s">
        <v>505</v>
      </c>
      <c r="D1948" s="14" t="s">
        <v>15852</v>
      </c>
      <c r="E1948">
        <f>COUNTIF('A-Springer Link'!A:A,A1948)</f>
        <v>0</v>
      </c>
      <c r="F1948">
        <f>COUNTIF('B-ScienceDirect'!D:D,A1948)</f>
        <v>0</v>
      </c>
      <c r="G1948">
        <f>COUNTIF('C-IEEEXplore'!A:A,A1948)</f>
        <v>0</v>
      </c>
      <c r="H1948">
        <f>COUNTIF('D-PubMed'!B:B,A1948)</f>
        <v>1</v>
      </c>
      <c r="I1948">
        <f>COUNTIF('E-Scopus'!C:C,A1948)</f>
        <v>1</v>
      </c>
      <c r="J1948" t="b">
        <f t="shared" si="33"/>
        <v>1</v>
      </c>
    </row>
    <row r="1949" spans="1:10" x14ac:dyDescent="0.25">
      <c r="A1949" s="14" t="s">
        <v>12909</v>
      </c>
      <c r="B1949" s="14" t="s">
        <v>12911</v>
      </c>
      <c r="C1949" s="14" t="s">
        <v>12907</v>
      </c>
      <c r="D1949" s="14" t="s">
        <v>15852</v>
      </c>
      <c r="E1949">
        <f>COUNTIF('A-Springer Link'!A:A,A1949)</f>
        <v>0</v>
      </c>
      <c r="F1949">
        <f>COUNTIF('B-ScienceDirect'!D:D,A1949)</f>
        <v>0</v>
      </c>
      <c r="G1949">
        <f>COUNTIF('C-IEEEXplore'!A:A,A1949)</f>
        <v>0</v>
      </c>
      <c r="H1949">
        <f>COUNTIF('D-PubMed'!B:B,A1949)</f>
        <v>0</v>
      </c>
      <c r="I1949">
        <f>COUNTIF('E-Scopus'!C:C,A1949)</f>
        <v>1</v>
      </c>
      <c r="J1949" t="b">
        <f t="shared" si="33"/>
        <v>0</v>
      </c>
    </row>
    <row r="1950" spans="1:10" x14ac:dyDescent="0.25">
      <c r="A1950" s="14" t="s">
        <v>7820</v>
      </c>
      <c r="B1950" s="14" t="s">
        <v>13036</v>
      </c>
      <c r="C1950" s="14" t="s">
        <v>7815</v>
      </c>
      <c r="D1950" s="14" t="s">
        <v>15852</v>
      </c>
      <c r="E1950">
        <f>COUNTIF('A-Springer Link'!A:A,A1950)</f>
        <v>0</v>
      </c>
      <c r="F1950">
        <f>COUNTIF('B-ScienceDirect'!D:D,A1950)</f>
        <v>0</v>
      </c>
      <c r="G1950">
        <f>COUNTIF('C-IEEEXplore'!A:A,A1950)</f>
        <v>0</v>
      </c>
      <c r="H1950">
        <f>COUNTIF('D-PubMed'!B:B,A1950)</f>
        <v>1</v>
      </c>
      <c r="I1950">
        <f>COUNTIF('E-Scopus'!C:C,A1950)</f>
        <v>1</v>
      </c>
      <c r="J1950" t="b">
        <f t="shared" si="33"/>
        <v>1</v>
      </c>
    </row>
    <row r="1951" spans="1:10" x14ac:dyDescent="0.25">
      <c r="A1951" s="14" t="s">
        <v>3016</v>
      </c>
      <c r="B1951" s="14" t="s">
        <v>11915</v>
      </c>
      <c r="C1951" s="14" t="s">
        <v>3010</v>
      </c>
      <c r="D1951" s="14" t="s">
        <v>15852</v>
      </c>
      <c r="E1951">
        <f>COUNTIF('A-Springer Link'!A:A,A1951)</f>
        <v>0</v>
      </c>
      <c r="F1951">
        <f>COUNTIF('B-ScienceDirect'!D:D,A1951)</f>
        <v>0</v>
      </c>
      <c r="G1951">
        <f>COUNTIF('C-IEEEXplore'!A:A,A1951)</f>
        <v>1</v>
      </c>
      <c r="H1951">
        <f>COUNTIF('D-PubMed'!B:B,A1951)</f>
        <v>0</v>
      </c>
      <c r="I1951">
        <f>COUNTIF('E-Scopus'!C:C,A1951)</f>
        <v>1</v>
      </c>
      <c r="J1951" t="b">
        <f t="shared" si="33"/>
        <v>1</v>
      </c>
    </row>
    <row r="1952" spans="1:10" x14ac:dyDescent="0.25">
      <c r="A1952" s="14" t="s">
        <v>74</v>
      </c>
      <c r="B1952" s="14" t="s">
        <v>11383</v>
      </c>
      <c r="C1952" s="14" t="s">
        <v>75</v>
      </c>
      <c r="D1952" s="14" t="s">
        <v>15852</v>
      </c>
      <c r="E1952">
        <f>COUNTIF('A-Springer Link'!A:A,A1952)</f>
        <v>0</v>
      </c>
      <c r="F1952">
        <f>COUNTIF('B-ScienceDirect'!D:D,A1952)</f>
        <v>0</v>
      </c>
      <c r="G1952">
        <f>COUNTIF('C-IEEEXplore'!A:A,A1952)</f>
        <v>0</v>
      </c>
      <c r="H1952">
        <f>COUNTIF('D-PubMed'!B:B,A1952)</f>
        <v>0</v>
      </c>
      <c r="I1952">
        <f>COUNTIF('E-Scopus'!C:C,A1952)</f>
        <v>1</v>
      </c>
      <c r="J1952" t="b">
        <f t="shared" si="33"/>
        <v>0</v>
      </c>
    </row>
    <row r="1953" spans="1:10" x14ac:dyDescent="0.25">
      <c r="A1953" s="14" t="s">
        <v>12469</v>
      </c>
      <c r="B1953" s="14" t="s">
        <v>12471</v>
      </c>
      <c r="C1953" s="14" t="s">
        <v>12468</v>
      </c>
      <c r="D1953" s="14" t="s">
        <v>15852</v>
      </c>
      <c r="E1953">
        <f>COUNTIF('A-Springer Link'!A:A,A1953)</f>
        <v>0</v>
      </c>
      <c r="F1953">
        <f>COUNTIF('B-ScienceDirect'!D:D,A1953)</f>
        <v>0</v>
      </c>
      <c r="G1953">
        <f>COUNTIF('C-IEEEXplore'!A:A,A1953)</f>
        <v>0</v>
      </c>
      <c r="H1953">
        <f>COUNTIF('D-PubMed'!B:B,A1953)</f>
        <v>0</v>
      </c>
      <c r="I1953">
        <f>COUNTIF('E-Scopus'!C:C,A1953)</f>
        <v>1</v>
      </c>
      <c r="J1953" t="b">
        <f t="shared" si="33"/>
        <v>0</v>
      </c>
    </row>
    <row r="1954" spans="1:10" x14ac:dyDescent="0.25">
      <c r="A1954" s="14" t="s">
        <v>12950</v>
      </c>
      <c r="B1954" s="14" t="s">
        <v>12952</v>
      </c>
      <c r="C1954" s="14" t="s">
        <v>34</v>
      </c>
      <c r="D1954" s="14" t="s">
        <v>15852</v>
      </c>
      <c r="E1954">
        <f>COUNTIF('A-Springer Link'!A:A,A1954)</f>
        <v>0</v>
      </c>
      <c r="F1954">
        <f>COUNTIF('B-ScienceDirect'!D:D,A1954)</f>
        <v>0</v>
      </c>
      <c r="G1954">
        <f>COUNTIF('C-IEEEXplore'!A:A,A1954)</f>
        <v>0</v>
      </c>
      <c r="H1954">
        <f>COUNTIF('D-PubMed'!B:B,A1954)</f>
        <v>0</v>
      </c>
      <c r="I1954">
        <f>COUNTIF('E-Scopus'!C:C,A1954)</f>
        <v>1</v>
      </c>
      <c r="J1954" t="b">
        <f t="shared" si="33"/>
        <v>0</v>
      </c>
    </row>
    <row r="1955" spans="1:10" x14ac:dyDescent="0.25">
      <c r="A1955" s="14" t="s">
        <v>104</v>
      </c>
      <c r="B1955" s="14" t="s">
        <v>11088</v>
      </c>
      <c r="C1955" s="14" t="s">
        <v>105</v>
      </c>
      <c r="D1955" s="14" t="s">
        <v>15852</v>
      </c>
      <c r="E1955">
        <f>COUNTIF('A-Springer Link'!A:A,A1955)</f>
        <v>0</v>
      </c>
      <c r="F1955">
        <f>COUNTIF('B-ScienceDirect'!D:D,A1955)</f>
        <v>0</v>
      </c>
      <c r="G1955">
        <f>COUNTIF('C-IEEEXplore'!A:A,A1955)</f>
        <v>0</v>
      </c>
      <c r="H1955">
        <f>COUNTIF('D-PubMed'!B:B,A1955)</f>
        <v>1</v>
      </c>
      <c r="I1955">
        <f>COUNTIF('E-Scopus'!C:C,A1955)</f>
        <v>1</v>
      </c>
      <c r="J1955" t="b">
        <f t="shared" si="33"/>
        <v>1</v>
      </c>
    </row>
    <row r="1956" spans="1:10" x14ac:dyDescent="0.25">
      <c r="A1956" s="14" t="s">
        <v>1149</v>
      </c>
      <c r="B1956" s="14" t="s">
        <v>11264</v>
      </c>
      <c r="C1956" s="14" t="s">
        <v>1143</v>
      </c>
      <c r="D1956" s="14" t="s">
        <v>15852</v>
      </c>
      <c r="E1956">
        <f>COUNTIF('A-Springer Link'!A:A,A1956)</f>
        <v>0</v>
      </c>
      <c r="F1956">
        <f>COUNTIF('B-ScienceDirect'!D:D,A1956)</f>
        <v>0</v>
      </c>
      <c r="G1956">
        <f>COUNTIF('C-IEEEXplore'!A:A,A1956)</f>
        <v>1</v>
      </c>
      <c r="H1956">
        <f>COUNTIF('D-PubMed'!B:B,A1956)</f>
        <v>0</v>
      </c>
      <c r="I1956">
        <f>COUNTIF('E-Scopus'!C:C,A1956)</f>
        <v>1</v>
      </c>
      <c r="J1956" t="b">
        <f t="shared" si="33"/>
        <v>1</v>
      </c>
    </row>
    <row r="1957" spans="1:10" x14ac:dyDescent="0.25">
      <c r="A1957" s="14" t="s">
        <v>11355</v>
      </c>
      <c r="B1957" s="14" t="s">
        <v>11357</v>
      </c>
      <c r="C1957" s="14" t="s">
        <v>11353</v>
      </c>
      <c r="D1957" s="14" t="s">
        <v>15852</v>
      </c>
      <c r="E1957">
        <f>COUNTIF('A-Springer Link'!A:A,A1957)</f>
        <v>0</v>
      </c>
      <c r="F1957">
        <f>COUNTIF('B-ScienceDirect'!D:D,A1957)</f>
        <v>0</v>
      </c>
      <c r="G1957">
        <f>COUNTIF('C-IEEEXplore'!A:A,A1957)</f>
        <v>0</v>
      </c>
      <c r="H1957">
        <f>COUNTIF('D-PubMed'!B:B,A1957)</f>
        <v>0</v>
      </c>
      <c r="I1957">
        <f>COUNTIF('E-Scopus'!C:C,A1957)</f>
        <v>1</v>
      </c>
      <c r="J1957" t="b">
        <f t="shared" si="33"/>
        <v>0</v>
      </c>
    </row>
    <row r="1958" spans="1:10" x14ac:dyDescent="0.25">
      <c r="A1958" s="14" t="s">
        <v>10057</v>
      </c>
      <c r="B1958" s="14" t="s">
        <v>13406</v>
      </c>
      <c r="C1958" s="14" t="s">
        <v>10052</v>
      </c>
      <c r="D1958" s="14" t="s">
        <v>15852</v>
      </c>
      <c r="E1958">
        <f>COUNTIF('A-Springer Link'!A:A,A1958)</f>
        <v>0</v>
      </c>
      <c r="F1958">
        <f>COUNTIF('B-ScienceDirect'!D:D,A1958)</f>
        <v>0</v>
      </c>
      <c r="G1958">
        <f>COUNTIF('C-IEEEXplore'!A:A,A1958)</f>
        <v>0</v>
      </c>
      <c r="H1958">
        <f>COUNTIF('D-PubMed'!B:B,A1958)</f>
        <v>1</v>
      </c>
      <c r="I1958">
        <f>COUNTIF('E-Scopus'!C:C,A1958)</f>
        <v>1</v>
      </c>
      <c r="J1958" t="b">
        <f t="shared" si="33"/>
        <v>1</v>
      </c>
    </row>
    <row r="1959" spans="1:10" x14ac:dyDescent="0.25">
      <c r="A1959" s="14" t="s">
        <v>22</v>
      </c>
      <c r="B1959" s="14" t="s">
        <v>13010</v>
      </c>
      <c r="C1959" s="14" t="s">
        <v>23</v>
      </c>
      <c r="D1959" s="14" t="s">
        <v>15852</v>
      </c>
      <c r="E1959">
        <f>COUNTIF('A-Springer Link'!A:A,A1959)</f>
        <v>0</v>
      </c>
      <c r="F1959">
        <f>COUNTIF('B-ScienceDirect'!D:D,A1959)</f>
        <v>0</v>
      </c>
      <c r="G1959">
        <f>COUNTIF('C-IEEEXplore'!A:A,A1959)</f>
        <v>0</v>
      </c>
      <c r="H1959">
        <f>COUNTIF('D-PubMed'!B:B,A1959)</f>
        <v>0</v>
      </c>
      <c r="I1959">
        <f>COUNTIF('E-Scopus'!C:C,A1959)</f>
        <v>1</v>
      </c>
      <c r="J1959" t="b">
        <f t="shared" si="33"/>
        <v>0</v>
      </c>
    </row>
    <row r="1960" spans="1:10" x14ac:dyDescent="0.25">
      <c r="A1960" s="14" t="s">
        <v>303</v>
      </c>
      <c r="B1960" s="14" t="s">
        <v>12671</v>
      </c>
      <c r="C1960" s="14" t="s">
        <v>304</v>
      </c>
      <c r="D1960" s="14" t="s">
        <v>15852</v>
      </c>
      <c r="E1960">
        <f>COUNTIF('A-Springer Link'!A:A,A1960)</f>
        <v>0</v>
      </c>
      <c r="F1960">
        <f>COUNTIF('B-ScienceDirect'!D:D,A1960)</f>
        <v>0</v>
      </c>
      <c r="G1960">
        <f>COUNTIF('C-IEEEXplore'!A:A,A1960)</f>
        <v>0</v>
      </c>
      <c r="H1960">
        <f>COUNTIF('D-PubMed'!B:B,A1960)</f>
        <v>1</v>
      </c>
      <c r="I1960">
        <f>COUNTIF('E-Scopus'!C:C,A1960)</f>
        <v>1</v>
      </c>
      <c r="J1960" t="b">
        <f t="shared" si="33"/>
        <v>1</v>
      </c>
    </row>
    <row r="1961" spans="1:10" x14ac:dyDescent="0.25">
      <c r="A1961" s="14" t="s">
        <v>11141</v>
      </c>
      <c r="B1961" s="14" t="s">
        <v>11143</v>
      </c>
      <c r="C1961" s="14" t="s">
        <v>11140</v>
      </c>
      <c r="D1961" s="14" t="s">
        <v>15852</v>
      </c>
      <c r="E1961">
        <f>COUNTIF('A-Springer Link'!A:A,A1961)</f>
        <v>0</v>
      </c>
      <c r="F1961">
        <f>COUNTIF('B-ScienceDirect'!D:D,A1961)</f>
        <v>0</v>
      </c>
      <c r="G1961">
        <f>COUNTIF('C-IEEEXplore'!A:A,A1961)</f>
        <v>0</v>
      </c>
      <c r="H1961">
        <f>COUNTIF('D-PubMed'!B:B,A1961)</f>
        <v>0</v>
      </c>
      <c r="I1961">
        <f>COUNTIF('E-Scopus'!C:C,A1961)</f>
        <v>1</v>
      </c>
      <c r="J1961" t="b">
        <f t="shared" si="33"/>
        <v>0</v>
      </c>
    </row>
    <row r="1962" spans="1:10" x14ac:dyDescent="0.25">
      <c r="A1962" s="14" t="s">
        <v>11530</v>
      </c>
      <c r="B1962" s="14" t="s">
        <v>11532</v>
      </c>
      <c r="C1962" s="14" t="s">
        <v>11528</v>
      </c>
      <c r="D1962" s="14" t="s">
        <v>15852</v>
      </c>
      <c r="E1962">
        <f>COUNTIF('A-Springer Link'!A:A,A1962)</f>
        <v>0</v>
      </c>
      <c r="F1962">
        <f>COUNTIF('B-ScienceDirect'!D:D,A1962)</f>
        <v>0</v>
      </c>
      <c r="G1962">
        <f>COUNTIF('C-IEEEXplore'!A:A,A1962)</f>
        <v>0</v>
      </c>
      <c r="H1962">
        <f>COUNTIF('D-PubMed'!B:B,A1962)</f>
        <v>0</v>
      </c>
      <c r="I1962">
        <f>COUNTIF('E-Scopus'!C:C,A1962)</f>
        <v>1</v>
      </c>
      <c r="J1962" t="b">
        <f t="shared" si="33"/>
        <v>0</v>
      </c>
    </row>
    <row r="1963" spans="1:10" x14ac:dyDescent="0.25">
      <c r="A1963" s="14" t="s">
        <v>137</v>
      </c>
      <c r="B1963" s="14" t="s">
        <v>12675</v>
      </c>
      <c r="C1963" s="14" t="s">
        <v>138</v>
      </c>
      <c r="D1963" s="14" t="s">
        <v>15852</v>
      </c>
      <c r="E1963">
        <f>COUNTIF('A-Springer Link'!A:A,A1963)</f>
        <v>0</v>
      </c>
      <c r="F1963">
        <f>COUNTIF('B-ScienceDirect'!D:D,A1963)</f>
        <v>0</v>
      </c>
      <c r="G1963">
        <f>COUNTIF('C-IEEEXplore'!A:A,A1963)</f>
        <v>0</v>
      </c>
      <c r="H1963">
        <f>COUNTIF('D-PubMed'!B:B,A1963)</f>
        <v>1</v>
      </c>
      <c r="I1963">
        <f>COUNTIF('E-Scopus'!C:C,A1963)</f>
        <v>1</v>
      </c>
      <c r="J1963" t="b">
        <f t="shared" si="33"/>
        <v>1</v>
      </c>
    </row>
    <row r="1964" spans="1:10" x14ac:dyDescent="0.25">
      <c r="A1964" s="14" t="s">
        <v>76</v>
      </c>
      <c r="B1964" s="14" t="s">
        <v>11151</v>
      </c>
      <c r="C1964" s="14" t="s">
        <v>77</v>
      </c>
      <c r="D1964" s="14" t="s">
        <v>15852</v>
      </c>
      <c r="E1964">
        <f>COUNTIF('A-Springer Link'!A:A,A1964)</f>
        <v>0</v>
      </c>
      <c r="F1964">
        <f>COUNTIF('B-ScienceDirect'!D:D,A1964)</f>
        <v>0</v>
      </c>
      <c r="G1964">
        <f>COUNTIF('C-IEEEXplore'!A:A,A1964)</f>
        <v>0</v>
      </c>
      <c r="H1964">
        <f>COUNTIF('D-PubMed'!B:B,A1964)</f>
        <v>1</v>
      </c>
      <c r="I1964">
        <f>COUNTIF('E-Scopus'!C:C,A1964)</f>
        <v>1</v>
      </c>
      <c r="J1964" t="b">
        <f t="shared" ref="J1964:J2027" si="34">OR(E1964:H1964)</f>
        <v>1</v>
      </c>
    </row>
    <row r="1965" spans="1:10" x14ac:dyDescent="0.25">
      <c r="A1965" s="14" t="s">
        <v>156</v>
      </c>
      <c r="B1965" s="14" t="s">
        <v>13025</v>
      </c>
      <c r="C1965" s="14" t="s">
        <v>157</v>
      </c>
      <c r="D1965" s="14" t="s">
        <v>15852</v>
      </c>
      <c r="E1965">
        <f>COUNTIF('A-Springer Link'!A:A,A1965)</f>
        <v>0</v>
      </c>
      <c r="F1965">
        <f>COUNTIF('B-ScienceDirect'!D:D,A1965)</f>
        <v>0</v>
      </c>
      <c r="G1965">
        <f>COUNTIF('C-IEEEXplore'!A:A,A1965)</f>
        <v>0</v>
      </c>
      <c r="H1965">
        <f>COUNTIF('D-PubMed'!B:B,A1965)</f>
        <v>1</v>
      </c>
      <c r="I1965">
        <f>COUNTIF('E-Scopus'!C:C,A1965)</f>
        <v>1</v>
      </c>
      <c r="J1965" t="b">
        <f t="shared" si="34"/>
        <v>1</v>
      </c>
    </row>
    <row r="1966" spans="1:10" x14ac:dyDescent="0.25">
      <c r="A1966" s="14" t="s">
        <v>10784</v>
      </c>
      <c r="B1966" s="14" t="s">
        <v>10786</v>
      </c>
      <c r="C1966" s="14" t="s">
        <v>10782</v>
      </c>
      <c r="D1966" s="14" t="s">
        <v>15852</v>
      </c>
      <c r="E1966">
        <f>COUNTIF('A-Springer Link'!A:A,A1966)</f>
        <v>0</v>
      </c>
      <c r="F1966">
        <f>COUNTIF('B-ScienceDirect'!D:D,A1966)</f>
        <v>0</v>
      </c>
      <c r="G1966">
        <f>COUNTIF('C-IEEEXplore'!A:A,A1966)</f>
        <v>0</v>
      </c>
      <c r="H1966">
        <f>COUNTIF('D-PubMed'!B:B,A1966)</f>
        <v>0</v>
      </c>
      <c r="I1966">
        <f>COUNTIF('E-Scopus'!C:C,A1966)</f>
        <v>1</v>
      </c>
      <c r="J1966" t="b">
        <f t="shared" si="34"/>
        <v>0</v>
      </c>
    </row>
    <row r="1967" spans="1:10" x14ac:dyDescent="0.25">
      <c r="A1967" s="14" t="s">
        <v>10532</v>
      </c>
      <c r="B1967" s="14" t="s">
        <v>13231</v>
      </c>
      <c r="C1967" s="14" t="s">
        <v>10527</v>
      </c>
      <c r="D1967" s="14" t="s">
        <v>15852</v>
      </c>
      <c r="E1967">
        <f>COUNTIF('A-Springer Link'!A:A,A1967)</f>
        <v>0</v>
      </c>
      <c r="F1967">
        <f>COUNTIF('B-ScienceDirect'!D:D,A1967)</f>
        <v>0</v>
      </c>
      <c r="G1967">
        <f>COUNTIF('C-IEEEXplore'!A:A,A1967)</f>
        <v>0</v>
      </c>
      <c r="H1967">
        <f>COUNTIF('D-PubMed'!B:B,A1967)</f>
        <v>1</v>
      </c>
      <c r="I1967">
        <f>COUNTIF('E-Scopus'!C:C,A1967)</f>
        <v>1</v>
      </c>
      <c r="J1967" t="b">
        <f t="shared" si="34"/>
        <v>1</v>
      </c>
    </row>
    <row r="1968" spans="1:10" x14ac:dyDescent="0.25">
      <c r="A1968" s="14" t="s">
        <v>11025</v>
      </c>
      <c r="B1968" s="14" t="s">
        <v>11027</v>
      </c>
      <c r="C1968" s="14" t="s">
        <v>11023</v>
      </c>
      <c r="D1968" s="14" t="s">
        <v>15852</v>
      </c>
      <c r="E1968">
        <f>COUNTIF('A-Springer Link'!A:A,A1968)</f>
        <v>0</v>
      </c>
      <c r="F1968">
        <f>COUNTIF('B-ScienceDirect'!D:D,A1968)</f>
        <v>0</v>
      </c>
      <c r="G1968">
        <f>COUNTIF('C-IEEEXplore'!A:A,A1968)</f>
        <v>0</v>
      </c>
      <c r="H1968">
        <f>COUNTIF('D-PubMed'!B:B,A1968)</f>
        <v>0</v>
      </c>
      <c r="I1968">
        <f>COUNTIF('E-Scopus'!C:C,A1968)</f>
        <v>1</v>
      </c>
      <c r="J1968" t="b">
        <f t="shared" si="34"/>
        <v>0</v>
      </c>
    </row>
    <row r="1969" spans="1:10" x14ac:dyDescent="0.25">
      <c r="A1969" s="14" t="s">
        <v>52</v>
      </c>
      <c r="B1969" s="14" t="s">
        <v>11807</v>
      </c>
      <c r="C1969" s="14" t="s">
        <v>53</v>
      </c>
      <c r="D1969" s="14" t="s">
        <v>15852</v>
      </c>
      <c r="E1969">
        <f>COUNTIF('A-Springer Link'!A:A,A1969)</f>
        <v>0</v>
      </c>
      <c r="F1969">
        <f>COUNTIF('B-ScienceDirect'!D:D,A1969)</f>
        <v>0</v>
      </c>
      <c r="G1969">
        <f>COUNTIF('C-IEEEXplore'!A:A,A1969)</f>
        <v>0</v>
      </c>
      <c r="H1969">
        <f>COUNTIF('D-PubMed'!B:B,A1969)</f>
        <v>1</v>
      </c>
      <c r="I1969">
        <f>COUNTIF('E-Scopus'!C:C,A1969)</f>
        <v>1</v>
      </c>
      <c r="J1969" t="b">
        <f t="shared" si="34"/>
        <v>1</v>
      </c>
    </row>
    <row r="1970" spans="1:10" x14ac:dyDescent="0.25">
      <c r="A1970" s="14" t="s">
        <v>65</v>
      </c>
      <c r="B1970" s="14" t="s">
        <v>12301</v>
      </c>
      <c r="C1970" s="14" t="s">
        <v>67</v>
      </c>
      <c r="D1970" s="14" t="s">
        <v>15852</v>
      </c>
      <c r="E1970">
        <f>COUNTIF('A-Springer Link'!A:A,A1970)</f>
        <v>0</v>
      </c>
      <c r="F1970">
        <f>COUNTIF('B-ScienceDirect'!D:D,A1970)</f>
        <v>0</v>
      </c>
      <c r="G1970">
        <f>COUNTIF('C-IEEEXplore'!A:A,A1970)</f>
        <v>0</v>
      </c>
      <c r="H1970">
        <f>COUNTIF('D-PubMed'!B:B,A1970)</f>
        <v>1</v>
      </c>
      <c r="I1970">
        <f>COUNTIF('E-Scopus'!C:C,A1970)</f>
        <v>1</v>
      </c>
      <c r="J1970" t="b">
        <f t="shared" si="34"/>
        <v>1</v>
      </c>
    </row>
    <row r="1971" spans="1:10" x14ac:dyDescent="0.25">
      <c r="A1971" s="14" t="s">
        <v>13086</v>
      </c>
      <c r="B1971" s="14" t="s">
        <v>13088</v>
      </c>
      <c r="C1971" s="14" t="s">
        <v>44</v>
      </c>
      <c r="D1971" s="14" t="s">
        <v>15852</v>
      </c>
      <c r="E1971">
        <f>COUNTIF('A-Springer Link'!A:A,A1971)</f>
        <v>0</v>
      </c>
      <c r="F1971">
        <f>COUNTIF('B-ScienceDirect'!D:D,A1971)</f>
        <v>0</v>
      </c>
      <c r="G1971">
        <f>COUNTIF('C-IEEEXplore'!A:A,A1971)</f>
        <v>0</v>
      </c>
      <c r="H1971">
        <f>COUNTIF('D-PubMed'!B:B,A1971)</f>
        <v>0</v>
      </c>
      <c r="I1971">
        <f>COUNTIF('E-Scopus'!C:C,A1971)</f>
        <v>1</v>
      </c>
      <c r="J1971" t="b">
        <f t="shared" si="34"/>
        <v>0</v>
      </c>
    </row>
    <row r="1972" spans="1:10" x14ac:dyDescent="0.25">
      <c r="A1972" s="14" t="s">
        <v>12078</v>
      </c>
      <c r="B1972" s="14" t="s">
        <v>12080</v>
      </c>
      <c r="C1972" s="14" t="s">
        <v>162</v>
      </c>
      <c r="D1972" s="14" t="s">
        <v>15852</v>
      </c>
      <c r="E1972">
        <f>COUNTIF('A-Springer Link'!A:A,A1972)</f>
        <v>0</v>
      </c>
      <c r="F1972">
        <f>COUNTIF('B-ScienceDirect'!D:D,A1972)</f>
        <v>0</v>
      </c>
      <c r="G1972">
        <f>COUNTIF('C-IEEEXplore'!A:A,A1972)</f>
        <v>0</v>
      </c>
      <c r="H1972">
        <f>COUNTIF('D-PubMed'!B:B,A1972)</f>
        <v>0</v>
      </c>
      <c r="I1972">
        <f>COUNTIF('E-Scopus'!C:C,A1972)</f>
        <v>1</v>
      </c>
      <c r="J1972" t="b">
        <f t="shared" si="34"/>
        <v>0</v>
      </c>
    </row>
    <row r="1973" spans="1:10" x14ac:dyDescent="0.25">
      <c r="A1973" s="14" t="s">
        <v>91</v>
      </c>
      <c r="B1973" s="14" t="s">
        <v>12904</v>
      </c>
      <c r="C1973" s="14" t="s">
        <v>92</v>
      </c>
      <c r="D1973" s="14" t="s">
        <v>15852</v>
      </c>
      <c r="E1973">
        <f>COUNTIF('A-Springer Link'!A:A,A1973)</f>
        <v>0</v>
      </c>
      <c r="F1973">
        <f>COUNTIF('B-ScienceDirect'!D:D,A1973)</f>
        <v>0</v>
      </c>
      <c r="G1973">
        <f>COUNTIF('C-IEEEXplore'!A:A,A1973)</f>
        <v>0</v>
      </c>
      <c r="H1973">
        <f>COUNTIF('D-PubMed'!B:B,A1973)</f>
        <v>1</v>
      </c>
      <c r="I1973">
        <f>COUNTIF('E-Scopus'!C:C,A1973)</f>
        <v>1</v>
      </c>
      <c r="J1973" t="b">
        <f t="shared" si="34"/>
        <v>1</v>
      </c>
    </row>
    <row r="1974" spans="1:10" x14ac:dyDescent="0.25">
      <c r="A1974" s="14" t="s">
        <v>12861</v>
      </c>
      <c r="B1974" s="14" t="s">
        <v>12863</v>
      </c>
      <c r="C1974" s="14" t="s">
        <v>344</v>
      </c>
      <c r="D1974" s="14" t="s">
        <v>15852</v>
      </c>
      <c r="E1974">
        <f>COUNTIF('A-Springer Link'!A:A,A1974)</f>
        <v>0</v>
      </c>
      <c r="F1974">
        <f>COUNTIF('B-ScienceDirect'!D:D,A1974)</f>
        <v>0</v>
      </c>
      <c r="G1974">
        <f>COUNTIF('C-IEEEXplore'!A:A,A1974)</f>
        <v>0</v>
      </c>
      <c r="H1974">
        <f>COUNTIF('D-PubMed'!B:B,A1974)</f>
        <v>0</v>
      </c>
      <c r="I1974">
        <f>COUNTIF('E-Scopus'!C:C,A1974)</f>
        <v>1</v>
      </c>
      <c r="J1974" t="b">
        <f t="shared" si="34"/>
        <v>0</v>
      </c>
    </row>
    <row r="1975" spans="1:10" x14ac:dyDescent="0.25">
      <c r="A1975" s="14" t="s">
        <v>12106</v>
      </c>
      <c r="B1975" s="14" t="s">
        <v>12108</v>
      </c>
      <c r="C1975" s="14" t="s">
        <v>167</v>
      </c>
      <c r="D1975" s="14" t="s">
        <v>15852</v>
      </c>
      <c r="E1975">
        <f>COUNTIF('A-Springer Link'!A:A,A1975)</f>
        <v>0</v>
      </c>
      <c r="F1975">
        <f>COUNTIF('B-ScienceDirect'!D:D,A1975)</f>
        <v>0</v>
      </c>
      <c r="G1975">
        <f>COUNTIF('C-IEEEXplore'!A:A,A1975)</f>
        <v>1</v>
      </c>
      <c r="H1975">
        <f>COUNTIF('D-PubMed'!B:B,A1975)</f>
        <v>0</v>
      </c>
      <c r="I1975">
        <f>COUNTIF('E-Scopus'!C:C,A1975)</f>
        <v>1</v>
      </c>
      <c r="J1975" t="b">
        <f t="shared" si="34"/>
        <v>1</v>
      </c>
    </row>
    <row r="1976" spans="1:10" x14ac:dyDescent="0.25">
      <c r="A1976" s="14" t="s">
        <v>12342</v>
      </c>
      <c r="B1976" s="14" t="s">
        <v>12344</v>
      </c>
      <c r="C1976" s="14" t="s">
        <v>12341</v>
      </c>
      <c r="D1976" s="14" t="s">
        <v>15852</v>
      </c>
      <c r="E1976">
        <f>COUNTIF('A-Springer Link'!A:A,A1976)</f>
        <v>0</v>
      </c>
      <c r="F1976">
        <f>COUNTIF('B-ScienceDirect'!D:D,A1976)</f>
        <v>0</v>
      </c>
      <c r="G1976">
        <f>COUNTIF('C-IEEEXplore'!A:A,A1976)</f>
        <v>0</v>
      </c>
      <c r="H1976">
        <f>COUNTIF('D-PubMed'!B:B,A1976)</f>
        <v>0</v>
      </c>
      <c r="I1976">
        <f>COUNTIF('E-Scopus'!C:C,A1976)</f>
        <v>1</v>
      </c>
      <c r="J1976" t="b">
        <f t="shared" si="34"/>
        <v>0</v>
      </c>
    </row>
    <row r="1977" spans="1:10" x14ac:dyDescent="0.25">
      <c r="A1977" s="14" t="s">
        <v>198</v>
      </c>
      <c r="B1977" s="14" t="s">
        <v>13401</v>
      </c>
      <c r="C1977" s="14" t="s">
        <v>199</v>
      </c>
      <c r="D1977" s="14" t="s">
        <v>15852</v>
      </c>
      <c r="E1977">
        <f>COUNTIF('A-Springer Link'!A:A,A1977)</f>
        <v>0</v>
      </c>
      <c r="F1977">
        <f>COUNTIF('B-ScienceDirect'!D:D,A1977)</f>
        <v>0</v>
      </c>
      <c r="G1977">
        <f>COUNTIF('C-IEEEXplore'!A:A,A1977)</f>
        <v>0</v>
      </c>
      <c r="H1977">
        <f>COUNTIF('D-PubMed'!B:B,A1977)</f>
        <v>0</v>
      </c>
      <c r="I1977">
        <f>COUNTIF('E-Scopus'!C:C,A1977)</f>
        <v>1</v>
      </c>
      <c r="J1977" t="b">
        <f t="shared" si="34"/>
        <v>0</v>
      </c>
    </row>
    <row r="1978" spans="1:10" x14ac:dyDescent="0.25">
      <c r="A1978" s="14" t="s">
        <v>106</v>
      </c>
      <c r="B1978" s="14" t="s">
        <v>10734</v>
      </c>
      <c r="C1978" s="14" t="s">
        <v>108</v>
      </c>
      <c r="D1978" s="14" t="s">
        <v>15852</v>
      </c>
      <c r="E1978">
        <f>COUNTIF('A-Springer Link'!A:A,A1978)</f>
        <v>0</v>
      </c>
      <c r="F1978">
        <f>COUNTIF('B-ScienceDirect'!D:D,A1978)</f>
        <v>0</v>
      </c>
      <c r="G1978">
        <f>COUNTIF('C-IEEEXplore'!A:A,A1978)</f>
        <v>1</v>
      </c>
      <c r="H1978">
        <f>COUNTIF('D-PubMed'!B:B,A1978)</f>
        <v>1</v>
      </c>
      <c r="I1978">
        <f>COUNTIF('E-Scopus'!C:C,A1978)</f>
        <v>1</v>
      </c>
      <c r="J1978" t="b">
        <f t="shared" si="34"/>
        <v>1</v>
      </c>
    </row>
    <row r="1979" spans="1:10" x14ac:dyDescent="0.25">
      <c r="A1979" s="14" t="s">
        <v>42</v>
      </c>
      <c r="B1979" s="14" t="s">
        <v>12900</v>
      </c>
      <c r="C1979" s="14" t="s">
        <v>43</v>
      </c>
      <c r="D1979" s="14" t="s">
        <v>15852</v>
      </c>
      <c r="E1979">
        <f>COUNTIF('A-Springer Link'!A:A,A1979)</f>
        <v>0</v>
      </c>
      <c r="F1979">
        <f>COUNTIF('B-ScienceDirect'!D:D,A1979)</f>
        <v>0</v>
      </c>
      <c r="G1979">
        <f>COUNTIF('C-IEEEXplore'!A:A,A1979)</f>
        <v>0</v>
      </c>
      <c r="H1979">
        <f>COUNTIF('D-PubMed'!B:B,A1979)</f>
        <v>1</v>
      </c>
      <c r="I1979">
        <f>COUNTIF('E-Scopus'!C:C,A1979)</f>
        <v>1</v>
      </c>
      <c r="J1979" t="b">
        <f t="shared" si="34"/>
        <v>1</v>
      </c>
    </row>
    <row r="1980" spans="1:10" x14ac:dyDescent="0.25">
      <c r="A1980" s="14" t="s">
        <v>121</v>
      </c>
      <c r="B1980" s="14" t="s">
        <v>12789</v>
      </c>
      <c r="C1980" s="14" t="s">
        <v>122</v>
      </c>
      <c r="D1980" s="14" t="s">
        <v>15852</v>
      </c>
      <c r="E1980">
        <f>COUNTIF('A-Springer Link'!A:A,A1980)</f>
        <v>0</v>
      </c>
      <c r="F1980">
        <f>COUNTIF('B-ScienceDirect'!D:D,A1980)</f>
        <v>0</v>
      </c>
      <c r="G1980">
        <f>COUNTIF('C-IEEEXplore'!A:A,A1980)</f>
        <v>0</v>
      </c>
      <c r="H1980">
        <f>COUNTIF('D-PubMed'!B:B,A1980)</f>
        <v>1</v>
      </c>
      <c r="I1980">
        <f>COUNTIF('E-Scopus'!C:C,A1980)</f>
        <v>1</v>
      </c>
      <c r="J1980" t="b">
        <f t="shared" si="34"/>
        <v>1</v>
      </c>
    </row>
    <row r="1981" spans="1:10" x14ac:dyDescent="0.25">
      <c r="A1981" s="14" t="s">
        <v>196</v>
      </c>
      <c r="B1981" s="14" t="s">
        <v>11199</v>
      </c>
      <c r="C1981" s="14" t="s">
        <v>197</v>
      </c>
      <c r="D1981" s="14" t="s">
        <v>15852</v>
      </c>
      <c r="E1981">
        <f>COUNTIF('A-Springer Link'!A:A,A1981)</f>
        <v>0</v>
      </c>
      <c r="F1981">
        <f>COUNTIF('B-ScienceDirect'!D:D,A1981)</f>
        <v>0</v>
      </c>
      <c r="G1981">
        <f>COUNTIF('C-IEEEXplore'!A:A,A1981)</f>
        <v>0</v>
      </c>
      <c r="H1981">
        <f>COUNTIF('D-PubMed'!B:B,A1981)</f>
        <v>1</v>
      </c>
      <c r="I1981">
        <f>COUNTIF('E-Scopus'!C:C,A1981)</f>
        <v>1</v>
      </c>
      <c r="J1981" t="b">
        <f t="shared" si="34"/>
        <v>1</v>
      </c>
    </row>
    <row r="1982" spans="1:10" x14ac:dyDescent="0.25">
      <c r="A1982" s="14" t="s">
        <v>10426</v>
      </c>
      <c r="B1982" s="14" t="s">
        <v>11147</v>
      </c>
      <c r="C1982" s="14" t="s">
        <v>10423</v>
      </c>
      <c r="D1982" s="14" t="s">
        <v>15852</v>
      </c>
      <c r="E1982">
        <f>COUNTIF('A-Springer Link'!A:A,A1982)</f>
        <v>0</v>
      </c>
      <c r="F1982">
        <f>COUNTIF('B-ScienceDirect'!D:D,A1982)</f>
        <v>0</v>
      </c>
      <c r="G1982">
        <f>COUNTIF('C-IEEEXplore'!A:A,A1982)</f>
        <v>0</v>
      </c>
      <c r="H1982">
        <f>COUNTIF('D-PubMed'!B:B,A1982)</f>
        <v>1</v>
      </c>
      <c r="I1982">
        <f>COUNTIF('E-Scopus'!C:C,A1982)</f>
        <v>1</v>
      </c>
      <c r="J1982" t="b">
        <f t="shared" si="34"/>
        <v>1</v>
      </c>
    </row>
    <row r="1983" spans="1:10" x14ac:dyDescent="0.25">
      <c r="A1983" s="14" t="s">
        <v>512</v>
      </c>
      <c r="B1983" s="14" t="s">
        <v>11246</v>
      </c>
      <c r="C1983" s="14" t="s">
        <v>513</v>
      </c>
      <c r="D1983" s="14" t="s">
        <v>15852</v>
      </c>
      <c r="E1983">
        <f>COUNTIF('A-Springer Link'!A:A,A1983)</f>
        <v>0</v>
      </c>
      <c r="F1983">
        <f>COUNTIF('B-ScienceDirect'!D:D,A1983)</f>
        <v>0</v>
      </c>
      <c r="G1983">
        <f>COUNTIF('C-IEEEXplore'!A:A,A1983)</f>
        <v>1</v>
      </c>
      <c r="H1983">
        <f>COUNTIF('D-PubMed'!B:B,A1983)</f>
        <v>0</v>
      </c>
      <c r="I1983">
        <f>COUNTIF('E-Scopus'!C:C,A1983)</f>
        <v>1</v>
      </c>
      <c r="J1983" t="b">
        <f t="shared" si="34"/>
        <v>1</v>
      </c>
    </row>
    <row r="1984" spans="1:10" x14ac:dyDescent="0.25">
      <c r="A1984" s="14" t="s">
        <v>235</v>
      </c>
      <c r="B1984" s="14" t="s">
        <v>13201</v>
      </c>
      <c r="C1984" s="14" t="s">
        <v>236</v>
      </c>
      <c r="D1984" s="14" t="s">
        <v>15852</v>
      </c>
      <c r="E1984">
        <f>COUNTIF('A-Springer Link'!A:A,A1984)</f>
        <v>0</v>
      </c>
      <c r="F1984">
        <f>COUNTIF('B-ScienceDirect'!D:D,A1984)</f>
        <v>0</v>
      </c>
      <c r="G1984">
        <f>COUNTIF('C-IEEEXplore'!A:A,A1984)</f>
        <v>0</v>
      </c>
      <c r="H1984">
        <f>COUNTIF('D-PubMed'!B:B,A1984)</f>
        <v>0</v>
      </c>
      <c r="I1984">
        <f>COUNTIF('E-Scopus'!C:C,A1984)</f>
        <v>1</v>
      </c>
      <c r="J1984" t="b">
        <f t="shared" si="34"/>
        <v>0</v>
      </c>
    </row>
    <row r="1985" spans="1:10" x14ac:dyDescent="0.25">
      <c r="A1985" s="14" t="s">
        <v>3450</v>
      </c>
      <c r="B1985" s="14" t="s">
        <v>12028</v>
      </c>
      <c r="C1985" s="14" t="s">
        <v>3444</v>
      </c>
      <c r="D1985" s="14" t="s">
        <v>15852</v>
      </c>
      <c r="E1985">
        <f>COUNTIF('A-Springer Link'!A:A,A1985)</f>
        <v>0</v>
      </c>
      <c r="F1985">
        <f>COUNTIF('B-ScienceDirect'!D:D,A1985)</f>
        <v>0</v>
      </c>
      <c r="G1985">
        <f>COUNTIF('C-IEEEXplore'!A:A,A1985)</f>
        <v>1</v>
      </c>
      <c r="H1985">
        <f>COUNTIF('D-PubMed'!B:B,A1985)</f>
        <v>0</v>
      </c>
      <c r="I1985">
        <f>COUNTIF('E-Scopus'!C:C,A1985)</f>
        <v>1</v>
      </c>
      <c r="J1985" t="b">
        <f t="shared" si="34"/>
        <v>1</v>
      </c>
    </row>
    <row r="1986" spans="1:10" x14ac:dyDescent="0.25">
      <c r="A1986" s="14" t="s">
        <v>144</v>
      </c>
      <c r="B1986" s="14" t="s">
        <v>12982</v>
      </c>
      <c r="C1986" s="14" t="s">
        <v>146</v>
      </c>
      <c r="D1986" s="14" t="s">
        <v>15852</v>
      </c>
      <c r="E1986">
        <f>COUNTIF('A-Springer Link'!A:A,A1986)</f>
        <v>0</v>
      </c>
      <c r="F1986">
        <f>COUNTIF('B-ScienceDirect'!D:D,A1986)</f>
        <v>0</v>
      </c>
      <c r="G1986">
        <f>COUNTIF('C-IEEEXplore'!A:A,A1986)</f>
        <v>1</v>
      </c>
      <c r="H1986">
        <f>COUNTIF('D-PubMed'!B:B,A1986)</f>
        <v>0</v>
      </c>
      <c r="I1986">
        <f>COUNTIF('E-Scopus'!C:C,A1986)</f>
        <v>1</v>
      </c>
      <c r="J1986" t="b">
        <f t="shared" si="34"/>
        <v>1</v>
      </c>
    </row>
    <row r="1987" spans="1:10" x14ac:dyDescent="0.25">
      <c r="A1987" s="14" t="s">
        <v>12643</v>
      </c>
      <c r="B1987" s="14" t="s">
        <v>12645</v>
      </c>
      <c r="C1987" s="14" t="s">
        <v>12641</v>
      </c>
      <c r="D1987" s="14" t="s">
        <v>15852</v>
      </c>
      <c r="E1987">
        <f>COUNTIF('A-Springer Link'!A:A,A1987)</f>
        <v>0</v>
      </c>
      <c r="F1987">
        <f>COUNTIF('B-ScienceDirect'!D:D,A1987)</f>
        <v>0</v>
      </c>
      <c r="G1987">
        <f>COUNTIF('C-IEEEXplore'!A:A,A1987)</f>
        <v>0</v>
      </c>
      <c r="H1987">
        <f>COUNTIF('D-PubMed'!B:B,A1987)</f>
        <v>0</v>
      </c>
      <c r="I1987">
        <f>COUNTIF('E-Scopus'!C:C,A1987)</f>
        <v>1</v>
      </c>
      <c r="J1987" t="b">
        <f t="shared" si="34"/>
        <v>0</v>
      </c>
    </row>
    <row r="1988" spans="1:10" x14ac:dyDescent="0.25">
      <c r="A1988" s="14" t="s">
        <v>182</v>
      </c>
      <c r="B1988" s="14" t="s">
        <v>13390</v>
      </c>
      <c r="C1988" s="14" t="s">
        <v>183</v>
      </c>
      <c r="D1988" s="14" t="s">
        <v>15852</v>
      </c>
      <c r="E1988">
        <f>COUNTIF('A-Springer Link'!A:A,A1988)</f>
        <v>0</v>
      </c>
      <c r="F1988">
        <f>COUNTIF('B-ScienceDirect'!D:D,A1988)</f>
        <v>0</v>
      </c>
      <c r="G1988">
        <f>COUNTIF('C-IEEEXplore'!A:A,A1988)</f>
        <v>0</v>
      </c>
      <c r="H1988">
        <f>COUNTIF('D-PubMed'!B:B,A1988)</f>
        <v>0</v>
      </c>
      <c r="I1988">
        <f>COUNTIF('E-Scopus'!C:C,A1988)</f>
        <v>1</v>
      </c>
      <c r="J1988" t="b">
        <f t="shared" si="34"/>
        <v>0</v>
      </c>
    </row>
    <row r="1989" spans="1:10" x14ac:dyDescent="0.25">
      <c r="A1989" s="14" t="s">
        <v>439</v>
      </c>
      <c r="B1989" s="14" t="s">
        <v>11983</v>
      </c>
      <c r="C1989" s="14" t="s">
        <v>440</v>
      </c>
      <c r="D1989" s="14" t="s">
        <v>15852</v>
      </c>
      <c r="E1989">
        <f>COUNTIF('A-Springer Link'!A:A,A1989)</f>
        <v>0</v>
      </c>
      <c r="F1989">
        <f>COUNTIF('B-ScienceDirect'!D:D,A1989)</f>
        <v>0</v>
      </c>
      <c r="G1989">
        <f>COUNTIF('C-IEEEXplore'!A:A,A1989)</f>
        <v>0</v>
      </c>
      <c r="H1989">
        <f>COUNTIF('D-PubMed'!B:B,A1989)</f>
        <v>0</v>
      </c>
      <c r="I1989">
        <f>COUNTIF('E-Scopus'!C:C,A1989)</f>
        <v>1</v>
      </c>
      <c r="J1989" t="b">
        <f t="shared" si="34"/>
        <v>0</v>
      </c>
    </row>
    <row r="1990" spans="1:10" x14ac:dyDescent="0.25">
      <c r="A1990" s="14" t="s">
        <v>509</v>
      </c>
      <c r="B1990" s="14" t="s">
        <v>11226</v>
      </c>
      <c r="C1990" s="14" t="s">
        <v>11223</v>
      </c>
      <c r="D1990" s="14" t="s">
        <v>15852</v>
      </c>
      <c r="E1990">
        <f>COUNTIF('A-Springer Link'!A:A,A1990)</f>
        <v>0</v>
      </c>
      <c r="F1990">
        <f>COUNTIF('B-ScienceDirect'!D:D,A1990)</f>
        <v>0</v>
      </c>
      <c r="G1990">
        <f>COUNTIF('C-IEEEXplore'!A:A,A1990)</f>
        <v>0</v>
      </c>
      <c r="H1990">
        <f>COUNTIF('D-PubMed'!B:B,A1990)</f>
        <v>0</v>
      </c>
      <c r="I1990">
        <f>COUNTIF('E-Scopus'!C:C,A1990)</f>
        <v>1</v>
      </c>
      <c r="J1990" t="b">
        <f t="shared" si="34"/>
        <v>0</v>
      </c>
    </row>
    <row r="1991" spans="1:10" x14ac:dyDescent="0.25">
      <c r="A1991" s="14" t="s">
        <v>83</v>
      </c>
      <c r="B1991" s="14" t="s">
        <v>12397</v>
      </c>
      <c r="C1991" s="14" t="s">
        <v>85</v>
      </c>
      <c r="D1991" s="14" t="s">
        <v>15852</v>
      </c>
      <c r="E1991">
        <f>COUNTIF('A-Springer Link'!A:A,A1991)</f>
        <v>0</v>
      </c>
      <c r="F1991">
        <f>COUNTIF('B-ScienceDirect'!D:D,A1991)</f>
        <v>1</v>
      </c>
      <c r="G1991">
        <f>COUNTIF('C-IEEEXplore'!A:A,A1991)</f>
        <v>0</v>
      </c>
      <c r="H1991">
        <f>COUNTIF('D-PubMed'!B:B,A1991)</f>
        <v>1</v>
      </c>
      <c r="I1991">
        <f>COUNTIF('E-Scopus'!C:C,A1991)</f>
        <v>1</v>
      </c>
      <c r="J1991" t="b">
        <f t="shared" si="34"/>
        <v>1</v>
      </c>
    </row>
    <row r="1992" spans="1:10" x14ac:dyDescent="0.25">
      <c r="A1992" s="14" t="s">
        <v>12738</v>
      </c>
      <c r="B1992" s="14" t="s">
        <v>12740</v>
      </c>
      <c r="C1992" s="14" t="s">
        <v>12737</v>
      </c>
      <c r="D1992" s="14" t="s">
        <v>15852</v>
      </c>
      <c r="E1992">
        <f>COUNTIF('A-Springer Link'!A:A,A1992)</f>
        <v>0</v>
      </c>
      <c r="F1992">
        <f>COUNTIF('B-ScienceDirect'!D:D,A1992)</f>
        <v>0</v>
      </c>
      <c r="G1992">
        <f>COUNTIF('C-IEEEXplore'!A:A,A1992)</f>
        <v>0</v>
      </c>
      <c r="H1992">
        <f>COUNTIF('D-PubMed'!B:B,A1992)</f>
        <v>0</v>
      </c>
      <c r="I1992">
        <f>COUNTIF('E-Scopus'!C:C,A1992)</f>
        <v>1</v>
      </c>
      <c r="J1992" t="b">
        <f t="shared" si="34"/>
        <v>0</v>
      </c>
    </row>
    <row r="1993" spans="1:10" x14ac:dyDescent="0.25">
      <c r="A1993" s="14" t="s">
        <v>10699</v>
      </c>
      <c r="B1993" s="14" t="s">
        <v>10867</v>
      </c>
      <c r="C1993" s="14" t="s">
        <v>10693</v>
      </c>
      <c r="D1993" s="14" t="s">
        <v>15852</v>
      </c>
      <c r="E1993">
        <f>COUNTIF('A-Springer Link'!A:A,A1993)</f>
        <v>0</v>
      </c>
      <c r="F1993">
        <f>COUNTIF('B-ScienceDirect'!D:D,A1993)</f>
        <v>0</v>
      </c>
      <c r="G1993">
        <f>COUNTIF('C-IEEEXplore'!A:A,A1993)</f>
        <v>0</v>
      </c>
      <c r="H1993">
        <f>COUNTIF('D-PubMed'!B:B,A1993)</f>
        <v>1</v>
      </c>
      <c r="I1993">
        <f>COUNTIF('E-Scopus'!C:C,A1993)</f>
        <v>1</v>
      </c>
      <c r="J1993" t="b">
        <f t="shared" si="34"/>
        <v>1</v>
      </c>
    </row>
    <row r="1994" spans="1:10" x14ac:dyDescent="0.25">
      <c r="A1994" s="14" t="s">
        <v>13326</v>
      </c>
      <c r="B1994" s="14" t="s">
        <v>13328</v>
      </c>
      <c r="C1994" s="14" t="s">
        <v>13324</v>
      </c>
      <c r="D1994" s="14" t="s">
        <v>15852</v>
      </c>
      <c r="E1994">
        <f>COUNTIF('A-Springer Link'!A:A,A1994)</f>
        <v>0</v>
      </c>
      <c r="F1994">
        <f>COUNTIF('B-ScienceDirect'!D:D,A1994)</f>
        <v>0</v>
      </c>
      <c r="G1994">
        <f>COUNTIF('C-IEEEXplore'!A:A,A1994)</f>
        <v>0</v>
      </c>
      <c r="H1994">
        <f>COUNTIF('D-PubMed'!B:B,A1994)</f>
        <v>0</v>
      </c>
      <c r="I1994">
        <f>COUNTIF('E-Scopus'!C:C,A1994)</f>
        <v>1</v>
      </c>
      <c r="J1994" t="b">
        <f t="shared" si="34"/>
        <v>0</v>
      </c>
    </row>
    <row r="1995" spans="1:10" x14ac:dyDescent="0.25">
      <c r="A1995" s="14" t="s">
        <v>459</v>
      </c>
      <c r="B1995" s="14" t="s">
        <v>13338</v>
      </c>
      <c r="C1995" s="14" t="s">
        <v>460</v>
      </c>
      <c r="D1995" s="14" t="s">
        <v>15852</v>
      </c>
      <c r="E1995">
        <f>COUNTIF('A-Springer Link'!A:A,A1995)</f>
        <v>0</v>
      </c>
      <c r="F1995">
        <f>COUNTIF('B-ScienceDirect'!D:D,A1995)</f>
        <v>0</v>
      </c>
      <c r="G1995">
        <f>COUNTIF('C-IEEEXplore'!A:A,A1995)</f>
        <v>0</v>
      </c>
      <c r="H1995">
        <f>COUNTIF('D-PubMed'!B:B,A1995)</f>
        <v>1</v>
      </c>
      <c r="I1995">
        <f>COUNTIF('E-Scopus'!C:C,A1995)</f>
        <v>1</v>
      </c>
      <c r="J1995" t="b">
        <f t="shared" si="34"/>
        <v>1</v>
      </c>
    </row>
    <row r="1996" spans="1:10" x14ac:dyDescent="0.25">
      <c r="A1996" s="14" t="s">
        <v>348</v>
      </c>
      <c r="B1996" s="14" t="s">
        <v>11758</v>
      </c>
      <c r="C1996" s="14" t="s">
        <v>349</v>
      </c>
      <c r="D1996" s="14" t="s">
        <v>15852</v>
      </c>
      <c r="E1996">
        <f>COUNTIF('A-Springer Link'!A:A,A1996)</f>
        <v>0</v>
      </c>
      <c r="F1996">
        <f>COUNTIF('B-ScienceDirect'!D:D,A1996)</f>
        <v>0</v>
      </c>
      <c r="G1996">
        <f>COUNTIF('C-IEEEXplore'!A:A,A1996)</f>
        <v>1</v>
      </c>
      <c r="H1996">
        <f>COUNTIF('D-PubMed'!B:B,A1996)</f>
        <v>0</v>
      </c>
      <c r="I1996">
        <f>COUNTIF('E-Scopus'!C:C,A1996)</f>
        <v>1</v>
      </c>
      <c r="J1996" t="b">
        <f t="shared" si="34"/>
        <v>1</v>
      </c>
    </row>
    <row r="1997" spans="1:10" x14ac:dyDescent="0.25">
      <c r="A1997" s="14" t="s">
        <v>12566</v>
      </c>
      <c r="B1997" s="14" t="s">
        <v>12568</v>
      </c>
      <c r="C1997" s="14" t="s">
        <v>12564</v>
      </c>
      <c r="D1997" s="14" t="s">
        <v>15852</v>
      </c>
      <c r="E1997">
        <f>COUNTIF('A-Springer Link'!A:A,A1997)</f>
        <v>0</v>
      </c>
      <c r="F1997">
        <f>COUNTIF('B-ScienceDirect'!D:D,A1997)</f>
        <v>0</v>
      </c>
      <c r="G1997">
        <f>COUNTIF('C-IEEEXplore'!A:A,A1997)</f>
        <v>0</v>
      </c>
      <c r="H1997">
        <f>COUNTIF('D-PubMed'!B:B,A1997)</f>
        <v>0</v>
      </c>
      <c r="I1997">
        <f>COUNTIF('E-Scopus'!C:C,A1997)</f>
        <v>1</v>
      </c>
      <c r="J1997" t="b">
        <f t="shared" si="34"/>
        <v>0</v>
      </c>
    </row>
    <row r="1998" spans="1:10" x14ac:dyDescent="0.25">
      <c r="A1998" s="14" t="s">
        <v>482</v>
      </c>
      <c r="B1998" s="14" t="s">
        <v>12679</v>
      </c>
      <c r="C1998" s="14" t="s">
        <v>484</v>
      </c>
      <c r="D1998" s="14" t="s">
        <v>15852</v>
      </c>
      <c r="E1998">
        <f>COUNTIF('A-Springer Link'!A:A,A1998)</f>
        <v>0</v>
      </c>
      <c r="F1998">
        <f>COUNTIF('B-ScienceDirect'!D:D,A1998)</f>
        <v>0</v>
      </c>
      <c r="G1998">
        <f>COUNTIF('C-IEEEXplore'!A:A,A1998)</f>
        <v>1</v>
      </c>
      <c r="H1998">
        <f>COUNTIF('D-PubMed'!B:B,A1998)</f>
        <v>0</v>
      </c>
      <c r="I1998">
        <f>COUNTIF('E-Scopus'!C:C,A1998)</f>
        <v>1</v>
      </c>
      <c r="J1998" t="b">
        <f t="shared" si="34"/>
        <v>1</v>
      </c>
    </row>
    <row r="1999" spans="1:10" x14ac:dyDescent="0.25">
      <c r="A1999" s="14" t="s">
        <v>11674</v>
      </c>
      <c r="B1999" s="14" t="s">
        <v>11676</v>
      </c>
      <c r="C1999" s="14" t="s">
        <v>501</v>
      </c>
      <c r="D1999" s="14" t="s">
        <v>15852</v>
      </c>
      <c r="E1999">
        <f>COUNTIF('A-Springer Link'!A:A,A1999)</f>
        <v>0</v>
      </c>
      <c r="F1999">
        <f>COUNTIF('B-ScienceDirect'!D:D,A1999)</f>
        <v>0</v>
      </c>
      <c r="G1999">
        <f>COUNTIF('C-IEEEXplore'!A:A,A1999)</f>
        <v>0</v>
      </c>
      <c r="H1999">
        <f>COUNTIF('D-PubMed'!B:B,A1999)</f>
        <v>0</v>
      </c>
      <c r="I1999">
        <f>COUNTIF('E-Scopus'!C:C,A1999)</f>
        <v>1</v>
      </c>
      <c r="J1999" t="b">
        <f t="shared" si="34"/>
        <v>0</v>
      </c>
    </row>
    <row r="2000" spans="1:10" x14ac:dyDescent="0.25">
      <c r="A2000" s="14" t="s">
        <v>12618</v>
      </c>
      <c r="B2000" s="14" t="s">
        <v>12620</v>
      </c>
      <c r="C2000" s="14" t="s">
        <v>12617</v>
      </c>
      <c r="D2000" s="14" t="s">
        <v>15852</v>
      </c>
      <c r="E2000">
        <f>COUNTIF('A-Springer Link'!A:A,A2000)</f>
        <v>0</v>
      </c>
      <c r="F2000">
        <f>COUNTIF('B-ScienceDirect'!D:D,A2000)</f>
        <v>0</v>
      </c>
      <c r="G2000">
        <f>COUNTIF('C-IEEEXplore'!A:A,A2000)</f>
        <v>0</v>
      </c>
      <c r="H2000">
        <f>COUNTIF('D-PubMed'!B:B,A2000)</f>
        <v>0</v>
      </c>
      <c r="I2000">
        <f>COUNTIF('E-Scopus'!C:C,A2000)</f>
        <v>1</v>
      </c>
      <c r="J2000" t="b">
        <f t="shared" si="34"/>
        <v>0</v>
      </c>
    </row>
    <row r="2001" spans="1:10" x14ac:dyDescent="0.25">
      <c r="A2001" s="14" t="s">
        <v>11843</v>
      </c>
      <c r="B2001" s="14" t="s">
        <v>11845</v>
      </c>
      <c r="C2001" s="14" t="s">
        <v>370</v>
      </c>
      <c r="D2001" s="14" t="s">
        <v>15852</v>
      </c>
      <c r="E2001">
        <f>COUNTIF('A-Springer Link'!A:A,A2001)</f>
        <v>0</v>
      </c>
      <c r="F2001">
        <f>COUNTIF('B-ScienceDirect'!D:D,A2001)</f>
        <v>0</v>
      </c>
      <c r="G2001">
        <f>COUNTIF('C-IEEEXplore'!A:A,A2001)</f>
        <v>1</v>
      </c>
      <c r="H2001">
        <f>COUNTIF('D-PubMed'!B:B,A2001)</f>
        <v>0</v>
      </c>
      <c r="I2001">
        <f>COUNTIF('E-Scopus'!C:C,A2001)</f>
        <v>1</v>
      </c>
      <c r="J2001" t="b">
        <f t="shared" si="34"/>
        <v>1</v>
      </c>
    </row>
    <row r="2002" spans="1:10" x14ac:dyDescent="0.25">
      <c r="A2002" s="14" t="s">
        <v>10943</v>
      </c>
      <c r="B2002" s="14" t="s">
        <v>10945</v>
      </c>
      <c r="C2002" s="14" t="s">
        <v>90</v>
      </c>
      <c r="D2002" s="14" t="s">
        <v>15852</v>
      </c>
      <c r="E2002">
        <f>COUNTIF('A-Springer Link'!A:A,A2002)</f>
        <v>0</v>
      </c>
      <c r="F2002">
        <f>COUNTIF('B-ScienceDirect'!D:D,A2002)</f>
        <v>0</v>
      </c>
      <c r="G2002">
        <f>COUNTIF('C-IEEEXplore'!A:A,A2002)</f>
        <v>0</v>
      </c>
      <c r="H2002">
        <f>COUNTIF('D-PubMed'!B:B,A2002)</f>
        <v>0</v>
      </c>
      <c r="I2002">
        <f>COUNTIF('E-Scopus'!C:C,A2002)</f>
        <v>1</v>
      </c>
      <c r="J2002" t="b">
        <f t="shared" si="34"/>
        <v>0</v>
      </c>
    </row>
    <row r="2003" spans="1:10" x14ac:dyDescent="0.25">
      <c r="A2003" s="14" t="s">
        <v>50</v>
      </c>
      <c r="B2003" s="14" t="s">
        <v>11570</v>
      </c>
      <c r="C2003" s="14" t="s">
        <v>51</v>
      </c>
      <c r="D2003" s="14" t="s">
        <v>15852</v>
      </c>
      <c r="E2003">
        <f>COUNTIF('A-Springer Link'!A:A,A2003)</f>
        <v>0</v>
      </c>
      <c r="F2003">
        <f>COUNTIF('B-ScienceDirect'!D:D,A2003)</f>
        <v>0</v>
      </c>
      <c r="G2003">
        <f>COUNTIF('C-IEEEXplore'!A:A,A2003)</f>
        <v>0</v>
      </c>
      <c r="H2003">
        <f>COUNTIF('D-PubMed'!B:B,A2003)</f>
        <v>0</v>
      </c>
      <c r="I2003">
        <f>COUNTIF('E-Scopus'!C:C,A2003)</f>
        <v>1</v>
      </c>
      <c r="J2003" t="b">
        <f t="shared" si="34"/>
        <v>0</v>
      </c>
    </row>
    <row r="2004" spans="1:10" x14ac:dyDescent="0.25">
      <c r="A2004" s="14" t="s">
        <v>202</v>
      </c>
      <c r="B2004" s="14" t="s">
        <v>12393</v>
      </c>
      <c r="C2004" s="14" t="s">
        <v>203</v>
      </c>
      <c r="D2004" s="14" t="s">
        <v>15852</v>
      </c>
      <c r="E2004">
        <f>COUNTIF('A-Springer Link'!A:A,A2004)</f>
        <v>0</v>
      </c>
      <c r="F2004">
        <f>COUNTIF('B-ScienceDirect'!D:D,A2004)</f>
        <v>0</v>
      </c>
      <c r="G2004">
        <f>COUNTIF('C-IEEEXplore'!A:A,A2004)</f>
        <v>0</v>
      </c>
      <c r="H2004">
        <f>COUNTIF('D-PubMed'!B:B,A2004)</f>
        <v>1</v>
      </c>
      <c r="I2004">
        <f>COUNTIF('E-Scopus'!C:C,A2004)</f>
        <v>1</v>
      </c>
      <c r="J2004" t="b">
        <f t="shared" si="34"/>
        <v>1</v>
      </c>
    </row>
    <row r="2005" spans="1:10" x14ac:dyDescent="0.25">
      <c r="A2005" s="14" t="s">
        <v>13444</v>
      </c>
      <c r="B2005" s="14" t="s">
        <v>13446</v>
      </c>
      <c r="C2005" s="14" t="s">
        <v>13443</v>
      </c>
      <c r="D2005" s="14" t="s">
        <v>15852</v>
      </c>
      <c r="E2005">
        <f>COUNTIF('A-Springer Link'!A:A,A2005)</f>
        <v>0</v>
      </c>
      <c r="F2005">
        <f>COUNTIF('B-ScienceDirect'!D:D,A2005)</f>
        <v>0</v>
      </c>
      <c r="G2005">
        <f>COUNTIF('C-IEEEXplore'!A:A,A2005)</f>
        <v>0</v>
      </c>
      <c r="H2005">
        <f>COUNTIF('D-PubMed'!B:B,A2005)</f>
        <v>0</v>
      </c>
      <c r="I2005">
        <f>COUNTIF('E-Scopus'!C:C,A2005)</f>
        <v>1</v>
      </c>
      <c r="J2005" t="b">
        <f t="shared" si="34"/>
        <v>0</v>
      </c>
    </row>
    <row r="2006" spans="1:10" x14ac:dyDescent="0.25">
      <c r="A2006" s="14" t="s">
        <v>3440</v>
      </c>
      <c r="B2006" s="14" t="s">
        <v>12008</v>
      </c>
      <c r="C2006" s="14" t="s">
        <v>3434</v>
      </c>
      <c r="D2006" s="14" t="s">
        <v>15852</v>
      </c>
      <c r="E2006">
        <f>COUNTIF('A-Springer Link'!A:A,A2006)</f>
        <v>0</v>
      </c>
      <c r="F2006">
        <f>COUNTIF('B-ScienceDirect'!D:D,A2006)</f>
        <v>0</v>
      </c>
      <c r="G2006">
        <f>COUNTIF('C-IEEEXplore'!A:A,A2006)</f>
        <v>1</v>
      </c>
      <c r="H2006">
        <f>COUNTIF('D-PubMed'!B:B,A2006)</f>
        <v>0</v>
      </c>
      <c r="I2006">
        <f>COUNTIF('E-Scopus'!C:C,A2006)</f>
        <v>1</v>
      </c>
      <c r="J2006" t="b">
        <f t="shared" si="34"/>
        <v>1</v>
      </c>
    </row>
    <row r="2007" spans="1:10" x14ac:dyDescent="0.25">
      <c r="A2007" s="14" t="s">
        <v>204</v>
      </c>
      <c r="B2007" s="14" t="s">
        <v>13264</v>
      </c>
      <c r="C2007" s="14" t="s">
        <v>205</v>
      </c>
      <c r="D2007" s="14" t="s">
        <v>15852</v>
      </c>
      <c r="E2007">
        <f>COUNTIF('A-Springer Link'!A:A,A2007)</f>
        <v>0</v>
      </c>
      <c r="F2007">
        <f>COUNTIF('B-ScienceDirect'!D:D,A2007)</f>
        <v>0</v>
      </c>
      <c r="G2007">
        <f>COUNTIF('C-IEEEXplore'!A:A,A2007)</f>
        <v>0</v>
      </c>
      <c r="H2007">
        <f>COUNTIF('D-PubMed'!B:B,A2007)</f>
        <v>1</v>
      </c>
      <c r="I2007">
        <f>COUNTIF('E-Scopus'!C:C,A2007)</f>
        <v>1</v>
      </c>
      <c r="J2007" t="b">
        <f t="shared" si="34"/>
        <v>1</v>
      </c>
    </row>
    <row r="2008" spans="1:10" x14ac:dyDescent="0.25">
      <c r="A2008" s="14" t="s">
        <v>11363</v>
      </c>
      <c r="B2008" s="14" t="s">
        <v>11365</v>
      </c>
      <c r="C2008" s="14" t="s">
        <v>11361</v>
      </c>
      <c r="D2008" s="14" t="s">
        <v>15852</v>
      </c>
      <c r="E2008">
        <f>COUNTIF('A-Springer Link'!A:A,A2008)</f>
        <v>0</v>
      </c>
      <c r="F2008">
        <f>COUNTIF('B-ScienceDirect'!D:D,A2008)</f>
        <v>0</v>
      </c>
      <c r="G2008">
        <f>COUNTIF('C-IEEEXplore'!A:A,A2008)</f>
        <v>0</v>
      </c>
      <c r="H2008">
        <f>COUNTIF('D-PubMed'!B:B,A2008)</f>
        <v>0</v>
      </c>
      <c r="I2008">
        <f>COUNTIF('E-Scopus'!C:C,A2008)</f>
        <v>1</v>
      </c>
      <c r="J2008" t="b">
        <f t="shared" si="34"/>
        <v>0</v>
      </c>
    </row>
    <row r="2009" spans="1:10" x14ac:dyDescent="0.25">
      <c r="A2009" s="14" t="s">
        <v>479</v>
      </c>
      <c r="B2009" s="14" t="s">
        <v>11778</v>
      </c>
      <c r="C2009" s="14" t="s">
        <v>480</v>
      </c>
      <c r="D2009" s="14" t="s">
        <v>15852</v>
      </c>
      <c r="E2009">
        <f>COUNTIF('A-Springer Link'!A:A,A2009)</f>
        <v>0</v>
      </c>
      <c r="F2009">
        <f>COUNTIF('B-ScienceDirect'!D:D,A2009)</f>
        <v>0</v>
      </c>
      <c r="G2009">
        <f>COUNTIF('C-IEEEXplore'!A:A,A2009)</f>
        <v>0</v>
      </c>
      <c r="H2009">
        <f>COUNTIF('D-PubMed'!B:B,A2009)</f>
        <v>1</v>
      </c>
      <c r="I2009">
        <f>COUNTIF('E-Scopus'!C:C,A2009)</f>
        <v>1</v>
      </c>
      <c r="J2009" t="b">
        <f t="shared" si="34"/>
        <v>1</v>
      </c>
    </row>
    <row r="2010" spans="1:10" x14ac:dyDescent="0.25">
      <c r="A2010" s="14" t="s">
        <v>12528</v>
      </c>
      <c r="B2010" s="14" t="s">
        <v>12530</v>
      </c>
      <c r="C2010" s="14" t="s">
        <v>2399</v>
      </c>
      <c r="D2010" s="14" t="s">
        <v>15852</v>
      </c>
      <c r="E2010">
        <f>COUNTIF('A-Springer Link'!A:A,A2010)</f>
        <v>0</v>
      </c>
      <c r="F2010">
        <f>COUNTIF('B-ScienceDirect'!D:D,A2010)</f>
        <v>0</v>
      </c>
      <c r="G2010">
        <f>COUNTIF('C-IEEEXplore'!A:A,A2010)</f>
        <v>1</v>
      </c>
      <c r="H2010">
        <f>COUNTIF('D-PubMed'!B:B,A2010)</f>
        <v>0</v>
      </c>
      <c r="I2010">
        <f>COUNTIF('E-Scopus'!C:C,A2010)</f>
        <v>1</v>
      </c>
      <c r="J2010" t="b">
        <f t="shared" si="34"/>
        <v>1</v>
      </c>
    </row>
    <row r="2011" spans="1:10" x14ac:dyDescent="0.25">
      <c r="A2011" s="14" t="s">
        <v>10915</v>
      </c>
      <c r="B2011" s="14" t="s">
        <v>10917</v>
      </c>
      <c r="C2011" s="14" t="s">
        <v>10913</v>
      </c>
      <c r="D2011" s="14" t="s">
        <v>15852</v>
      </c>
      <c r="E2011">
        <f>COUNTIF('A-Springer Link'!A:A,A2011)</f>
        <v>0</v>
      </c>
      <c r="F2011">
        <f>COUNTIF('B-ScienceDirect'!D:D,A2011)</f>
        <v>0</v>
      </c>
      <c r="G2011">
        <f>COUNTIF('C-IEEEXplore'!A:A,A2011)</f>
        <v>0</v>
      </c>
      <c r="H2011">
        <f>COUNTIF('D-PubMed'!B:B,A2011)</f>
        <v>0</v>
      </c>
      <c r="I2011">
        <f>COUNTIF('E-Scopus'!C:C,A2011)</f>
        <v>1</v>
      </c>
      <c r="J2011" t="b">
        <f t="shared" si="34"/>
        <v>0</v>
      </c>
    </row>
    <row r="2012" spans="1:10" x14ac:dyDescent="0.25">
      <c r="A2012" s="14" t="s">
        <v>3896</v>
      </c>
      <c r="B2012" s="14" t="s">
        <v>13250</v>
      </c>
      <c r="C2012" s="14" t="s">
        <v>3890</v>
      </c>
      <c r="D2012" s="14" t="s">
        <v>15852</v>
      </c>
      <c r="E2012">
        <f>COUNTIF('A-Springer Link'!A:A,A2012)</f>
        <v>0</v>
      </c>
      <c r="F2012">
        <f>COUNTIF('B-ScienceDirect'!D:D,A2012)</f>
        <v>0</v>
      </c>
      <c r="G2012">
        <f>COUNTIF('C-IEEEXplore'!A:A,A2012)</f>
        <v>1</v>
      </c>
      <c r="H2012">
        <f>COUNTIF('D-PubMed'!B:B,A2012)</f>
        <v>0</v>
      </c>
      <c r="I2012">
        <f>COUNTIF('E-Scopus'!C:C,A2012)</f>
        <v>1</v>
      </c>
      <c r="J2012" t="b">
        <f t="shared" si="34"/>
        <v>1</v>
      </c>
    </row>
    <row r="2013" spans="1:10" x14ac:dyDescent="0.25">
      <c r="A2013" s="14" t="s">
        <v>452</v>
      </c>
      <c r="B2013" s="14" t="s">
        <v>12749</v>
      </c>
      <c r="C2013" s="14" t="s">
        <v>453</v>
      </c>
      <c r="D2013" s="14" t="s">
        <v>15852</v>
      </c>
      <c r="E2013">
        <f>COUNTIF('A-Springer Link'!A:A,A2013)</f>
        <v>0</v>
      </c>
      <c r="F2013">
        <f>COUNTIF('B-ScienceDirect'!D:D,A2013)</f>
        <v>0</v>
      </c>
      <c r="G2013">
        <f>COUNTIF('C-IEEEXplore'!A:A,A2013)</f>
        <v>0</v>
      </c>
      <c r="H2013">
        <f>COUNTIF('D-PubMed'!B:B,A2013)</f>
        <v>1</v>
      </c>
      <c r="I2013">
        <f>COUNTIF('E-Scopus'!C:C,A2013)</f>
        <v>1</v>
      </c>
      <c r="J2013" t="b">
        <f t="shared" si="34"/>
        <v>1</v>
      </c>
    </row>
    <row r="2014" spans="1:10" x14ac:dyDescent="0.25">
      <c r="A2014" s="14" t="s">
        <v>12612</v>
      </c>
      <c r="B2014" s="14" t="s">
        <v>12614</v>
      </c>
      <c r="C2014" s="14" t="s">
        <v>12611</v>
      </c>
      <c r="D2014" s="14" t="s">
        <v>15852</v>
      </c>
      <c r="E2014">
        <f>COUNTIF('A-Springer Link'!A:A,A2014)</f>
        <v>0</v>
      </c>
      <c r="F2014">
        <f>COUNTIF('B-ScienceDirect'!D:D,A2014)</f>
        <v>0</v>
      </c>
      <c r="G2014">
        <f>COUNTIF('C-IEEEXplore'!A:A,A2014)</f>
        <v>0</v>
      </c>
      <c r="H2014">
        <f>COUNTIF('D-PubMed'!B:B,A2014)</f>
        <v>0</v>
      </c>
      <c r="I2014">
        <f>COUNTIF('E-Scopus'!C:C,A2014)</f>
        <v>1</v>
      </c>
      <c r="J2014" t="b">
        <f t="shared" si="34"/>
        <v>0</v>
      </c>
    </row>
    <row r="2015" spans="1:10" x14ac:dyDescent="0.25">
      <c r="A2015" s="14" t="s">
        <v>3199</v>
      </c>
      <c r="B2015" s="14" t="s">
        <v>11948</v>
      </c>
      <c r="C2015" s="14" t="s">
        <v>3192</v>
      </c>
      <c r="D2015" s="14" t="s">
        <v>15852</v>
      </c>
      <c r="E2015">
        <f>COUNTIF('A-Springer Link'!A:A,A2015)</f>
        <v>0</v>
      </c>
      <c r="F2015">
        <f>COUNTIF('B-ScienceDirect'!D:D,A2015)</f>
        <v>0</v>
      </c>
      <c r="G2015">
        <f>COUNTIF('C-IEEEXplore'!A:A,A2015)</f>
        <v>1</v>
      </c>
      <c r="H2015">
        <f>COUNTIF('D-PubMed'!B:B,A2015)</f>
        <v>0</v>
      </c>
      <c r="I2015">
        <f>COUNTIF('E-Scopus'!C:C,A2015)</f>
        <v>1</v>
      </c>
      <c r="J2015" t="b">
        <f t="shared" si="34"/>
        <v>1</v>
      </c>
    </row>
    <row r="2016" spans="1:10" x14ac:dyDescent="0.25">
      <c r="A2016" s="14" t="s">
        <v>441</v>
      </c>
      <c r="B2016" s="14" t="s">
        <v>12797</v>
      </c>
      <c r="C2016" s="14" t="s">
        <v>442</v>
      </c>
      <c r="D2016" s="14" t="s">
        <v>15852</v>
      </c>
      <c r="E2016">
        <f>COUNTIF('A-Springer Link'!A:A,A2016)</f>
        <v>0</v>
      </c>
      <c r="F2016">
        <f>COUNTIF('B-ScienceDirect'!D:D,A2016)</f>
        <v>0</v>
      </c>
      <c r="G2016">
        <f>COUNTIF('C-IEEEXplore'!A:A,A2016)</f>
        <v>0</v>
      </c>
      <c r="H2016">
        <f>COUNTIF('D-PubMed'!B:B,A2016)</f>
        <v>0</v>
      </c>
      <c r="I2016">
        <f>COUNTIF('E-Scopus'!C:C,A2016)</f>
        <v>1</v>
      </c>
      <c r="J2016" t="b">
        <f t="shared" si="34"/>
        <v>0</v>
      </c>
    </row>
    <row r="2017" spans="1:10" x14ac:dyDescent="0.25">
      <c r="A2017" s="14" t="s">
        <v>11637</v>
      </c>
      <c r="B2017" s="14" t="s">
        <v>11639</v>
      </c>
      <c r="C2017" s="14" t="s">
        <v>11635</v>
      </c>
      <c r="D2017" s="14" t="s">
        <v>15852</v>
      </c>
      <c r="E2017">
        <f>COUNTIF('A-Springer Link'!A:A,A2017)</f>
        <v>0</v>
      </c>
      <c r="F2017">
        <f>COUNTIF('B-ScienceDirect'!D:D,A2017)</f>
        <v>0</v>
      </c>
      <c r="G2017">
        <f>COUNTIF('C-IEEEXplore'!A:A,A2017)</f>
        <v>0</v>
      </c>
      <c r="H2017">
        <f>COUNTIF('D-PubMed'!B:B,A2017)</f>
        <v>0</v>
      </c>
      <c r="I2017">
        <f>COUNTIF('E-Scopus'!C:C,A2017)</f>
        <v>1</v>
      </c>
      <c r="J2017" t="b">
        <f t="shared" si="34"/>
        <v>0</v>
      </c>
    </row>
    <row r="2018" spans="1:10" x14ac:dyDescent="0.25">
      <c r="A2018" s="14" t="s">
        <v>12141</v>
      </c>
      <c r="B2018" s="14" t="s">
        <v>10742</v>
      </c>
      <c r="C2018" s="14" t="s">
        <v>12140</v>
      </c>
      <c r="D2018" s="14" t="s">
        <v>15852</v>
      </c>
      <c r="E2018">
        <f>COUNTIF('A-Springer Link'!A:A,A2018)</f>
        <v>0</v>
      </c>
      <c r="F2018">
        <f>COUNTIF('B-ScienceDirect'!D:D,A2018)</f>
        <v>0</v>
      </c>
      <c r="G2018">
        <f>COUNTIF('C-IEEEXplore'!A:A,A2018)</f>
        <v>0</v>
      </c>
      <c r="H2018">
        <f>COUNTIF('D-PubMed'!B:B,A2018)</f>
        <v>0</v>
      </c>
      <c r="I2018">
        <f>COUNTIF('E-Scopus'!C:C,A2018)</f>
        <v>1</v>
      </c>
      <c r="J2018" t="b">
        <f t="shared" si="34"/>
        <v>0</v>
      </c>
    </row>
    <row r="2019" spans="1:10" x14ac:dyDescent="0.25">
      <c r="A2019" s="14" t="s">
        <v>12866</v>
      </c>
      <c r="B2019" s="14" t="s">
        <v>12868</v>
      </c>
      <c r="C2019" s="14" t="s">
        <v>481</v>
      </c>
      <c r="D2019" s="14" t="s">
        <v>15852</v>
      </c>
      <c r="E2019">
        <f>COUNTIF('A-Springer Link'!A:A,A2019)</f>
        <v>0</v>
      </c>
      <c r="F2019">
        <f>COUNTIF('B-ScienceDirect'!D:D,A2019)</f>
        <v>0</v>
      </c>
      <c r="G2019">
        <f>COUNTIF('C-IEEEXplore'!A:A,A2019)</f>
        <v>0</v>
      </c>
      <c r="H2019">
        <f>COUNTIF('D-PubMed'!B:B,A2019)</f>
        <v>0</v>
      </c>
      <c r="I2019">
        <f>COUNTIF('E-Scopus'!C:C,A2019)</f>
        <v>1</v>
      </c>
      <c r="J2019" t="b">
        <f t="shared" si="34"/>
        <v>0</v>
      </c>
    </row>
    <row r="2020" spans="1:10" x14ac:dyDescent="0.25">
      <c r="A2020" s="14" t="s">
        <v>11618</v>
      </c>
      <c r="B2020" s="14" t="s">
        <v>11620</v>
      </c>
      <c r="C2020" s="14" t="s">
        <v>11616</v>
      </c>
      <c r="D2020" s="14" t="s">
        <v>15852</v>
      </c>
      <c r="E2020">
        <f>COUNTIF('A-Springer Link'!A:A,A2020)</f>
        <v>0</v>
      </c>
      <c r="F2020">
        <f>COUNTIF('B-ScienceDirect'!D:D,A2020)</f>
        <v>0</v>
      </c>
      <c r="G2020">
        <f>COUNTIF('C-IEEEXplore'!A:A,A2020)</f>
        <v>0</v>
      </c>
      <c r="H2020">
        <f>COUNTIF('D-PubMed'!B:B,A2020)</f>
        <v>0</v>
      </c>
      <c r="I2020">
        <f>COUNTIF('E-Scopus'!C:C,A2020)</f>
        <v>1</v>
      </c>
      <c r="J2020" t="b">
        <f t="shared" si="34"/>
        <v>0</v>
      </c>
    </row>
    <row r="2021" spans="1:10" x14ac:dyDescent="0.25">
      <c r="A2021" s="14" t="s">
        <v>241</v>
      </c>
      <c r="B2021" s="14" t="s">
        <v>10853</v>
      </c>
      <c r="C2021" s="14" t="s">
        <v>242</v>
      </c>
      <c r="D2021" s="14" t="s">
        <v>15852</v>
      </c>
      <c r="E2021">
        <f>COUNTIF('A-Springer Link'!A:A,A2021)</f>
        <v>0</v>
      </c>
      <c r="F2021">
        <f>COUNTIF('B-ScienceDirect'!D:D,A2021)</f>
        <v>0</v>
      </c>
      <c r="G2021">
        <f>COUNTIF('C-IEEEXplore'!A:A,A2021)</f>
        <v>0</v>
      </c>
      <c r="H2021">
        <f>COUNTIF('D-PubMed'!B:B,A2021)</f>
        <v>0</v>
      </c>
      <c r="I2021">
        <f>COUNTIF('E-Scopus'!C:C,A2021)</f>
        <v>1</v>
      </c>
      <c r="J2021" t="b">
        <f t="shared" si="34"/>
        <v>0</v>
      </c>
    </row>
    <row r="2022" spans="1:10" x14ac:dyDescent="0.25">
      <c r="A2022" s="14" t="s">
        <v>1957</v>
      </c>
      <c r="B2022" s="14" t="s">
        <v>12353</v>
      </c>
      <c r="C2022" s="14" t="s">
        <v>1951</v>
      </c>
      <c r="D2022" s="14" t="s">
        <v>15852</v>
      </c>
      <c r="E2022">
        <f>COUNTIF('A-Springer Link'!A:A,A2022)</f>
        <v>0</v>
      </c>
      <c r="F2022">
        <f>COUNTIF('B-ScienceDirect'!D:D,A2022)</f>
        <v>0</v>
      </c>
      <c r="G2022">
        <f>COUNTIF('C-IEEEXplore'!A:A,A2022)</f>
        <v>1</v>
      </c>
      <c r="H2022">
        <f>COUNTIF('D-PubMed'!B:B,A2022)</f>
        <v>0</v>
      </c>
      <c r="I2022">
        <f>COUNTIF('E-Scopus'!C:C,A2022)</f>
        <v>1</v>
      </c>
      <c r="J2022" t="b">
        <f t="shared" si="34"/>
        <v>1</v>
      </c>
    </row>
    <row r="2023" spans="1:10" x14ac:dyDescent="0.25">
      <c r="A2023" s="14" t="s">
        <v>11179</v>
      </c>
      <c r="B2023" s="14" t="s">
        <v>11181</v>
      </c>
      <c r="C2023" s="14" t="s">
        <v>11178</v>
      </c>
      <c r="D2023" s="14" t="s">
        <v>15852</v>
      </c>
      <c r="E2023">
        <f>COUNTIF('A-Springer Link'!A:A,A2023)</f>
        <v>0</v>
      </c>
      <c r="F2023">
        <f>COUNTIF('B-ScienceDirect'!D:D,A2023)</f>
        <v>0</v>
      </c>
      <c r="G2023">
        <f>COUNTIF('C-IEEEXplore'!A:A,A2023)</f>
        <v>0</v>
      </c>
      <c r="H2023">
        <f>COUNTIF('D-PubMed'!B:B,A2023)</f>
        <v>0</v>
      </c>
      <c r="I2023">
        <f>COUNTIF('E-Scopus'!C:C,A2023)</f>
        <v>1</v>
      </c>
      <c r="J2023" t="b">
        <f t="shared" si="34"/>
        <v>0</v>
      </c>
    </row>
    <row r="2024" spans="1:10" x14ac:dyDescent="0.25">
      <c r="A2024" s="14" t="s">
        <v>2117</v>
      </c>
      <c r="B2024" s="14" t="s">
        <v>12418</v>
      </c>
      <c r="C2024" s="14" t="s">
        <v>2113</v>
      </c>
      <c r="D2024" s="14" t="s">
        <v>15852</v>
      </c>
      <c r="E2024">
        <f>COUNTIF('A-Springer Link'!A:A,A2024)</f>
        <v>0</v>
      </c>
      <c r="F2024">
        <f>COUNTIF('B-ScienceDirect'!D:D,A2024)</f>
        <v>0</v>
      </c>
      <c r="G2024">
        <f>COUNTIF('C-IEEEXplore'!A:A,A2024)</f>
        <v>1</v>
      </c>
      <c r="H2024">
        <f>COUNTIF('D-PubMed'!B:B,A2024)</f>
        <v>0</v>
      </c>
      <c r="I2024">
        <f>COUNTIF('E-Scopus'!C:C,A2024)</f>
        <v>1</v>
      </c>
      <c r="J2024" t="b">
        <f t="shared" si="34"/>
        <v>1</v>
      </c>
    </row>
    <row r="2025" spans="1:10" x14ac:dyDescent="0.25">
      <c r="A2025" s="14" t="s">
        <v>355</v>
      </c>
      <c r="B2025" s="14" t="s">
        <v>12270</v>
      </c>
      <c r="C2025" s="14" t="s">
        <v>357</v>
      </c>
      <c r="D2025" s="14" t="s">
        <v>15852</v>
      </c>
      <c r="E2025">
        <f>COUNTIF('A-Springer Link'!A:A,A2025)</f>
        <v>0</v>
      </c>
      <c r="F2025">
        <f>COUNTIF('B-ScienceDirect'!D:D,A2025)</f>
        <v>0</v>
      </c>
      <c r="G2025">
        <f>COUNTIF('C-IEEEXplore'!A:A,A2025)</f>
        <v>1</v>
      </c>
      <c r="H2025">
        <f>COUNTIF('D-PubMed'!B:B,A2025)</f>
        <v>0</v>
      </c>
      <c r="I2025">
        <f>COUNTIF('E-Scopus'!C:C,A2025)</f>
        <v>1</v>
      </c>
      <c r="J2025" t="b">
        <f t="shared" si="34"/>
        <v>1</v>
      </c>
    </row>
    <row r="2026" spans="1:10" x14ac:dyDescent="0.25">
      <c r="A2026" s="14" t="s">
        <v>141</v>
      </c>
      <c r="B2026" s="14" t="s">
        <v>11254</v>
      </c>
      <c r="C2026" s="14" t="s">
        <v>143</v>
      </c>
      <c r="D2026" s="14" t="s">
        <v>15852</v>
      </c>
      <c r="E2026">
        <f>COUNTIF('A-Springer Link'!A:A,A2026)</f>
        <v>0</v>
      </c>
      <c r="F2026">
        <f>COUNTIF('B-ScienceDirect'!D:D,A2026)</f>
        <v>0</v>
      </c>
      <c r="G2026">
        <f>COUNTIF('C-IEEEXplore'!A:A,A2026)</f>
        <v>1</v>
      </c>
      <c r="H2026">
        <f>COUNTIF('D-PubMed'!B:B,A2026)</f>
        <v>0</v>
      </c>
      <c r="I2026">
        <f>COUNTIF('E-Scopus'!C:C,A2026)</f>
        <v>1</v>
      </c>
      <c r="J2026" t="b">
        <f t="shared" si="34"/>
        <v>1</v>
      </c>
    </row>
    <row r="2027" spans="1:10" x14ac:dyDescent="0.25">
      <c r="A2027" s="14" t="s">
        <v>11580</v>
      </c>
      <c r="B2027" s="14" t="s">
        <v>11582</v>
      </c>
      <c r="C2027" s="14" t="s">
        <v>503</v>
      </c>
      <c r="D2027" s="14" t="s">
        <v>15852</v>
      </c>
      <c r="E2027">
        <f>COUNTIF('A-Springer Link'!A:A,A2027)</f>
        <v>0</v>
      </c>
      <c r="F2027">
        <f>COUNTIF('B-ScienceDirect'!D:D,A2027)</f>
        <v>0</v>
      </c>
      <c r="G2027">
        <f>COUNTIF('C-IEEEXplore'!A:A,A2027)</f>
        <v>1</v>
      </c>
      <c r="H2027">
        <f>COUNTIF('D-PubMed'!B:B,A2027)</f>
        <v>0</v>
      </c>
      <c r="I2027">
        <f>COUNTIF('E-Scopus'!C:C,A2027)</f>
        <v>1</v>
      </c>
      <c r="J2027" t="b">
        <f t="shared" si="34"/>
        <v>1</v>
      </c>
    </row>
    <row r="2028" spans="1:10" x14ac:dyDescent="0.25">
      <c r="A2028" s="14" t="s">
        <v>340</v>
      </c>
      <c r="B2028" s="14" t="s">
        <v>12265</v>
      </c>
      <c r="C2028" s="14" t="s">
        <v>341</v>
      </c>
      <c r="D2028" s="14" t="s">
        <v>15852</v>
      </c>
      <c r="E2028">
        <f>COUNTIF('A-Springer Link'!A:A,A2028)</f>
        <v>0</v>
      </c>
      <c r="F2028">
        <f>COUNTIF('B-ScienceDirect'!D:D,A2028)</f>
        <v>0</v>
      </c>
      <c r="G2028">
        <f>COUNTIF('C-IEEEXplore'!A:A,A2028)</f>
        <v>0</v>
      </c>
      <c r="H2028">
        <f>COUNTIF('D-PubMed'!B:B,A2028)</f>
        <v>1</v>
      </c>
      <c r="I2028">
        <f>COUNTIF('E-Scopus'!C:C,A2028)</f>
        <v>1</v>
      </c>
      <c r="J2028" t="b">
        <f t="shared" ref="J2028:J2091" si="35">OR(E2028:H2028)</f>
        <v>1</v>
      </c>
    </row>
    <row r="2029" spans="1:10" x14ac:dyDescent="0.25">
      <c r="A2029" s="14" t="s">
        <v>81</v>
      </c>
      <c r="B2029" s="14" t="s">
        <v>12485</v>
      </c>
      <c r="C2029" s="14" t="s">
        <v>82</v>
      </c>
      <c r="D2029" s="14" t="s">
        <v>15852</v>
      </c>
      <c r="E2029">
        <f>COUNTIF('A-Springer Link'!A:A,A2029)</f>
        <v>0</v>
      </c>
      <c r="F2029">
        <f>COUNTIF('B-ScienceDirect'!D:D,A2029)</f>
        <v>0</v>
      </c>
      <c r="G2029">
        <f>COUNTIF('C-IEEEXplore'!A:A,A2029)</f>
        <v>0</v>
      </c>
      <c r="H2029">
        <f>COUNTIF('D-PubMed'!B:B,A2029)</f>
        <v>1</v>
      </c>
      <c r="I2029">
        <f>COUNTIF('E-Scopus'!C:C,A2029)</f>
        <v>1</v>
      </c>
      <c r="J2029" t="b">
        <f t="shared" si="35"/>
        <v>1</v>
      </c>
    </row>
    <row r="2030" spans="1:10" x14ac:dyDescent="0.25">
      <c r="A2030" s="14" t="s">
        <v>291</v>
      </c>
      <c r="B2030" s="14" t="s">
        <v>11231</v>
      </c>
      <c r="C2030" s="14" t="s">
        <v>293</v>
      </c>
      <c r="D2030" s="14" t="s">
        <v>15852</v>
      </c>
      <c r="E2030">
        <f>COUNTIF('A-Springer Link'!A:A,A2030)</f>
        <v>0</v>
      </c>
      <c r="F2030">
        <f>COUNTIF('B-ScienceDirect'!D:D,A2030)</f>
        <v>0</v>
      </c>
      <c r="G2030">
        <f>COUNTIF('C-IEEEXplore'!A:A,A2030)</f>
        <v>1</v>
      </c>
      <c r="H2030">
        <f>COUNTIF('D-PubMed'!B:B,A2030)</f>
        <v>0</v>
      </c>
      <c r="I2030">
        <f>COUNTIF('E-Scopus'!C:C,A2030)</f>
        <v>1</v>
      </c>
      <c r="J2030" t="b">
        <f t="shared" si="35"/>
        <v>1</v>
      </c>
    </row>
    <row r="2031" spans="1:10" x14ac:dyDescent="0.25">
      <c r="A2031" s="14" t="s">
        <v>515</v>
      </c>
      <c r="B2031" s="14" t="s">
        <v>12281</v>
      </c>
      <c r="C2031" s="14" t="s">
        <v>516</v>
      </c>
      <c r="D2031" s="14" t="s">
        <v>15852</v>
      </c>
      <c r="E2031">
        <f>COUNTIF('A-Springer Link'!A:A,A2031)</f>
        <v>0</v>
      </c>
      <c r="F2031">
        <f>COUNTIF('B-ScienceDirect'!D:D,A2031)</f>
        <v>0</v>
      </c>
      <c r="G2031">
        <f>COUNTIF('C-IEEEXplore'!A:A,A2031)</f>
        <v>0</v>
      </c>
      <c r="H2031">
        <f>COUNTIF('D-PubMed'!B:B,A2031)</f>
        <v>1</v>
      </c>
      <c r="I2031">
        <f>COUNTIF('E-Scopus'!C:C,A2031)</f>
        <v>1</v>
      </c>
      <c r="J2031" t="b">
        <f t="shared" si="35"/>
        <v>1</v>
      </c>
    </row>
    <row r="2032" spans="1:10" x14ac:dyDescent="0.25">
      <c r="A2032" s="14" t="s">
        <v>10827</v>
      </c>
      <c r="B2032" s="14" t="s">
        <v>10829</v>
      </c>
      <c r="C2032" s="14"/>
      <c r="D2032" s="14" t="s">
        <v>15852</v>
      </c>
      <c r="E2032">
        <f>COUNTIF('A-Springer Link'!A:A,A2032)</f>
        <v>0</v>
      </c>
      <c r="F2032">
        <f>COUNTIF('B-ScienceDirect'!D:D,A2032)</f>
        <v>0</v>
      </c>
      <c r="G2032">
        <f>COUNTIF('C-IEEEXplore'!A:A,A2032)</f>
        <v>0</v>
      </c>
      <c r="H2032">
        <f>COUNTIF('D-PubMed'!B:B,A2032)</f>
        <v>0</v>
      </c>
      <c r="I2032">
        <f>COUNTIF('E-Scopus'!C:C,A2032)</f>
        <v>1</v>
      </c>
      <c r="J2032" t="b">
        <f t="shared" si="35"/>
        <v>0</v>
      </c>
    </row>
    <row r="2033" spans="1:10" x14ac:dyDescent="0.25">
      <c r="A2033" s="14" t="s">
        <v>381</v>
      </c>
      <c r="B2033" s="14" t="s">
        <v>11993</v>
      </c>
      <c r="C2033" s="14" t="s">
        <v>384</v>
      </c>
      <c r="D2033" s="14" t="s">
        <v>15852</v>
      </c>
      <c r="E2033">
        <f>COUNTIF('A-Springer Link'!A:A,A2033)</f>
        <v>0</v>
      </c>
      <c r="F2033">
        <f>COUNTIF('B-ScienceDirect'!D:D,A2033)</f>
        <v>0</v>
      </c>
      <c r="G2033">
        <f>COUNTIF('C-IEEEXplore'!A:A,A2033)</f>
        <v>1</v>
      </c>
      <c r="H2033">
        <f>COUNTIF('D-PubMed'!B:B,A2033)</f>
        <v>0</v>
      </c>
      <c r="I2033">
        <f>COUNTIF('E-Scopus'!C:C,A2033)</f>
        <v>1</v>
      </c>
      <c r="J2033" t="b">
        <f t="shared" si="35"/>
        <v>1</v>
      </c>
    </row>
    <row r="2034" spans="1:10" x14ac:dyDescent="0.25">
      <c r="A2034" s="14" t="s">
        <v>3133</v>
      </c>
      <c r="B2034" s="14" t="s">
        <v>11905</v>
      </c>
      <c r="C2034" s="14" t="s">
        <v>3126</v>
      </c>
      <c r="D2034" s="14" t="s">
        <v>15852</v>
      </c>
      <c r="E2034">
        <f>COUNTIF('A-Springer Link'!A:A,A2034)</f>
        <v>0</v>
      </c>
      <c r="F2034">
        <f>COUNTIF('B-ScienceDirect'!D:D,A2034)</f>
        <v>0</v>
      </c>
      <c r="G2034">
        <f>COUNTIF('C-IEEEXplore'!A:A,A2034)</f>
        <v>1</v>
      </c>
      <c r="H2034">
        <f>COUNTIF('D-PubMed'!B:B,A2034)</f>
        <v>0</v>
      </c>
      <c r="I2034">
        <f>COUNTIF('E-Scopus'!C:C,A2034)</f>
        <v>1</v>
      </c>
      <c r="J2034" t="b">
        <f t="shared" si="35"/>
        <v>1</v>
      </c>
    </row>
    <row r="2035" spans="1:10" x14ac:dyDescent="0.25">
      <c r="A2035" s="14" t="s">
        <v>372</v>
      </c>
      <c r="B2035" s="14" t="s">
        <v>12241</v>
      </c>
      <c r="C2035" s="14" t="s">
        <v>374</v>
      </c>
      <c r="D2035" s="14" t="s">
        <v>15852</v>
      </c>
      <c r="E2035">
        <f>COUNTIF('A-Springer Link'!A:A,A2035)</f>
        <v>0</v>
      </c>
      <c r="F2035">
        <f>COUNTIF('B-ScienceDirect'!D:D,A2035)</f>
        <v>1</v>
      </c>
      <c r="G2035">
        <f>COUNTIF('C-IEEEXplore'!A:A,A2035)</f>
        <v>0</v>
      </c>
      <c r="H2035">
        <f>COUNTIF('D-PubMed'!B:B,A2035)</f>
        <v>1</v>
      </c>
      <c r="I2035">
        <f>COUNTIF('E-Scopus'!C:C,A2035)</f>
        <v>1</v>
      </c>
      <c r="J2035" t="b">
        <f t="shared" si="35"/>
        <v>1</v>
      </c>
    </row>
    <row r="2036" spans="1:10" x14ac:dyDescent="0.25">
      <c r="A2036" s="14" t="s">
        <v>13121</v>
      </c>
      <c r="B2036" s="14" t="s">
        <v>13123</v>
      </c>
      <c r="C2036" s="14" t="s">
        <v>13120</v>
      </c>
      <c r="D2036" s="14" t="s">
        <v>15852</v>
      </c>
      <c r="E2036">
        <f>COUNTIF('A-Springer Link'!A:A,A2036)</f>
        <v>0</v>
      </c>
      <c r="F2036">
        <f>COUNTIF('B-ScienceDirect'!D:D,A2036)</f>
        <v>0</v>
      </c>
      <c r="G2036">
        <f>COUNTIF('C-IEEEXplore'!A:A,A2036)</f>
        <v>0</v>
      </c>
      <c r="H2036">
        <f>COUNTIF('D-PubMed'!B:B,A2036)</f>
        <v>0</v>
      </c>
      <c r="I2036">
        <f>COUNTIF('E-Scopus'!C:C,A2036)</f>
        <v>1</v>
      </c>
      <c r="J2036" t="b">
        <f t="shared" si="35"/>
        <v>0</v>
      </c>
    </row>
    <row r="2037" spans="1:10" x14ac:dyDescent="0.25">
      <c r="A2037" s="14" t="s">
        <v>274</v>
      </c>
      <c r="B2037" s="14" t="s">
        <v>12318</v>
      </c>
      <c r="C2037" s="14" t="s">
        <v>275</v>
      </c>
      <c r="D2037" s="14" t="s">
        <v>15852</v>
      </c>
      <c r="E2037">
        <f>COUNTIF('A-Springer Link'!A:A,A2037)</f>
        <v>0</v>
      </c>
      <c r="F2037">
        <f>COUNTIF('B-ScienceDirect'!D:D,A2037)</f>
        <v>0</v>
      </c>
      <c r="G2037">
        <f>COUNTIF('C-IEEEXplore'!A:A,A2037)</f>
        <v>0</v>
      </c>
      <c r="H2037">
        <f>COUNTIF('D-PubMed'!B:B,A2037)</f>
        <v>2</v>
      </c>
      <c r="I2037">
        <f>COUNTIF('E-Scopus'!C:C,A2037)</f>
        <v>1</v>
      </c>
      <c r="J2037" t="b">
        <f t="shared" si="35"/>
        <v>1</v>
      </c>
    </row>
    <row r="2038" spans="1:10" x14ac:dyDescent="0.25">
      <c r="A2038" s="14" t="s">
        <v>406</v>
      </c>
      <c r="B2038" s="14" t="s">
        <v>11750</v>
      </c>
      <c r="C2038" s="14" t="s">
        <v>407</v>
      </c>
      <c r="D2038" s="14" t="s">
        <v>15852</v>
      </c>
      <c r="E2038">
        <f>COUNTIF('A-Springer Link'!A:A,A2038)</f>
        <v>0</v>
      </c>
      <c r="F2038">
        <f>COUNTIF('B-ScienceDirect'!D:D,A2038)</f>
        <v>0</v>
      </c>
      <c r="G2038">
        <f>COUNTIF('C-IEEEXplore'!A:A,A2038)</f>
        <v>0</v>
      </c>
      <c r="H2038">
        <f>COUNTIF('D-PubMed'!B:B,A2038)</f>
        <v>1</v>
      </c>
      <c r="I2038">
        <f>COUNTIF('E-Scopus'!C:C,A2038)</f>
        <v>1</v>
      </c>
      <c r="J2038" t="b">
        <f t="shared" si="35"/>
        <v>1</v>
      </c>
    </row>
    <row r="2039" spans="1:10" x14ac:dyDescent="0.25">
      <c r="A2039" s="14" t="s">
        <v>239</v>
      </c>
      <c r="B2039" s="14" t="s">
        <v>13221</v>
      </c>
      <c r="C2039" s="14" t="s">
        <v>240</v>
      </c>
      <c r="D2039" s="14" t="s">
        <v>15852</v>
      </c>
      <c r="E2039">
        <f>COUNTIF('A-Springer Link'!A:A,A2039)</f>
        <v>0</v>
      </c>
      <c r="F2039">
        <f>COUNTIF('B-ScienceDirect'!D:D,A2039)</f>
        <v>0</v>
      </c>
      <c r="G2039">
        <f>COUNTIF('C-IEEEXplore'!A:A,A2039)</f>
        <v>1</v>
      </c>
      <c r="H2039">
        <f>COUNTIF('D-PubMed'!B:B,A2039)</f>
        <v>0</v>
      </c>
      <c r="I2039">
        <f>COUNTIF('E-Scopus'!C:C,A2039)</f>
        <v>1</v>
      </c>
      <c r="J2039" t="b">
        <f t="shared" si="35"/>
        <v>1</v>
      </c>
    </row>
    <row r="2040" spans="1:10" x14ac:dyDescent="0.25">
      <c r="A2040" s="14" t="s">
        <v>385</v>
      </c>
      <c r="B2040" s="14" t="s">
        <v>12310</v>
      </c>
      <c r="C2040" s="14" t="s">
        <v>386</v>
      </c>
      <c r="D2040" s="14" t="s">
        <v>15852</v>
      </c>
      <c r="E2040">
        <f>COUNTIF('A-Springer Link'!A:A,A2040)</f>
        <v>0</v>
      </c>
      <c r="F2040">
        <f>COUNTIF('B-ScienceDirect'!D:D,A2040)</f>
        <v>0</v>
      </c>
      <c r="G2040">
        <f>COUNTIF('C-IEEEXplore'!A:A,A2040)</f>
        <v>0</v>
      </c>
      <c r="H2040">
        <f>COUNTIF('D-PubMed'!B:B,A2040)</f>
        <v>1</v>
      </c>
      <c r="I2040">
        <f>COUNTIF('E-Scopus'!C:C,A2040)</f>
        <v>1</v>
      </c>
      <c r="J2040" t="b">
        <f t="shared" si="35"/>
        <v>1</v>
      </c>
    </row>
    <row r="2041" spans="1:10" x14ac:dyDescent="0.25">
      <c r="A2041" s="14" t="s">
        <v>11327</v>
      </c>
      <c r="B2041" s="14" t="s">
        <v>11329</v>
      </c>
      <c r="C2041" s="14" t="s">
        <v>11325</v>
      </c>
      <c r="D2041" s="14" t="s">
        <v>15852</v>
      </c>
      <c r="E2041">
        <f>COUNTIF('A-Springer Link'!A:A,A2041)</f>
        <v>0</v>
      </c>
      <c r="F2041">
        <f>COUNTIF('B-ScienceDirect'!D:D,A2041)</f>
        <v>0</v>
      </c>
      <c r="G2041">
        <f>COUNTIF('C-IEEEXplore'!A:A,A2041)</f>
        <v>0</v>
      </c>
      <c r="H2041">
        <f>COUNTIF('D-PubMed'!B:B,A2041)</f>
        <v>0</v>
      </c>
      <c r="I2041">
        <f>COUNTIF('E-Scopus'!C:C,A2041)</f>
        <v>1</v>
      </c>
      <c r="J2041" t="b">
        <f t="shared" si="35"/>
        <v>0</v>
      </c>
    </row>
    <row r="2042" spans="1:10" x14ac:dyDescent="0.25">
      <c r="A2042" s="14" t="s">
        <v>9737</v>
      </c>
      <c r="B2042" s="14" t="s">
        <v>12168</v>
      </c>
      <c r="C2042" s="14" t="s">
        <v>9731</v>
      </c>
      <c r="D2042" s="14" t="s">
        <v>15852</v>
      </c>
      <c r="E2042">
        <f>COUNTIF('A-Springer Link'!A:A,A2042)</f>
        <v>0</v>
      </c>
      <c r="F2042">
        <f>COUNTIF('B-ScienceDirect'!D:D,A2042)</f>
        <v>0</v>
      </c>
      <c r="G2042">
        <f>COUNTIF('C-IEEEXplore'!A:A,A2042)</f>
        <v>0</v>
      </c>
      <c r="H2042">
        <f>COUNTIF('D-PubMed'!B:B,A2042)</f>
        <v>1</v>
      </c>
      <c r="I2042">
        <f>COUNTIF('E-Scopus'!C:C,A2042)</f>
        <v>1</v>
      </c>
      <c r="J2042" t="b">
        <f t="shared" si="35"/>
        <v>1</v>
      </c>
    </row>
    <row r="2043" spans="1:10" x14ac:dyDescent="0.25">
      <c r="A2043" s="14" t="s">
        <v>13138</v>
      </c>
      <c r="B2043" s="14" t="s">
        <v>13140</v>
      </c>
      <c r="C2043" s="14" t="s">
        <v>13137</v>
      </c>
      <c r="D2043" s="14" t="s">
        <v>15852</v>
      </c>
      <c r="E2043">
        <f>COUNTIF('A-Springer Link'!A:A,A2043)</f>
        <v>0</v>
      </c>
      <c r="F2043">
        <f>COUNTIF('B-ScienceDirect'!D:D,A2043)</f>
        <v>0</v>
      </c>
      <c r="G2043">
        <f>COUNTIF('C-IEEEXplore'!A:A,A2043)</f>
        <v>0</v>
      </c>
      <c r="H2043">
        <f>COUNTIF('D-PubMed'!B:B,A2043)</f>
        <v>0</v>
      </c>
      <c r="I2043">
        <f>COUNTIF('E-Scopus'!C:C,A2043)</f>
        <v>1</v>
      </c>
      <c r="J2043" t="b">
        <f t="shared" si="35"/>
        <v>0</v>
      </c>
    </row>
    <row r="2044" spans="1:10" x14ac:dyDescent="0.25">
      <c r="A2044" s="14" t="s">
        <v>260</v>
      </c>
      <c r="B2044" s="14" t="s">
        <v>11693</v>
      </c>
      <c r="C2044" s="14" t="s">
        <v>262</v>
      </c>
      <c r="D2044" s="14" t="s">
        <v>15852</v>
      </c>
      <c r="E2044">
        <f>COUNTIF('A-Springer Link'!A:A,A2044)</f>
        <v>1</v>
      </c>
      <c r="F2044">
        <f>COUNTIF('B-ScienceDirect'!D:D,A2044)</f>
        <v>0</v>
      </c>
      <c r="G2044">
        <f>COUNTIF('C-IEEEXplore'!A:A,A2044)</f>
        <v>0</v>
      </c>
      <c r="H2044">
        <f>COUNTIF('D-PubMed'!B:B,A2044)</f>
        <v>0</v>
      </c>
      <c r="I2044">
        <f>COUNTIF('E-Scopus'!C:C,A2044)</f>
        <v>1</v>
      </c>
      <c r="J2044" t="b">
        <f t="shared" si="35"/>
        <v>1</v>
      </c>
    </row>
    <row r="2045" spans="1:10" x14ac:dyDescent="0.25">
      <c r="A2045" s="14" t="s">
        <v>3220</v>
      </c>
      <c r="B2045" s="14" t="s">
        <v>11964</v>
      </c>
      <c r="C2045" s="14" t="s">
        <v>3214</v>
      </c>
      <c r="D2045" s="14" t="s">
        <v>15852</v>
      </c>
      <c r="E2045">
        <f>COUNTIF('A-Springer Link'!A:A,A2045)</f>
        <v>0</v>
      </c>
      <c r="F2045">
        <f>COUNTIF('B-ScienceDirect'!D:D,A2045)</f>
        <v>0</v>
      </c>
      <c r="G2045">
        <f>COUNTIF('C-IEEEXplore'!A:A,A2045)</f>
        <v>1</v>
      </c>
      <c r="H2045">
        <f>COUNTIF('D-PubMed'!B:B,A2045)</f>
        <v>0</v>
      </c>
      <c r="I2045">
        <f>COUNTIF('E-Scopus'!C:C,A2045)</f>
        <v>1</v>
      </c>
      <c r="J2045" t="b">
        <f t="shared" si="35"/>
        <v>1</v>
      </c>
    </row>
    <row r="2046" spans="1:10" x14ac:dyDescent="0.25">
      <c r="A2046" s="14" t="s">
        <v>8292</v>
      </c>
      <c r="B2046" s="14" t="s">
        <v>12443</v>
      </c>
      <c r="C2046" s="14" t="s">
        <v>351</v>
      </c>
      <c r="D2046" s="14" t="s">
        <v>15852</v>
      </c>
      <c r="E2046">
        <f>COUNTIF('A-Springer Link'!A:A,A2046)</f>
        <v>0</v>
      </c>
      <c r="F2046">
        <f>COUNTIF('B-ScienceDirect'!D:D,A2046)</f>
        <v>0</v>
      </c>
      <c r="G2046">
        <f>COUNTIF('C-IEEEXplore'!A:A,A2046)</f>
        <v>0</v>
      </c>
      <c r="H2046">
        <f>COUNTIF('D-PubMed'!B:B,A2046)</f>
        <v>1</v>
      </c>
      <c r="I2046">
        <f>COUNTIF('E-Scopus'!C:C,A2046)</f>
        <v>1</v>
      </c>
      <c r="J2046" t="b">
        <f t="shared" si="35"/>
        <v>1</v>
      </c>
    </row>
    <row r="2047" spans="1:10" x14ac:dyDescent="0.25">
      <c r="A2047" s="14" t="s">
        <v>13458</v>
      </c>
      <c r="B2047" s="14" t="s">
        <v>13460</v>
      </c>
      <c r="C2047" s="14" t="s">
        <v>13456</v>
      </c>
      <c r="D2047" s="14" t="s">
        <v>15852</v>
      </c>
      <c r="E2047">
        <f>COUNTIF('A-Springer Link'!A:A,A2047)</f>
        <v>0</v>
      </c>
      <c r="F2047">
        <f>COUNTIF('B-ScienceDirect'!D:D,A2047)</f>
        <v>0</v>
      </c>
      <c r="G2047">
        <f>COUNTIF('C-IEEEXplore'!A:A,A2047)</f>
        <v>0</v>
      </c>
      <c r="H2047">
        <f>COUNTIF('D-PubMed'!B:B,A2047)</f>
        <v>0</v>
      </c>
      <c r="I2047">
        <f>COUNTIF('E-Scopus'!C:C,A2047)</f>
        <v>1</v>
      </c>
      <c r="J2047" t="b">
        <f t="shared" si="35"/>
        <v>0</v>
      </c>
    </row>
    <row r="2048" spans="1:10" x14ac:dyDescent="0.25">
      <c r="A2048" s="14" t="s">
        <v>12371</v>
      </c>
      <c r="B2048" s="14" t="s">
        <v>12373</v>
      </c>
      <c r="C2048" s="14" t="s">
        <v>12369</v>
      </c>
      <c r="D2048" s="14" t="s">
        <v>15852</v>
      </c>
      <c r="E2048">
        <f>COUNTIF('A-Springer Link'!A:A,A2048)</f>
        <v>0</v>
      </c>
      <c r="F2048">
        <f>COUNTIF('B-ScienceDirect'!D:D,A2048)</f>
        <v>0</v>
      </c>
      <c r="G2048">
        <f>COUNTIF('C-IEEEXplore'!A:A,A2048)</f>
        <v>0</v>
      </c>
      <c r="H2048">
        <f>COUNTIF('D-PubMed'!B:B,A2048)</f>
        <v>0</v>
      </c>
      <c r="I2048">
        <f>COUNTIF('E-Scopus'!C:C,A2048)</f>
        <v>1</v>
      </c>
      <c r="J2048" t="b">
        <f t="shared" si="35"/>
        <v>0</v>
      </c>
    </row>
    <row r="2049" spans="1:10" x14ac:dyDescent="0.25">
      <c r="A2049" s="14" t="s">
        <v>13280</v>
      </c>
      <c r="B2049" s="14" t="s">
        <v>13282</v>
      </c>
      <c r="C2049" s="14" t="s">
        <v>13279</v>
      </c>
      <c r="D2049" s="14" t="s">
        <v>15852</v>
      </c>
      <c r="E2049">
        <f>COUNTIF('A-Springer Link'!A:A,A2049)</f>
        <v>0</v>
      </c>
      <c r="F2049">
        <f>COUNTIF('B-ScienceDirect'!D:D,A2049)</f>
        <v>0</v>
      </c>
      <c r="G2049">
        <f>COUNTIF('C-IEEEXplore'!A:A,A2049)</f>
        <v>0</v>
      </c>
      <c r="H2049">
        <f>COUNTIF('D-PubMed'!B:B,A2049)</f>
        <v>0</v>
      </c>
      <c r="I2049">
        <f>COUNTIF('E-Scopus'!C:C,A2049)</f>
        <v>1</v>
      </c>
      <c r="J2049" t="b">
        <f t="shared" si="35"/>
        <v>0</v>
      </c>
    </row>
    <row r="2050" spans="1:10" x14ac:dyDescent="0.25">
      <c r="A2050" s="14" t="s">
        <v>12771</v>
      </c>
      <c r="B2050" s="14" t="s">
        <v>12773</v>
      </c>
      <c r="C2050" s="14" t="s">
        <v>12769</v>
      </c>
      <c r="D2050" s="14" t="s">
        <v>15852</v>
      </c>
      <c r="E2050">
        <f>COUNTIF('A-Springer Link'!A:A,A2050)</f>
        <v>0</v>
      </c>
      <c r="F2050">
        <f>COUNTIF('B-ScienceDirect'!D:D,A2050)</f>
        <v>0</v>
      </c>
      <c r="G2050">
        <f>COUNTIF('C-IEEEXplore'!A:A,A2050)</f>
        <v>0</v>
      </c>
      <c r="H2050">
        <f>COUNTIF('D-PubMed'!B:B,A2050)</f>
        <v>0</v>
      </c>
      <c r="I2050">
        <f>COUNTIF('E-Scopus'!C:C,A2050)</f>
        <v>1</v>
      </c>
      <c r="J2050" t="b">
        <f t="shared" si="35"/>
        <v>0</v>
      </c>
    </row>
    <row r="2051" spans="1:10" x14ac:dyDescent="0.25">
      <c r="A2051" s="14" t="s">
        <v>11431</v>
      </c>
      <c r="B2051" s="14" t="s">
        <v>11433</v>
      </c>
      <c r="C2051" s="14" t="s">
        <v>213</v>
      </c>
      <c r="D2051" s="14" t="s">
        <v>15852</v>
      </c>
      <c r="E2051">
        <f>COUNTIF('A-Springer Link'!A:A,A2051)</f>
        <v>0</v>
      </c>
      <c r="F2051">
        <f>COUNTIF('B-ScienceDirect'!D:D,A2051)</f>
        <v>0</v>
      </c>
      <c r="G2051">
        <f>COUNTIF('C-IEEEXplore'!A:A,A2051)</f>
        <v>0</v>
      </c>
      <c r="H2051">
        <f>COUNTIF('D-PubMed'!B:B,A2051)</f>
        <v>0</v>
      </c>
      <c r="I2051">
        <f>COUNTIF('E-Scopus'!C:C,A2051)</f>
        <v>1</v>
      </c>
      <c r="J2051" t="b">
        <f t="shared" si="35"/>
        <v>0</v>
      </c>
    </row>
    <row r="2052" spans="1:10" x14ac:dyDescent="0.25">
      <c r="A2052" s="14" t="s">
        <v>11092</v>
      </c>
      <c r="B2052" s="14" t="s">
        <v>11094</v>
      </c>
      <c r="C2052" s="14" t="s">
        <v>354</v>
      </c>
      <c r="D2052" s="14" t="s">
        <v>15852</v>
      </c>
      <c r="E2052">
        <f>COUNTIF('A-Springer Link'!A:A,A2052)</f>
        <v>0</v>
      </c>
      <c r="F2052">
        <f>COUNTIF('B-ScienceDirect'!D:D,A2052)</f>
        <v>0</v>
      </c>
      <c r="G2052">
        <f>COUNTIF('C-IEEEXplore'!A:A,A2052)</f>
        <v>0</v>
      </c>
      <c r="H2052">
        <f>COUNTIF('D-PubMed'!B:B,A2052)</f>
        <v>0</v>
      </c>
      <c r="I2052">
        <f>COUNTIF('E-Scopus'!C:C,A2052)</f>
        <v>1</v>
      </c>
      <c r="J2052" t="b">
        <f t="shared" si="35"/>
        <v>0</v>
      </c>
    </row>
    <row r="2053" spans="1:10" x14ac:dyDescent="0.25">
      <c r="A2053" s="14" t="s">
        <v>12034</v>
      </c>
      <c r="B2053" s="14" t="s">
        <v>12036</v>
      </c>
      <c r="C2053" s="14" t="s">
        <v>12031</v>
      </c>
      <c r="D2053" s="14" t="s">
        <v>15852</v>
      </c>
      <c r="E2053">
        <f>COUNTIF('A-Springer Link'!A:A,A2053)</f>
        <v>0</v>
      </c>
      <c r="F2053">
        <f>COUNTIF('B-ScienceDirect'!D:D,A2053)</f>
        <v>0</v>
      </c>
      <c r="G2053">
        <f>COUNTIF('C-IEEEXplore'!A:A,A2053)</f>
        <v>0</v>
      </c>
      <c r="H2053">
        <f>COUNTIF('D-PubMed'!B:B,A2053)</f>
        <v>0</v>
      </c>
      <c r="I2053">
        <f>COUNTIF('E-Scopus'!C:C,A2053)</f>
        <v>1</v>
      </c>
      <c r="J2053" t="b">
        <f t="shared" si="35"/>
        <v>0</v>
      </c>
    </row>
    <row r="2054" spans="1:10" x14ac:dyDescent="0.25">
      <c r="A2054" s="14" t="s">
        <v>13014</v>
      </c>
      <c r="B2054" s="14" t="s">
        <v>13016</v>
      </c>
      <c r="C2054" s="14"/>
      <c r="D2054" s="14" t="s">
        <v>15852</v>
      </c>
      <c r="E2054">
        <f>COUNTIF('A-Springer Link'!A:A,A2054)</f>
        <v>0</v>
      </c>
      <c r="F2054">
        <f>COUNTIF('B-ScienceDirect'!D:D,A2054)</f>
        <v>0</v>
      </c>
      <c r="G2054">
        <f>COUNTIF('C-IEEEXplore'!A:A,A2054)</f>
        <v>0</v>
      </c>
      <c r="H2054">
        <f>COUNTIF('D-PubMed'!B:B,A2054)</f>
        <v>0</v>
      </c>
      <c r="I2054">
        <f>COUNTIF('E-Scopus'!C:C,A2054)</f>
        <v>1</v>
      </c>
      <c r="J2054" t="b">
        <f t="shared" si="35"/>
        <v>0</v>
      </c>
    </row>
    <row r="2055" spans="1:10" x14ac:dyDescent="0.25">
      <c r="A2055" s="14" t="s">
        <v>12710</v>
      </c>
      <c r="B2055" s="14" t="s">
        <v>10742</v>
      </c>
      <c r="C2055" s="14"/>
      <c r="D2055" s="14" t="s">
        <v>15852</v>
      </c>
      <c r="E2055">
        <f>COUNTIF('A-Springer Link'!A:A,A2055)</f>
        <v>0</v>
      </c>
      <c r="F2055">
        <f>COUNTIF('B-ScienceDirect'!D:D,A2055)</f>
        <v>0</v>
      </c>
      <c r="G2055">
        <f>COUNTIF('C-IEEEXplore'!A:A,A2055)</f>
        <v>0</v>
      </c>
      <c r="H2055">
        <f>COUNTIF('D-PubMed'!B:B,A2055)</f>
        <v>0</v>
      </c>
      <c r="I2055">
        <f>COUNTIF('E-Scopus'!C:C,A2055)</f>
        <v>1</v>
      </c>
      <c r="J2055" t="b">
        <f t="shared" si="35"/>
        <v>0</v>
      </c>
    </row>
    <row r="2056" spans="1:10" x14ac:dyDescent="0.25">
      <c r="A2056" s="14" t="s">
        <v>390</v>
      </c>
      <c r="B2056" s="14" t="s">
        <v>11250</v>
      </c>
      <c r="C2056" s="14" t="s">
        <v>391</v>
      </c>
      <c r="D2056" s="14" t="s">
        <v>15852</v>
      </c>
      <c r="E2056">
        <f>COUNTIF('A-Springer Link'!A:A,A2056)</f>
        <v>0</v>
      </c>
      <c r="F2056">
        <f>COUNTIF('B-ScienceDirect'!D:D,A2056)</f>
        <v>0</v>
      </c>
      <c r="G2056">
        <f>COUNTIF('C-IEEEXplore'!A:A,A2056)</f>
        <v>1</v>
      </c>
      <c r="H2056">
        <f>COUNTIF('D-PubMed'!B:B,A2056)</f>
        <v>0</v>
      </c>
      <c r="I2056">
        <f>COUNTIF('E-Scopus'!C:C,A2056)</f>
        <v>1</v>
      </c>
      <c r="J2056" t="b">
        <f t="shared" si="35"/>
        <v>1</v>
      </c>
    </row>
    <row r="2057" spans="1:10" x14ac:dyDescent="0.25">
      <c r="A2057" s="14" t="s">
        <v>13110</v>
      </c>
      <c r="B2057" s="14" t="s">
        <v>11443</v>
      </c>
      <c r="C2057" s="14" t="s">
        <v>13109</v>
      </c>
      <c r="D2057" s="14" t="s">
        <v>15852</v>
      </c>
      <c r="E2057">
        <f>COUNTIF('A-Springer Link'!A:A,A2057)</f>
        <v>0</v>
      </c>
      <c r="F2057">
        <f>COUNTIF('B-ScienceDirect'!D:D,A2057)</f>
        <v>0</v>
      </c>
      <c r="G2057">
        <f>COUNTIF('C-IEEEXplore'!A:A,A2057)</f>
        <v>0</v>
      </c>
      <c r="H2057">
        <f>COUNTIF('D-PubMed'!B:B,A2057)</f>
        <v>0</v>
      </c>
      <c r="I2057">
        <f>COUNTIF('E-Scopus'!C:C,A2057)</f>
        <v>1</v>
      </c>
      <c r="J2057" t="b">
        <f t="shared" si="35"/>
        <v>0</v>
      </c>
    </row>
    <row r="2058" spans="1:10" x14ac:dyDescent="0.25">
      <c r="A2058" s="14" t="s">
        <v>408</v>
      </c>
      <c r="B2058" s="14" t="s">
        <v>11536</v>
      </c>
      <c r="C2058" s="14" t="s">
        <v>410</v>
      </c>
      <c r="D2058" s="14" t="s">
        <v>15852</v>
      </c>
      <c r="E2058">
        <f>COUNTIF('A-Springer Link'!A:A,A2058)</f>
        <v>0</v>
      </c>
      <c r="F2058">
        <f>COUNTIF('B-ScienceDirect'!D:D,A2058)</f>
        <v>0</v>
      </c>
      <c r="G2058">
        <f>COUNTIF('C-IEEEXplore'!A:A,A2058)</f>
        <v>1</v>
      </c>
      <c r="H2058">
        <f>COUNTIF('D-PubMed'!B:B,A2058)</f>
        <v>0</v>
      </c>
      <c r="I2058">
        <f>COUNTIF('E-Scopus'!C:C,A2058)</f>
        <v>1</v>
      </c>
      <c r="J2058" t="b">
        <f t="shared" si="35"/>
        <v>1</v>
      </c>
    </row>
    <row r="2059" spans="1:10" x14ac:dyDescent="0.25">
      <c r="A2059" s="14" t="s">
        <v>10992</v>
      </c>
      <c r="B2059" s="14" t="s">
        <v>10994</v>
      </c>
      <c r="C2059" s="14" t="s">
        <v>10991</v>
      </c>
      <c r="D2059" s="14" t="s">
        <v>15852</v>
      </c>
      <c r="E2059">
        <f>COUNTIF('A-Springer Link'!A:A,A2059)</f>
        <v>0</v>
      </c>
      <c r="F2059">
        <f>COUNTIF('B-ScienceDirect'!D:D,A2059)</f>
        <v>0</v>
      </c>
      <c r="G2059">
        <f>COUNTIF('C-IEEEXplore'!A:A,A2059)</f>
        <v>0</v>
      </c>
      <c r="H2059">
        <f>COUNTIF('D-PubMed'!B:B,A2059)</f>
        <v>0</v>
      </c>
      <c r="I2059">
        <f>COUNTIF('E-Scopus'!C:C,A2059)</f>
        <v>1</v>
      </c>
      <c r="J2059" t="b">
        <f t="shared" si="35"/>
        <v>0</v>
      </c>
    </row>
    <row r="2060" spans="1:10" x14ac:dyDescent="0.25">
      <c r="A2060" s="14" t="s">
        <v>428</v>
      </c>
      <c r="B2060" s="14" t="s">
        <v>12997</v>
      </c>
      <c r="C2060" s="14" t="s">
        <v>429</v>
      </c>
      <c r="D2060" s="14" t="s">
        <v>15852</v>
      </c>
      <c r="E2060">
        <f>COUNTIF('A-Springer Link'!A:A,A2060)</f>
        <v>0</v>
      </c>
      <c r="F2060">
        <f>COUNTIF('B-ScienceDirect'!D:D,A2060)</f>
        <v>0</v>
      </c>
      <c r="G2060">
        <f>COUNTIF('C-IEEEXplore'!A:A,A2060)</f>
        <v>0</v>
      </c>
      <c r="H2060">
        <f>COUNTIF('D-PubMed'!B:B,A2060)</f>
        <v>0</v>
      </c>
      <c r="I2060">
        <f>COUNTIF('E-Scopus'!C:C,A2060)</f>
        <v>1</v>
      </c>
      <c r="J2060" t="b">
        <f t="shared" si="35"/>
        <v>0</v>
      </c>
    </row>
    <row r="2061" spans="1:10" x14ac:dyDescent="0.25">
      <c r="A2061" s="14" t="s">
        <v>125</v>
      </c>
      <c r="B2061" s="14" t="s">
        <v>13074</v>
      </c>
      <c r="C2061" s="14" t="s">
        <v>127</v>
      </c>
      <c r="D2061" s="14" t="s">
        <v>15852</v>
      </c>
      <c r="E2061">
        <f>COUNTIF('A-Springer Link'!A:A,A2061)</f>
        <v>0</v>
      </c>
      <c r="F2061">
        <f>COUNTIF('B-ScienceDirect'!D:D,A2061)</f>
        <v>0</v>
      </c>
      <c r="G2061">
        <f>COUNTIF('C-IEEEXplore'!A:A,A2061)</f>
        <v>0</v>
      </c>
      <c r="H2061">
        <f>COUNTIF('D-PubMed'!B:B,A2061)</f>
        <v>1</v>
      </c>
      <c r="I2061">
        <f>COUNTIF('E-Scopus'!C:C,A2061)</f>
        <v>1</v>
      </c>
      <c r="J2061" t="b">
        <f t="shared" si="35"/>
        <v>1</v>
      </c>
    </row>
    <row r="2062" spans="1:10" x14ac:dyDescent="0.25">
      <c r="A2062" s="14" t="s">
        <v>11207</v>
      </c>
      <c r="B2062" s="14" t="s">
        <v>11209</v>
      </c>
      <c r="C2062" s="14" t="s">
        <v>35</v>
      </c>
      <c r="D2062" s="14" t="s">
        <v>15852</v>
      </c>
      <c r="E2062">
        <f>COUNTIF('A-Springer Link'!A:A,A2062)</f>
        <v>0</v>
      </c>
      <c r="F2062">
        <f>COUNTIF('B-ScienceDirect'!D:D,A2062)</f>
        <v>0</v>
      </c>
      <c r="G2062">
        <f>COUNTIF('C-IEEEXplore'!A:A,A2062)</f>
        <v>0</v>
      </c>
      <c r="H2062">
        <f>COUNTIF('D-PubMed'!B:B,A2062)</f>
        <v>0</v>
      </c>
      <c r="I2062">
        <f>COUNTIF('E-Scopus'!C:C,A2062)</f>
        <v>1</v>
      </c>
      <c r="J2062" t="b">
        <f t="shared" si="35"/>
        <v>0</v>
      </c>
    </row>
    <row r="2063" spans="1:10" x14ac:dyDescent="0.25">
      <c r="A2063" s="14" t="s">
        <v>3847</v>
      </c>
      <c r="B2063" s="14" t="s">
        <v>13196</v>
      </c>
      <c r="C2063" s="14" t="s">
        <v>3841</v>
      </c>
      <c r="D2063" s="14" t="s">
        <v>15852</v>
      </c>
      <c r="E2063">
        <f>COUNTIF('A-Springer Link'!A:A,A2063)</f>
        <v>0</v>
      </c>
      <c r="F2063">
        <f>COUNTIF('B-ScienceDirect'!D:D,A2063)</f>
        <v>0</v>
      </c>
      <c r="G2063">
        <f>COUNTIF('C-IEEEXplore'!A:A,A2063)</f>
        <v>1</v>
      </c>
      <c r="H2063">
        <f>COUNTIF('D-PubMed'!B:B,A2063)</f>
        <v>0</v>
      </c>
      <c r="I2063">
        <f>COUNTIF('E-Scopus'!C:C,A2063)</f>
        <v>1</v>
      </c>
      <c r="J2063" t="b">
        <f t="shared" si="35"/>
        <v>1</v>
      </c>
    </row>
    <row r="2064" spans="1:10" x14ac:dyDescent="0.25">
      <c r="A2064" s="14" t="s">
        <v>12522</v>
      </c>
      <c r="B2064" s="14" t="s">
        <v>12524</v>
      </c>
      <c r="C2064" s="14" t="s">
        <v>12520</v>
      </c>
      <c r="D2064" s="14" t="s">
        <v>15852</v>
      </c>
      <c r="E2064">
        <f>COUNTIF('A-Springer Link'!A:A,A2064)</f>
        <v>0</v>
      </c>
      <c r="F2064">
        <f>COUNTIF('B-ScienceDirect'!D:D,A2064)</f>
        <v>0</v>
      </c>
      <c r="G2064">
        <f>COUNTIF('C-IEEEXplore'!A:A,A2064)</f>
        <v>0</v>
      </c>
      <c r="H2064">
        <f>COUNTIF('D-PubMed'!B:B,A2064)</f>
        <v>0</v>
      </c>
      <c r="I2064">
        <f>COUNTIF('E-Scopus'!C:C,A2064)</f>
        <v>1</v>
      </c>
      <c r="J2064" t="b">
        <f t="shared" si="35"/>
        <v>0</v>
      </c>
    </row>
    <row r="2065" spans="1:10" x14ac:dyDescent="0.25">
      <c r="A2065" s="14" t="s">
        <v>12725</v>
      </c>
      <c r="B2065" s="14" t="s">
        <v>10742</v>
      </c>
      <c r="C2065" s="14"/>
      <c r="D2065" s="14" t="s">
        <v>15852</v>
      </c>
      <c r="E2065">
        <f>COUNTIF('A-Springer Link'!A:A,A2065)</f>
        <v>0</v>
      </c>
      <c r="F2065">
        <f>COUNTIF('B-ScienceDirect'!D:D,A2065)</f>
        <v>0</v>
      </c>
      <c r="G2065">
        <f>COUNTIF('C-IEEEXplore'!A:A,A2065)</f>
        <v>0</v>
      </c>
      <c r="H2065">
        <f>COUNTIF('D-PubMed'!B:B,A2065)</f>
        <v>0</v>
      </c>
      <c r="I2065">
        <f>COUNTIF('E-Scopus'!C:C,A2065)</f>
        <v>1</v>
      </c>
      <c r="J2065" t="b">
        <f t="shared" si="35"/>
        <v>0</v>
      </c>
    </row>
    <row r="2066" spans="1:10" x14ac:dyDescent="0.25">
      <c r="A2066" s="14" t="s">
        <v>13030</v>
      </c>
      <c r="B2066" s="14" t="s">
        <v>13032</v>
      </c>
      <c r="C2066" s="14" t="s">
        <v>13028</v>
      </c>
      <c r="D2066" s="14" t="s">
        <v>15852</v>
      </c>
      <c r="E2066">
        <f>COUNTIF('A-Springer Link'!A:A,A2066)</f>
        <v>0</v>
      </c>
      <c r="F2066">
        <f>COUNTIF('B-ScienceDirect'!D:D,A2066)</f>
        <v>0</v>
      </c>
      <c r="G2066">
        <f>COUNTIF('C-IEEEXplore'!A:A,A2066)</f>
        <v>0</v>
      </c>
      <c r="H2066">
        <f>COUNTIF('D-PubMed'!B:B,A2066)</f>
        <v>0</v>
      </c>
      <c r="I2066">
        <f>COUNTIF('E-Scopus'!C:C,A2066)</f>
        <v>1</v>
      </c>
      <c r="J2066" t="b">
        <f t="shared" si="35"/>
        <v>0</v>
      </c>
    </row>
    <row r="2067" spans="1:10" x14ac:dyDescent="0.25">
      <c r="A2067" s="14" t="s">
        <v>3469</v>
      </c>
      <c r="B2067" s="14" t="s">
        <v>12013</v>
      </c>
      <c r="C2067" s="14" t="s">
        <v>3463</v>
      </c>
      <c r="D2067" s="14" t="s">
        <v>15852</v>
      </c>
      <c r="E2067">
        <f>COUNTIF('A-Springer Link'!A:A,A2067)</f>
        <v>0</v>
      </c>
      <c r="F2067">
        <f>COUNTIF('B-ScienceDirect'!D:D,A2067)</f>
        <v>0</v>
      </c>
      <c r="G2067">
        <f>COUNTIF('C-IEEEXplore'!A:A,A2067)</f>
        <v>1</v>
      </c>
      <c r="H2067">
        <f>COUNTIF('D-PubMed'!B:B,A2067)</f>
        <v>0</v>
      </c>
      <c r="I2067">
        <f>COUNTIF('E-Scopus'!C:C,A2067)</f>
        <v>1</v>
      </c>
      <c r="J2067" t="b">
        <f t="shared" si="35"/>
        <v>1</v>
      </c>
    </row>
    <row r="2068" spans="1:10" x14ac:dyDescent="0.25">
      <c r="A2068" s="14" t="s">
        <v>194</v>
      </c>
      <c r="B2068" s="14" t="s">
        <v>11525</v>
      </c>
      <c r="C2068" s="14" t="s">
        <v>195</v>
      </c>
      <c r="D2068" s="14" t="s">
        <v>15852</v>
      </c>
      <c r="E2068">
        <f>COUNTIF('A-Springer Link'!A:A,A2068)</f>
        <v>0</v>
      </c>
      <c r="F2068">
        <f>COUNTIF('B-ScienceDirect'!D:D,A2068)</f>
        <v>0</v>
      </c>
      <c r="G2068">
        <f>COUNTIF('C-IEEEXplore'!A:A,A2068)</f>
        <v>0</v>
      </c>
      <c r="H2068">
        <f>COUNTIF('D-PubMed'!B:B,A2068)</f>
        <v>0</v>
      </c>
      <c r="I2068">
        <f>COUNTIF('E-Scopus'!C:C,A2068)</f>
        <v>1</v>
      </c>
      <c r="J2068" t="b">
        <f t="shared" si="35"/>
        <v>0</v>
      </c>
    </row>
    <row r="2069" spans="1:10" x14ac:dyDescent="0.25">
      <c r="A2069" s="14" t="s">
        <v>9588</v>
      </c>
      <c r="B2069" s="14" t="s">
        <v>12811</v>
      </c>
      <c r="C2069" s="14" t="s">
        <v>9582</v>
      </c>
      <c r="D2069" s="14" t="s">
        <v>15852</v>
      </c>
      <c r="E2069">
        <f>COUNTIF('A-Springer Link'!A:A,A2069)</f>
        <v>0</v>
      </c>
      <c r="F2069">
        <f>COUNTIF('B-ScienceDirect'!D:D,A2069)</f>
        <v>0</v>
      </c>
      <c r="G2069">
        <f>COUNTIF('C-IEEEXplore'!A:A,A2069)</f>
        <v>0</v>
      </c>
      <c r="H2069">
        <f>COUNTIF('D-PubMed'!B:B,A2069)</f>
        <v>1</v>
      </c>
      <c r="I2069">
        <f>COUNTIF('E-Scopus'!C:C,A2069)</f>
        <v>1</v>
      </c>
      <c r="J2069" t="b">
        <f t="shared" si="35"/>
        <v>1</v>
      </c>
    </row>
    <row r="2070" spans="1:10" x14ac:dyDescent="0.25">
      <c r="A2070" s="14" t="s">
        <v>12084</v>
      </c>
      <c r="B2070" s="14" t="s">
        <v>12086</v>
      </c>
      <c r="C2070" s="14" t="s">
        <v>12083</v>
      </c>
      <c r="D2070" s="14" t="s">
        <v>15852</v>
      </c>
      <c r="E2070">
        <f>COUNTIF('A-Springer Link'!A:A,A2070)</f>
        <v>0</v>
      </c>
      <c r="F2070">
        <f>COUNTIF('B-ScienceDirect'!D:D,A2070)</f>
        <v>0</v>
      </c>
      <c r="G2070">
        <f>COUNTIF('C-IEEEXplore'!A:A,A2070)</f>
        <v>0</v>
      </c>
      <c r="H2070">
        <f>COUNTIF('D-PubMed'!B:B,A2070)</f>
        <v>0</v>
      </c>
      <c r="I2070">
        <f>COUNTIF('E-Scopus'!C:C,A2070)</f>
        <v>1</v>
      </c>
      <c r="J2070" t="b">
        <f t="shared" si="35"/>
        <v>0</v>
      </c>
    </row>
    <row r="2071" spans="1:10" x14ac:dyDescent="0.25">
      <c r="A2071" s="14" t="s">
        <v>414</v>
      </c>
      <c r="B2071" s="14" t="s">
        <v>13128</v>
      </c>
      <c r="C2071" s="14" t="s">
        <v>415</v>
      </c>
      <c r="D2071" s="14" t="s">
        <v>15852</v>
      </c>
      <c r="E2071">
        <f>COUNTIF('A-Springer Link'!A:A,A2071)</f>
        <v>0</v>
      </c>
      <c r="F2071">
        <f>COUNTIF('B-ScienceDirect'!D:D,A2071)</f>
        <v>0</v>
      </c>
      <c r="G2071">
        <f>COUNTIF('C-IEEEXplore'!A:A,A2071)</f>
        <v>0</v>
      </c>
      <c r="H2071">
        <f>COUNTIF('D-PubMed'!B:B,A2071)</f>
        <v>0</v>
      </c>
      <c r="I2071">
        <f>COUNTIF('E-Scopus'!C:C,A2071)</f>
        <v>1</v>
      </c>
      <c r="J2071" t="b">
        <f t="shared" si="35"/>
        <v>0</v>
      </c>
    </row>
    <row r="2072" spans="1:10" x14ac:dyDescent="0.25">
      <c r="A2072" s="14" t="s">
        <v>402</v>
      </c>
      <c r="B2072" s="14" t="s">
        <v>12505</v>
      </c>
      <c r="C2072" s="14" t="s">
        <v>403</v>
      </c>
      <c r="D2072" s="14" t="s">
        <v>15852</v>
      </c>
      <c r="E2072">
        <f>COUNTIF('A-Springer Link'!A:A,A2072)</f>
        <v>0</v>
      </c>
      <c r="F2072">
        <f>COUNTIF('B-ScienceDirect'!D:D,A2072)</f>
        <v>1</v>
      </c>
      <c r="G2072">
        <f>COUNTIF('C-IEEEXplore'!A:A,A2072)</f>
        <v>0</v>
      </c>
      <c r="H2072">
        <f>COUNTIF('D-PubMed'!B:B,A2072)</f>
        <v>0</v>
      </c>
      <c r="I2072">
        <f>COUNTIF('E-Scopus'!C:C,A2072)</f>
        <v>1</v>
      </c>
      <c r="J2072" t="b">
        <f t="shared" si="35"/>
        <v>1</v>
      </c>
    </row>
    <row r="2073" spans="1:10" x14ac:dyDescent="0.25">
      <c r="A2073" s="14" t="s">
        <v>11297</v>
      </c>
      <c r="B2073" s="14" t="s">
        <v>11299</v>
      </c>
      <c r="C2073" s="14" t="s">
        <v>443</v>
      </c>
      <c r="D2073" s="14" t="s">
        <v>15852</v>
      </c>
      <c r="E2073">
        <f>COUNTIF('A-Springer Link'!A:A,A2073)</f>
        <v>0</v>
      </c>
      <c r="F2073">
        <f>COUNTIF('B-ScienceDirect'!D:D,A2073)</f>
        <v>0</v>
      </c>
      <c r="G2073">
        <f>COUNTIF('C-IEEEXplore'!A:A,A2073)</f>
        <v>0</v>
      </c>
      <c r="H2073">
        <f>COUNTIF('D-PubMed'!B:B,A2073)</f>
        <v>0</v>
      </c>
      <c r="I2073">
        <f>COUNTIF('E-Scopus'!C:C,A2073)</f>
        <v>1</v>
      </c>
      <c r="J2073" t="b">
        <f t="shared" si="35"/>
        <v>0</v>
      </c>
    </row>
    <row r="2074" spans="1:10" x14ac:dyDescent="0.25">
      <c r="A2074" s="14" t="s">
        <v>284</v>
      </c>
      <c r="B2074" s="14" t="s">
        <v>11867</v>
      </c>
      <c r="C2074" s="14" t="s">
        <v>285</v>
      </c>
      <c r="D2074" s="14" t="s">
        <v>15852</v>
      </c>
      <c r="E2074">
        <f>COUNTIF('A-Springer Link'!A:A,A2074)</f>
        <v>0</v>
      </c>
      <c r="F2074">
        <f>COUNTIF('B-ScienceDirect'!D:D,A2074)</f>
        <v>0</v>
      </c>
      <c r="G2074">
        <f>COUNTIF('C-IEEEXplore'!A:A,A2074)</f>
        <v>0</v>
      </c>
      <c r="H2074">
        <f>COUNTIF('D-PubMed'!B:B,A2074)</f>
        <v>0</v>
      </c>
      <c r="I2074">
        <f>COUNTIF('E-Scopus'!C:C,A2074)</f>
        <v>1</v>
      </c>
      <c r="J2074" t="b">
        <f t="shared" si="35"/>
        <v>0</v>
      </c>
    </row>
    <row r="2075" spans="1:10" x14ac:dyDescent="0.25">
      <c r="A2075" s="14" t="s">
        <v>12922</v>
      </c>
      <c r="B2075" s="14" t="s">
        <v>12924</v>
      </c>
      <c r="C2075" s="14" t="s">
        <v>12920</v>
      </c>
      <c r="D2075" s="14" t="s">
        <v>15852</v>
      </c>
      <c r="E2075">
        <f>COUNTIF('A-Springer Link'!A:A,A2075)</f>
        <v>0</v>
      </c>
      <c r="F2075">
        <f>COUNTIF('B-ScienceDirect'!D:D,A2075)</f>
        <v>0</v>
      </c>
      <c r="G2075">
        <f>COUNTIF('C-IEEEXplore'!A:A,A2075)</f>
        <v>0</v>
      </c>
      <c r="H2075">
        <f>COUNTIF('D-PubMed'!B:B,A2075)</f>
        <v>0</v>
      </c>
      <c r="I2075">
        <f>COUNTIF('E-Scopus'!C:C,A2075)</f>
        <v>1</v>
      </c>
      <c r="J2075" t="b">
        <f t="shared" si="35"/>
        <v>0</v>
      </c>
    </row>
    <row r="2076" spans="1:10" x14ac:dyDescent="0.25">
      <c r="A2076" s="14" t="s">
        <v>72</v>
      </c>
      <c r="B2076" s="14" t="s">
        <v>11520</v>
      </c>
      <c r="C2076" s="14" t="s">
        <v>73</v>
      </c>
      <c r="D2076" s="14" t="s">
        <v>15852</v>
      </c>
      <c r="E2076">
        <f>COUNTIF('A-Springer Link'!A:A,A2076)</f>
        <v>0</v>
      </c>
      <c r="F2076">
        <f>COUNTIF('B-ScienceDirect'!D:D,A2076)</f>
        <v>0</v>
      </c>
      <c r="G2076">
        <f>COUNTIF('C-IEEEXplore'!A:A,A2076)</f>
        <v>0</v>
      </c>
      <c r="H2076">
        <f>COUNTIF('D-PubMed'!B:B,A2076)</f>
        <v>1</v>
      </c>
      <c r="I2076">
        <f>COUNTIF('E-Scopus'!C:C,A2076)</f>
        <v>1</v>
      </c>
      <c r="J2076" t="b">
        <f t="shared" si="35"/>
        <v>1</v>
      </c>
    </row>
    <row r="2077" spans="1:10" x14ac:dyDescent="0.25">
      <c r="A2077" s="14" t="s">
        <v>12559</v>
      </c>
      <c r="B2077" s="14" t="s">
        <v>12561</v>
      </c>
      <c r="C2077" s="14" t="s">
        <v>491</v>
      </c>
      <c r="D2077" s="14" t="s">
        <v>15852</v>
      </c>
      <c r="E2077">
        <f>COUNTIF('A-Springer Link'!A:A,A2077)</f>
        <v>0</v>
      </c>
      <c r="F2077">
        <f>COUNTIF('B-ScienceDirect'!D:D,A2077)</f>
        <v>0</v>
      </c>
      <c r="G2077">
        <f>COUNTIF('C-IEEEXplore'!A:A,A2077)</f>
        <v>0</v>
      </c>
      <c r="H2077">
        <f>COUNTIF('D-PubMed'!B:B,A2077)</f>
        <v>0</v>
      </c>
      <c r="I2077">
        <f>COUNTIF('E-Scopus'!C:C,A2077)</f>
        <v>1</v>
      </c>
      <c r="J2077" t="b">
        <f t="shared" si="35"/>
        <v>0</v>
      </c>
    </row>
    <row r="2078" spans="1:10" x14ac:dyDescent="0.25">
      <c r="A2078" s="14" t="s">
        <v>112</v>
      </c>
      <c r="B2078" s="14" t="s">
        <v>10773</v>
      </c>
      <c r="C2078" s="14" t="s">
        <v>113</v>
      </c>
      <c r="D2078" s="14" t="s">
        <v>15852</v>
      </c>
      <c r="E2078">
        <f>COUNTIF('A-Springer Link'!A:A,A2078)</f>
        <v>0</v>
      </c>
      <c r="F2078">
        <f>COUNTIF('B-ScienceDirect'!D:D,A2078)</f>
        <v>0</v>
      </c>
      <c r="G2078">
        <f>COUNTIF('C-IEEEXplore'!A:A,A2078)</f>
        <v>0</v>
      </c>
      <c r="H2078">
        <f>COUNTIF('D-PubMed'!B:B,A2078)</f>
        <v>1</v>
      </c>
      <c r="I2078">
        <f>COUNTIF('E-Scopus'!C:C,A2078)</f>
        <v>1</v>
      </c>
      <c r="J2078" t="b">
        <f t="shared" si="35"/>
        <v>1</v>
      </c>
    </row>
    <row r="2079" spans="1:10" x14ac:dyDescent="0.25">
      <c r="A2079" s="14" t="s">
        <v>237</v>
      </c>
      <c r="B2079" s="14" t="s">
        <v>11067</v>
      </c>
      <c r="C2079" s="14" t="s">
        <v>238</v>
      </c>
      <c r="D2079" s="14" t="s">
        <v>15852</v>
      </c>
      <c r="E2079">
        <f>COUNTIF('A-Springer Link'!A:A,A2079)</f>
        <v>0</v>
      </c>
      <c r="F2079">
        <f>COUNTIF('B-ScienceDirect'!D:D,A2079)</f>
        <v>0</v>
      </c>
      <c r="G2079">
        <f>COUNTIF('C-IEEEXplore'!A:A,A2079)</f>
        <v>0</v>
      </c>
      <c r="H2079">
        <f>COUNTIF('D-PubMed'!B:B,A2079)</f>
        <v>1</v>
      </c>
      <c r="I2079">
        <f>COUNTIF('E-Scopus'!C:C,A2079)</f>
        <v>1</v>
      </c>
      <c r="J2079" t="b">
        <f t="shared" si="35"/>
        <v>1</v>
      </c>
    </row>
    <row r="2080" spans="1:10" x14ac:dyDescent="0.25">
      <c r="A2080" s="14" t="s">
        <v>12550</v>
      </c>
      <c r="B2080" s="14" t="s">
        <v>12402</v>
      </c>
      <c r="C2080" s="14" t="s">
        <v>87</v>
      </c>
      <c r="D2080" s="14" t="s">
        <v>15852</v>
      </c>
      <c r="E2080">
        <f>COUNTIF('A-Springer Link'!A:A,A2080)</f>
        <v>0</v>
      </c>
      <c r="F2080">
        <f>COUNTIF('B-ScienceDirect'!D:D,A2080)</f>
        <v>0</v>
      </c>
      <c r="G2080">
        <f>COUNTIF('C-IEEEXplore'!A:A,A2080)</f>
        <v>0</v>
      </c>
      <c r="H2080">
        <f>COUNTIF('D-PubMed'!B:B,A2080)</f>
        <v>1</v>
      </c>
      <c r="I2080">
        <f>COUNTIF('E-Scopus'!C:C,A2080)</f>
        <v>1</v>
      </c>
      <c r="J2080" t="b">
        <f t="shared" si="35"/>
        <v>1</v>
      </c>
    </row>
    <row r="2081" spans="1:10" x14ac:dyDescent="0.25">
      <c r="A2081" s="14" t="s">
        <v>97</v>
      </c>
      <c r="B2081" s="14" t="s">
        <v>13276</v>
      </c>
      <c r="C2081" s="14" t="s">
        <v>98</v>
      </c>
      <c r="D2081" s="14" t="s">
        <v>15852</v>
      </c>
      <c r="E2081">
        <f>COUNTIF('A-Springer Link'!A:A,A2081)</f>
        <v>0</v>
      </c>
      <c r="F2081">
        <f>COUNTIF('B-ScienceDirect'!D:D,A2081)</f>
        <v>0</v>
      </c>
      <c r="G2081">
        <f>COUNTIF('C-IEEEXplore'!A:A,A2081)</f>
        <v>0</v>
      </c>
      <c r="H2081">
        <f>COUNTIF('D-PubMed'!B:B,A2081)</f>
        <v>0</v>
      </c>
      <c r="I2081">
        <f>COUNTIF('E-Scopus'!C:C,A2081)</f>
        <v>1</v>
      </c>
      <c r="J2081" t="b">
        <f t="shared" si="35"/>
        <v>0</v>
      </c>
    </row>
    <row r="2082" spans="1:10" x14ac:dyDescent="0.25">
      <c r="A2082" s="14" t="s">
        <v>11593</v>
      </c>
      <c r="B2082" s="14" t="s">
        <v>11595</v>
      </c>
      <c r="C2082" s="14" t="s">
        <v>11591</v>
      </c>
      <c r="D2082" s="14" t="s">
        <v>15852</v>
      </c>
      <c r="E2082">
        <f>COUNTIF('A-Springer Link'!A:A,A2082)</f>
        <v>0</v>
      </c>
      <c r="F2082">
        <f>COUNTIF('B-ScienceDirect'!D:D,A2082)</f>
        <v>0</v>
      </c>
      <c r="G2082">
        <f>COUNTIF('C-IEEEXplore'!A:A,A2082)</f>
        <v>0</v>
      </c>
      <c r="H2082">
        <f>COUNTIF('D-PubMed'!B:B,A2082)</f>
        <v>0</v>
      </c>
      <c r="I2082">
        <f>COUNTIF('E-Scopus'!C:C,A2082)</f>
        <v>1</v>
      </c>
      <c r="J2082" t="b">
        <f t="shared" si="35"/>
        <v>0</v>
      </c>
    </row>
    <row r="2083" spans="1:10" x14ac:dyDescent="0.25">
      <c r="A2083" s="14" t="s">
        <v>495</v>
      </c>
      <c r="B2083" s="14" t="s">
        <v>11722</v>
      </c>
      <c r="C2083" s="14" t="s">
        <v>496</v>
      </c>
      <c r="D2083" s="14" t="s">
        <v>15852</v>
      </c>
      <c r="E2083">
        <f>COUNTIF('A-Springer Link'!A:A,A2083)</f>
        <v>0</v>
      </c>
      <c r="F2083">
        <f>COUNTIF('B-ScienceDirect'!D:D,A2083)</f>
        <v>0</v>
      </c>
      <c r="G2083">
        <f>COUNTIF('C-IEEEXplore'!A:A,A2083)</f>
        <v>0</v>
      </c>
      <c r="H2083">
        <f>COUNTIF('D-PubMed'!B:B,A2083)</f>
        <v>1</v>
      </c>
      <c r="I2083">
        <f>COUNTIF('E-Scopus'!C:C,A2083)</f>
        <v>1</v>
      </c>
      <c r="J2083" t="b">
        <f t="shared" si="35"/>
        <v>1</v>
      </c>
    </row>
    <row r="2084" spans="1:10" x14ac:dyDescent="0.25">
      <c r="A2084" s="14" t="s">
        <v>12051</v>
      </c>
      <c r="B2084" s="14" t="s">
        <v>12053</v>
      </c>
      <c r="C2084" s="14"/>
      <c r="D2084" s="14" t="s">
        <v>15852</v>
      </c>
      <c r="E2084">
        <f>COUNTIF('A-Springer Link'!A:A,A2084)</f>
        <v>0</v>
      </c>
      <c r="F2084">
        <f>COUNTIF('B-ScienceDirect'!D:D,A2084)</f>
        <v>0</v>
      </c>
      <c r="G2084">
        <f>COUNTIF('C-IEEEXplore'!A:A,A2084)</f>
        <v>0</v>
      </c>
      <c r="H2084">
        <f>COUNTIF('D-PubMed'!B:B,A2084)</f>
        <v>0</v>
      </c>
      <c r="I2084">
        <f>COUNTIF('E-Scopus'!C:C,A2084)</f>
        <v>1</v>
      </c>
      <c r="J2084" t="b">
        <f t="shared" si="35"/>
        <v>0</v>
      </c>
    </row>
    <row r="2085" spans="1:10" x14ac:dyDescent="0.25">
      <c r="A2085" s="14" t="s">
        <v>396</v>
      </c>
      <c r="B2085" s="14" t="s">
        <v>13410</v>
      </c>
      <c r="C2085" s="14" t="s">
        <v>398</v>
      </c>
      <c r="D2085" s="14" t="s">
        <v>15852</v>
      </c>
      <c r="E2085">
        <f>COUNTIF('A-Springer Link'!A:A,A2085)</f>
        <v>0</v>
      </c>
      <c r="F2085">
        <f>COUNTIF('B-ScienceDirect'!D:D,A2085)</f>
        <v>0</v>
      </c>
      <c r="G2085">
        <f>COUNTIF('C-IEEEXplore'!A:A,A2085)</f>
        <v>0</v>
      </c>
      <c r="H2085">
        <f>COUNTIF('D-PubMed'!B:B,A2085)</f>
        <v>0</v>
      </c>
      <c r="I2085">
        <f>COUNTIF('E-Scopus'!C:C,A2085)</f>
        <v>1</v>
      </c>
      <c r="J2085" t="b">
        <f t="shared" si="35"/>
        <v>0</v>
      </c>
    </row>
    <row r="2086" spans="1:10" x14ac:dyDescent="0.25">
      <c r="A2086" s="14" t="s">
        <v>12290</v>
      </c>
      <c r="B2086" s="14" t="s">
        <v>12292</v>
      </c>
      <c r="C2086" s="14" t="s">
        <v>514</v>
      </c>
      <c r="D2086" s="14" t="s">
        <v>15852</v>
      </c>
      <c r="E2086">
        <f>COUNTIF('A-Springer Link'!A:A,A2086)</f>
        <v>0</v>
      </c>
      <c r="F2086">
        <f>COUNTIF('B-ScienceDirect'!D:D,A2086)</f>
        <v>0</v>
      </c>
      <c r="G2086">
        <f>COUNTIF('C-IEEEXplore'!A:A,A2086)</f>
        <v>0</v>
      </c>
      <c r="H2086">
        <f>COUNTIF('D-PubMed'!B:B,A2086)</f>
        <v>0</v>
      </c>
      <c r="I2086">
        <f>COUNTIF('E-Scopus'!C:C,A2086)</f>
        <v>1</v>
      </c>
      <c r="J2086" t="b">
        <f t="shared" si="35"/>
        <v>0</v>
      </c>
    </row>
    <row r="2087" spans="1:10" x14ac:dyDescent="0.25">
      <c r="A2087" s="14" t="s">
        <v>10908</v>
      </c>
      <c r="B2087" s="14" t="s">
        <v>10910</v>
      </c>
      <c r="C2087" s="14" t="s">
        <v>10907</v>
      </c>
      <c r="D2087" s="14" t="s">
        <v>15852</v>
      </c>
      <c r="E2087">
        <f>COUNTIF('A-Springer Link'!A:A,A2087)</f>
        <v>0</v>
      </c>
      <c r="F2087">
        <f>COUNTIF('B-ScienceDirect'!D:D,A2087)</f>
        <v>0</v>
      </c>
      <c r="G2087">
        <f>COUNTIF('C-IEEEXplore'!A:A,A2087)</f>
        <v>0</v>
      </c>
      <c r="H2087">
        <f>COUNTIF('D-PubMed'!B:B,A2087)</f>
        <v>0</v>
      </c>
      <c r="I2087">
        <f>COUNTIF('E-Scopus'!C:C,A2087)</f>
        <v>1</v>
      </c>
      <c r="J2087" t="b">
        <f t="shared" si="35"/>
        <v>0</v>
      </c>
    </row>
    <row r="2088" spans="1:10" x14ac:dyDescent="0.25">
      <c r="A2088" s="14" t="s">
        <v>315</v>
      </c>
      <c r="B2088" s="14" t="s">
        <v>12306</v>
      </c>
      <c r="C2088" s="14" t="s">
        <v>316</v>
      </c>
      <c r="D2088" s="14" t="s">
        <v>15852</v>
      </c>
      <c r="E2088">
        <f>COUNTIF('A-Springer Link'!A:A,A2088)</f>
        <v>0</v>
      </c>
      <c r="F2088">
        <f>COUNTIF('B-ScienceDirect'!D:D,A2088)</f>
        <v>0</v>
      </c>
      <c r="G2088">
        <f>COUNTIF('C-IEEEXplore'!A:A,A2088)</f>
        <v>0</v>
      </c>
      <c r="H2088">
        <f>COUNTIF('D-PubMed'!B:B,A2088)</f>
        <v>1</v>
      </c>
      <c r="I2088">
        <f>COUNTIF('E-Scopus'!C:C,A2088)</f>
        <v>1</v>
      </c>
      <c r="J2088" t="b">
        <f t="shared" si="35"/>
        <v>1</v>
      </c>
    </row>
    <row r="2089" spans="1:10" x14ac:dyDescent="0.25">
      <c r="A2089" s="14" t="s">
        <v>11185</v>
      </c>
      <c r="B2089" s="14" t="s">
        <v>11187</v>
      </c>
      <c r="C2089" s="14" t="s">
        <v>11184</v>
      </c>
      <c r="D2089" s="14" t="s">
        <v>15852</v>
      </c>
      <c r="E2089">
        <f>COUNTIF('A-Springer Link'!A:A,A2089)</f>
        <v>0</v>
      </c>
      <c r="F2089">
        <f>COUNTIF('B-ScienceDirect'!D:D,A2089)</f>
        <v>0</v>
      </c>
      <c r="G2089">
        <f>COUNTIF('C-IEEEXplore'!A:A,A2089)</f>
        <v>0</v>
      </c>
      <c r="H2089">
        <f>COUNTIF('D-PubMed'!B:B,A2089)</f>
        <v>0</v>
      </c>
      <c r="I2089">
        <f>COUNTIF('E-Scopus'!C:C,A2089)</f>
        <v>1</v>
      </c>
      <c r="J2089" t="b">
        <f t="shared" si="35"/>
        <v>0</v>
      </c>
    </row>
    <row r="2090" spans="1:10" x14ac:dyDescent="0.25">
      <c r="A2090" s="14" t="s">
        <v>2701</v>
      </c>
      <c r="B2090" s="14" t="s">
        <v>11745</v>
      </c>
      <c r="C2090" s="14" t="s">
        <v>2695</v>
      </c>
      <c r="D2090" s="14" t="s">
        <v>15852</v>
      </c>
      <c r="E2090">
        <f>COUNTIF('A-Springer Link'!A:A,A2090)</f>
        <v>0</v>
      </c>
      <c r="F2090">
        <f>COUNTIF('B-ScienceDirect'!D:D,A2090)</f>
        <v>0</v>
      </c>
      <c r="G2090">
        <f>COUNTIF('C-IEEEXplore'!A:A,A2090)</f>
        <v>1</v>
      </c>
      <c r="H2090">
        <f>COUNTIF('D-PubMed'!B:B,A2090)</f>
        <v>0</v>
      </c>
      <c r="I2090">
        <f>COUNTIF('E-Scopus'!C:C,A2090)</f>
        <v>1</v>
      </c>
      <c r="J2090" t="b">
        <f t="shared" si="35"/>
        <v>1</v>
      </c>
    </row>
    <row r="2091" spans="1:10" x14ac:dyDescent="0.25">
      <c r="A2091" s="14" t="s">
        <v>306</v>
      </c>
      <c r="B2091" s="14" t="s">
        <v>12314</v>
      </c>
      <c r="C2091" s="14" t="s">
        <v>308</v>
      </c>
      <c r="D2091" s="14" t="s">
        <v>15852</v>
      </c>
      <c r="E2091">
        <f>COUNTIF('A-Springer Link'!A:A,A2091)</f>
        <v>0</v>
      </c>
      <c r="F2091">
        <f>COUNTIF('B-ScienceDirect'!D:D,A2091)</f>
        <v>0</v>
      </c>
      <c r="G2091">
        <f>COUNTIF('C-IEEEXplore'!A:A,A2091)</f>
        <v>0</v>
      </c>
      <c r="H2091">
        <f>COUNTIF('D-PubMed'!B:B,A2091)</f>
        <v>1</v>
      </c>
      <c r="I2091">
        <f>COUNTIF('E-Scopus'!C:C,A2091)</f>
        <v>1</v>
      </c>
      <c r="J2091" t="b">
        <f t="shared" si="35"/>
        <v>1</v>
      </c>
    </row>
    <row r="2092" spans="1:10" x14ac:dyDescent="0.25">
      <c r="A2092" s="14" t="s">
        <v>5629</v>
      </c>
      <c r="B2092" s="14" t="s">
        <v>13465</v>
      </c>
      <c r="C2092" s="14" t="s">
        <v>13463</v>
      </c>
      <c r="D2092" s="14" t="s">
        <v>15852</v>
      </c>
      <c r="E2092">
        <f>COUNTIF('A-Springer Link'!A:A,A2092)</f>
        <v>0</v>
      </c>
      <c r="F2092">
        <f>COUNTIF('B-ScienceDirect'!D:D,A2092)</f>
        <v>1</v>
      </c>
      <c r="G2092">
        <f>COUNTIF('C-IEEEXplore'!A:A,A2092)</f>
        <v>0</v>
      </c>
      <c r="H2092">
        <f>COUNTIF('D-PubMed'!B:B,A2092)</f>
        <v>0</v>
      </c>
      <c r="I2092">
        <f>COUNTIF('E-Scopus'!C:C,A2092)</f>
        <v>1</v>
      </c>
      <c r="J2092" t="b">
        <f t="shared" ref="J2092:J2155" si="36">OR(E2092:H2092)</f>
        <v>1</v>
      </c>
    </row>
    <row r="2093" spans="1:10" x14ac:dyDescent="0.25">
      <c r="A2093" s="14" t="s">
        <v>135</v>
      </c>
      <c r="B2093" s="14" t="s">
        <v>11341</v>
      </c>
      <c r="C2093" s="14" t="s">
        <v>136</v>
      </c>
      <c r="D2093" s="14" t="s">
        <v>15852</v>
      </c>
      <c r="E2093">
        <f>COUNTIF('A-Springer Link'!A:A,A2093)</f>
        <v>0</v>
      </c>
      <c r="F2093">
        <f>COUNTIF('B-ScienceDirect'!D:D,A2093)</f>
        <v>0</v>
      </c>
      <c r="G2093">
        <f>COUNTIF('C-IEEEXplore'!A:A,A2093)</f>
        <v>0</v>
      </c>
      <c r="H2093">
        <f>COUNTIF('D-PubMed'!B:B,A2093)</f>
        <v>1</v>
      </c>
      <c r="I2093">
        <f>COUNTIF('E-Scopus'!C:C,A2093)</f>
        <v>1</v>
      </c>
      <c r="J2093" t="b">
        <f t="shared" si="36"/>
        <v>1</v>
      </c>
    </row>
    <row r="2094" spans="1:10" x14ac:dyDescent="0.25">
      <c r="A2094" s="14" t="s">
        <v>321</v>
      </c>
      <c r="B2094" s="14" t="s">
        <v>12806</v>
      </c>
      <c r="C2094" s="14" t="s">
        <v>322</v>
      </c>
      <c r="D2094" s="14" t="s">
        <v>15852</v>
      </c>
      <c r="E2094">
        <f>COUNTIF('A-Springer Link'!A:A,A2094)</f>
        <v>0</v>
      </c>
      <c r="F2094">
        <f>COUNTIF('B-ScienceDirect'!D:D,A2094)</f>
        <v>1</v>
      </c>
      <c r="G2094">
        <f>COUNTIF('C-IEEEXplore'!A:A,A2094)</f>
        <v>0</v>
      </c>
      <c r="H2094">
        <f>COUNTIF('D-PubMed'!B:B,A2094)</f>
        <v>1</v>
      </c>
      <c r="I2094">
        <f>COUNTIF('E-Scopus'!C:C,A2094)</f>
        <v>1</v>
      </c>
      <c r="J2094" t="b">
        <f t="shared" si="36"/>
        <v>1</v>
      </c>
    </row>
    <row r="2095" spans="1:10" x14ac:dyDescent="0.25">
      <c r="A2095" s="14" t="s">
        <v>12406</v>
      </c>
      <c r="B2095" s="14" t="s">
        <v>12408</v>
      </c>
      <c r="C2095" s="14" t="s">
        <v>158</v>
      </c>
      <c r="D2095" s="14" t="s">
        <v>15852</v>
      </c>
      <c r="E2095">
        <f>COUNTIF('A-Springer Link'!A:A,A2095)</f>
        <v>0</v>
      </c>
      <c r="F2095">
        <f>COUNTIF('B-ScienceDirect'!D:D,A2095)</f>
        <v>0</v>
      </c>
      <c r="G2095">
        <f>COUNTIF('C-IEEEXplore'!A:A,A2095)</f>
        <v>0</v>
      </c>
      <c r="H2095">
        <f>COUNTIF('D-PubMed'!B:B,A2095)</f>
        <v>0</v>
      </c>
      <c r="I2095">
        <f>COUNTIF('E-Scopus'!C:C,A2095)</f>
        <v>1</v>
      </c>
      <c r="J2095" t="b">
        <f t="shared" si="36"/>
        <v>0</v>
      </c>
    </row>
    <row r="2096" spans="1:10" x14ac:dyDescent="0.25">
      <c r="A2096" s="14" t="s">
        <v>1213</v>
      </c>
      <c r="B2096" s="14" t="s">
        <v>11241</v>
      </c>
      <c r="C2096" s="14" t="s">
        <v>1206</v>
      </c>
      <c r="D2096" s="14" t="s">
        <v>15852</v>
      </c>
      <c r="E2096">
        <f>COUNTIF('A-Springer Link'!A:A,A2096)</f>
        <v>0</v>
      </c>
      <c r="F2096">
        <f>COUNTIF('B-ScienceDirect'!D:D,A2096)</f>
        <v>0</v>
      </c>
      <c r="G2096">
        <f>COUNTIF('C-IEEEXplore'!A:A,A2096)</f>
        <v>1</v>
      </c>
      <c r="H2096">
        <f>COUNTIF('D-PubMed'!B:B,A2096)</f>
        <v>0</v>
      </c>
      <c r="I2096">
        <f>COUNTIF('E-Scopus'!C:C,A2096)</f>
        <v>1</v>
      </c>
      <c r="J2096" t="b">
        <f t="shared" si="36"/>
        <v>1</v>
      </c>
    </row>
    <row r="2097" spans="1:10" x14ac:dyDescent="0.25">
      <c r="A2097" s="14" t="s">
        <v>11334</v>
      </c>
      <c r="B2097" s="14" t="s">
        <v>11336</v>
      </c>
      <c r="C2097" s="14" t="s">
        <v>11332</v>
      </c>
      <c r="D2097" s="14" t="s">
        <v>15852</v>
      </c>
      <c r="E2097">
        <f>COUNTIF('A-Springer Link'!A:A,A2097)</f>
        <v>0</v>
      </c>
      <c r="F2097">
        <f>COUNTIF('B-ScienceDirect'!D:D,A2097)</f>
        <v>0</v>
      </c>
      <c r="G2097">
        <f>COUNTIF('C-IEEEXplore'!A:A,A2097)</f>
        <v>0</v>
      </c>
      <c r="H2097">
        <f>COUNTIF('D-PubMed'!B:B,A2097)</f>
        <v>0</v>
      </c>
      <c r="I2097">
        <f>COUNTIF('E-Scopus'!C:C,A2097)</f>
        <v>1</v>
      </c>
      <c r="J2097" t="b">
        <f t="shared" si="36"/>
        <v>0</v>
      </c>
    </row>
    <row r="2098" spans="1:10" x14ac:dyDescent="0.25">
      <c r="A2098" s="14" t="s">
        <v>12160</v>
      </c>
      <c r="B2098" s="14" t="s">
        <v>12162</v>
      </c>
      <c r="C2098" s="14" t="s">
        <v>12158</v>
      </c>
      <c r="D2098" s="14" t="s">
        <v>15852</v>
      </c>
      <c r="E2098">
        <f>COUNTIF('A-Springer Link'!A:A,A2098)</f>
        <v>0</v>
      </c>
      <c r="F2098">
        <f>COUNTIF('B-ScienceDirect'!D:D,A2098)</f>
        <v>0</v>
      </c>
      <c r="G2098">
        <f>COUNTIF('C-IEEEXplore'!A:A,A2098)</f>
        <v>0</v>
      </c>
      <c r="H2098">
        <f>COUNTIF('D-PubMed'!B:B,A2098)</f>
        <v>0</v>
      </c>
      <c r="I2098">
        <f>COUNTIF('E-Scopus'!C:C,A2098)</f>
        <v>1</v>
      </c>
      <c r="J2098" t="b">
        <f t="shared" si="36"/>
        <v>0</v>
      </c>
    </row>
    <row r="2099" spans="1:10" x14ac:dyDescent="0.25">
      <c r="A2099" s="14" t="s">
        <v>497</v>
      </c>
      <c r="B2099" s="14" t="s">
        <v>10975</v>
      </c>
      <c r="C2099" s="14" t="s">
        <v>498</v>
      </c>
      <c r="D2099" s="14" t="s">
        <v>15852</v>
      </c>
      <c r="E2099">
        <f>COUNTIF('A-Springer Link'!A:A,A2099)</f>
        <v>0</v>
      </c>
      <c r="F2099">
        <f>COUNTIF('B-ScienceDirect'!D:D,A2099)</f>
        <v>0</v>
      </c>
      <c r="G2099">
        <f>COUNTIF('C-IEEEXplore'!A:A,A2099)</f>
        <v>0</v>
      </c>
      <c r="H2099">
        <f>COUNTIF('D-PubMed'!B:B,A2099)</f>
        <v>0</v>
      </c>
      <c r="I2099">
        <f>COUNTIF('E-Scopus'!C:C,A2099)</f>
        <v>1</v>
      </c>
      <c r="J2099" t="b">
        <f t="shared" si="36"/>
        <v>0</v>
      </c>
    </row>
    <row r="2100" spans="1:10" x14ac:dyDescent="0.25">
      <c r="A2100" s="14" t="s">
        <v>12259</v>
      </c>
      <c r="B2100" s="14" t="s">
        <v>12261</v>
      </c>
      <c r="C2100" s="14" t="s">
        <v>421</v>
      </c>
      <c r="D2100" s="14" t="s">
        <v>15852</v>
      </c>
      <c r="E2100">
        <f>COUNTIF('A-Springer Link'!A:A,A2100)</f>
        <v>0</v>
      </c>
      <c r="F2100">
        <f>COUNTIF('B-ScienceDirect'!D:D,A2100)</f>
        <v>0</v>
      </c>
      <c r="G2100">
        <f>COUNTIF('C-IEEEXplore'!A:A,A2100)</f>
        <v>0</v>
      </c>
      <c r="H2100">
        <f>COUNTIF('D-PubMed'!B:B,A2100)</f>
        <v>1</v>
      </c>
      <c r="I2100">
        <f>COUNTIF('E-Scopus'!C:C,A2100)</f>
        <v>1</v>
      </c>
      <c r="J2100" t="b">
        <f t="shared" si="36"/>
        <v>1</v>
      </c>
    </row>
    <row r="2101" spans="1:10" x14ac:dyDescent="0.25">
      <c r="A2101" s="14" t="s">
        <v>933</v>
      </c>
      <c r="B2101" s="14" t="s">
        <v>11123</v>
      </c>
      <c r="C2101" s="14" t="s">
        <v>927</v>
      </c>
      <c r="D2101" s="14" t="s">
        <v>15852</v>
      </c>
      <c r="E2101">
        <f>COUNTIF('A-Springer Link'!A:A,A2101)</f>
        <v>0</v>
      </c>
      <c r="F2101">
        <f>COUNTIF('B-ScienceDirect'!D:D,A2101)</f>
        <v>0</v>
      </c>
      <c r="G2101">
        <f>COUNTIF('C-IEEEXplore'!A:A,A2101)</f>
        <v>1</v>
      </c>
      <c r="H2101">
        <f>COUNTIF('D-PubMed'!B:B,A2101)</f>
        <v>0</v>
      </c>
      <c r="I2101">
        <f>COUNTIF('E-Scopus'!C:C,A2101)</f>
        <v>1</v>
      </c>
      <c r="J2101" t="b">
        <f t="shared" si="36"/>
        <v>1</v>
      </c>
    </row>
    <row r="2102" spans="1:10" x14ac:dyDescent="0.25">
      <c r="A2102" s="14" t="s">
        <v>11957</v>
      </c>
      <c r="B2102" s="14" t="s">
        <v>11959</v>
      </c>
      <c r="C2102" s="14" t="s">
        <v>3224</v>
      </c>
      <c r="D2102" s="14" t="s">
        <v>15852</v>
      </c>
      <c r="E2102">
        <f>COUNTIF('A-Springer Link'!A:A,A2102)</f>
        <v>0</v>
      </c>
      <c r="F2102">
        <f>COUNTIF('B-ScienceDirect'!D:D,A2102)</f>
        <v>0</v>
      </c>
      <c r="G2102">
        <f>COUNTIF('C-IEEEXplore'!A:A,A2102)</f>
        <v>1</v>
      </c>
      <c r="H2102">
        <f>COUNTIF('D-PubMed'!B:B,A2102)</f>
        <v>0</v>
      </c>
      <c r="I2102">
        <f>COUNTIF('E-Scopus'!C:C,A2102)</f>
        <v>1</v>
      </c>
      <c r="J2102" t="b">
        <f t="shared" si="36"/>
        <v>1</v>
      </c>
    </row>
    <row r="2103" spans="1:10" x14ac:dyDescent="0.25">
      <c r="A2103" s="14" t="s">
        <v>12660</v>
      </c>
      <c r="B2103" s="14" t="s">
        <v>12662</v>
      </c>
      <c r="C2103" s="14" t="s">
        <v>12658</v>
      </c>
      <c r="D2103" s="14" t="s">
        <v>15852</v>
      </c>
      <c r="E2103">
        <f>COUNTIF('A-Springer Link'!A:A,A2103)</f>
        <v>0</v>
      </c>
      <c r="F2103">
        <f>COUNTIF('B-ScienceDirect'!D:D,A2103)</f>
        <v>0</v>
      </c>
      <c r="G2103">
        <f>COUNTIF('C-IEEEXplore'!A:A,A2103)</f>
        <v>0</v>
      </c>
      <c r="H2103">
        <f>COUNTIF('D-PubMed'!B:B,A2103)</f>
        <v>0</v>
      </c>
      <c r="I2103">
        <f>COUNTIF('E-Scopus'!C:C,A2103)</f>
        <v>1</v>
      </c>
      <c r="J2103" t="b">
        <f t="shared" si="36"/>
        <v>0</v>
      </c>
    </row>
    <row r="2104" spans="1:10" x14ac:dyDescent="0.25">
      <c r="A2104" s="14" t="s">
        <v>27</v>
      </c>
      <c r="B2104" s="14" t="s">
        <v>10981</v>
      </c>
      <c r="C2104" s="14" t="s">
        <v>28</v>
      </c>
      <c r="D2104" s="14" t="s">
        <v>15852</v>
      </c>
      <c r="E2104">
        <f>COUNTIF('A-Springer Link'!A:A,A2104)</f>
        <v>0</v>
      </c>
      <c r="F2104">
        <f>COUNTIF('B-ScienceDirect'!D:D,A2104)</f>
        <v>0</v>
      </c>
      <c r="G2104">
        <f>COUNTIF('C-IEEEXplore'!A:A,A2104)</f>
        <v>0</v>
      </c>
      <c r="H2104">
        <f>COUNTIF('D-PubMed'!B:B,A2104)</f>
        <v>0</v>
      </c>
      <c r="I2104">
        <f>COUNTIF('E-Scopus'!C:C,A2104)</f>
        <v>1</v>
      </c>
      <c r="J2104" t="b">
        <f t="shared" si="36"/>
        <v>0</v>
      </c>
    </row>
    <row r="2105" spans="1:10" x14ac:dyDescent="0.25">
      <c r="A2105" s="14" t="s">
        <v>507</v>
      </c>
      <c r="B2105" s="14" t="s">
        <v>10759</v>
      </c>
      <c r="C2105" s="14" t="s">
        <v>508</v>
      </c>
      <c r="D2105" s="14" t="s">
        <v>15852</v>
      </c>
      <c r="E2105">
        <f>COUNTIF('A-Springer Link'!A:A,A2105)</f>
        <v>0</v>
      </c>
      <c r="F2105">
        <f>COUNTIF('B-ScienceDirect'!D:D,A2105)</f>
        <v>0</v>
      </c>
      <c r="G2105">
        <f>COUNTIF('C-IEEEXplore'!A:A,A2105)</f>
        <v>0</v>
      </c>
      <c r="H2105">
        <f>COUNTIF('D-PubMed'!B:B,A2105)</f>
        <v>1</v>
      </c>
      <c r="I2105">
        <f>COUNTIF('E-Scopus'!C:C,A2105)</f>
        <v>1</v>
      </c>
      <c r="J2105" t="b">
        <f t="shared" si="36"/>
        <v>1</v>
      </c>
    </row>
    <row r="2106" spans="1:10" x14ac:dyDescent="0.25">
      <c r="A2106" s="14" t="s">
        <v>13370</v>
      </c>
      <c r="B2106" s="14" t="s">
        <v>13372</v>
      </c>
      <c r="C2106" s="14" t="s">
        <v>13368</v>
      </c>
      <c r="D2106" s="14" t="s">
        <v>15852</v>
      </c>
      <c r="E2106">
        <f>COUNTIF('A-Springer Link'!A:A,A2106)</f>
        <v>0</v>
      </c>
      <c r="F2106">
        <f>COUNTIF('B-ScienceDirect'!D:D,A2106)</f>
        <v>0</v>
      </c>
      <c r="G2106">
        <f>COUNTIF('C-IEEEXplore'!A:A,A2106)</f>
        <v>0</v>
      </c>
      <c r="H2106">
        <f>COUNTIF('D-PubMed'!B:B,A2106)</f>
        <v>0</v>
      </c>
      <c r="I2106">
        <f>COUNTIF('E-Scopus'!C:C,A2106)</f>
        <v>1</v>
      </c>
      <c r="J2106" t="b">
        <f t="shared" si="36"/>
        <v>0</v>
      </c>
    </row>
    <row r="2107" spans="1:10" x14ac:dyDescent="0.25">
      <c r="A2107" s="14" t="s">
        <v>11411</v>
      </c>
      <c r="B2107" s="14" t="s">
        <v>11413</v>
      </c>
      <c r="C2107" s="14" t="s">
        <v>11410</v>
      </c>
      <c r="D2107" s="14" t="s">
        <v>15852</v>
      </c>
      <c r="E2107">
        <f>COUNTIF('A-Springer Link'!A:A,A2107)</f>
        <v>1</v>
      </c>
      <c r="F2107">
        <f>COUNTIF('B-ScienceDirect'!D:D,A2107)</f>
        <v>0</v>
      </c>
      <c r="G2107">
        <f>COUNTIF('C-IEEEXplore'!A:A,A2107)</f>
        <v>0</v>
      </c>
      <c r="H2107">
        <f>COUNTIF('D-PubMed'!B:B,A2107)</f>
        <v>0</v>
      </c>
      <c r="I2107">
        <f>COUNTIF('E-Scopus'!C:C,A2107)</f>
        <v>1</v>
      </c>
      <c r="J2107" t="b">
        <f t="shared" si="36"/>
        <v>1</v>
      </c>
    </row>
    <row r="2108" spans="1:10" x14ac:dyDescent="0.25">
      <c r="A2108" s="14" t="s">
        <v>474</v>
      </c>
      <c r="B2108" s="14" t="s">
        <v>12649</v>
      </c>
      <c r="C2108" s="14" t="s">
        <v>475</v>
      </c>
      <c r="D2108" s="14" t="s">
        <v>15852</v>
      </c>
      <c r="E2108">
        <f>COUNTIF('A-Springer Link'!A:A,A2108)</f>
        <v>0</v>
      </c>
      <c r="F2108">
        <f>COUNTIF('B-ScienceDirect'!D:D,A2108)</f>
        <v>0</v>
      </c>
      <c r="G2108">
        <f>COUNTIF('C-IEEEXplore'!A:A,A2108)</f>
        <v>0</v>
      </c>
      <c r="H2108">
        <f>COUNTIF('D-PubMed'!B:B,A2108)</f>
        <v>0</v>
      </c>
      <c r="I2108">
        <f>COUNTIF('E-Scopus'!C:C,A2108)</f>
        <v>1</v>
      </c>
      <c r="J2108" t="b">
        <f t="shared" si="36"/>
        <v>0</v>
      </c>
    </row>
    <row r="2109" spans="1:10" x14ac:dyDescent="0.25">
      <c r="A2109" s="14" t="s">
        <v>10223</v>
      </c>
      <c r="B2109" s="14" t="s">
        <v>12987</v>
      </c>
      <c r="C2109" s="14" t="s">
        <v>10218</v>
      </c>
      <c r="D2109" s="14" t="s">
        <v>15852</v>
      </c>
      <c r="E2109">
        <f>COUNTIF('A-Springer Link'!A:A,A2109)</f>
        <v>0</v>
      </c>
      <c r="F2109">
        <f>COUNTIF('B-ScienceDirect'!D:D,A2109)</f>
        <v>0</v>
      </c>
      <c r="G2109">
        <f>COUNTIF('C-IEEEXplore'!A:A,A2109)</f>
        <v>0</v>
      </c>
      <c r="H2109">
        <f>COUNTIF('D-PubMed'!B:B,A2109)</f>
        <v>1</v>
      </c>
      <c r="I2109">
        <f>COUNTIF('E-Scopus'!C:C,A2109)</f>
        <v>1</v>
      </c>
      <c r="J2109" t="b">
        <f t="shared" si="36"/>
        <v>1</v>
      </c>
    </row>
    <row r="2110" spans="1:10" x14ac:dyDescent="0.25">
      <c r="A2110" s="14" t="s">
        <v>11811</v>
      </c>
      <c r="B2110" s="14" t="s">
        <v>11813</v>
      </c>
      <c r="C2110" s="14" t="s">
        <v>11810</v>
      </c>
      <c r="D2110" s="14" t="s">
        <v>15852</v>
      </c>
      <c r="E2110">
        <f>COUNTIF('A-Springer Link'!A:A,A2110)</f>
        <v>0</v>
      </c>
      <c r="F2110">
        <f>COUNTIF('B-ScienceDirect'!D:D,A2110)</f>
        <v>0</v>
      </c>
      <c r="G2110">
        <f>COUNTIF('C-IEEEXplore'!A:A,A2110)</f>
        <v>0</v>
      </c>
      <c r="H2110">
        <f>COUNTIF('D-PubMed'!B:B,A2110)</f>
        <v>0</v>
      </c>
      <c r="I2110">
        <f>COUNTIF('E-Scopus'!C:C,A2110)</f>
        <v>1</v>
      </c>
      <c r="J2110" t="b">
        <f t="shared" si="36"/>
        <v>0</v>
      </c>
    </row>
    <row r="2111" spans="1:10" x14ac:dyDescent="0.25">
      <c r="A2111" s="14" t="s">
        <v>13310</v>
      </c>
      <c r="B2111" s="14" t="s">
        <v>13312</v>
      </c>
      <c r="C2111" s="14" t="s">
        <v>476</v>
      </c>
      <c r="D2111" s="14" t="s">
        <v>15852</v>
      </c>
      <c r="E2111">
        <f>COUNTIF('A-Springer Link'!A:A,A2111)</f>
        <v>0</v>
      </c>
      <c r="F2111">
        <f>COUNTIF('B-ScienceDirect'!D:D,A2111)</f>
        <v>0</v>
      </c>
      <c r="G2111">
        <f>COUNTIF('C-IEEEXplore'!A:A,A2111)</f>
        <v>0</v>
      </c>
      <c r="H2111">
        <f>COUNTIF('D-PubMed'!B:B,A2111)</f>
        <v>0</v>
      </c>
      <c r="I2111">
        <f>COUNTIF('E-Scopus'!C:C,A2111)</f>
        <v>1</v>
      </c>
      <c r="J2111" t="b">
        <f t="shared" si="36"/>
        <v>0</v>
      </c>
    </row>
    <row r="2112" spans="1:10" x14ac:dyDescent="0.25">
      <c r="A2112" s="14" t="s">
        <v>12893</v>
      </c>
      <c r="B2112" s="14" t="s">
        <v>12895</v>
      </c>
      <c r="C2112" s="14" t="s">
        <v>12891</v>
      </c>
      <c r="D2112" s="14" t="s">
        <v>15852</v>
      </c>
      <c r="E2112">
        <f>COUNTIF('A-Springer Link'!A:A,A2112)</f>
        <v>0</v>
      </c>
      <c r="F2112">
        <f>COUNTIF('B-ScienceDirect'!D:D,A2112)</f>
        <v>0</v>
      </c>
      <c r="G2112">
        <f>COUNTIF('C-IEEEXplore'!A:A,A2112)</f>
        <v>0</v>
      </c>
      <c r="H2112">
        <f>COUNTIF('D-PubMed'!B:B,A2112)</f>
        <v>0</v>
      </c>
      <c r="I2112">
        <f>COUNTIF('E-Scopus'!C:C,A2112)</f>
        <v>1</v>
      </c>
      <c r="J2112" t="b">
        <f t="shared" si="36"/>
        <v>0</v>
      </c>
    </row>
    <row r="2113" spans="1:10" x14ac:dyDescent="0.25">
      <c r="A2113" s="14" t="s">
        <v>13132</v>
      </c>
      <c r="B2113" s="14" t="s">
        <v>13134</v>
      </c>
      <c r="C2113" s="14" t="s">
        <v>13131</v>
      </c>
      <c r="D2113" s="14" t="s">
        <v>15852</v>
      </c>
      <c r="E2113">
        <f>COUNTIF('A-Springer Link'!A:A,A2113)</f>
        <v>0</v>
      </c>
      <c r="F2113">
        <f>COUNTIF('B-ScienceDirect'!D:D,A2113)</f>
        <v>0</v>
      </c>
      <c r="G2113">
        <f>COUNTIF('C-IEEEXplore'!A:A,A2113)</f>
        <v>0</v>
      </c>
      <c r="H2113">
        <f>COUNTIF('D-PubMed'!B:B,A2113)</f>
        <v>0</v>
      </c>
      <c r="I2113">
        <f>COUNTIF('E-Scopus'!C:C,A2113)</f>
        <v>1</v>
      </c>
      <c r="J2113" t="b">
        <f t="shared" si="36"/>
        <v>0</v>
      </c>
    </row>
    <row r="2114" spans="1:10" x14ac:dyDescent="0.25">
      <c r="A2114" s="14" t="s">
        <v>11818</v>
      </c>
      <c r="B2114" s="14" t="s">
        <v>11820</v>
      </c>
      <c r="C2114" s="14" t="s">
        <v>11816</v>
      </c>
      <c r="D2114" s="14" t="s">
        <v>15852</v>
      </c>
      <c r="E2114">
        <f>COUNTIF('A-Springer Link'!A:A,A2114)</f>
        <v>1</v>
      </c>
      <c r="F2114">
        <f>COUNTIF('B-ScienceDirect'!D:D,A2114)</f>
        <v>0</v>
      </c>
      <c r="G2114">
        <f>COUNTIF('C-IEEEXplore'!A:A,A2114)</f>
        <v>0</v>
      </c>
      <c r="H2114">
        <f>COUNTIF('D-PubMed'!B:B,A2114)</f>
        <v>0</v>
      </c>
      <c r="I2114">
        <f>COUNTIF('E-Scopus'!C:C,A2114)</f>
        <v>1</v>
      </c>
      <c r="J2114" t="b">
        <f t="shared" si="36"/>
        <v>1</v>
      </c>
    </row>
    <row r="2115" spans="1:10" x14ac:dyDescent="0.25">
      <c r="A2115" s="14" t="s">
        <v>8117</v>
      </c>
      <c r="B2115" s="14" t="s">
        <v>12461</v>
      </c>
      <c r="C2115" s="14" t="s">
        <v>8112</v>
      </c>
      <c r="D2115" s="14" t="s">
        <v>15852</v>
      </c>
      <c r="E2115">
        <f>COUNTIF('A-Springer Link'!A:A,A2115)</f>
        <v>0</v>
      </c>
      <c r="F2115">
        <f>COUNTIF('B-ScienceDirect'!D:D,A2115)</f>
        <v>0</v>
      </c>
      <c r="G2115">
        <f>COUNTIF('C-IEEEXplore'!A:A,A2115)</f>
        <v>0</v>
      </c>
      <c r="H2115">
        <f>COUNTIF('D-PubMed'!B:B,A2115)</f>
        <v>1</v>
      </c>
      <c r="I2115">
        <f>COUNTIF('E-Scopus'!C:C,A2115)</f>
        <v>1</v>
      </c>
      <c r="J2115" t="b">
        <f t="shared" si="36"/>
        <v>1</v>
      </c>
    </row>
    <row r="2116" spans="1:10" x14ac:dyDescent="0.25">
      <c r="A2116" s="14" t="s">
        <v>10808</v>
      </c>
      <c r="B2116" s="14" t="s">
        <v>10810</v>
      </c>
      <c r="C2116" s="14"/>
      <c r="D2116" s="14" t="s">
        <v>15852</v>
      </c>
      <c r="E2116">
        <f>COUNTIF('A-Springer Link'!A:A,A2116)</f>
        <v>0</v>
      </c>
      <c r="F2116">
        <f>COUNTIF('B-ScienceDirect'!D:D,A2116)</f>
        <v>0</v>
      </c>
      <c r="G2116">
        <f>COUNTIF('C-IEEEXplore'!A:A,A2116)</f>
        <v>0</v>
      </c>
      <c r="H2116">
        <f>COUNTIF('D-PubMed'!B:B,A2116)</f>
        <v>0</v>
      </c>
      <c r="I2116">
        <f>COUNTIF('E-Scopus'!C:C,A2116)</f>
        <v>1</v>
      </c>
      <c r="J2116" t="b">
        <f t="shared" si="36"/>
        <v>0</v>
      </c>
    </row>
    <row r="2117" spans="1:10" x14ac:dyDescent="0.25">
      <c r="A2117" s="14" t="s">
        <v>11935</v>
      </c>
      <c r="B2117" s="14" t="s">
        <v>11937</v>
      </c>
      <c r="C2117" s="14" t="s">
        <v>3047</v>
      </c>
      <c r="D2117" s="14" t="s">
        <v>15852</v>
      </c>
      <c r="E2117">
        <f>COUNTIF('A-Springer Link'!A:A,A2117)</f>
        <v>0</v>
      </c>
      <c r="F2117">
        <f>COUNTIF('B-ScienceDirect'!D:D,A2117)</f>
        <v>0</v>
      </c>
      <c r="G2117">
        <f>COUNTIF('C-IEEEXplore'!A:A,A2117)</f>
        <v>1</v>
      </c>
      <c r="H2117">
        <f>COUNTIF('D-PubMed'!B:B,A2117)</f>
        <v>0</v>
      </c>
      <c r="I2117">
        <f>COUNTIF('E-Scopus'!C:C,A2117)</f>
        <v>1</v>
      </c>
      <c r="J2117" t="b">
        <f t="shared" si="36"/>
        <v>1</v>
      </c>
    </row>
    <row r="2118" spans="1:10" x14ac:dyDescent="0.25">
      <c r="A2118" s="14" t="s">
        <v>11893</v>
      </c>
      <c r="B2118" s="14" t="s">
        <v>11895</v>
      </c>
      <c r="C2118" s="14" t="s">
        <v>2999</v>
      </c>
      <c r="D2118" s="14" t="s">
        <v>15852</v>
      </c>
      <c r="E2118">
        <f>COUNTIF('A-Springer Link'!A:A,A2118)</f>
        <v>0</v>
      </c>
      <c r="F2118">
        <f>COUNTIF('B-ScienceDirect'!D:D,A2118)</f>
        <v>0</v>
      </c>
      <c r="G2118">
        <f>COUNTIF('C-IEEEXplore'!A:A,A2118)</f>
        <v>0</v>
      </c>
      <c r="H2118">
        <f>COUNTIF('D-PubMed'!B:B,A2118)</f>
        <v>0</v>
      </c>
      <c r="I2118">
        <f>COUNTIF('E-Scopus'!C:C,A2118)</f>
        <v>1</v>
      </c>
      <c r="J2118" t="b">
        <f t="shared" si="36"/>
        <v>0</v>
      </c>
    </row>
    <row r="2119" spans="1:10" x14ac:dyDescent="0.25">
      <c r="A2119" s="14" t="s">
        <v>12782</v>
      </c>
      <c r="B2119" s="14" t="s">
        <v>12784</v>
      </c>
      <c r="C2119" s="14" t="s">
        <v>12781</v>
      </c>
      <c r="D2119" s="14" t="s">
        <v>15852</v>
      </c>
      <c r="E2119">
        <f>COUNTIF('A-Springer Link'!A:A,A2119)</f>
        <v>0</v>
      </c>
      <c r="F2119">
        <f>COUNTIF('B-ScienceDirect'!D:D,A2119)</f>
        <v>0</v>
      </c>
      <c r="G2119">
        <f>COUNTIF('C-IEEEXplore'!A:A,A2119)</f>
        <v>0</v>
      </c>
      <c r="H2119">
        <f>COUNTIF('D-PubMed'!B:B,A2119)</f>
        <v>0</v>
      </c>
      <c r="I2119">
        <f>COUNTIF('E-Scopus'!C:C,A2119)</f>
        <v>1</v>
      </c>
      <c r="J2119" t="b">
        <f t="shared" si="36"/>
        <v>0</v>
      </c>
    </row>
    <row r="2120" spans="1:10" x14ac:dyDescent="0.25">
      <c r="A2120" s="14" t="s">
        <v>211</v>
      </c>
      <c r="B2120" s="14" t="s">
        <v>13185</v>
      </c>
      <c r="C2120" s="14" t="s">
        <v>212</v>
      </c>
      <c r="D2120" s="14" t="s">
        <v>15852</v>
      </c>
      <c r="E2120">
        <f>COUNTIF('A-Springer Link'!A:A,A2120)</f>
        <v>0</v>
      </c>
      <c r="F2120">
        <f>COUNTIF('B-ScienceDirect'!D:D,A2120)</f>
        <v>0</v>
      </c>
      <c r="G2120">
        <f>COUNTIF('C-IEEEXplore'!A:A,A2120)</f>
        <v>0</v>
      </c>
      <c r="H2120">
        <f>COUNTIF('D-PubMed'!B:B,A2120)</f>
        <v>1</v>
      </c>
      <c r="I2120">
        <f>COUNTIF('E-Scopus'!C:C,A2120)</f>
        <v>1</v>
      </c>
      <c r="J2120" t="b">
        <f t="shared" si="36"/>
        <v>1</v>
      </c>
    </row>
    <row r="2121" spans="1:10" x14ac:dyDescent="0.25">
      <c r="A2121" s="14" t="s">
        <v>1638</v>
      </c>
      <c r="B2121" s="14" t="s">
        <v>11423</v>
      </c>
      <c r="C2121" s="14" t="s">
        <v>1631</v>
      </c>
      <c r="D2121" s="14" t="s">
        <v>15852</v>
      </c>
      <c r="E2121">
        <f>COUNTIF('A-Springer Link'!A:A,A2121)</f>
        <v>0</v>
      </c>
      <c r="F2121">
        <f>COUNTIF('B-ScienceDirect'!D:D,A2121)</f>
        <v>0</v>
      </c>
      <c r="G2121">
        <f>COUNTIF('C-IEEEXplore'!A:A,A2121)</f>
        <v>1</v>
      </c>
      <c r="H2121">
        <f>COUNTIF('D-PubMed'!B:B,A2121)</f>
        <v>0</v>
      </c>
      <c r="I2121">
        <f>COUNTIF('E-Scopus'!C:C,A2121)</f>
        <v>1</v>
      </c>
      <c r="J2121" t="b">
        <f t="shared" si="36"/>
        <v>1</v>
      </c>
    </row>
    <row r="2122" spans="1:10" x14ac:dyDescent="0.25">
      <c r="A2122" s="14" t="s">
        <v>11212</v>
      </c>
      <c r="B2122" s="14" t="s">
        <v>11214</v>
      </c>
      <c r="C2122" s="14" t="s">
        <v>506</v>
      </c>
      <c r="D2122" s="14" t="s">
        <v>15852</v>
      </c>
      <c r="E2122">
        <f>COUNTIF('A-Springer Link'!A:A,A2122)</f>
        <v>0</v>
      </c>
      <c r="F2122">
        <f>COUNTIF('B-ScienceDirect'!D:D,A2122)</f>
        <v>0</v>
      </c>
      <c r="G2122">
        <f>COUNTIF('C-IEEEXplore'!A:A,A2122)</f>
        <v>0</v>
      </c>
      <c r="H2122">
        <f>COUNTIF('D-PubMed'!B:B,A2122)</f>
        <v>0</v>
      </c>
      <c r="I2122">
        <f>COUNTIF('E-Scopus'!C:C,A2122)</f>
        <v>1</v>
      </c>
      <c r="J2122" t="b">
        <f t="shared" si="36"/>
        <v>0</v>
      </c>
    </row>
    <row r="2123" spans="1:10" x14ac:dyDescent="0.25">
      <c r="A2123" s="14" t="s">
        <v>12833</v>
      </c>
      <c r="B2123" s="14" t="s">
        <v>12835</v>
      </c>
      <c r="C2123" s="14" t="s">
        <v>264</v>
      </c>
      <c r="D2123" s="14" t="s">
        <v>15852</v>
      </c>
      <c r="E2123">
        <f>COUNTIF('A-Springer Link'!A:A,A2123)</f>
        <v>0</v>
      </c>
      <c r="F2123">
        <f>COUNTIF('B-ScienceDirect'!D:D,A2123)</f>
        <v>0</v>
      </c>
      <c r="G2123">
        <f>COUNTIF('C-IEEEXplore'!A:A,A2123)</f>
        <v>0</v>
      </c>
      <c r="H2123">
        <f>COUNTIF('D-PubMed'!B:B,A2123)</f>
        <v>1</v>
      </c>
      <c r="I2123">
        <f>COUNTIF('E-Scopus'!C:C,A2123)</f>
        <v>1</v>
      </c>
      <c r="J2123" t="b">
        <f t="shared" si="36"/>
        <v>1</v>
      </c>
    </row>
    <row r="2124" spans="1:10" x14ac:dyDescent="0.25">
      <c r="A2124" s="14" t="s">
        <v>11783</v>
      </c>
      <c r="B2124" s="14" t="s">
        <v>11785</v>
      </c>
      <c r="C2124" s="14" t="s">
        <v>11781</v>
      </c>
      <c r="D2124" s="14" t="s">
        <v>15852</v>
      </c>
      <c r="E2124">
        <f>COUNTIF('A-Springer Link'!A:A,A2124)</f>
        <v>0</v>
      </c>
      <c r="F2124">
        <f>COUNTIF('B-ScienceDirect'!D:D,A2124)</f>
        <v>0</v>
      </c>
      <c r="G2124">
        <f>COUNTIF('C-IEEEXplore'!A:A,A2124)</f>
        <v>0</v>
      </c>
      <c r="H2124">
        <f>COUNTIF('D-PubMed'!B:B,A2124)</f>
        <v>0</v>
      </c>
      <c r="I2124">
        <f>COUNTIF('E-Scopus'!C:C,A2124)</f>
        <v>1</v>
      </c>
      <c r="J2124" t="b">
        <f t="shared" si="36"/>
        <v>0</v>
      </c>
    </row>
    <row r="2125" spans="1:10" x14ac:dyDescent="0.25">
      <c r="A2125" s="14" t="s">
        <v>10858</v>
      </c>
      <c r="B2125" s="14" t="s">
        <v>10860</v>
      </c>
      <c r="C2125" s="14"/>
      <c r="D2125" s="14" t="s">
        <v>15852</v>
      </c>
      <c r="E2125">
        <f>COUNTIF('A-Springer Link'!A:A,A2125)</f>
        <v>0</v>
      </c>
      <c r="F2125">
        <f>COUNTIF('B-ScienceDirect'!D:D,A2125)</f>
        <v>0</v>
      </c>
      <c r="G2125">
        <f>COUNTIF('C-IEEEXplore'!A:A,A2125)</f>
        <v>0</v>
      </c>
      <c r="H2125">
        <f>COUNTIF('D-PubMed'!B:B,A2125)</f>
        <v>0</v>
      </c>
      <c r="I2125">
        <f>COUNTIF('E-Scopus'!C:C,A2125)</f>
        <v>1</v>
      </c>
      <c r="J2125" t="b">
        <f t="shared" si="36"/>
        <v>0</v>
      </c>
    </row>
    <row r="2126" spans="1:10" x14ac:dyDescent="0.25">
      <c r="A2126" s="14" t="s">
        <v>8327</v>
      </c>
      <c r="B2126" s="14" t="s">
        <v>11878</v>
      </c>
      <c r="C2126" s="14" t="s">
        <v>8321</v>
      </c>
      <c r="D2126" s="14" t="s">
        <v>15852</v>
      </c>
      <c r="E2126">
        <f>COUNTIF('A-Springer Link'!A:A,A2126)</f>
        <v>0</v>
      </c>
      <c r="F2126">
        <f>COUNTIF('B-ScienceDirect'!D:D,A2126)</f>
        <v>0</v>
      </c>
      <c r="G2126">
        <f>COUNTIF('C-IEEEXplore'!A:A,A2126)</f>
        <v>0</v>
      </c>
      <c r="H2126">
        <f>COUNTIF('D-PubMed'!B:B,A2126)</f>
        <v>1</v>
      </c>
      <c r="I2126">
        <f>COUNTIF('E-Scopus'!C:C,A2126)</f>
        <v>1</v>
      </c>
      <c r="J2126" t="b">
        <f t="shared" si="36"/>
        <v>1</v>
      </c>
    </row>
    <row r="2127" spans="1:10" x14ac:dyDescent="0.25">
      <c r="A2127" s="14" t="s">
        <v>1694</v>
      </c>
      <c r="B2127" s="14" t="s">
        <v>12188</v>
      </c>
      <c r="C2127" s="14" t="s">
        <v>1687</v>
      </c>
      <c r="D2127" s="14" t="s">
        <v>15852</v>
      </c>
      <c r="E2127">
        <f>COUNTIF('A-Springer Link'!A:A,A2127)</f>
        <v>0</v>
      </c>
      <c r="F2127">
        <f>COUNTIF('B-ScienceDirect'!D:D,A2127)</f>
        <v>0</v>
      </c>
      <c r="G2127">
        <f>COUNTIF('C-IEEEXplore'!A:A,A2127)</f>
        <v>1</v>
      </c>
      <c r="H2127">
        <f>COUNTIF('D-PubMed'!B:B,A2127)</f>
        <v>0</v>
      </c>
      <c r="I2127">
        <f>COUNTIF('E-Scopus'!C:C,A2127)</f>
        <v>1</v>
      </c>
      <c r="J2127" t="b">
        <f t="shared" si="36"/>
        <v>1</v>
      </c>
    </row>
    <row r="2128" spans="1:10" x14ac:dyDescent="0.25">
      <c r="A2128" s="14" t="s">
        <v>12400</v>
      </c>
      <c r="B2128" s="14" t="s">
        <v>12402</v>
      </c>
      <c r="C2128" s="14" t="s">
        <v>234</v>
      </c>
      <c r="D2128" s="14" t="s">
        <v>15852</v>
      </c>
      <c r="E2128">
        <f>COUNTIF('A-Springer Link'!A:A,A2128)</f>
        <v>0</v>
      </c>
      <c r="F2128">
        <f>COUNTIF('B-ScienceDirect'!D:D,A2128)</f>
        <v>0</v>
      </c>
      <c r="G2128">
        <f>COUNTIF('C-IEEEXplore'!A:A,A2128)</f>
        <v>0</v>
      </c>
      <c r="H2128">
        <f>COUNTIF('D-PubMed'!B:B,A2128)</f>
        <v>1</v>
      </c>
      <c r="I2128">
        <f>COUNTIF('E-Scopus'!C:C,A2128)</f>
        <v>1</v>
      </c>
      <c r="J2128" t="b">
        <f t="shared" si="36"/>
        <v>1</v>
      </c>
    </row>
    <row r="2129" spans="1:10" x14ac:dyDescent="0.25">
      <c r="A2129" s="14" t="s">
        <v>12839</v>
      </c>
      <c r="B2129" s="14" t="s">
        <v>12841</v>
      </c>
      <c r="C2129" s="14" t="s">
        <v>320</v>
      </c>
      <c r="D2129" s="14" t="s">
        <v>15852</v>
      </c>
      <c r="E2129">
        <f>COUNTIF('A-Springer Link'!A:A,A2129)</f>
        <v>0</v>
      </c>
      <c r="F2129">
        <f>COUNTIF('B-ScienceDirect'!D:D,A2129)</f>
        <v>0</v>
      </c>
      <c r="G2129">
        <f>COUNTIF('C-IEEEXplore'!A:A,A2129)</f>
        <v>0</v>
      </c>
      <c r="H2129">
        <f>COUNTIF('D-PubMed'!B:B,A2129)</f>
        <v>0</v>
      </c>
      <c r="I2129">
        <f>COUNTIF('E-Scopus'!C:C,A2129)</f>
        <v>1</v>
      </c>
      <c r="J2129" t="b">
        <f t="shared" si="36"/>
        <v>0</v>
      </c>
    </row>
    <row r="2130" spans="1:10" x14ac:dyDescent="0.25">
      <c r="A2130" s="14" t="s">
        <v>200</v>
      </c>
      <c r="B2130" s="14" t="s">
        <v>11698</v>
      </c>
      <c r="C2130" s="14" t="s">
        <v>201</v>
      </c>
      <c r="D2130" s="14" t="s">
        <v>15852</v>
      </c>
      <c r="E2130">
        <f>COUNTIF('A-Springer Link'!A:A,A2130)</f>
        <v>1</v>
      </c>
      <c r="F2130">
        <f>COUNTIF('B-ScienceDirect'!D:D,A2130)</f>
        <v>0</v>
      </c>
      <c r="G2130">
        <f>COUNTIF('C-IEEEXplore'!A:A,A2130)</f>
        <v>0</v>
      </c>
      <c r="H2130">
        <f>COUNTIF('D-PubMed'!B:B,A2130)</f>
        <v>0</v>
      </c>
      <c r="I2130">
        <f>COUNTIF('E-Scopus'!C:C,A2130)</f>
        <v>1</v>
      </c>
      <c r="J2130" t="b">
        <f t="shared" si="36"/>
        <v>1</v>
      </c>
    </row>
    <row r="2131" spans="1:10" x14ac:dyDescent="0.25">
      <c r="A2131" s="14" t="s">
        <v>489</v>
      </c>
      <c r="B2131" s="14" t="s">
        <v>12183</v>
      </c>
      <c r="C2131" s="14" t="s">
        <v>490</v>
      </c>
      <c r="D2131" s="14" t="s">
        <v>15852</v>
      </c>
      <c r="E2131">
        <f>COUNTIF('A-Springer Link'!A:A,A2131)</f>
        <v>0</v>
      </c>
      <c r="F2131">
        <f>COUNTIF('B-ScienceDirect'!D:D,A2131)</f>
        <v>0</v>
      </c>
      <c r="G2131">
        <f>COUNTIF('C-IEEEXplore'!A:A,A2131)</f>
        <v>1</v>
      </c>
      <c r="H2131">
        <f>COUNTIF('D-PubMed'!B:B,A2131)</f>
        <v>0</v>
      </c>
      <c r="I2131">
        <f>COUNTIF('E-Scopus'!C:C,A2131)</f>
        <v>1</v>
      </c>
      <c r="J2131" t="b">
        <f t="shared" si="36"/>
        <v>1</v>
      </c>
    </row>
    <row r="2132" spans="1:10" x14ac:dyDescent="0.25">
      <c r="A2132" s="14" t="s">
        <v>171</v>
      </c>
      <c r="B2132" s="14" t="s">
        <v>12883</v>
      </c>
      <c r="C2132" s="14" t="s">
        <v>172</v>
      </c>
      <c r="D2132" s="14" t="s">
        <v>15852</v>
      </c>
      <c r="E2132">
        <f>COUNTIF('A-Springer Link'!A:A,A2132)</f>
        <v>0</v>
      </c>
      <c r="F2132">
        <f>COUNTIF('B-ScienceDirect'!D:D,A2132)</f>
        <v>0</v>
      </c>
      <c r="G2132">
        <f>COUNTIF('C-IEEEXplore'!A:A,A2132)</f>
        <v>0</v>
      </c>
      <c r="H2132">
        <f>COUNTIF('D-PubMed'!B:B,A2132)</f>
        <v>1</v>
      </c>
      <c r="I2132">
        <f>COUNTIF('E-Scopus'!C:C,A2132)</f>
        <v>1</v>
      </c>
      <c r="J2132" t="b">
        <f t="shared" si="36"/>
        <v>1</v>
      </c>
    </row>
    <row r="2133" spans="1:10" x14ac:dyDescent="0.25">
      <c r="A2133" s="14" t="s">
        <v>12172</v>
      </c>
      <c r="B2133" s="14" t="s">
        <v>12174</v>
      </c>
      <c r="C2133" s="14" t="s">
        <v>1734</v>
      </c>
      <c r="D2133" s="14" t="s">
        <v>15852</v>
      </c>
      <c r="E2133">
        <f>COUNTIF('A-Springer Link'!A:A,A2133)</f>
        <v>0</v>
      </c>
      <c r="F2133">
        <f>COUNTIF('B-ScienceDirect'!D:D,A2133)</f>
        <v>0</v>
      </c>
      <c r="G2133">
        <f>COUNTIF('C-IEEEXplore'!A:A,A2133)</f>
        <v>1</v>
      </c>
      <c r="H2133">
        <f>COUNTIF('D-PubMed'!B:B,A2133)</f>
        <v>0</v>
      </c>
      <c r="I2133">
        <f>COUNTIF('E-Scopus'!C:C,A2133)</f>
        <v>1</v>
      </c>
      <c r="J2133" t="b">
        <f t="shared" si="36"/>
        <v>1</v>
      </c>
    </row>
    <row r="2134" spans="1:10" x14ac:dyDescent="0.25">
      <c r="A2134" s="14" t="s">
        <v>13451</v>
      </c>
      <c r="B2134" s="14" t="s">
        <v>13453</v>
      </c>
      <c r="C2134" s="14" t="s">
        <v>13449</v>
      </c>
      <c r="D2134" s="14" t="s">
        <v>15852</v>
      </c>
      <c r="E2134">
        <f>COUNTIF('A-Springer Link'!A:A,A2134)</f>
        <v>0</v>
      </c>
      <c r="F2134">
        <f>COUNTIF('B-ScienceDirect'!D:D,A2134)</f>
        <v>0</v>
      </c>
      <c r="G2134">
        <f>COUNTIF('C-IEEEXplore'!A:A,A2134)</f>
        <v>0</v>
      </c>
      <c r="H2134">
        <f>COUNTIF('D-PubMed'!B:B,A2134)</f>
        <v>0</v>
      </c>
      <c r="I2134">
        <f>COUNTIF('E-Scopus'!C:C,A2134)</f>
        <v>1</v>
      </c>
      <c r="J2134" t="b">
        <f t="shared" si="36"/>
        <v>0</v>
      </c>
    </row>
    <row r="2135" spans="1:10" x14ac:dyDescent="0.25">
      <c r="A2135" s="14" t="s">
        <v>1761</v>
      </c>
      <c r="B2135" s="14" t="s">
        <v>11470</v>
      </c>
      <c r="C2135" s="14" t="s">
        <v>1755</v>
      </c>
      <c r="D2135" s="14" t="s">
        <v>15852</v>
      </c>
      <c r="E2135">
        <f>COUNTIF('A-Springer Link'!A:A,A2135)</f>
        <v>0</v>
      </c>
      <c r="F2135">
        <f>COUNTIF('B-ScienceDirect'!D:D,A2135)</f>
        <v>0</v>
      </c>
      <c r="G2135">
        <f>COUNTIF('C-IEEEXplore'!A:A,A2135)</f>
        <v>1</v>
      </c>
      <c r="H2135">
        <f>COUNTIF('D-PubMed'!B:B,A2135)</f>
        <v>0</v>
      </c>
      <c r="I2135">
        <f>COUNTIF('E-Scopus'!C:C,A2135)</f>
        <v>1</v>
      </c>
      <c r="J2135" t="b">
        <f t="shared" si="36"/>
        <v>1</v>
      </c>
    </row>
    <row r="2136" spans="1:10" x14ac:dyDescent="0.25">
      <c r="A2136" s="14" t="s">
        <v>12600</v>
      </c>
      <c r="B2136" s="14" t="s">
        <v>12602</v>
      </c>
      <c r="C2136" s="14" t="s">
        <v>2327</v>
      </c>
      <c r="D2136" s="14" t="s">
        <v>15852</v>
      </c>
      <c r="E2136">
        <f>COUNTIF('A-Springer Link'!A:A,A2136)</f>
        <v>0</v>
      </c>
      <c r="F2136">
        <f>COUNTIF('B-ScienceDirect'!D:D,A2136)</f>
        <v>0</v>
      </c>
      <c r="G2136">
        <f>COUNTIF('C-IEEEXplore'!A:A,A2136)</f>
        <v>1</v>
      </c>
      <c r="H2136">
        <f>COUNTIF('D-PubMed'!B:B,A2136)</f>
        <v>0</v>
      </c>
      <c r="I2136">
        <f>COUNTIF('E-Scopus'!C:C,A2136)</f>
        <v>1</v>
      </c>
      <c r="J2136" t="b">
        <f t="shared" si="36"/>
        <v>1</v>
      </c>
    </row>
    <row r="2137" spans="1:10" x14ac:dyDescent="0.25">
      <c r="A2137" s="14" t="s">
        <v>11575</v>
      </c>
      <c r="B2137" s="14" t="s">
        <v>11577</v>
      </c>
      <c r="C2137" s="14" t="s">
        <v>11573</v>
      </c>
      <c r="D2137" s="14" t="s">
        <v>15852</v>
      </c>
      <c r="E2137">
        <f>COUNTIF('A-Springer Link'!A:A,A2137)</f>
        <v>0</v>
      </c>
      <c r="F2137">
        <f>COUNTIF('B-ScienceDirect'!D:D,A2137)</f>
        <v>0</v>
      </c>
      <c r="G2137">
        <f>COUNTIF('C-IEEEXplore'!A:A,A2137)</f>
        <v>0</v>
      </c>
      <c r="H2137">
        <f>COUNTIF('D-PubMed'!B:B,A2137)</f>
        <v>0</v>
      </c>
      <c r="I2137">
        <f>COUNTIF('E-Scopus'!C:C,A2137)</f>
        <v>1</v>
      </c>
      <c r="J2137" t="b">
        <f t="shared" si="36"/>
        <v>0</v>
      </c>
    </row>
    <row r="2138" spans="1:10" x14ac:dyDescent="0.25">
      <c r="A2138" s="14" t="s">
        <v>12285</v>
      </c>
      <c r="B2138" s="14" t="s">
        <v>12287</v>
      </c>
      <c r="C2138" s="14" t="s">
        <v>1768</v>
      </c>
      <c r="D2138" s="14" t="s">
        <v>15852</v>
      </c>
      <c r="E2138">
        <f>COUNTIF('A-Springer Link'!A:A,A2138)</f>
        <v>0</v>
      </c>
      <c r="F2138">
        <f>COUNTIF('B-ScienceDirect'!D:D,A2138)</f>
        <v>0</v>
      </c>
      <c r="G2138">
        <f>COUNTIF('C-IEEEXplore'!A:A,A2138)</f>
        <v>0</v>
      </c>
      <c r="H2138">
        <f>COUNTIF('D-PubMed'!B:B,A2138)</f>
        <v>0</v>
      </c>
      <c r="I2138">
        <f>COUNTIF('E-Scopus'!C:C,A2138)</f>
        <v>1</v>
      </c>
      <c r="J2138" t="b">
        <f t="shared" si="36"/>
        <v>0</v>
      </c>
    </row>
    <row r="2139" spans="1:10" x14ac:dyDescent="0.25">
      <c r="A2139" s="14" t="s">
        <v>12235</v>
      </c>
      <c r="B2139" s="14" t="s">
        <v>12237</v>
      </c>
      <c r="C2139" s="14" t="s">
        <v>12233</v>
      </c>
      <c r="D2139" s="14" t="s">
        <v>15852</v>
      </c>
      <c r="E2139">
        <f>COUNTIF('A-Springer Link'!A:A,A2139)</f>
        <v>0</v>
      </c>
      <c r="F2139">
        <f>COUNTIF('B-ScienceDirect'!D:D,A2139)</f>
        <v>0</v>
      </c>
      <c r="G2139">
        <f>COUNTIF('C-IEEEXplore'!A:A,A2139)</f>
        <v>1</v>
      </c>
      <c r="H2139">
        <f>COUNTIF('D-PubMed'!B:B,A2139)</f>
        <v>0</v>
      </c>
      <c r="I2139">
        <f>COUNTIF('E-Scopus'!C:C,A2139)</f>
        <v>1</v>
      </c>
      <c r="J2139" t="b">
        <f t="shared" si="36"/>
        <v>1</v>
      </c>
    </row>
    <row r="2140" spans="1:10" x14ac:dyDescent="0.25">
      <c r="A2140" s="14" t="s">
        <v>1260</v>
      </c>
      <c r="B2140" s="14" t="s">
        <v>11170</v>
      </c>
      <c r="C2140" s="14" t="s">
        <v>1256</v>
      </c>
      <c r="D2140" s="14" t="s">
        <v>15852</v>
      </c>
      <c r="E2140">
        <f>COUNTIF('A-Springer Link'!A:A,A2140)</f>
        <v>0</v>
      </c>
      <c r="F2140">
        <f>COUNTIF('B-ScienceDirect'!D:D,A2140)</f>
        <v>0</v>
      </c>
      <c r="G2140">
        <f>COUNTIF('C-IEEEXplore'!A:A,A2140)</f>
        <v>1</v>
      </c>
      <c r="H2140">
        <f>COUNTIF('D-PubMed'!B:B,A2140)</f>
        <v>0</v>
      </c>
      <c r="I2140">
        <f>COUNTIF('E-Scopus'!C:C,A2140)</f>
        <v>1</v>
      </c>
      <c r="J2140" t="b">
        <f t="shared" si="36"/>
        <v>1</v>
      </c>
    </row>
    <row r="2141" spans="1:10" x14ac:dyDescent="0.25">
      <c r="A2141" s="14" t="s">
        <v>10960</v>
      </c>
      <c r="B2141" s="14" t="s">
        <v>10962</v>
      </c>
      <c r="C2141" s="14" t="s">
        <v>690</v>
      </c>
      <c r="D2141" s="14" t="s">
        <v>15852</v>
      </c>
      <c r="E2141">
        <f>COUNTIF('A-Springer Link'!A:A,A2141)</f>
        <v>0</v>
      </c>
      <c r="F2141">
        <f>COUNTIF('B-ScienceDirect'!D:D,A2141)</f>
        <v>0</v>
      </c>
      <c r="G2141">
        <f>COUNTIF('C-IEEEXplore'!A:A,A2141)</f>
        <v>1</v>
      </c>
      <c r="H2141">
        <f>COUNTIF('D-PubMed'!B:B,A2141)</f>
        <v>0</v>
      </c>
      <c r="I2141">
        <f>COUNTIF('E-Scopus'!C:C,A2141)</f>
        <v>1</v>
      </c>
      <c r="J2141" t="b">
        <f t="shared" si="36"/>
        <v>1</v>
      </c>
    </row>
    <row r="2142" spans="1:10" x14ac:dyDescent="0.25">
      <c r="A2142" s="14" t="s">
        <v>12764</v>
      </c>
      <c r="B2142" s="14" t="s">
        <v>12766</v>
      </c>
      <c r="C2142" s="14" t="s">
        <v>2341</v>
      </c>
      <c r="D2142" s="14" t="s">
        <v>15852</v>
      </c>
      <c r="E2142">
        <f>COUNTIF('A-Springer Link'!A:A,A2142)</f>
        <v>0</v>
      </c>
      <c r="F2142">
        <f>COUNTIF('B-ScienceDirect'!D:D,A2142)</f>
        <v>0</v>
      </c>
      <c r="G2142">
        <f>COUNTIF('C-IEEEXplore'!A:A,A2142)</f>
        <v>0</v>
      </c>
      <c r="H2142">
        <f>COUNTIF('D-PubMed'!B:B,A2142)</f>
        <v>0</v>
      </c>
      <c r="I2142">
        <f>COUNTIF('E-Scopus'!C:C,A2142)</f>
        <v>1</v>
      </c>
      <c r="J2142" t="b">
        <f t="shared" si="36"/>
        <v>0</v>
      </c>
    </row>
    <row r="2143" spans="1:10" x14ac:dyDescent="0.25">
      <c r="A2143" s="14" t="s">
        <v>12228</v>
      </c>
      <c r="B2143" s="14" t="s">
        <v>12230</v>
      </c>
      <c r="C2143" s="14" t="s">
        <v>12227</v>
      </c>
      <c r="D2143" s="14" t="s">
        <v>15852</v>
      </c>
      <c r="E2143">
        <f>COUNTIF('A-Springer Link'!A:A,A2143)</f>
        <v>0</v>
      </c>
      <c r="F2143">
        <f>COUNTIF('B-ScienceDirect'!D:D,A2143)</f>
        <v>0</v>
      </c>
      <c r="G2143">
        <f>COUNTIF('C-IEEEXplore'!A:A,A2143)</f>
        <v>0</v>
      </c>
      <c r="H2143">
        <f>COUNTIF('D-PubMed'!B:B,A2143)</f>
        <v>0</v>
      </c>
      <c r="I2143">
        <f>COUNTIF('E-Scopus'!C:C,A2143)</f>
        <v>1</v>
      </c>
      <c r="J2143" t="b">
        <f t="shared" si="36"/>
        <v>0</v>
      </c>
    </row>
    <row r="2144" spans="1:10" x14ac:dyDescent="0.25">
      <c r="A2144" s="14" t="s">
        <v>11437</v>
      </c>
      <c r="B2144" s="14" t="s">
        <v>11439</v>
      </c>
      <c r="C2144" s="14" t="s">
        <v>11436</v>
      </c>
      <c r="D2144" s="14" t="s">
        <v>15852</v>
      </c>
      <c r="E2144">
        <f>COUNTIF('A-Springer Link'!A:A,A2144)</f>
        <v>0</v>
      </c>
      <c r="F2144">
        <f>COUNTIF('B-ScienceDirect'!D:D,A2144)</f>
        <v>0</v>
      </c>
      <c r="G2144">
        <f>COUNTIF('C-IEEEXplore'!A:A,A2144)</f>
        <v>0</v>
      </c>
      <c r="H2144">
        <f>COUNTIF('D-PubMed'!B:B,A2144)</f>
        <v>0</v>
      </c>
      <c r="I2144">
        <f>COUNTIF('E-Scopus'!C:C,A2144)</f>
        <v>1</v>
      </c>
      <c r="J2144" t="b">
        <f t="shared" si="36"/>
        <v>0</v>
      </c>
    </row>
    <row r="2145" spans="1:10" x14ac:dyDescent="0.25">
      <c r="A2145" s="14" t="s">
        <v>324</v>
      </c>
      <c r="B2145" s="14" t="s">
        <v>11889</v>
      </c>
      <c r="C2145" s="14" t="s">
        <v>326</v>
      </c>
      <c r="D2145" s="14" t="s">
        <v>15852</v>
      </c>
      <c r="E2145">
        <f>COUNTIF('A-Springer Link'!A:A,A2145)</f>
        <v>0</v>
      </c>
      <c r="F2145">
        <f>COUNTIF('B-ScienceDirect'!D:D,A2145)</f>
        <v>0</v>
      </c>
      <c r="G2145">
        <f>COUNTIF('C-IEEEXplore'!A:A,A2145)</f>
        <v>1</v>
      </c>
      <c r="H2145">
        <f>COUNTIF('D-PubMed'!B:B,A2145)</f>
        <v>0</v>
      </c>
      <c r="I2145">
        <f>COUNTIF('E-Scopus'!C:C,A2145)</f>
        <v>1</v>
      </c>
      <c r="J2145" t="b">
        <f t="shared" si="36"/>
        <v>1</v>
      </c>
    </row>
    <row r="2146" spans="1:10" x14ac:dyDescent="0.25">
      <c r="A2146" s="14" t="s">
        <v>11474</v>
      </c>
      <c r="B2146" s="14" t="s">
        <v>11476</v>
      </c>
      <c r="C2146" s="14" t="s">
        <v>365</v>
      </c>
      <c r="D2146" s="14" t="s">
        <v>15852</v>
      </c>
      <c r="E2146">
        <f>COUNTIF('A-Springer Link'!A:A,A2146)</f>
        <v>0</v>
      </c>
      <c r="F2146">
        <f>COUNTIF('B-ScienceDirect'!D:D,A2146)</f>
        <v>0</v>
      </c>
      <c r="G2146">
        <f>COUNTIF('C-IEEEXplore'!A:A,A2146)</f>
        <v>0</v>
      </c>
      <c r="H2146">
        <f>COUNTIF('D-PubMed'!B:B,A2146)</f>
        <v>0</v>
      </c>
      <c r="I2146">
        <f>COUNTIF('E-Scopus'!C:C,A2146)</f>
        <v>1</v>
      </c>
      <c r="J2146" t="b">
        <f t="shared" si="36"/>
        <v>0</v>
      </c>
    </row>
    <row r="2147" spans="1:10" x14ac:dyDescent="0.25">
      <c r="A2147" s="14" t="s">
        <v>379</v>
      </c>
      <c r="B2147" s="14" t="s">
        <v>12734</v>
      </c>
      <c r="C2147" s="14" t="s">
        <v>380</v>
      </c>
      <c r="D2147" s="14" t="s">
        <v>15852</v>
      </c>
      <c r="E2147">
        <f>COUNTIF('A-Springer Link'!A:A,A2147)</f>
        <v>0</v>
      </c>
      <c r="F2147">
        <f>COUNTIF('B-ScienceDirect'!D:D,A2147)</f>
        <v>0</v>
      </c>
      <c r="G2147">
        <f>COUNTIF('C-IEEEXplore'!A:A,A2147)</f>
        <v>0</v>
      </c>
      <c r="H2147">
        <f>COUNTIF('D-PubMed'!B:B,A2147)</f>
        <v>1</v>
      </c>
      <c r="I2147">
        <f>COUNTIF('E-Scopus'!C:C,A2147)</f>
        <v>1</v>
      </c>
      <c r="J2147" t="b">
        <f t="shared" si="36"/>
        <v>1</v>
      </c>
    </row>
    <row r="2148" spans="1:10" x14ac:dyDescent="0.25">
      <c r="A2148" s="14" t="s">
        <v>186</v>
      </c>
      <c r="B2148" s="14" t="s">
        <v>12946</v>
      </c>
      <c r="C2148" s="14" t="s">
        <v>187</v>
      </c>
      <c r="D2148" s="14" t="s">
        <v>15852</v>
      </c>
      <c r="E2148">
        <f>COUNTIF('A-Springer Link'!A:A,A2148)</f>
        <v>0</v>
      </c>
      <c r="F2148">
        <f>COUNTIF('B-ScienceDirect'!D:D,A2148)</f>
        <v>0</v>
      </c>
      <c r="G2148">
        <f>COUNTIF('C-IEEEXplore'!A:A,A2148)</f>
        <v>0</v>
      </c>
      <c r="H2148">
        <f>COUNTIF('D-PubMed'!B:B,A2148)</f>
        <v>1</v>
      </c>
      <c r="I2148">
        <f>COUNTIF('E-Scopus'!C:C,A2148)</f>
        <v>1</v>
      </c>
      <c r="J2148" t="b">
        <f t="shared" si="36"/>
        <v>1</v>
      </c>
    </row>
    <row r="2149" spans="1:10" x14ac:dyDescent="0.25">
      <c r="A2149" s="14" t="s">
        <v>10878</v>
      </c>
      <c r="B2149" s="14" t="s">
        <v>10880</v>
      </c>
      <c r="C2149" s="14" t="s">
        <v>259</v>
      </c>
      <c r="D2149" s="14" t="s">
        <v>15852</v>
      </c>
      <c r="E2149">
        <f>COUNTIF('A-Springer Link'!A:A,A2149)</f>
        <v>0</v>
      </c>
      <c r="F2149">
        <f>COUNTIF('B-ScienceDirect'!D:D,A2149)</f>
        <v>0</v>
      </c>
      <c r="G2149">
        <f>COUNTIF('C-IEEEXplore'!A:A,A2149)</f>
        <v>0</v>
      </c>
      <c r="H2149">
        <f>COUNTIF('D-PubMed'!B:B,A2149)</f>
        <v>1</v>
      </c>
      <c r="I2149">
        <f>COUNTIF('E-Scopus'!C:C,A2149)</f>
        <v>1</v>
      </c>
      <c r="J2149" t="b">
        <f t="shared" si="36"/>
        <v>1</v>
      </c>
    </row>
    <row r="2150" spans="1:10" x14ac:dyDescent="0.25">
      <c r="A2150" s="14" t="s">
        <v>897</v>
      </c>
      <c r="B2150" s="14" t="s">
        <v>11128</v>
      </c>
      <c r="C2150" s="14" t="s">
        <v>891</v>
      </c>
      <c r="D2150" s="14" t="s">
        <v>15852</v>
      </c>
      <c r="E2150">
        <f>COUNTIF('A-Springer Link'!A:A,A2150)</f>
        <v>0</v>
      </c>
      <c r="F2150">
        <f>COUNTIF('B-ScienceDirect'!D:D,A2150)</f>
        <v>0</v>
      </c>
      <c r="G2150">
        <f>COUNTIF('C-IEEEXplore'!A:A,A2150)</f>
        <v>1</v>
      </c>
      <c r="H2150">
        <f>COUNTIF('D-PubMed'!B:B,A2150)</f>
        <v>0</v>
      </c>
      <c r="I2150">
        <f>COUNTIF('E-Scopus'!C:C,A2150)</f>
        <v>1</v>
      </c>
      <c r="J2150" t="b">
        <f t="shared" si="36"/>
        <v>1</v>
      </c>
    </row>
    <row r="2151" spans="1:10" x14ac:dyDescent="0.25">
      <c r="A2151" s="14" t="s">
        <v>11050</v>
      </c>
      <c r="B2151" s="14" t="s">
        <v>11052</v>
      </c>
      <c r="C2151" s="14" t="s">
        <v>11048</v>
      </c>
      <c r="D2151" s="14" t="s">
        <v>15852</v>
      </c>
      <c r="E2151">
        <f>COUNTIF('A-Springer Link'!A:A,A2151)</f>
        <v>0</v>
      </c>
      <c r="F2151">
        <f>COUNTIF('B-ScienceDirect'!D:D,A2151)</f>
        <v>0</v>
      </c>
      <c r="G2151">
        <f>COUNTIF('C-IEEEXplore'!A:A,A2151)</f>
        <v>0</v>
      </c>
      <c r="H2151">
        <f>COUNTIF('D-PubMed'!B:B,A2151)</f>
        <v>0</v>
      </c>
      <c r="I2151">
        <f>COUNTIF('E-Scopus'!C:C,A2151)</f>
        <v>1</v>
      </c>
      <c r="J2151" t="b">
        <f t="shared" si="36"/>
        <v>0</v>
      </c>
    </row>
    <row r="2152" spans="1:10" x14ac:dyDescent="0.25">
      <c r="A2152" s="14" t="s">
        <v>12915</v>
      </c>
      <c r="B2152" s="14" t="s">
        <v>12917</v>
      </c>
      <c r="C2152" s="14" t="s">
        <v>12914</v>
      </c>
      <c r="D2152" s="14" t="s">
        <v>15852</v>
      </c>
      <c r="E2152">
        <f>COUNTIF('A-Springer Link'!A:A,A2152)</f>
        <v>0</v>
      </c>
      <c r="F2152">
        <f>COUNTIF('B-ScienceDirect'!D:D,A2152)</f>
        <v>0</v>
      </c>
      <c r="G2152">
        <f>COUNTIF('C-IEEEXplore'!A:A,A2152)</f>
        <v>0</v>
      </c>
      <c r="H2152">
        <f>COUNTIF('D-PubMed'!B:B,A2152)</f>
        <v>0</v>
      </c>
      <c r="I2152">
        <f>COUNTIF('E-Scopus'!C:C,A2152)</f>
        <v>1</v>
      </c>
      <c r="J2152" t="b">
        <f t="shared" si="36"/>
        <v>0</v>
      </c>
    </row>
    <row r="2153" spans="1:10" x14ac:dyDescent="0.25">
      <c r="A2153" s="14" t="s">
        <v>11648</v>
      </c>
      <c r="B2153" s="14" t="s">
        <v>11650</v>
      </c>
      <c r="C2153" s="14" t="s">
        <v>11647</v>
      </c>
      <c r="D2153" s="14" t="s">
        <v>15852</v>
      </c>
      <c r="E2153">
        <f>COUNTIF('A-Springer Link'!A:A,A2153)</f>
        <v>0</v>
      </c>
      <c r="F2153">
        <f>COUNTIF('B-ScienceDirect'!D:D,A2153)</f>
        <v>0</v>
      </c>
      <c r="G2153">
        <f>COUNTIF('C-IEEEXplore'!A:A,A2153)</f>
        <v>0</v>
      </c>
      <c r="H2153">
        <f>COUNTIF('D-PubMed'!B:B,A2153)</f>
        <v>0</v>
      </c>
      <c r="I2153">
        <f>COUNTIF('E-Scopus'!C:C,A2153)</f>
        <v>1</v>
      </c>
      <c r="J2153" t="b">
        <f t="shared" si="36"/>
        <v>0</v>
      </c>
    </row>
    <row r="2154" spans="1:10" x14ac:dyDescent="0.25">
      <c r="A2154" s="14" t="s">
        <v>12754</v>
      </c>
      <c r="B2154" s="14" t="s">
        <v>12756</v>
      </c>
      <c r="C2154" s="14" t="s">
        <v>12752</v>
      </c>
      <c r="D2154" s="14" t="s">
        <v>15852</v>
      </c>
      <c r="E2154">
        <f>COUNTIF('A-Springer Link'!A:A,A2154)</f>
        <v>0</v>
      </c>
      <c r="F2154">
        <f>COUNTIF('B-ScienceDirect'!D:D,A2154)</f>
        <v>0</v>
      </c>
      <c r="G2154">
        <f>COUNTIF('C-IEEEXplore'!A:A,A2154)</f>
        <v>0</v>
      </c>
      <c r="H2154">
        <f>COUNTIF('D-PubMed'!B:B,A2154)</f>
        <v>0</v>
      </c>
      <c r="I2154">
        <f>COUNTIF('E-Scopus'!C:C,A2154)</f>
        <v>1</v>
      </c>
      <c r="J2154" t="b">
        <f t="shared" si="36"/>
        <v>0</v>
      </c>
    </row>
    <row r="2155" spans="1:10" x14ac:dyDescent="0.25">
      <c r="A2155" s="14" t="s">
        <v>12759</v>
      </c>
      <c r="B2155" s="14" t="s">
        <v>12761</v>
      </c>
      <c r="C2155" s="14" t="s">
        <v>80</v>
      </c>
      <c r="D2155" s="14" t="s">
        <v>15852</v>
      </c>
      <c r="E2155">
        <f>COUNTIF('A-Springer Link'!A:A,A2155)</f>
        <v>0</v>
      </c>
      <c r="F2155">
        <f>COUNTIF('B-ScienceDirect'!D:D,A2155)</f>
        <v>0</v>
      </c>
      <c r="G2155">
        <f>COUNTIF('C-IEEEXplore'!A:A,A2155)</f>
        <v>0</v>
      </c>
      <c r="H2155">
        <f>COUNTIF('D-PubMed'!B:B,A2155)</f>
        <v>0</v>
      </c>
      <c r="I2155">
        <f>COUNTIF('E-Scopus'!C:C,A2155)</f>
        <v>1</v>
      </c>
      <c r="J2155" t="b">
        <f t="shared" si="36"/>
        <v>0</v>
      </c>
    </row>
    <row r="2156" spans="1:10" x14ac:dyDescent="0.25">
      <c r="A2156" s="14" t="s">
        <v>12828</v>
      </c>
      <c r="B2156" s="14" t="s">
        <v>12830</v>
      </c>
      <c r="C2156" s="14" t="s">
        <v>305</v>
      </c>
      <c r="D2156" s="14" t="s">
        <v>15852</v>
      </c>
      <c r="E2156">
        <f>COUNTIF('A-Springer Link'!A:A,A2156)</f>
        <v>0</v>
      </c>
      <c r="F2156">
        <f>COUNTIF('B-ScienceDirect'!D:D,A2156)</f>
        <v>0</v>
      </c>
      <c r="G2156">
        <f>COUNTIF('C-IEEEXplore'!A:A,A2156)</f>
        <v>0</v>
      </c>
      <c r="H2156">
        <f>COUNTIF('D-PubMed'!B:B,A2156)</f>
        <v>0</v>
      </c>
      <c r="I2156">
        <f>COUNTIF('E-Scopus'!C:C,A2156)</f>
        <v>1</v>
      </c>
      <c r="J2156" t="b">
        <f t="shared" ref="J2156:J2219" si="37">OR(E2156:H2156)</f>
        <v>0</v>
      </c>
    </row>
    <row r="2157" spans="1:10" x14ac:dyDescent="0.25">
      <c r="A2157" s="14" t="s">
        <v>31</v>
      </c>
      <c r="B2157" s="14" t="s">
        <v>13377</v>
      </c>
      <c r="C2157" s="14" t="s">
        <v>32</v>
      </c>
      <c r="D2157" s="14" t="s">
        <v>15852</v>
      </c>
      <c r="E2157">
        <f>COUNTIF('A-Springer Link'!A:A,A2157)</f>
        <v>0</v>
      </c>
      <c r="F2157">
        <f>COUNTIF('B-ScienceDirect'!D:D,A2157)</f>
        <v>0</v>
      </c>
      <c r="G2157">
        <f>COUNTIF('C-IEEEXplore'!A:A,A2157)</f>
        <v>0</v>
      </c>
      <c r="H2157">
        <f>COUNTIF('D-PubMed'!B:B,A2157)</f>
        <v>0</v>
      </c>
      <c r="I2157">
        <f>COUNTIF('E-Scopus'!C:C,A2157)</f>
        <v>1</v>
      </c>
      <c r="J2157" t="b">
        <f t="shared" si="37"/>
        <v>0</v>
      </c>
    </row>
    <row r="2158" spans="1:10" x14ac:dyDescent="0.25">
      <c r="A2158" s="14" t="s">
        <v>2297</v>
      </c>
      <c r="B2158" s="14" t="s">
        <v>12476</v>
      </c>
      <c r="C2158" s="14" t="s">
        <v>2291</v>
      </c>
      <c r="D2158" s="14" t="s">
        <v>15852</v>
      </c>
      <c r="E2158">
        <f>COUNTIF('A-Springer Link'!A:A,A2158)</f>
        <v>0</v>
      </c>
      <c r="F2158">
        <f>COUNTIF('B-ScienceDirect'!D:D,A2158)</f>
        <v>0</v>
      </c>
      <c r="G2158">
        <f>COUNTIF('C-IEEEXplore'!A:A,A2158)</f>
        <v>1</v>
      </c>
      <c r="H2158">
        <f>COUNTIF('D-PubMed'!B:B,A2158)</f>
        <v>0</v>
      </c>
      <c r="I2158">
        <f>COUNTIF('E-Scopus'!C:C,A2158)</f>
        <v>1</v>
      </c>
      <c r="J2158" t="b">
        <f t="shared" si="37"/>
        <v>1</v>
      </c>
    </row>
    <row r="2159" spans="1:10" x14ac:dyDescent="0.25">
      <c r="A2159" s="14" t="s">
        <v>3121</v>
      </c>
      <c r="B2159" s="14" t="s">
        <v>11953</v>
      </c>
      <c r="C2159" s="14" t="s">
        <v>3115</v>
      </c>
      <c r="D2159" s="14" t="s">
        <v>15852</v>
      </c>
      <c r="E2159">
        <f>COUNTIF('A-Springer Link'!A:A,A2159)</f>
        <v>0</v>
      </c>
      <c r="F2159">
        <f>COUNTIF('B-ScienceDirect'!D:D,A2159)</f>
        <v>0</v>
      </c>
      <c r="G2159">
        <f>COUNTIF('C-IEEEXplore'!A:A,A2159)</f>
        <v>1</v>
      </c>
      <c r="H2159">
        <f>COUNTIF('D-PubMed'!B:B,A2159)</f>
        <v>0</v>
      </c>
      <c r="I2159">
        <f>COUNTIF('E-Scopus'!C:C,A2159)</f>
        <v>1</v>
      </c>
      <c r="J2159" t="b">
        <f t="shared" si="37"/>
        <v>1</v>
      </c>
    </row>
    <row r="2160" spans="1:10" x14ac:dyDescent="0.25">
      <c r="A2160" s="14" t="s">
        <v>88</v>
      </c>
      <c r="B2160" s="14" t="s">
        <v>11083</v>
      </c>
      <c r="C2160" s="14" t="s">
        <v>89</v>
      </c>
      <c r="D2160" s="14" t="s">
        <v>15852</v>
      </c>
      <c r="E2160">
        <f>COUNTIF('A-Springer Link'!A:A,A2160)</f>
        <v>0</v>
      </c>
      <c r="F2160">
        <f>COUNTIF('B-ScienceDirect'!D:D,A2160)</f>
        <v>1</v>
      </c>
      <c r="G2160">
        <f>COUNTIF('C-IEEEXplore'!A:A,A2160)</f>
        <v>0</v>
      </c>
      <c r="H2160">
        <f>COUNTIF('D-PubMed'!B:B,A2160)</f>
        <v>1</v>
      </c>
      <c r="I2160">
        <f>COUNTIF('E-Scopus'!C:C,A2160)</f>
        <v>1</v>
      </c>
      <c r="J2160" t="b">
        <f t="shared" si="37"/>
        <v>1</v>
      </c>
    </row>
    <row r="2161" spans="1:10" x14ac:dyDescent="0.25">
      <c r="A2161" s="14" t="s">
        <v>2476</v>
      </c>
      <c r="B2161" s="14" t="s">
        <v>12585</v>
      </c>
      <c r="C2161" s="14" t="s">
        <v>2472</v>
      </c>
      <c r="D2161" s="14" t="s">
        <v>15852</v>
      </c>
      <c r="E2161">
        <f>COUNTIF('A-Springer Link'!A:A,A2161)</f>
        <v>0</v>
      </c>
      <c r="F2161">
        <f>COUNTIF('B-ScienceDirect'!D:D,A2161)</f>
        <v>0</v>
      </c>
      <c r="G2161">
        <f>COUNTIF('C-IEEEXplore'!A:A,A2161)</f>
        <v>1</v>
      </c>
      <c r="H2161">
        <f>COUNTIF('D-PubMed'!B:B,A2161)</f>
        <v>0</v>
      </c>
      <c r="I2161">
        <f>COUNTIF('E-Scopus'!C:C,A2161)</f>
        <v>1</v>
      </c>
      <c r="J2161" t="b">
        <f t="shared" si="37"/>
        <v>1</v>
      </c>
    </row>
    <row r="2162" spans="1:10" x14ac:dyDescent="0.25">
      <c r="A2162" s="14" t="s">
        <v>152</v>
      </c>
      <c r="B2162" s="14" t="s">
        <v>11661</v>
      </c>
      <c r="C2162" s="14" t="s">
        <v>153</v>
      </c>
      <c r="D2162" s="14" t="s">
        <v>15852</v>
      </c>
      <c r="E2162">
        <f>COUNTIF('A-Springer Link'!A:A,A2162)</f>
        <v>0</v>
      </c>
      <c r="F2162">
        <f>COUNTIF('B-ScienceDirect'!D:D,A2162)</f>
        <v>0</v>
      </c>
      <c r="G2162">
        <f>COUNTIF('C-IEEEXplore'!A:A,A2162)</f>
        <v>0</v>
      </c>
      <c r="H2162">
        <f>COUNTIF('D-PubMed'!B:B,A2162)</f>
        <v>0</v>
      </c>
      <c r="I2162">
        <f>COUNTIF('E-Scopus'!C:C,A2162)</f>
        <v>1</v>
      </c>
      <c r="J2162" t="b">
        <f t="shared" si="37"/>
        <v>0</v>
      </c>
    </row>
    <row r="2163" spans="1:10" x14ac:dyDescent="0.25">
      <c r="A2163" s="14" t="s">
        <v>45</v>
      </c>
      <c r="B2163" s="14" t="s">
        <v>11453</v>
      </c>
      <c r="C2163" s="14" t="s">
        <v>46</v>
      </c>
      <c r="D2163" s="14" t="s">
        <v>15852</v>
      </c>
      <c r="E2163">
        <f>COUNTIF('A-Springer Link'!A:A,A2163)</f>
        <v>0</v>
      </c>
      <c r="F2163">
        <f>COUNTIF('B-ScienceDirect'!D:D,A2163)</f>
        <v>0</v>
      </c>
      <c r="G2163">
        <f>COUNTIF('C-IEEEXplore'!A:A,A2163)</f>
        <v>0</v>
      </c>
      <c r="H2163">
        <f>COUNTIF('D-PubMed'!B:B,A2163)</f>
        <v>1</v>
      </c>
      <c r="I2163">
        <f>COUNTIF('E-Scopus'!C:C,A2163)</f>
        <v>1</v>
      </c>
      <c r="J2163" t="b">
        <f t="shared" si="37"/>
        <v>1</v>
      </c>
    </row>
    <row r="2164" spans="1:10" x14ac:dyDescent="0.25">
      <c r="A2164" s="14" t="s">
        <v>56</v>
      </c>
      <c r="B2164" s="14" t="s">
        <v>11289</v>
      </c>
      <c r="C2164" s="14" t="s">
        <v>57</v>
      </c>
      <c r="D2164" s="14" t="s">
        <v>15852</v>
      </c>
      <c r="E2164">
        <f>COUNTIF('A-Springer Link'!A:A,A2164)</f>
        <v>0</v>
      </c>
      <c r="F2164">
        <f>COUNTIF('B-ScienceDirect'!D:D,A2164)</f>
        <v>0</v>
      </c>
      <c r="G2164">
        <f>COUNTIF('C-IEEEXplore'!A:A,A2164)</f>
        <v>0</v>
      </c>
      <c r="H2164">
        <f>COUNTIF('D-PubMed'!B:B,A2164)</f>
        <v>1</v>
      </c>
      <c r="I2164">
        <f>COUNTIF('E-Scopus'!C:C,A2164)</f>
        <v>1</v>
      </c>
      <c r="J2164" t="b">
        <f t="shared" si="37"/>
        <v>1</v>
      </c>
    </row>
    <row r="2165" spans="1:10" x14ac:dyDescent="0.25">
      <c r="A2165" s="14" t="s">
        <v>11861</v>
      </c>
      <c r="B2165" s="14" t="s">
        <v>11863</v>
      </c>
      <c r="C2165" s="14" t="s">
        <v>393</v>
      </c>
      <c r="D2165" s="14" t="s">
        <v>15852</v>
      </c>
      <c r="E2165">
        <f>COUNTIF('A-Springer Link'!A:A,A2165)</f>
        <v>0</v>
      </c>
      <c r="F2165">
        <f>COUNTIF('B-ScienceDirect'!D:D,A2165)</f>
        <v>0</v>
      </c>
      <c r="G2165">
        <f>COUNTIF('C-IEEEXplore'!A:A,A2165)</f>
        <v>0</v>
      </c>
      <c r="H2165">
        <f>COUNTIF('D-PubMed'!B:B,A2165)</f>
        <v>1</v>
      </c>
      <c r="I2165">
        <f>COUNTIF('E-Scopus'!C:C,A2165)</f>
        <v>1</v>
      </c>
      <c r="J2165" t="b">
        <f t="shared" si="37"/>
        <v>1</v>
      </c>
    </row>
    <row r="2166" spans="1:10" x14ac:dyDescent="0.25">
      <c r="A2166" s="14" t="s">
        <v>14</v>
      </c>
      <c r="B2166" s="14" t="s">
        <v>12246</v>
      </c>
      <c r="C2166" s="14" t="s">
        <v>15</v>
      </c>
      <c r="D2166" s="14" t="s">
        <v>15852</v>
      </c>
      <c r="E2166">
        <f>COUNTIF('A-Springer Link'!A:A,A2166)</f>
        <v>0</v>
      </c>
      <c r="F2166">
        <f>COUNTIF('B-ScienceDirect'!D:D,A2166)</f>
        <v>0</v>
      </c>
      <c r="G2166">
        <f>COUNTIF('C-IEEEXplore'!A:A,A2166)</f>
        <v>0</v>
      </c>
      <c r="H2166">
        <f>COUNTIF('D-PubMed'!B:B,A2166)</f>
        <v>1</v>
      </c>
      <c r="I2166">
        <f>COUNTIF('E-Scopus'!C:C,A2166)</f>
        <v>1</v>
      </c>
      <c r="J2166" t="b">
        <f t="shared" si="37"/>
        <v>1</v>
      </c>
    </row>
    <row r="2167" spans="1:10" x14ac:dyDescent="0.25">
      <c r="A2167" s="14" t="s">
        <v>175</v>
      </c>
      <c r="B2167" s="14" t="s">
        <v>12058</v>
      </c>
      <c r="C2167" s="14" t="s">
        <v>177</v>
      </c>
      <c r="D2167" s="14" t="s">
        <v>15852</v>
      </c>
      <c r="E2167">
        <f>COUNTIF('A-Springer Link'!A:A,A2167)</f>
        <v>0</v>
      </c>
      <c r="F2167">
        <f>COUNTIF('B-ScienceDirect'!D:D,A2167)</f>
        <v>0</v>
      </c>
      <c r="G2167">
        <f>COUNTIF('C-IEEEXplore'!A:A,A2167)</f>
        <v>1</v>
      </c>
      <c r="H2167">
        <f>COUNTIF('D-PubMed'!B:B,A2167)</f>
        <v>0</v>
      </c>
      <c r="I2167">
        <f>COUNTIF('E-Scopus'!C:C,A2167)</f>
        <v>1</v>
      </c>
      <c r="J2167" t="b">
        <f t="shared" si="37"/>
        <v>1</v>
      </c>
    </row>
    <row r="2168" spans="1:10" x14ac:dyDescent="0.25">
      <c r="A2168" s="14" t="s">
        <v>336</v>
      </c>
      <c r="B2168" s="14" t="s">
        <v>11565</v>
      </c>
      <c r="C2168" s="14" t="s">
        <v>337</v>
      </c>
      <c r="D2168" s="14" t="s">
        <v>15852</v>
      </c>
      <c r="E2168">
        <f>COUNTIF('A-Springer Link'!A:A,A2168)</f>
        <v>0</v>
      </c>
      <c r="F2168">
        <f>COUNTIF('B-ScienceDirect'!D:D,A2168)</f>
        <v>0</v>
      </c>
      <c r="G2168">
        <f>COUNTIF('C-IEEEXplore'!A:A,A2168)</f>
        <v>0</v>
      </c>
      <c r="H2168">
        <f>COUNTIF('D-PubMed'!B:B,A2168)</f>
        <v>1</v>
      </c>
      <c r="I2168">
        <f>COUNTIF('E-Scopus'!C:C,A2168)</f>
        <v>1</v>
      </c>
      <c r="J2168" t="b">
        <f t="shared" si="37"/>
        <v>1</v>
      </c>
    </row>
    <row r="2169" spans="1:10" x14ac:dyDescent="0.25">
      <c r="A2169" s="14" t="s">
        <v>1115</v>
      </c>
      <c r="B2169" s="14" t="s">
        <v>11236</v>
      </c>
      <c r="C2169" s="14" t="s">
        <v>1109</v>
      </c>
      <c r="D2169" s="14" t="s">
        <v>15852</v>
      </c>
      <c r="E2169">
        <f>COUNTIF('A-Springer Link'!A:A,A2169)</f>
        <v>0</v>
      </c>
      <c r="F2169">
        <f>COUNTIF('B-ScienceDirect'!D:D,A2169)</f>
        <v>0</v>
      </c>
      <c r="G2169">
        <f>COUNTIF('C-IEEEXplore'!A:A,A2169)</f>
        <v>1</v>
      </c>
      <c r="H2169">
        <f>COUNTIF('D-PubMed'!B:B,A2169)</f>
        <v>0</v>
      </c>
      <c r="I2169">
        <f>COUNTIF('E-Scopus'!C:C,A2169)</f>
        <v>1</v>
      </c>
      <c r="J2169" t="b">
        <f t="shared" si="37"/>
        <v>1</v>
      </c>
    </row>
    <row r="2170" spans="1:10" x14ac:dyDescent="0.25">
      <c r="A2170" s="14" t="s">
        <v>13115</v>
      </c>
      <c r="B2170" s="14" t="s">
        <v>13117</v>
      </c>
      <c r="C2170" s="14" t="s">
        <v>13113</v>
      </c>
      <c r="D2170" s="14" t="s">
        <v>15852</v>
      </c>
      <c r="E2170">
        <f>COUNTIF('A-Springer Link'!A:A,A2170)</f>
        <v>0</v>
      </c>
      <c r="F2170">
        <f>COUNTIF('B-ScienceDirect'!D:D,A2170)</f>
        <v>0</v>
      </c>
      <c r="G2170">
        <f>COUNTIF('C-IEEEXplore'!A:A,A2170)</f>
        <v>0</v>
      </c>
      <c r="H2170">
        <f>COUNTIF('D-PubMed'!B:B,A2170)</f>
        <v>0</v>
      </c>
      <c r="I2170">
        <f>COUNTIF('E-Scopus'!C:C,A2170)</f>
        <v>1</v>
      </c>
      <c r="J2170" t="b">
        <f t="shared" si="37"/>
        <v>0</v>
      </c>
    </row>
    <row r="2171" spans="1:10" x14ac:dyDescent="0.25">
      <c r="A2171" s="14" t="s">
        <v>101</v>
      </c>
      <c r="B2171" s="14" t="s">
        <v>13162</v>
      </c>
      <c r="C2171" s="14" t="s">
        <v>103</v>
      </c>
      <c r="D2171" s="14" t="s">
        <v>15852</v>
      </c>
      <c r="E2171">
        <f>COUNTIF('A-Springer Link'!A:A,A2171)</f>
        <v>0</v>
      </c>
      <c r="F2171">
        <f>COUNTIF('B-ScienceDirect'!D:D,A2171)</f>
        <v>0</v>
      </c>
      <c r="G2171">
        <f>COUNTIF('C-IEEEXplore'!A:A,A2171)</f>
        <v>0</v>
      </c>
      <c r="H2171">
        <f>COUNTIF('D-PubMed'!B:B,A2171)</f>
        <v>0</v>
      </c>
      <c r="I2171">
        <f>COUNTIF('E-Scopus'!C:C,A2171)</f>
        <v>1</v>
      </c>
      <c r="J2171" t="b">
        <f t="shared" si="37"/>
        <v>0</v>
      </c>
    </row>
    <row r="2172" spans="1:10" x14ac:dyDescent="0.25">
      <c r="A2172" s="14" t="s">
        <v>11312</v>
      </c>
      <c r="B2172" s="14" t="s">
        <v>11314</v>
      </c>
      <c r="C2172" s="14" t="s">
        <v>11308</v>
      </c>
      <c r="D2172" s="14" t="s">
        <v>15852</v>
      </c>
      <c r="E2172">
        <f>COUNTIF('A-Springer Link'!A:A,A2172)</f>
        <v>0</v>
      </c>
      <c r="F2172">
        <f>COUNTIF('B-ScienceDirect'!D:D,A2172)</f>
        <v>0</v>
      </c>
      <c r="G2172">
        <f>COUNTIF('C-IEEEXplore'!A:A,A2172)</f>
        <v>0</v>
      </c>
      <c r="H2172">
        <f>COUNTIF('D-PubMed'!B:B,A2172)</f>
        <v>0</v>
      </c>
      <c r="I2172">
        <f>COUNTIF('E-Scopus'!C:C,A2172)</f>
        <v>1</v>
      </c>
      <c r="J2172" t="b">
        <f t="shared" si="37"/>
        <v>0</v>
      </c>
    </row>
    <row r="2173" spans="1:10" x14ac:dyDescent="0.25">
      <c r="A2173" s="14" t="s">
        <v>36</v>
      </c>
      <c r="B2173" s="14" t="s">
        <v>11644</v>
      </c>
      <c r="C2173" s="14" t="s">
        <v>37</v>
      </c>
      <c r="D2173" s="14" t="s">
        <v>15852</v>
      </c>
      <c r="E2173">
        <f>COUNTIF('A-Springer Link'!A:A,A2173)</f>
        <v>1</v>
      </c>
      <c r="F2173">
        <f>COUNTIF('B-ScienceDirect'!D:D,A2173)</f>
        <v>0</v>
      </c>
      <c r="G2173">
        <f>COUNTIF('C-IEEEXplore'!A:A,A2173)</f>
        <v>0</v>
      </c>
      <c r="H2173">
        <f>COUNTIF('D-PubMed'!B:B,A2173)</f>
        <v>1</v>
      </c>
      <c r="I2173">
        <f>COUNTIF('E-Scopus'!C:C,A2173)</f>
        <v>1</v>
      </c>
      <c r="J2173" t="b">
        <f t="shared" si="37"/>
        <v>1</v>
      </c>
    </row>
    <row r="2174" spans="1:10" x14ac:dyDescent="0.25">
      <c r="A2174" s="14" t="s">
        <v>3657</v>
      </c>
      <c r="B2174" s="14" t="s">
        <v>12018</v>
      </c>
      <c r="C2174" s="14" t="s">
        <v>3651</v>
      </c>
      <c r="D2174" s="14" t="s">
        <v>15852</v>
      </c>
      <c r="E2174">
        <f>COUNTIF('A-Springer Link'!A:A,A2174)</f>
        <v>0</v>
      </c>
      <c r="F2174">
        <f>COUNTIF('B-ScienceDirect'!D:D,A2174)</f>
        <v>0</v>
      </c>
      <c r="G2174">
        <f>COUNTIF('C-IEEEXplore'!A:A,A2174)</f>
        <v>1</v>
      </c>
      <c r="H2174">
        <f>COUNTIF('D-PubMed'!B:B,A2174)</f>
        <v>0</v>
      </c>
      <c r="I2174">
        <f>COUNTIF('E-Scopus'!C:C,A2174)</f>
        <v>1</v>
      </c>
      <c r="J2174" t="b">
        <f t="shared" si="37"/>
        <v>1</v>
      </c>
    </row>
    <row r="2175" spans="1:10" x14ac:dyDescent="0.25">
      <c r="A2175" s="14" t="s">
        <v>150</v>
      </c>
      <c r="B2175" s="14" t="s">
        <v>11155</v>
      </c>
      <c r="C2175" s="14" t="s">
        <v>151</v>
      </c>
      <c r="D2175" s="14" t="s">
        <v>15852</v>
      </c>
      <c r="E2175">
        <f>COUNTIF('A-Springer Link'!A:A,A2175)</f>
        <v>0</v>
      </c>
      <c r="F2175">
        <f>COUNTIF('B-ScienceDirect'!D:D,A2175)</f>
        <v>0</v>
      </c>
      <c r="G2175">
        <f>COUNTIF('C-IEEEXplore'!A:A,A2175)</f>
        <v>0</v>
      </c>
      <c r="H2175">
        <f>COUNTIF('D-PubMed'!B:B,A2175)</f>
        <v>1</v>
      </c>
      <c r="I2175">
        <f>COUNTIF('E-Scopus'!C:C,A2175)</f>
        <v>1</v>
      </c>
      <c r="J2175" t="b">
        <f t="shared" si="37"/>
        <v>1</v>
      </c>
    </row>
    <row r="2176" spans="1:10" x14ac:dyDescent="0.25">
      <c r="A2176" s="14" t="s">
        <v>12630</v>
      </c>
      <c r="B2176" s="14" t="s">
        <v>12632</v>
      </c>
      <c r="C2176" s="14" t="s">
        <v>12628</v>
      </c>
      <c r="D2176" s="14" t="s">
        <v>15852</v>
      </c>
      <c r="E2176">
        <f>COUNTIF('A-Springer Link'!A:A,A2176)</f>
        <v>0</v>
      </c>
      <c r="F2176">
        <f>COUNTIF('B-ScienceDirect'!D:D,A2176)</f>
        <v>0</v>
      </c>
      <c r="G2176">
        <f>COUNTIF('C-IEEEXplore'!A:A,A2176)</f>
        <v>0</v>
      </c>
      <c r="H2176">
        <f>COUNTIF('D-PubMed'!B:B,A2176)</f>
        <v>0</v>
      </c>
      <c r="I2176">
        <f>COUNTIF('E-Scopus'!C:C,A2176)</f>
        <v>1</v>
      </c>
      <c r="J2176" t="b">
        <f t="shared" si="37"/>
        <v>0</v>
      </c>
    </row>
    <row r="2177" spans="1:10" x14ac:dyDescent="0.25">
      <c r="A2177" s="14" t="s">
        <v>10902</v>
      </c>
      <c r="B2177" s="14" t="s">
        <v>10904</v>
      </c>
      <c r="C2177" s="14" t="s">
        <v>10900</v>
      </c>
      <c r="D2177" s="14" t="s">
        <v>15852</v>
      </c>
      <c r="E2177">
        <f>COUNTIF('A-Springer Link'!A:A,A2177)</f>
        <v>0</v>
      </c>
      <c r="F2177">
        <f>COUNTIF('B-ScienceDirect'!D:D,A2177)</f>
        <v>0</v>
      </c>
      <c r="G2177">
        <f>COUNTIF('C-IEEEXplore'!A:A,A2177)</f>
        <v>0</v>
      </c>
      <c r="H2177">
        <f>COUNTIF('D-PubMed'!B:B,A2177)</f>
        <v>0</v>
      </c>
      <c r="I2177">
        <f>COUNTIF('E-Scopus'!C:C,A2177)</f>
        <v>1</v>
      </c>
      <c r="J2177" t="b">
        <f t="shared" si="37"/>
        <v>0</v>
      </c>
    </row>
    <row r="2178" spans="1:10" x14ac:dyDescent="0.25">
      <c r="A2178" s="14" t="s">
        <v>12448</v>
      </c>
      <c r="B2178" s="14" t="s">
        <v>12450</v>
      </c>
      <c r="C2178" s="14" t="s">
        <v>12446</v>
      </c>
      <c r="D2178" s="14" t="s">
        <v>15852</v>
      </c>
      <c r="E2178">
        <f>COUNTIF('A-Springer Link'!A:A,A2178)</f>
        <v>0</v>
      </c>
      <c r="F2178">
        <f>COUNTIF('B-ScienceDirect'!D:D,A2178)</f>
        <v>0</v>
      </c>
      <c r="G2178">
        <f>COUNTIF('C-IEEEXplore'!A:A,A2178)</f>
        <v>0</v>
      </c>
      <c r="H2178">
        <f>COUNTIF('D-PubMed'!B:B,A2178)</f>
        <v>0</v>
      </c>
      <c r="I2178">
        <f>COUNTIF('E-Scopus'!C:C,A2178)</f>
        <v>1</v>
      </c>
      <c r="J2178" t="b">
        <f t="shared" si="37"/>
        <v>0</v>
      </c>
    </row>
    <row r="2179" spans="1:10" x14ac:dyDescent="0.25">
      <c r="A2179" s="14" t="s">
        <v>12413</v>
      </c>
      <c r="B2179" s="14" t="s">
        <v>10742</v>
      </c>
      <c r="C2179" s="14"/>
      <c r="D2179" s="14" t="s">
        <v>15852</v>
      </c>
      <c r="E2179">
        <f>COUNTIF('A-Springer Link'!A:A,A2179)</f>
        <v>0</v>
      </c>
      <c r="F2179">
        <f>COUNTIF('B-ScienceDirect'!D:D,A2179)</f>
        <v>0</v>
      </c>
      <c r="G2179">
        <f>COUNTIF('C-IEEEXplore'!A:A,A2179)</f>
        <v>0</v>
      </c>
      <c r="H2179">
        <f>COUNTIF('D-PubMed'!B:B,A2179)</f>
        <v>0</v>
      </c>
      <c r="I2179">
        <f>COUNTIF('E-Scopus'!C:C,A2179)</f>
        <v>1</v>
      </c>
      <c r="J2179" t="b">
        <f t="shared" si="37"/>
        <v>0</v>
      </c>
    </row>
    <row r="2180" spans="1:10" x14ac:dyDescent="0.25">
      <c r="A2180" s="14" t="s">
        <v>12576</v>
      </c>
      <c r="B2180" s="14" t="s">
        <v>10742</v>
      </c>
      <c r="C2180" s="14"/>
      <c r="D2180" s="14" t="s">
        <v>15852</v>
      </c>
      <c r="E2180">
        <f>COUNTIF('A-Springer Link'!A:A,A2180)</f>
        <v>0</v>
      </c>
      <c r="F2180">
        <f>COUNTIF('B-ScienceDirect'!D:D,A2180)</f>
        <v>0</v>
      </c>
      <c r="G2180">
        <f>COUNTIF('C-IEEEXplore'!A:A,A2180)</f>
        <v>0</v>
      </c>
      <c r="H2180">
        <f>COUNTIF('D-PubMed'!B:B,A2180)</f>
        <v>0</v>
      </c>
      <c r="I2180">
        <f>COUNTIF('E-Scopus'!C:C,A2180)</f>
        <v>1</v>
      </c>
      <c r="J2180" t="b">
        <f t="shared" si="37"/>
        <v>0</v>
      </c>
    </row>
    <row r="2181" spans="1:10" x14ac:dyDescent="0.25">
      <c r="A2181" s="14" t="s">
        <v>11002</v>
      </c>
      <c r="B2181" s="14" t="s">
        <v>10742</v>
      </c>
      <c r="C2181" s="14"/>
      <c r="D2181" s="14" t="s">
        <v>15852</v>
      </c>
      <c r="E2181">
        <f>COUNTIF('A-Springer Link'!A:A,A2181)</f>
        <v>0</v>
      </c>
      <c r="F2181">
        <f>COUNTIF('B-ScienceDirect'!D:D,A2181)</f>
        <v>0</v>
      </c>
      <c r="G2181">
        <f>COUNTIF('C-IEEEXplore'!A:A,A2181)</f>
        <v>0</v>
      </c>
      <c r="H2181">
        <f>COUNTIF('D-PubMed'!B:B,A2181)</f>
        <v>0</v>
      </c>
      <c r="I2181">
        <f>COUNTIF('E-Scopus'!C:C,A2181)</f>
        <v>1</v>
      </c>
      <c r="J2181" t="b">
        <f t="shared" si="37"/>
        <v>0</v>
      </c>
    </row>
    <row r="2182" spans="1:10" x14ac:dyDescent="0.25">
      <c r="A2182" s="14" t="s">
        <v>10970</v>
      </c>
      <c r="B2182" s="14" t="s">
        <v>10742</v>
      </c>
      <c r="C2182" s="14"/>
      <c r="D2182" s="14" t="s">
        <v>15852</v>
      </c>
      <c r="E2182">
        <f>COUNTIF('A-Springer Link'!A:A,A2182)</f>
        <v>0</v>
      </c>
      <c r="F2182">
        <f>COUNTIF('B-ScienceDirect'!D:D,A2182)</f>
        <v>0</v>
      </c>
      <c r="G2182">
        <f>COUNTIF('C-IEEEXplore'!A:A,A2182)</f>
        <v>0</v>
      </c>
      <c r="H2182">
        <f>COUNTIF('D-PubMed'!B:B,A2182)</f>
        <v>0</v>
      </c>
      <c r="I2182">
        <f>COUNTIF('E-Scopus'!C:C,A2182)</f>
        <v>1</v>
      </c>
      <c r="J2182" t="b">
        <f t="shared" si="37"/>
        <v>0</v>
      </c>
    </row>
    <row r="2183" spans="1:10" x14ac:dyDescent="0.25">
      <c r="A2183" s="14" t="s">
        <v>12061</v>
      </c>
      <c r="B2183" s="14" t="s">
        <v>10742</v>
      </c>
      <c r="C2183" s="14"/>
      <c r="D2183" s="14" t="s">
        <v>15852</v>
      </c>
      <c r="E2183">
        <f>COUNTIF('A-Springer Link'!A:A,A2183)</f>
        <v>0</v>
      </c>
      <c r="F2183">
        <f>COUNTIF('B-ScienceDirect'!D:D,A2183)</f>
        <v>0</v>
      </c>
      <c r="G2183">
        <f>COUNTIF('C-IEEEXplore'!A:A,A2183)</f>
        <v>0</v>
      </c>
      <c r="H2183">
        <f>COUNTIF('D-PubMed'!B:B,A2183)</f>
        <v>0</v>
      </c>
      <c r="I2183">
        <f>COUNTIF('E-Scopus'!C:C,A2183)</f>
        <v>1</v>
      </c>
      <c r="J2183" t="b">
        <f t="shared" si="37"/>
        <v>0</v>
      </c>
    </row>
    <row r="2184" spans="1:10" x14ac:dyDescent="0.25">
      <c r="A2184" s="14" t="s">
        <v>10948</v>
      </c>
      <c r="B2184" s="14" t="s">
        <v>10950</v>
      </c>
      <c r="C2184" s="14" t="s">
        <v>115</v>
      </c>
      <c r="D2184" s="14" t="s">
        <v>15852</v>
      </c>
      <c r="E2184">
        <f>COUNTIF('A-Springer Link'!A:A,A2184)</f>
        <v>0</v>
      </c>
      <c r="F2184">
        <f>COUNTIF('B-ScienceDirect'!D:D,A2184)</f>
        <v>0</v>
      </c>
      <c r="G2184">
        <f>COUNTIF('C-IEEEXplore'!A:A,A2184)</f>
        <v>0</v>
      </c>
      <c r="H2184">
        <f>COUNTIF('D-PubMed'!B:B,A2184)</f>
        <v>1</v>
      </c>
      <c r="I2184">
        <f>COUNTIF('E-Scopus'!C:C,A2184)</f>
        <v>1</v>
      </c>
      <c r="J2184" t="b">
        <f t="shared" si="37"/>
        <v>1</v>
      </c>
    </row>
    <row r="2185" spans="1:10" x14ac:dyDescent="0.25">
      <c r="A2185" s="14" t="s">
        <v>12364</v>
      </c>
      <c r="B2185" s="14" t="s">
        <v>12366</v>
      </c>
      <c r="C2185" s="14" t="s">
        <v>12363</v>
      </c>
      <c r="D2185" s="14" t="s">
        <v>15852</v>
      </c>
      <c r="E2185">
        <f>COUNTIF('A-Springer Link'!A:A,A2185)</f>
        <v>0</v>
      </c>
      <c r="F2185">
        <f>COUNTIF('B-ScienceDirect'!D:D,A2185)</f>
        <v>0</v>
      </c>
      <c r="G2185">
        <f>COUNTIF('C-IEEEXplore'!A:A,A2185)</f>
        <v>0</v>
      </c>
      <c r="H2185">
        <f>COUNTIF('D-PubMed'!B:B,A2185)</f>
        <v>0</v>
      </c>
      <c r="I2185">
        <f>COUNTIF('E-Scopus'!C:C,A2185)</f>
        <v>1</v>
      </c>
      <c r="J2185" t="b">
        <f t="shared" si="37"/>
        <v>0</v>
      </c>
    </row>
    <row r="2186" spans="1:10" x14ac:dyDescent="0.25">
      <c r="A2186" s="14" t="s">
        <v>184</v>
      </c>
      <c r="B2186" s="14" t="s">
        <v>12132</v>
      </c>
      <c r="C2186" s="14" t="s">
        <v>185</v>
      </c>
      <c r="D2186" s="14" t="s">
        <v>15852</v>
      </c>
      <c r="E2186">
        <f>COUNTIF('A-Springer Link'!A:A,A2186)</f>
        <v>0</v>
      </c>
      <c r="F2186">
        <f>COUNTIF('B-ScienceDirect'!D:D,A2186)</f>
        <v>0</v>
      </c>
      <c r="G2186">
        <f>COUNTIF('C-IEEEXplore'!A:A,A2186)</f>
        <v>0</v>
      </c>
      <c r="H2186">
        <f>COUNTIF('D-PubMed'!B:B,A2186)</f>
        <v>1</v>
      </c>
      <c r="I2186">
        <f>COUNTIF('E-Scopus'!C:C,A2186)</f>
        <v>1</v>
      </c>
      <c r="J2186" t="b">
        <f t="shared" si="37"/>
        <v>1</v>
      </c>
    </row>
    <row r="2187" spans="1:10" x14ac:dyDescent="0.25">
      <c r="A2187" s="14" t="s">
        <v>12940</v>
      </c>
      <c r="B2187" s="14" t="s">
        <v>12942</v>
      </c>
      <c r="C2187" s="14" t="s">
        <v>12938</v>
      </c>
      <c r="D2187" s="14" t="s">
        <v>15852</v>
      </c>
      <c r="E2187">
        <f>COUNTIF('A-Springer Link'!A:A,A2187)</f>
        <v>0</v>
      </c>
      <c r="F2187">
        <f>COUNTIF('B-ScienceDirect'!D:D,A2187)</f>
        <v>0</v>
      </c>
      <c r="G2187">
        <f>COUNTIF('C-IEEEXplore'!A:A,A2187)</f>
        <v>0</v>
      </c>
      <c r="H2187">
        <f>COUNTIF('D-PubMed'!B:B,A2187)</f>
        <v>0</v>
      </c>
      <c r="I2187">
        <f>COUNTIF('E-Scopus'!C:C,A2187)</f>
        <v>1</v>
      </c>
      <c r="J2187" t="b">
        <f t="shared" si="37"/>
        <v>0</v>
      </c>
    </row>
    <row r="2188" spans="1:10" x14ac:dyDescent="0.25">
      <c r="A2188" s="14" t="s">
        <v>11018</v>
      </c>
      <c r="B2188" s="14" t="s">
        <v>11020</v>
      </c>
      <c r="C2188" s="14" t="s">
        <v>148</v>
      </c>
      <c r="D2188" s="14" t="s">
        <v>15852</v>
      </c>
      <c r="E2188">
        <f>COUNTIF('A-Springer Link'!A:A,A2188)</f>
        <v>0</v>
      </c>
      <c r="F2188">
        <f>COUNTIF('B-ScienceDirect'!D:D,A2188)</f>
        <v>0</v>
      </c>
      <c r="G2188">
        <f>COUNTIF('C-IEEEXplore'!A:A,A2188)</f>
        <v>0</v>
      </c>
      <c r="H2188">
        <f>COUNTIF('D-PubMed'!B:B,A2188)</f>
        <v>1</v>
      </c>
      <c r="I2188">
        <f>COUNTIF('E-Scopus'!C:C,A2188)</f>
        <v>1</v>
      </c>
      <c r="J2188" t="b">
        <f t="shared" si="37"/>
        <v>1</v>
      </c>
    </row>
    <row r="2189" spans="1:10" x14ac:dyDescent="0.25">
      <c r="A2189" s="14" t="s">
        <v>12222</v>
      </c>
      <c r="B2189" s="14" t="s">
        <v>12224</v>
      </c>
      <c r="C2189" s="14" t="s">
        <v>12220</v>
      </c>
      <c r="D2189" s="14" t="s">
        <v>15852</v>
      </c>
      <c r="E2189">
        <f>COUNTIF('A-Springer Link'!A:A,A2189)</f>
        <v>0</v>
      </c>
      <c r="F2189">
        <f>COUNTIF('B-ScienceDirect'!D:D,A2189)</f>
        <v>0</v>
      </c>
      <c r="G2189">
        <f>COUNTIF('C-IEEEXplore'!A:A,A2189)</f>
        <v>0</v>
      </c>
      <c r="H2189">
        <f>COUNTIF('D-PubMed'!B:B,A2189)</f>
        <v>0</v>
      </c>
      <c r="I2189">
        <f>COUNTIF('E-Scopus'!C:C,A2189)</f>
        <v>1</v>
      </c>
      <c r="J2189" t="b">
        <f t="shared" si="37"/>
        <v>0</v>
      </c>
    </row>
    <row r="2190" spans="1:10" x14ac:dyDescent="0.25">
      <c r="A2190" s="14" t="s">
        <v>206</v>
      </c>
      <c r="B2190" s="14" t="s">
        <v>12793</v>
      </c>
      <c r="C2190" s="14" t="s">
        <v>207</v>
      </c>
      <c r="D2190" s="14" t="s">
        <v>15852</v>
      </c>
      <c r="E2190">
        <f>COUNTIF('A-Springer Link'!A:A,A2190)</f>
        <v>0</v>
      </c>
      <c r="F2190">
        <f>COUNTIF('B-ScienceDirect'!D:D,A2190)</f>
        <v>0</v>
      </c>
      <c r="G2190">
        <f>COUNTIF('C-IEEEXplore'!A:A,A2190)</f>
        <v>0</v>
      </c>
      <c r="H2190">
        <f>COUNTIF('D-PubMed'!B:B,A2190)</f>
        <v>1</v>
      </c>
      <c r="I2190">
        <f>COUNTIF('E-Scopus'!C:C,A2190)</f>
        <v>1</v>
      </c>
      <c r="J2190" t="b">
        <f t="shared" si="37"/>
        <v>1</v>
      </c>
    </row>
    <row r="2191" spans="1:10" x14ac:dyDescent="0.25">
      <c r="A2191" s="14" t="s">
        <v>327</v>
      </c>
      <c r="B2191" s="14" t="s">
        <v>12383</v>
      </c>
      <c r="C2191" s="14" t="s">
        <v>329</v>
      </c>
      <c r="D2191" s="14" t="s">
        <v>15852</v>
      </c>
      <c r="E2191">
        <f>COUNTIF('A-Springer Link'!A:A,A2191)</f>
        <v>0</v>
      </c>
      <c r="F2191">
        <f>COUNTIF('B-ScienceDirect'!D:D,A2191)</f>
        <v>0</v>
      </c>
      <c r="G2191">
        <f>COUNTIF('C-IEEEXplore'!A:A,A2191)</f>
        <v>0</v>
      </c>
      <c r="H2191">
        <f>COUNTIF('D-PubMed'!B:B,A2191)</f>
        <v>0</v>
      </c>
      <c r="I2191">
        <f>COUNTIF('E-Scopus'!C:C,A2191)</f>
        <v>1</v>
      </c>
      <c r="J2191" t="b">
        <f t="shared" si="37"/>
        <v>0</v>
      </c>
    </row>
    <row r="2192" spans="1:10" x14ac:dyDescent="0.25">
      <c r="A2192" s="14" t="s">
        <v>10837</v>
      </c>
      <c r="B2192" s="14" t="s">
        <v>10839</v>
      </c>
      <c r="C2192" s="14"/>
      <c r="D2192" s="14" t="s">
        <v>15852</v>
      </c>
      <c r="E2192">
        <f>COUNTIF('A-Springer Link'!A:A,A2192)</f>
        <v>0</v>
      </c>
      <c r="F2192">
        <f>COUNTIF('B-ScienceDirect'!D:D,A2192)</f>
        <v>0</v>
      </c>
      <c r="G2192">
        <f>COUNTIF('C-IEEEXplore'!A:A,A2192)</f>
        <v>0</v>
      </c>
      <c r="H2192">
        <f>COUNTIF('D-PubMed'!B:B,A2192)</f>
        <v>0</v>
      </c>
      <c r="I2192">
        <f>COUNTIF('E-Scopus'!C:C,A2192)</f>
        <v>1</v>
      </c>
      <c r="J2192" t="b">
        <f t="shared" si="37"/>
        <v>0</v>
      </c>
    </row>
    <row r="2193" spans="1:10" x14ac:dyDescent="0.25">
      <c r="A2193" s="14" t="s">
        <v>12126</v>
      </c>
      <c r="B2193" s="14" t="s">
        <v>12128</v>
      </c>
      <c r="C2193" s="14" t="s">
        <v>447</v>
      </c>
      <c r="D2193" s="14" t="s">
        <v>15852</v>
      </c>
      <c r="E2193">
        <f>COUNTIF('A-Springer Link'!A:A,A2193)</f>
        <v>0</v>
      </c>
      <c r="F2193">
        <f>COUNTIF('B-ScienceDirect'!D:D,A2193)</f>
        <v>0</v>
      </c>
      <c r="G2193">
        <f>COUNTIF('C-IEEEXplore'!A:A,A2193)</f>
        <v>1</v>
      </c>
      <c r="H2193">
        <f>COUNTIF('D-PubMed'!B:B,A2193)</f>
        <v>1</v>
      </c>
      <c r="I2193">
        <f>COUNTIF('E-Scopus'!C:C,A2193)</f>
        <v>1</v>
      </c>
      <c r="J2193" t="b">
        <f t="shared" si="37"/>
        <v>1</v>
      </c>
    </row>
    <row r="2194" spans="1:10" x14ac:dyDescent="0.25">
      <c r="A2194" s="14" t="s">
        <v>11540</v>
      </c>
      <c r="B2194" s="14" t="s">
        <v>11542</v>
      </c>
      <c r="C2194" s="14" t="s">
        <v>466</v>
      </c>
      <c r="D2194" s="14" t="s">
        <v>15852</v>
      </c>
      <c r="E2194">
        <f>COUNTIF('A-Springer Link'!A:A,A2194)</f>
        <v>0</v>
      </c>
      <c r="F2194">
        <f>COUNTIF('B-ScienceDirect'!D:D,A2194)</f>
        <v>0</v>
      </c>
      <c r="G2194">
        <f>COUNTIF('C-IEEEXplore'!A:A,A2194)</f>
        <v>0</v>
      </c>
      <c r="H2194">
        <f>COUNTIF('D-PubMed'!B:B,A2194)</f>
        <v>0</v>
      </c>
      <c r="I2194">
        <f>COUNTIF('E-Scopus'!C:C,A2194)</f>
        <v>1</v>
      </c>
      <c r="J2194" t="b">
        <f t="shared" si="37"/>
        <v>0</v>
      </c>
    </row>
    <row r="2195" spans="1:10" x14ac:dyDescent="0.25">
      <c r="A2195" s="14" t="s">
        <v>12198</v>
      </c>
      <c r="B2195" s="14" t="s">
        <v>12200</v>
      </c>
      <c r="C2195" s="14" t="s">
        <v>12197</v>
      </c>
      <c r="D2195" s="14" t="s">
        <v>15852</v>
      </c>
      <c r="E2195">
        <f>COUNTIF('A-Springer Link'!A:A,A2195)</f>
        <v>0</v>
      </c>
      <c r="F2195">
        <f>COUNTIF('B-ScienceDirect'!D:D,A2195)</f>
        <v>0</v>
      </c>
      <c r="G2195">
        <f>COUNTIF('C-IEEEXplore'!A:A,A2195)</f>
        <v>0</v>
      </c>
      <c r="H2195">
        <f>COUNTIF('D-PubMed'!B:B,A2195)</f>
        <v>0</v>
      </c>
      <c r="I2195">
        <f>COUNTIF('E-Scopus'!C:C,A2195)</f>
        <v>1</v>
      </c>
      <c r="J2195" t="b">
        <f t="shared" si="37"/>
        <v>0</v>
      </c>
    </row>
    <row r="2196" spans="1:10" x14ac:dyDescent="0.25">
      <c r="A2196" s="14" t="s">
        <v>11057</v>
      </c>
      <c r="B2196" s="14" t="s">
        <v>11059</v>
      </c>
      <c r="C2196" s="14" t="s">
        <v>11055</v>
      </c>
      <c r="D2196" s="14" t="s">
        <v>15852</v>
      </c>
      <c r="E2196">
        <f>COUNTIF('A-Springer Link'!A:A,A2196)</f>
        <v>0</v>
      </c>
      <c r="F2196">
        <f>COUNTIF('B-ScienceDirect'!D:D,A2196)</f>
        <v>0</v>
      </c>
      <c r="G2196">
        <f>COUNTIF('C-IEEEXplore'!A:A,A2196)</f>
        <v>0</v>
      </c>
      <c r="H2196">
        <f>COUNTIF('D-PubMed'!B:B,A2196)</f>
        <v>0</v>
      </c>
      <c r="I2196">
        <f>COUNTIF('E-Scopus'!C:C,A2196)</f>
        <v>1</v>
      </c>
      <c r="J2196" t="b">
        <f t="shared" si="37"/>
        <v>0</v>
      </c>
    </row>
    <row r="2197" spans="1:10" x14ac:dyDescent="0.25">
      <c r="A2197" s="14" t="s">
        <v>3885</v>
      </c>
      <c r="B2197" s="14" t="s">
        <v>13235</v>
      </c>
      <c r="C2197" s="14" t="s">
        <v>3881</v>
      </c>
      <c r="D2197" s="14" t="s">
        <v>15852</v>
      </c>
      <c r="E2197">
        <f>COUNTIF('A-Springer Link'!A:A,A2197)</f>
        <v>0</v>
      </c>
      <c r="F2197">
        <f>COUNTIF('B-ScienceDirect'!D:D,A2197)</f>
        <v>0</v>
      </c>
      <c r="G2197">
        <f>COUNTIF('C-IEEEXplore'!A:A,A2197)</f>
        <v>1</v>
      </c>
      <c r="H2197">
        <f>COUNTIF('D-PubMed'!B:B,A2197)</f>
        <v>0</v>
      </c>
      <c r="I2197">
        <f>COUNTIF('E-Scopus'!C:C,A2197)</f>
        <v>1</v>
      </c>
      <c r="J2197" t="b">
        <f t="shared" si="37"/>
        <v>1</v>
      </c>
    </row>
    <row r="2198" spans="1:10" x14ac:dyDescent="0.25">
      <c r="A2198" s="14" t="s">
        <v>10932</v>
      </c>
      <c r="B2198" s="14" t="s">
        <v>10934</v>
      </c>
      <c r="C2198" s="14" t="s">
        <v>10930</v>
      </c>
      <c r="D2198" s="14" t="s">
        <v>15852</v>
      </c>
      <c r="E2198">
        <f>COUNTIF('A-Springer Link'!A:A,A2198)</f>
        <v>0</v>
      </c>
      <c r="F2198">
        <f>COUNTIF('B-ScienceDirect'!D:D,A2198)</f>
        <v>0</v>
      </c>
      <c r="G2198">
        <f>COUNTIF('C-IEEEXplore'!A:A,A2198)</f>
        <v>0</v>
      </c>
      <c r="H2198">
        <f>COUNTIF('D-PubMed'!B:B,A2198)</f>
        <v>0</v>
      </c>
      <c r="I2198">
        <f>COUNTIF('E-Scopus'!C:C,A2198)</f>
        <v>1</v>
      </c>
      <c r="J2198" t="b">
        <f t="shared" si="37"/>
        <v>0</v>
      </c>
    </row>
    <row r="2199" spans="1:10" x14ac:dyDescent="0.25">
      <c r="A2199" s="14" t="s">
        <v>9445</v>
      </c>
      <c r="B2199" s="14" t="s">
        <v>13420</v>
      </c>
      <c r="C2199" s="14" t="s">
        <v>9440</v>
      </c>
      <c r="D2199" s="14" t="s">
        <v>15852</v>
      </c>
      <c r="E2199">
        <f>COUNTIF('A-Springer Link'!A:A,A2199)</f>
        <v>0</v>
      </c>
      <c r="F2199">
        <f>COUNTIF('B-ScienceDirect'!D:D,A2199)</f>
        <v>0</v>
      </c>
      <c r="G2199">
        <f>COUNTIF('C-IEEEXplore'!A:A,A2199)</f>
        <v>0</v>
      </c>
      <c r="H2199">
        <f>COUNTIF('D-PubMed'!B:B,A2199)</f>
        <v>1</v>
      </c>
      <c r="I2199">
        <f>COUNTIF('E-Scopus'!C:C,A2199)</f>
        <v>1</v>
      </c>
      <c r="J2199" t="b">
        <f t="shared" si="37"/>
        <v>1</v>
      </c>
    </row>
    <row r="2200" spans="1:10" x14ac:dyDescent="0.25">
      <c r="A2200" s="14" t="s">
        <v>11732</v>
      </c>
      <c r="B2200" s="14" t="s">
        <v>11734</v>
      </c>
      <c r="C2200" s="14" t="s">
        <v>124</v>
      </c>
      <c r="D2200" s="14" t="s">
        <v>15852</v>
      </c>
      <c r="E2200">
        <f>COUNTIF('A-Springer Link'!A:A,A2200)</f>
        <v>0</v>
      </c>
      <c r="F2200">
        <f>COUNTIF('B-ScienceDirect'!D:D,A2200)</f>
        <v>0</v>
      </c>
      <c r="G2200">
        <f>COUNTIF('C-IEEEXplore'!A:A,A2200)</f>
        <v>0</v>
      </c>
      <c r="H2200">
        <f>COUNTIF('D-PubMed'!B:B,A2200)</f>
        <v>0</v>
      </c>
      <c r="I2200">
        <f>COUNTIF('E-Scopus'!C:C,A2200)</f>
        <v>1</v>
      </c>
      <c r="J2200" t="b">
        <f t="shared" si="37"/>
        <v>0</v>
      </c>
    </row>
    <row r="2201" spans="1:10" x14ac:dyDescent="0.25">
      <c r="A2201" s="14" t="s">
        <v>477</v>
      </c>
      <c r="B2201" s="14" t="s">
        <v>12935</v>
      </c>
      <c r="C2201" s="14" t="s">
        <v>478</v>
      </c>
      <c r="D2201" s="14" t="s">
        <v>15852</v>
      </c>
      <c r="E2201">
        <f>COUNTIF('A-Springer Link'!A:A,A2201)</f>
        <v>0</v>
      </c>
      <c r="F2201">
        <f>COUNTIF('B-ScienceDirect'!D:D,A2201)</f>
        <v>0</v>
      </c>
      <c r="G2201">
        <f>COUNTIF('C-IEEEXplore'!A:A,A2201)</f>
        <v>0</v>
      </c>
      <c r="H2201">
        <f>COUNTIF('D-PubMed'!B:B,A2201)</f>
        <v>1</v>
      </c>
      <c r="I2201">
        <f>COUNTIF('E-Scopus'!C:C,A2201)</f>
        <v>1</v>
      </c>
      <c r="J2201" t="b">
        <f t="shared" si="37"/>
        <v>1</v>
      </c>
    </row>
    <row r="2202" spans="1:10" x14ac:dyDescent="0.25">
      <c r="A2202" s="14" t="s">
        <v>38</v>
      </c>
      <c r="B2202" s="14" t="s">
        <v>11006</v>
      </c>
      <c r="C2202" s="14" t="s">
        <v>40</v>
      </c>
      <c r="D2202" s="14" t="s">
        <v>15852</v>
      </c>
      <c r="E2202">
        <f>COUNTIF('A-Springer Link'!A:A,A2202)</f>
        <v>0</v>
      </c>
      <c r="F2202">
        <f>COUNTIF('B-ScienceDirect'!D:D,A2202)</f>
        <v>0</v>
      </c>
      <c r="G2202">
        <f>COUNTIF('C-IEEEXplore'!A:A,A2202)</f>
        <v>0</v>
      </c>
      <c r="H2202">
        <f>COUNTIF('D-PubMed'!B:B,A2202)</f>
        <v>1</v>
      </c>
      <c r="I2202">
        <f>COUNTIF('E-Scopus'!C:C,A2202)</f>
        <v>1</v>
      </c>
      <c r="J2202" t="b">
        <f t="shared" si="37"/>
        <v>1</v>
      </c>
    </row>
    <row r="2203" spans="1:10" x14ac:dyDescent="0.25">
      <c r="A2203" s="14" t="s">
        <v>2431</v>
      </c>
      <c r="B2203" s="14" t="s">
        <v>12501</v>
      </c>
      <c r="C2203" s="14" t="s">
        <v>2425</v>
      </c>
      <c r="D2203" s="14" t="s">
        <v>15852</v>
      </c>
      <c r="E2203">
        <f>COUNTIF('A-Springer Link'!A:A,A2203)</f>
        <v>0</v>
      </c>
      <c r="F2203">
        <f>COUNTIF('B-ScienceDirect'!D:D,A2203)</f>
        <v>0</v>
      </c>
      <c r="G2203">
        <f>COUNTIF('C-IEEEXplore'!A:A,A2203)</f>
        <v>1</v>
      </c>
      <c r="H2203">
        <f>COUNTIF('D-PubMed'!B:B,A2203)</f>
        <v>0</v>
      </c>
      <c r="I2203">
        <f>COUNTIF('E-Scopus'!C:C,A2203)</f>
        <v>1</v>
      </c>
      <c r="J2203" t="b">
        <f t="shared" si="37"/>
        <v>1</v>
      </c>
    </row>
    <row r="2204" spans="1:10" x14ac:dyDescent="0.25">
      <c r="A2204" s="14" t="s">
        <v>12929</v>
      </c>
      <c r="B2204" s="14" t="s">
        <v>12931</v>
      </c>
      <c r="C2204" s="14" t="s">
        <v>12927</v>
      </c>
      <c r="D2204" s="14" t="s">
        <v>15852</v>
      </c>
      <c r="E2204">
        <f>COUNTIF('A-Springer Link'!A:A,A2204)</f>
        <v>0</v>
      </c>
      <c r="F2204">
        <f>COUNTIF('B-ScienceDirect'!D:D,A2204)</f>
        <v>0</v>
      </c>
      <c r="G2204">
        <f>COUNTIF('C-IEEEXplore'!A:A,A2204)</f>
        <v>0</v>
      </c>
      <c r="H2204">
        <f>COUNTIF('D-PubMed'!B:B,A2204)</f>
        <v>0</v>
      </c>
      <c r="I2204">
        <f>COUNTIF('E-Scopus'!C:C,A2204)</f>
        <v>1</v>
      </c>
      <c r="J2204" t="b">
        <f t="shared" si="37"/>
        <v>0</v>
      </c>
    </row>
    <row r="2205" spans="1:10" x14ac:dyDescent="0.25">
      <c r="A2205" s="14" t="s">
        <v>518</v>
      </c>
      <c r="B2205" s="14" t="s">
        <v>11943</v>
      </c>
      <c r="C2205" s="14" t="s">
        <v>11940</v>
      </c>
      <c r="D2205" s="14" t="s">
        <v>15852</v>
      </c>
      <c r="E2205">
        <f>COUNTIF('A-Springer Link'!A:A,A2205)</f>
        <v>0</v>
      </c>
      <c r="F2205">
        <f>COUNTIF('B-ScienceDirect'!D:D,A2205)</f>
        <v>0</v>
      </c>
      <c r="G2205">
        <f>COUNTIF('C-IEEEXplore'!A:A,A2205)</f>
        <v>0</v>
      </c>
      <c r="H2205">
        <f>COUNTIF('D-PubMed'!B:B,A2205)</f>
        <v>0</v>
      </c>
      <c r="I2205">
        <f>COUNTIF('E-Scopus'!C:C,A2205)</f>
        <v>1</v>
      </c>
      <c r="J2205" t="b">
        <f t="shared" si="37"/>
        <v>0</v>
      </c>
    </row>
    <row r="2206" spans="1:10" x14ac:dyDescent="0.25">
      <c r="A2206" s="14" t="s">
        <v>12695</v>
      </c>
      <c r="B2206" s="14" t="s">
        <v>12697</v>
      </c>
      <c r="C2206" s="14" t="s">
        <v>9284</v>
      </c>
      <c r="D2206" s="14" t="s">
        <v>15852</v>
      </c>
      <c r="E2206">
        <f>COUNTIF('A-Springer Link'!A:A,A2206)</f>
        <v>0</v>
      </c>
      <c r="F2206">
        <f>COUNTIF('B-ScienceDirect'!D:D,A2206)</f>
        <v>0</v>
      </c>
      <c r="G2206">
        <f>COUNTIF('C-IEEEXplore'!A:A,A2206)</f>
        <v>0</v>
      </c>
      <c r="H2206">
        <f>COUNTIF('D-PubMed'!B:B,A2206)</f>
        <v>1</v>
      </c>
      <c r="I2206">
        <f>COUNTIF('E-Scopus'!C:C,A2206)</f>
        <v>1</v>
      </c>
      <c r="J2206" t="b">
        <f t="shared" si="37"/>
        <v>1</v>
      </c>
    </row>
    <row r="2207" spans="1:10" x14ac:dyDescent="0.25">
      <c r="A2207" s="14" t="s">
        <v>12855</v>
      </c>
      <c r="B2207" s="14" t="s">
        <v>12857</v>
      </c>
      <c r="C2207" s="14" t="s">
        <v>456</v>
      </c>
      <c r="D2207" s="14" t="s">
        <v>15852</v>
      </c>
      <c r="E2207">
        <f>COUNTIF('A-Springer Link'!A:A,A2207)</f>
        <v>0</v>
      </c>
      <c r="F2207">
        <f>COUNTIF('B-ScienceDirect'!D:D,A2207)</f>
        <v>0</v>
      </c>
      <c r="G2207">
        <f>COUNTIF('C-IEEEXplore'!A:A,A2207)</f>
        <v>0</v>
      </c>
      <c r="H2207">
        <f>COUNTIF('D-PubMed'!B:B,A2207)</f>
        <v>1</v>
      </c>
      <c r="I2207">
        <f>COUNTIF('E-Scopus'!C:C,A2207)</f>
        <v>1</v>
      </c>
      <c r="J2207" t="b">
        <f t="shared" si="37"/>
        <v>1</v>
      </c>
    </row>
    <row r="2208" spans="1:10" x14ac:dyDescent="0.25">
      <c r="A2208" s="14" t="s">
        <v>12489</v>
      </c>
      <c r="B2208" s="14" t="s">
        <v>12491</v>
      </c>
      <c r="C2208" s="14" t="s">
        <v>2377</v>
      </c>
      <c r="D2208" s="14" t="s">
        <v>15852</v>
      </c>
      <c r="E2208">
        <f>COUNTIF('A-Springer Link'!A:A,A2208)</f>
        <v>0</v>
      </c>
      <c r="F2208">
        <f>COUNTIF('B-ScienceDirect'!D:D,A2208)</f>
        <v>0</v>
      </c>
      <c r="G2208">
        <f>COUNTIF('C-IEEEXplore'!A:A,A2208)</f>
        <v>1</v>
      </c>
      <c r="H2208">
        <f>COUNTIF('D-PubMed'!B:B,A2208)</f>
        <v>0</v>
      </c>
      <c r="I2208">
        <f>COUNTIF('E-Scopus'!C:C,A2208)</f>
        <v>1</v>
      </c>
      <c r="J2208" t="b">
        <f t="shared" si="37"/>
        <v>1</v>
      </c>
    </row>
    <row r="2209" spans="1:10" x14ac:dyDescent="0.25">
      <c r="A2209" s="14" t="s">
        <v>12534</v>
      </c>
      <c r="B2209" s="14" t="s">
        <v>12536</v>
      </c>
      <c r="C2209" s="14" t="s">
        <v>2412</v>
      </c>
      <c r="D2209" s="14" t="s">
        <v>15852</v>
      </c>
      <c r="E2209">
        <f>COUNTIF('A-Springer Link'!A:A,A2209)</f>
        <v>0</v>
      </c>
      <c r="F2209">
        <f>COUNTIF('B-ScienceDirect'!D:D,A2209)</f>
        <v>0</v>
      </c>
      <c r="G2209">
        <f>COUNTIF('C-IEEEXplore'!A:A,A2209)</f>
        <v>1</v>
      </c>
      <c r="H2209">
        <f>COUNTIF('D-PubMed'!B:B,A2209)</f>
        <v>0</v>
      </c>
      <c r="I2209">
        <f>COUNTIF('E-Scopus'!C:C,A2209)</f>
        <v>1</v>
      </c>
      <c r="J2209" t="b">
        <f t="shared" si="37"/>
        <v>1</v>
      </c>
    </row>
    <row r="2210" spans="1:10" x14ac:dyDescent="0.25">
      <c r="A2210" s="14" t="s">
        <v>11037</v>
      </c>
      <c r="B2210" s="14" t="s">
        <v>11039</v>
      </c>
      <c r="C2210" s="14" t="s">
        <v>776</v>
      </c>
      <c r="D2210" s="14" t="s">
        <v>15852</v>
      </c>
      <c r="E2210">
        <f>COUNTIF('A-Springer Link'!A:A,A2210)</f>
        <v>0</v>
      </c>
      <c r="F2210">
        <f>COUNTIF('B-ScienceDirect'!D:D,A2210)</f>
        <v>0</v>
      </c>
      <c r="G2210">
        <f>COUNTIF('C-IEEEXplore'!A:A,A2210)</f>
        <v>1</v>
      </c>
      <c r="H2210">
        <f>COUNTIF('D-PubMed'!B:B,A2210)</f>
        <v>0</v>
      </c>
      <c r="I2210">
        <f>COUNTIF('E-Scopus'!C:C,A2210)</f>
        <v>1</v>
      </c>
      <c r="J2210" t="b">
        <f t="shared" si="37"/>
        <v>1</v>
      </c>
    </row>
    <row r="2211" spans="1:10" x14ac:dyDescent="0.25">
      <c r="A2211" s="14" t="s">
        <v>54</v>
      </c>
      <c r="B2211" s="14" t="s">
        <v>12816</v>
      </c>
      <c r="C2211" s="14" t="s">
        <v>55</v>
      </c>
      <c r="D2211" s="14" t="s">
        <v>15852</v>
      </c>
      <c r="E2211">
        <f>COUNTIF('A-Springer Link'!A:A,A2211)</f>
        <v>0</v>
      </c>
      <c r="F2211">
        <f>COUNTIF('B-ScienceDirect'!D:D,A2211)</f>
        <v>0</v>
      </c>
      <c r="G2211">
        <f>COUNTIF('C-IEEEXplore'!A:A,A2211)</f>
        <v>0</v>
      </c>
      <c r="H2211">
        <f>COUNTIF('D-PubMed'!B:B,A2211)</f>
        <v>1</v>
      </c>
      <c r="I2211">
        <f>COUNTIF('E-Scopus'!C:C,A2211)</f>
        <v>1</v>
      </c>
      <c r="J2211" t="b">
        <f t="shared" si="37"/>
        <v>1</v>
      </c>
    </row>
    <row r="2212" spans="1:10" x14ac:dyDescent="0.25">
      <c r="A2212" s="14" t="s">
        <v>11103</v>
      </c>
      <c r="B2212" s="14" t="s">
        <v>11105</v>
      </c>
      <c r="C2212" s="14" t="s">
        <v>387</v>
      </c>
      <c r="D2212" s="14" t="s">
        <v>15852</v>
      </c>
      <c r="E2212">
        <f>COUNTIF('A-Springer Link'!A:A,A2212)</f>
        <v>0</v>
      </c>
      <c r="F2212">
        <f>COUNTIF('B-ScienceDirect'!D:D,A2212)</f>
        <v>0</v>
      </c>
      <c r="G2212">
        <f>COUNTIF('C-IEEEXplore'!A:A,A2212)</f>
        <v>0</v>
      </c>
      <c r="H2212">
        <f>COUNTIF('D-PubMed'!B:B,A2212)</f>
        <v>0</v>
      </c>
      <c r="I2212">
        <f>COUNTIF('E-Scopus'!C:C,A2212)</f>
        <v>1</v>
      </c>
      <c r="J2212" t="b">
        <f t="shared" si="37"/>
        <v>0</v>
      </c>
    </row>
    <row r="2213" spans="1:10" x14ac:dyDescent="0.25">
      <c r="A2213" s="14" t="s">
        <v>342</v>
      </c>
      <c r="B2213" s="14" t="s">
        <v>13306</v>
      </c>
      <c r="C2213" s="14" t="s">
        <v>343</v>
      </c>
      <c r="D2213" s="14" t="s">
        <v>15852</v>
      </c>
      <c r="E2213">
        <f>COUNTIF('A-Springer Link'!A:A,A2213)</f>
        <v>0</v>
      </c>
      <c r="F2213">
        <f>COUNTIF('B-ScienceDirect'!D:D,A2213)</f>
        <v>0</v>
      </c>
      <c r="G2213">
        <f>COUNTIF('C-IEEEXplore'!A:A,A2213)</f>
        <v>0</v>
      </c>
      <c r="H2213">
        <f>COUNTIF('D-PubMed'!B:B,A2213)</f>
        <v>0</v>
      </c>
      <c r="I2213">
        <f>COUNTIF('E-Scopus'!C:C,A2213)</f>
        <v>1</v>
      </c>
      <c r="J2213" t="b">
        <f t="shared" si="37"/>
        <v>0</v>
      </c>
    </row>
    <row r="2214" spans="1:10" x14ac:dyDescent="0.25">
      <c r="A2214" s="14" t="s">
        <v>11077</v>
      </c>
      <c r="B2214" s="14" t="s">
        <v>11079</v>
      </c>
      <c r="C2214" s="14" t="s">
        <v>11075</v>
      </c>
      <c r="D2214" s="14" t="s">
        <v>15852</v>
      </c>
      <c r="E2214">
        <f>COUNTIF('A-Springer Link'!A:A,A2214)</f>
        <v>0</v>
      </c>
      <c r="F2214">
        <f>COUNTIF('B-ScienceDirect'!D:D,A2214)</f>
        <v>0</v>
      </c>
      <c r="G2214">
        <f>COUNTIF('C-IEEEXplore'!A:A,A2214)</f>
        <v>0</v>
      </c>
      <c r="H2214">
        <f>COUNTIF('D-PubMed'!B:B,A2214)</f>
        <v>0</v>
      </c>
      <c r="I2214">
        <f>COUNTIF('E-Scopus'!C:C,A2214)</f>
        <v>1</v>
      </c>
      <c r="J2214" t="b">
        <f t="shared" si="37"/>
        <v>0</v>
      </c>
    </row>
    <row r="2215" spans="1:10" x14ac:dyDescent="0.25">
      <c r="A2215" s="14" t="s">
        <v>13299</v>
      </c>
      <c r="B2215" s="14" t="s">
        <v>13301</v>
      </c>
      <c r="C2215" s="14" t="s">
        <v>13297</v>
      </c>
      <c r="D2215" s="14" t="s">
        <v>15852</v>
      </c>
      <c r="E2215">
        <f>COUNTIF('A-Springer Link'!A:A,A2215)</f>
        <v>1</v>
      </c>
      <c r="F2215">
        <f>COUNTIF('B-ScienceDirect'!D:D,A2215)</f>
        <v>0</v>
      </c>
      <c r="G2215">
        <f>COUNTIF('C-IEEEXplore'!A:A,A2215)</f>
        <v>0</v>
      </c>
      <c r="H2215">
        <f>COUNTIF('D-PubMed'!B:B,A2215)</f>
        <v>0</v>
      </c>
      <c r="I2215">
        <f>COUNTIF('E-Scopus'!C:C,A2215)</f>
        <v>1</v>
      </c>
      <c r="J2215" t="b">
        <f t="shared" si="37"/>
        <v>1</v>
      </c>
    </row>
    <row r="2216" spans="1:10" x14ac:dyDescent="0.25">
      <c r="A2216" s="14" t="s">
        <v>872</v>
      </c>
      <c r="B2216" s="14" t="s">
        <v>10999</v>
      </c>
      <c r="C2216" s="14" t="s">
        <v>866</v>
      </c>
      <c r="D2216" s="14" t="s">
        <v>15852</v>
      </c>
      <c r="E2216">
        <f>COUNTIF('A-Springer Link'!A:A,A2216)</f>
        <v>0</v>
      </c>
      <c r="F2216">
        <f>COUNTIF('B-ScienceDirect'!D:D,A2216)</f>
        <v>0</v>
      </c>
      <c r="G2216">
        <f>COUNTIF('C-IEEEXplore'!A:A,A2216)</f>
        <v>1</v>
      </c>
      <c r="H2216">
        <f>COUNTIF('D-PubMed'!B:B,A2216)</f>
        <v>0</v>
      </c>
      <c r="I2216">
        <f>COUNTIF('E-Scopus'!C:C,A2216)</f>
        <v>1</v>
      </c>
      <c r="J2216" t="b">
        <f t="shared" si="37"/>
        <v>1</v>
      </c>
    </row>
    <row r="2217" spans="1:10" x14ac:dyDescent="0.25">
      <c r="A2217" s="14" t="s">
        <v>12688</v>
      </c>
      <c r="B2217" s="14" t="s">
        <v>12690</v>
      </c>
      <c r="C2217" s="14" t="s">
        <v>445</v>
      </c>
      <c r="D2217" s="14" t="s">
        <v>15852</v>
      </c>
      <c r="E2217">
        <f>COUNTIF('A-Springer Link'!A:A,A2217)</f>
        <v>0</v>
      </c>
      <c r="F2217">
        <f>COUNTIF('B-ScienceDirect'!D:D,A2217)</f>
        <v>0</v>
      </c>
      <c r="G2217">
        <f>COUNTIF('C-IEEEXplore'!A:A,A2217)</f>
        <v>0</v>
      </c>
      <c r="H2217">
        <f>COUNTIF('D-PubMed'!B:B,A2217)</f>
        <v>0</v>
      </c>
      <c r="I2217">
        <f>COUNTIF('E-Scopus'!C:C,A2217)</f>
        <v>1</v>
      </c>
      <c r="J2217" t="b">
        <f t="shared" si="37"/>
        <v>0</v>
      </c>
    </row>
    <row r="2218" spans="1:10" x14ac:dyDescent="0.25">
      <c r="A2218" s="14" t="s">
        <v>432</v>
      </c>
      <c r="B2218" s="14" t="s">
        <v>13050</v>
      </c>
      <c r="C2218" s="14" t="s">
        <v>433</v>
      </c>
      <c r="D2218" s="14" t="s">
        <v>15852</v>
      </c>
      <c r="E2218">
        <f>COUNTIF('A-Springer Link'!A:A,A2218)</f>
        <v>0</v>
      </c>
      <c r="F2218">
        <f>COUNTIF('B-ScienceDirect'!D:D,A2218)</f>
        <v>0</v>
      </c>
      <c r="G2218">
        <f>COUNTIF('C-IEEEXplore'!A:A,A2218)</f>
        <v>0</v>
      </c>
      <c r="H2218">
        <f>COUNTIF('D-PubMed'!B:B,A2218)</f>
        <v>1</v>
      </c>
      <c r="I2218">
        <f>COUNTIF('E-Scopus'!C:C,A2218)</f>
        <v>1</v>
      </c>
      <c r="J2218" t="b">
        <f t="shared" si="37"/>
        <v>1</v>
      </c>
    </row>
    <row r="2219" spans="1:10" x14ac:dyDescent="0.25">
      <c r="A2219" s="14" t="s">
        <v>434</v>
      </c>
      <c r="B2219" s="14" t="s">
        <v>13382</v>
      </c>
      <c r="C2219" s="14" t="s">
        <v>435</v>
      </c>
      <c r="D2219" s="14" t="s">
        <v>15852</v>
      </c>
      <c r="E2219">
        <f>COUNTIF('A-Springer Link'!A:A,A2219)</f>
        <v>0</v>
      </c>
      <c r="F2219">
        <f>COUNTIF('B-ScienceDirect'!D:D,A2219)</f>
        <v>0</v>
      </c>
      <c r="G2219">
        <f>COUNTIF('C-IEEEXplore'!A:A,A2219)</f>
        <v>0</v>
      </c>
      <c r="H2219">
        <f>COUNTIF('D-PubMed'!B:B,A2219)</f>
        <v>0</v>
      </c>
      <c r="I2219">
        <f>COUNTIF('E-Scopus'!C:C,A2219)</f>
        <v>1</v>
      </c>
      <c r="J2219" t="b">
        <f t="shared" si="37"/>
        <v>0</v>
      </c>
    </row>
    <row r="2220" spans="1:10" x14ac:dyDescent="0.25">
      <c r="A2220" s="14" t="s">
        <v>3161</v>
      </c>
      <c r="B2220" s="14" t="s">
        <v>11883</v>
      </c>
      <c r="C2220" s="14" t="s">
        <v>3155</v>
      </c>
      <c r="D2220" s="14" t="s">
        <v>15852</v>
      </c>
      <c r="E2220">
        <f>COUNTIF('A-Springer Link'!A:A,A2220)</f>
        <v>0</v>
      </c>
      <c r="F2220">
        <f>COUNTIF('B-ScienceDirect'!D:D,A2220)</f>
        <v>0</v>
      </c>
      <c r="G2220">
        <f>COUNTIF('C-IEEEXplore'!A:A,A2220)</f>
        <v>1</v>
      </c>
      <c r="H2220">
        <f>COUNTIF('D-PubMed'!B:B,A2220)</f>
        <v>0</v>
      </c>
      <c r="I2220">
        <f>COUNTIF('E-Scopus'!C:C,A2220)</f>
        <v>1</v>
      </c>
      <c r="J2220" t="b">
        <f t="shared" ref="J2220:J2283" si="38">OR(E2220:H2220)</f>
        <v>1</v>
      </c>
    </row>
    <row r="2221" spans="1:10" x14ac:dyDescent="0.25">
      <c r="A2221" s="14" t="s">
        <v>366</v>
      </c>
      <c r="B2221" s="14" t="s">
        <v>13065</v>
      </c>
      <c r="C2221" s="14" t="s">
        <v>368</v>
      </c>
      <c r="D2221" s="14" t="s">
        <v>15852</v>
      </c>
      <c r="E2221">
        <f>COUNTIF('A-Springer Link'!A:A,A2221)</f>
        <v>0</v>
      </c>
      <c r="F2221">
        <f>COUNTIF('B-ScienceDirect'!D:D,A2221)</f>
        <v>0</v>
      </c>
      <c r="G2221">
        <f>COUNTIF('C-IEEEXplore'!A:A,A2221)</f>
        <v>1</v>
      </c>
      <c r="H2221">
        <f>COUNTIF('D-PubMed'!B:B,A2221)</f>
        <v>0</v>
      </c>
      <c r="I2221">
        <f>COUNTIF('E-Scopus'!C:C,A2221)</f>
        <v>1</v>
      </c>
      <c r="J2221" t="b">
        <f t="shared" si="38"/>
        <v>1</v>
      </c>
    </row>
    <row r="2222" spans="1:10" x14ac:dyDescent="0.25">
      <c r="A2222" s="14" t="s">
        <v>11043</v>
      </c>
      <c r="B2222" s="14" t="s">
        <v>11045</v>
      </c>
      <c r="C2222" s="14" t="s">
        <v>230</v>
      </c>
      <c r="D2222" s="14" t="s">
        <v>15852</v>
      </c>
      <c r="E2222">
        <f>COUNTIF('A-Springer Link'!A:A,A2222)</f>
        <v>0</v>
      </c>
      <c r="F2222">
        <f>COUNTIF('B-ScienceDirect'!D:D,A2222)</f>
        <v>0</v>
      </c>
      <c r="G2222">
        <f>COUNTIF('C-IEEEXplore'!A:A,A2222)</f>
        <v>0</v>
      </c>
      <c r="H2222">
        <f>COUNTIF('D-PubMed'!B:B,A2222)</f>
        <v>0</v>
      </c>
      <c r="I2222">
        <f>COUNTIF('E-Scopus'!C:C,A2222)</f>
        <v>1</v>
      </c>
      <c r="J2222" t="b">
        <f t="shared" si="38"/>
        <v>0</v>
      </c>
    </row>
    <row r="2223" spans="1:10" x14ac:dyDescent="0.25">
      <c r="A2223" s="14" t="s">
        <v>282</v>
      </c>
      <c r="B2223" s="14" t="s">
        <v>12205</v>
      </c>
      <c r="C2223" s="14" t="s">
        <v>283</v>
      </c>
      <c r="D2223" s="14" t="s">
        <v>15852</v>
      </c>
      <c r="E2223">
        <f>COUNTIF('A-Springer Link'!A:A,A2223)</f>
        <v>0</v>
      </c>
      <c r="F2223">
        <f>COUNTIF('B-ScienceDirect'!D:D,A2223)</f>
        <v>0</v>
      </c>
      <c r="G2223">
        <f>COUNTIF('C-IEEEXplore'!A:A,A2223)</f>
        <v>0</v>
      </c>
      <c r="H2223">
        <f>COUNTIF('D-PubMed'!B:B,A2223)</f>
        <v>1</v>
      </c>
      <c r="I2223">
        <f>COUNTIF('E-Scopus'!C:C,A2223)</f>
        <v>1</v>
      </c>
      <c r="J2223" t="b">
        <f t="shared" si="38"/>
        <v>1</v>
      </c>
    </row>
    <row r="2224" spans="1:10" x14ac:dyDescent="0.25">
      <c r="A2224" s="14" t="s">
        <v>13244</v>
      </c>
      <c r="B2224" s="14" t="s">
        <v>13246</v>
      </c>
      <c r="C2224" s="14" t="s">
        <v>13243</v>
      </c>
      <c r="D2224" s="14" t="s">
        <v>15852</v>
      </c>
      <c r="E2224">
        <f>COUNTIF('A-Springer Link'!A:A,A2224)</f>
        <v>0</v>
      </c>
      <c r="F2224">
        <f>COUNTIF('B-ScienceDirect'!D:D,A2224)</f>
        <v>0</v>
      </c>
      <c r="G2224">
        <f>COUNTIF('C-IEEEXplore'!A:A,A2224)</f>
        <v>0</v>
      </c>
      <c r="H2224">
        <f>COUNTIF('D-PubMed'!B:B,A2224)</f>
        <v>0</v>
      </c>
      <c r="I2224">
        <f>COUNTIF('E-Scopus'!C:C,A2224)</f>
        <v>1</v>
      </c>
      <c r="J2224" t="b">
        <f t="shared" si="38"/>
        <v>0</v>
      </c>
    </row>
    <row r="2225" spans="1:10" x14ac:dyDescent="0.25">
      <c r="A2225" s="14" t="s">
        <v>10889</v>
      </c>
      <c r="B2225" s="14" t="s">
        <v>10891</v>
      </c>
      <c r="C2225" s="14" t="s">
        <v>250</v>
      </c>
      <c r="D2225" s="14" t="s">
        <v>15852</v>
      </c>
      <c r="E2225">
        <f>COUNTIF('A-Springer Link'!A:A,A2225)</f>
        <v>0</v>
      </c>
      <c r="F2225">
        <f>COUNTIF('B-ScienceDirect'!D:D,A2225)</f>
        <v>0</v>
      </c>
      <c r="G2225">
        <f>COUNTIF('C-IEEEXplore'!A:A,A2225)</f>
        <v>0</v>
      </c>
      <c r="H2225">
        <f>COUNTIF('D-PubMed'!B:B,A2225)</f>
        <v>1</v>
      </c>
      <c r="I2225">
        <f>COUNTIF('E-Scopus'!C:C,A2225)</f>
        <v>1</v>
      </c>
      <c r="J2225" t="b">
        <f t="shared" si="38"/>
        <v>1</v>
      </c>
    </row>
    <row r="2226" spans="1:10" x14ac:dyDescent="0.25">
      <c r="A2226" s="14" t="s">
        <v>12606</v>
      </c>
      <c r="B2226" s="14" t="s">
        <v>12608</v>
      </c>
      <c r="C2226" s="14" t="s">
        <v>12605</v>
      </c>
      <c r="D2226" s="14" t="s">
        <v>15852</v>
      </c>
      <c r="E2226">
        <f>COUNTIF('A-Springer Link'!A:A,A2226)</f>
        <v>0</v>
      </c>
      <c r="F2226">
        <f>COUNTIF('B-ScienceDirect'!D:D,A2226)</f>
        <v>0</v>
      </c>
      <c r="G2226">
        <f>COUNTIF('C-IEEEXplore'!A:A,A2226)</f>
        <v>0</v>
      </c>
      <c r="H2226">
        <f>COUNTIF('D-PubMed'!B:B,A2226)</f>
        <v>0</v>
      </c>
      <c r="I2226">
        <f>COUNTIF('E-Scopus'!C:C,A2226)</f>
        <v>1</v>
      </c>
      <c r="J2226" t="b">
        <f t="shared" si="38"/>
        <v>0</v>
      </c>
    </row>
    <row r="2227" spans="1:10" x14ac:dyDescent="0.25">
      <c r="A2227" s="14" t="s">
        <v>3082</v>
      </c>
      <c r="B2227" s="14" t="s">
        <v>11920</v>
      </c>
      <c r="C2227" s="14"/>
      <c r="D2227" s="14" t="s">
        <v>15852</v>
      </c>
      <c r="E2227">
        <f>COUNTIF('A-Springer Link'!A:A,A2227)</f>
        <v>0</v>
      </c>
      <c r="F2227">
        <f>COUNTIF('B-ScienceDirect'!D:D,A2227)</f>
        <v>0</v>
      </c>
      <c r="G2227">
        <f>COUNTIF('C-IEEEXplore'!A:A,A2227)</f>
        <v>1</v>
      </c>
      <c r="H2227">
        <f>COUNTIF('D-PubMed'!B:B,A2227)</f>
        <v>0</v>
      </c>
      <c r="I2227">
        <f>COUNTIF('E-Scopus'!C:C,A2227)</f>
        <v>1</v>
      </c>
      <c r="J2227" t="b">
        <f t="shared" si="38"/>
        <v>1</v>
      </c>
    </row>
    <row r="2228" spans="1:10" x14ac:dyDescent="0.25">
      <c r="A2228" s="14" t="s">
        <v>192</v>
      </c>
      <c r="B2228" s="14" t="s">
        <v>11767</v>
      </c>
      <c r="C2228" s="14" t="s">
        <v>193</v>
      </c>
      <c r="D2228" s="14" t="s">
        <v>15852</v>
      </c>
      <c r="E2228">
        <f>COUNTIF('A-Springer Link'!A:A,A2228)</f>
        <v>0</v>
      </c>
      <c r="F2228">
        <f>COUNTIF('B-ScienceDirect'!D:D,A2228)</f>
        <v>0</v>
      </c>
      <c r="G2228">
        <f>COUNTIF('C-IEEEXplore'!A:A,A2228)</f>
        <v>0</v>
      </c>
      <c r="H2228">
        <f>COUNTIF('D-PubMed'!B:B,A2228)</f>
        <v>1</v>
      </c>
      <c r="I2228">
        <f>COUNTIF('E-Scopus'!C:C,A2228)</f>
        <v>1</v>
      </c>
      <c r="J2228" t="b">
        <f t="shared" si="38"/>
        <v>1</v>
      </c>
    </row>
    <row r="2229" spans="1:10" x14ac:dyDescent="0.25">
      <c r="A2229" s="14" t="s">
        <v>190</v>
      </c>
      <c r="B2229" s="14" t="s">
        <v>11671</v>
      </c>
      <c r="C2229" s="14" t="s">
        <v>191</v>
      </c>
      <c r="D2229" s="14" t="s">
        <v>15852</v>
      </c>
      <c r="E2229">
        <f>COUNTIF('A-Springer Link'!A:A,A2229)</f>
        <v>0</v>
      </c>
      <c r="F2229">
        <f>COUNTIF('B-ScienceDirect'!D:D,A2229)</f>
        <v>0</v>
      </c>
      <c r="G2229">
        <f>COUNTIF('C-IEEEXplore'!A:A,A2229)</f>
        <v>0</v>
      </c>
      <c r="H2229">
        <f>COUNTIF('D-PubMed'!B:B,A2229)</f>
        <v>0</v>
      </c>
      <c r="I2229">
        <f>COUNTIF('E-Scopus'!C:C,A2229)</f>
        <v>1</v>
      </c>
      <c r="J2229" t="b">
        <f t="shared" si="38"/>
        <v>0</v>
      </c>
    </row>
    <row r="2230" spans="1:10" x14ac:dyDescent="0.25">
      <c r="A2230" s="14" t="s">
        <v>12594</v>
      </c>
      <c r="B2230" s="14" t="s">
        <v>12596</v>
      </c>
      <c r="C2230" s="14" t="s">
        <v>12592</v>
      </c>
      <c r="D2230" s="14" t="s">
        <v>15852</v>
      </c>
      <c r="E2230">
        <f>COUNTIF('A-Springer Link'!A:A,A2230)</f>
        <v>0</v>
      </c>
      <c r="F2230">
        <f>COUNTIF('B-ScienceDirect'!D:D,A2230)</f>
        <v>0</v>
      </c>
      <c r="G2230">
        <f>COUNTIF('C-IEEEXplore'!A:A,A2230)</f>
        <v>0</v>
      </c>
      <c r="H2230">
        <f>COUNTIF('D-PubMed'!B:B,A2230)</f>
        <v>0</v>
      </c>
      <c r="I2230">
        <f>COUNTIF('E-Scopus'!C:C,A2230)</f>
        <v>1</v>
      </c>
      <c r="J2230" t="b">
        <f t="shared" si="38"/>
        <v>0</v>
      </c>
    </row>
    <row r="2231" spans="1:10" x14ac:dyDescent="0.25">
      <c r="A2231" s="14" t="s">
        <v>9306</v>
      </c>
      <c r="B2231" s="14" t="s">
        <v>13070</v>
      </c>
      <c r="C2231" s="14" t="s">
        <v>221</v>
      </c>
      <c r="D2231" s="14" t="s">
        <v>15852</v>
      </c>
      <c r="E2231">
        <f>COUNTIF('A-Springer Link'!A:A,A2231)</f>
        <v>0</v>
      </c>
      <c r="F2231">
        <f>COUNTIF('B-ScienceDirect'!D:D,A2231)</f>
        <v>0</v>
      </c>
      <c r="G2231">
        <f>COUNTIF('C-IEEEXplore'!A:A,A2231)</f>
        <v>0</v>
      </c>
      <c r="H2231">
        <f>COUNTIF('D-PubMed'!B:B,A2231)</f>
        <v>1</v>
      </c>
      <c r="I2231">
        <f>COUNTIF('E-Scopus'!C:C,A2231)</f>
        <v>1</v>
      </c>
      <c r="J2231" t="b">
        <f t="shared" si="38"/>
        <v>1</v>
      </c>
    </row>
    <row r="2232" spans="1:10" x14ac:dyDescent="0.25">
      <c r="A2232" s="14" t="s">
        <v>13173</v>
      </c>
      <c r="B2232" s="14" t="s">
        <v>13175</v>
      </c>
      <c r="C2232" s="14" t="s">
        <v>41</v>
      </c>
      <c r="D2232" s="14" t="s">
        <v>15852</v>
      </c>
      <c r="E2232">
        <f>COUNTIF('A-Springer Link'!A:A,A2232)</f>
        <v>0</v>
      </c>
      <c r="F2232">
        <f>COUNTIF('B-ScienceDirect'!D:D,A2232)</f>
        <v>0</v>
      </c>
      <c r="G2232">
        <f>COUNTIF('C-IEEEXplore'!A:A,A2232)</f>
        <v>0</v>
      </c>
      <c r="H2232">
        <f>COUNTIF('D-PubMed'!B:B,A2232)</f>
        <v>0</v>
      </c>
      <c r="I2232">
        <f>COUNTIF('E-Scopus'!C:C,A2232)</f>
        <v>1</v>
      </c>
      <c r="J2232" t="b">
        <f t="shared" si="38"/>
        <v>0</v>
      </c>
    </row>
    <row r="2233" spans="1:10" x14ac:dyDescent="0.25">
      <c r="A2233" s="14" t="s">
        <v>139</v>
      </c>
      <c r="B2233" s="14" t="s">
        <v>12137</v>
      </c>
      <c r="C2233" s="14" t="s">
        <v>140</v>
      </c>
      <c r="D2233" s="14" t="s">
        <v>15852</v>
      </c>
      <c r="E2233">
        <f>COUNTIF('A-Springer Link'!A:A,A2233)</f>
        <v>0</v>
      </c>
      <c r="F2233">
        <f>COUNTIF('B-ScienceDirect'!D:D,A2233)</f>
        <v>0</v>
      </c>
      <c r="G2233">
        <f>COUNTIF('C-IEEEXplore'!A:A,A2233)</f>
        <v>0</v>
      </c>
      <c r="H2233">
        <f>COUNTIF('D-PubMed'!B:B,A2233)</f>
        <v>0</v>
      </c>
      <c r="I2233">
        <f>COUNTIF('E-Scopus'!C:C,A2233)</f>
        <v>1</v>
      </c>
      <c r="J2233" t="b">
        <f t="shared" si="38"/>
        <v>0</v>
      </c>
    </row>
    <row r="2234" spans="1:10" x14ac:dyDescent="0.25">
      <c r="A2234" s="14" t="s">
        <v>11458</v>
      </c>
      <c r="B2234" s="14" t="s">
        <v>11460</v>
      </c>
      <c r="C2234" s="14" t="s">
        <v>11456</v>
      </c>
      <c r="D2234" s="14" t="s">
        <v>15852</v>
      </c>
      <c r="E2234">
        <f>COUNTIF('A-Springer Link'!A:A,A2234)</f>
        <v>0</v>
      </c>
      <c r="F2234">
        <f>COUNTIF('B-ScienceDirect'!D:D,A2234)</f>
        <v>0</v>
      </c>
      <c r="G2234">
        <f>COUNTIF('C-IEEEXplore'!A:A,A2234)</f>
        <v>0</v>
      </c>
      <c r="H2234">
        <f>COUNTIF('D-PubMed'!B:B,A2234)</f>
        <v>0</v>
      </c>
      <c r="I2234">
        <f>COUNTIF('E-Scopus'!C:C,A2234)</f>
        <v>1</v>
      </c>
      <c r="J2234" t="b">
        <f t="shared" si="38"/>
        <v>0</v>
      </c>
    </row>
    <row r="2235" spans="1:10" x14ac:dyDescent="0.25">
      <c r="A2235" s="14" t="s">
        <v>11393</v>
      </c>
      <c r="B2235" s="14" t="s">
        <v>11395</v>
      </c>
      <c r="C2235" s="14" t="s">
        <v>173</v>
      </c>
      <c r="D2235" s="14" t="s">
        <v>15852</v>
      </c>
      <c r="E2235">
        <f>COUNTIF('A-Springer Link'!A:A,A2235)</f>
        <v>0</v>
      </c>
      <c r="F2235">
        <f>COUNTIF('B-ScienceDirect'!D:D,A2235)</f>
        <v>0</v>
      </c>
      <c r="G2235">
        <f>COUNTIF('C-IEEEXplore'!A:A,A2235)</f>
        <v>0</v>
      </c>
      <c r="H2235">
        <f>COUNTIF('D-PubMed'!B:B,A2235)</f>
        <v>0</v>
      </c>
      <c r="I2235">
        <f>COUNTIF('E-Scopus'!C:C,A2235)</f>
        <v>1</v>
      </c>
      <c r="J2235" t="b">
        <f t="shared" si="38"/>
        <v>0</v>
      </c>
    </row>
    <row r="2236" spans="1:10" x14ac:dyDescent="0.25">
      <c r="A2236" s="14" t="s">
        <v>10008</v>
      </c>
      <c r="B2236" s="14" t="s">
        <v>13469</v>
      </c>
      <c r="C2236" s="14" t="s">
        <v>10003</v>
      </c>
      <c r="D2236" s="14" t="s">
        <v>15852</v>
      </c>
      <c r="E2236">
        <f>COUNTIF('A-Springer Link'!A:A,A2236)</f>
        <v>0</v>
      </c>
      <c r="F2236">
        <f>COUNTIF('B-ScienceDirect'!D:D,A2236)</f>
        <v>0</v>
      </c>
      <c r="G2236">
        <f>COUNTIF('C-IEEEXplore'!A:A,A2236)</f>
        <v>0</v>
      </c>
      <c r="H2236">
        <f>COUNTIF('D-PubMed'!B:B,A2236)</f>
        <v>1</v>
      </c>
      <c r="I2236">
        <f>COUNTIF('E-Scopus'!C:C,A2236)</f>
        <v>1</v>
      </c>
      <c r="J2236" t="b">
        <f t="shared" si="38"/>
        <v>1</v>
      </c>
    </row>
    <row r="2237" spans="1:10" x14ac:dyDescent="0.25">
      <c r="A2237" s="14" t="s">
        <v>11739</v>
      </c>
      <c r="B2237" s="14" t="s">
        <v>11741</v>
      </c>
      <c r="C2237" s="14" t="s">
        <v>11737</v>
      </c>
      <c r="D2237" s="14" t="s">
        <v>15852</v>
      </c>
      <c r="E2237">
        <f>COUNTIF('A-Springer Link'!A:A,A2237)</f>
        <v>0</v>
      </c>
      <c r="F2237">
        <f>COUNTIF('B-ScienceDirect'!D:D,A2237)</f>
        <v>0</v>
      </c>
      <c r="G2237">
        <f>COUNTIF('C-IEEEXplore'!A:A,A2237)</f>
        <v>0</v>
      </c>
      <c r="H2237">
        <f>COUNTIF('D-PubMed'!B:B,A2237)</f>
        <v>0</v>
      </c>
      <c r="I2237">
        <f>COUNTIF('E-Scopus'!C:C,A2237)</f>
        <v>1</v>
      </c>
      <c r="J2237" t="b">
        <f t="shared" si="38"/>
        <v>0</v>
      </c>
    </row>
    <row r="2238" spans="1:10" x14ac:dyDescent="0.25">
      <c r="A2238" s="14" t="s">
        <v>12253</v>
      </c>
      <c r="B2238" s="14" t="s">
        <v>12255</v>
      </c>
      <c r="C2238" s="14" t="s">
        <v>413</v>
      </c>
      <c r="D2238" s="14" t="s">
        <v>15852</v>
      </c>
      <c r="E2238">
        <f>COUNTIF('A-Springer Link'!A:A,A2238)</f>
        <v>0</v>
      </c>
      <c r="F2238">
        <f>COUNTIF('B-ScienceDirect'!D:D,A2238)</f>
        <v>0</v>
      </c>
      <c r="G2238">
        <f>COUNTIF('C-IEEEXplore'!A:A,A2238)</f>
        <v>0</v>
      </c>
      <c r="H2238">
        <f>COUNTIF('D-PubMed'!B:B,A2238)</f>
        <v>1</v>
      </c>
      <c r="I2238">
        <f>COUNTIF('E-Scopus'!C:C,A2238)</f>
        <v>1</v>
      </c>
      <c r="J2238" t="b">
        <f t="shared" si="38"/>
        <v>1</v>
      </c>
    </row>
    <row r="2239" spans="1:10" x14ac:dyDescent="0.25">
      <c r="A2239" s="14" t="s">
        <v>255</v>
      </c>
      <c r="B2239" s="14" t="s">
        <v>12992</v>
      </c>
      <c r="C2239" s="14" t="s">
        <v>256</v>
      </c>
      <c r="D2239" s="14" t="s">
        <v>15852</v>
      </c>
      <c r="E2239">
        <f>COUNTIF('A-Springer Link'!A:A,A2239)</f>
        <v>0</v>
      </c>
      <c r="F2239">
        <f>COUNTIF('B-ScienceDirect'!D:D,A2239)</f>
        <v>0</v>
      </c>
      <c r="G2239">
        <f>COUNTIF('C-IEEEXplore'!A:A,A2239)</f>
        <v>0</v>
      </c>
      <c r="H2239">
        <f>COUNTIF('D-PubMed'!B:B,A2239)</f>
        <v>1</v>
      </c>
      <c r="I2239">
        <f>COUNTIF('E-Scopus'!C:C,A2239)</f>
        <v>1</v>
      </c>
      <c r="J2239" t="b">
        <f t="shared" si="38"/>
        <v>1</v>
      </c>
    </row>
    <row r="2240" spans="1:10" x14ac:dyDescent="0.25">
      <c r="A2240" s="14" t="s">
        <v>399</v>
      </c>
      <c r="B2240" s="14" t="s">
        <v>12123</v>
      </c>
      <c r="C2240" s="14" t="s">
        <v>401</v>
      </c>
      <c r="D2240" s="14" t="s">
        <v>15852</v>
      </c>
      <c r="E2240">
        <f>COUNTIF('A-Springer Link'!A:A,A2240)</f>
        <v>0</v>
      </c>
      <c r="F2240">
        <f>COUNTIF('B-ScienceDirect'!D:D,A2240)</f>
        <v>0</v>
      </c>
      <c r="G2240">
        <f>COUNTIF('C-IEEEXplore'!A:A,A2240)</f>
        <v>0</v>
      </c>
      <c r="H2240">
        <f>COUNTIF('D-PubMed'!B:B,A2240)</f>
        <v>1</v>
      </c>
      <c r="I2240">
        <f>COUNTIF('E-Scopus'!C:C,A2240)</f>
        <v>1</v>
      </c>
      <c r="J2240" t="b">
        <f t="shared" si="38"/>
        <v>1</v>
      </c>
    </row>
    <row r="2241" spans="1:10" x14ac:dyDescent="0.25">
      <c r="A2241" s="14" t="s">
        <v>11031</v>
      </c>
      <c r="B2241" s="14" t="s">
        <v>11033</v>
      </c>
      <c r="C2241" s="14" t="s">
        <v>703</v>
      </c>
      <c r="D2241" s="14" t="s">
        <v>15852</v>
      </c>
      <c r="E2241">
        <f>COUNTIF('A-Springer Link'!A:A,A2241)</f>
        <v>0</v>
      </c>
      <c r="F2241">
        <f>COUNTIF('B-ScienceDirect'!D:D,A2241)</f>
        <v>0</v>
      </c>
      <c r="G2241">
        <f>COUNTIF('C-IEEEXplore'!A:A,A2241)</f>
        <v>0</v>
      </c>
      <c r="H2241">
        <f>COUNTIF('D-PubMed'!B:B,A2241)</f>
        <v>0</v>
      </c>
      <c r="I2241">
        <f>COUNTIF('E-Scopus'!C:C,A2241)</f>
        <v>1</v>
      </c>
      <c r="J2241" t="b">
        <f t="shared" si="38"/>
        <v>0</v>
      </c>
    </row>
    <row r="2242" spans="1:10" x14ac:dyDescent="0.25">
      <c r="A2242" s="14" t="s">
        <v>13357</v>
      </c>
      <c r="B2242" s="14" t="s">
        <v>13359</v>
      </c>
      <c r="C2242" s="14" t="s">
        <v>13355</v>
      </c>
      <c r="D2242" s="14" t="s">
        <v>15852</v>
      </c>
      <c r="E2242">
        <f>COUNTIF('A-Springer Link'!A:A,A2242)</f>
        <v>0</v>
      </c>
      <c r="F2242">
        <f>COUNTIF('B-ScienceDirect'!D:D,A2242)</f>
        <v>0</v>
      </c>
      <c r="G2242">
        <f>COUNTIF('C-IEEEXplore'!A:A,A2242)</f>
        <v>0</v>
      </c>
      <c r="H2242">
        <f>COUNTIF('D-PubMed'!B:B,A2242)</f>
        <v>0</v>
      </c>
      <c r="I2242">
        <f>COUNTIF('E-Scopus'!C:C,A2242)</f>
        <v>1</v>
      </c>
      <c r="J2242" t="b">
        <f t="shared" si="38"/>
        <v>0</v>
      </c>
    </row>
    <row r="2243" spans="1:10" x14ac:dyDescent="0.25">
      <c r="A2243" s="14" t="s">
        <v>11838</v>
      </c>
      <c r="B2243" s="14" t="s">
        <v>11840</v>
      </c>
      <c r="C2243" s="14" t="s">
        <v>11836</v>
      </c>
      <c r="D2243" s="14" t="s">
        <v>15852</v>
      </c>
      <c r="E2243">
        <f>COUNTIF('A-Springer Link'!A:A,A2243)</f>
        <v>0</v>
      </c>
      <c r="F2243">
        <f>COUNTIF('B-ScienceDirect'!D:D,A2243)</f>
        <v>0</v>
      </c>
      <c r="G2243">
        <f>COUNTIF('C-IEEEXplore'!A:A,A2243)</f>
        <v>0</v>
      </c>
      <c r="H2243">
        <f>COUNTIF('D-PubMed'!B:B,A2243)</f>
        <v>0</v>
      </c>
      <c r="I2243">
        <f>COUNTIF('E-Scopus'!C:C,A2243)</f>
        <v>1</v>
      </c>
      <c r="J2243" t="b">
        <f t="shared" si="38"/>
        <v>0</v>
      </c>
    </row>
    <row r="2244" spans="1:10" x14ac:dyDescent="0.25">
      <c r="A2244" s="14" t="s">
        <v>10372</v>
      </c>
      <c r="B2244" s="14" t="s">
        <v>13040</v>
      </c>
      <c r="C2244" s="14" t="s">
        <v>10367</v>
      </c>
      <c r="D2244" s="14" t="s">
        <v>15852</v>
      </c>
      <c r="E2244">
        <f>COUNTIF('A-Springer Link'!A:A,A2244)</f>
        <v>0</v>
      </c>
      <c r="F2244">
        <f>COUNTIF('B-ScienceDirect'!D:D,A2244)</f>
        <v>0</v>
      </c>
      <c r="G2244">
        <f>COUNTIF('C-IEEEXplore'!A:A,A2244)</f>
        <v>0</v>
      </c>
      <c r="H2244">
        <f>COUNTIF('D-PubMed'!B:B,A2244)</f>
        <v>1</v>
      </c>
      <c r="I2244">
        <f>COUNTIF('E-Scopus'!C:C,A2244)</f>
        <v>1</v>
      </c>
      <c r="J2244" t="b">
        <f t="shared" si="38"/>
        <v>1</v>
      </c>
    </row>
    <row r="2245" spans="1:10" x14ac:dyDescent="0.25">
      <c r="A2245" s="14" t="s">
        <v>345</v>
      </c>
      <c r="B2245" s="14" t="s">
        <v>11466</v>
      </c>
      <c r="C2245" s="14" t="s">
        <v>11463</v>
      </c>
      <c r="D2245" s="14" t="s">
        <v>15852</v>
      </c>
      <c r="E2245">
        <f>COUNTIF('A-Springer Link'!A:A,A2245)</f>
        <v>0</v>
      </c>
      <c r="F2245">
        <f>COUNTIF('B-ScienceDirect'!D:D,A2245)</f>
        <v>0</v>
      </c>
      <c r="G2245">
        <f>COUNTIF('C-IEEEXplore'!A:A,A2245)</f>
        <v>0</v>
      </c>
      <c r="H2245">
        <f>COUNTIF('D-PubMed'!B:B,A2245)</f>
        <v>0</v>
      </c>
      <c r="I2245">
        <f>COUNTIF('E-Scopus'!C:C,A2245)</f>
        <v>1</v>
      </c>
      <c r="J2245" t="b">
        <f t="shared" si="38"/>
        <v>0</v>
      </c>
    </row>
    <row r="2246" spans="1:10" x14ac:dyDescent="0.25">
      <c r="A2246" s="14" t="s">
        <v>346</v>
      </c>
      <c r="B2246" s="14" t="s">
        <v>11712</v>
      </c>
      <c r="C2246" s="14" t="s">
        <v>347</v>
      </c>
      <c r="D2246" s="14" t="s">
        <v>15852</v>
      </c>
      <c r="E2246">
        <f>COUNTIF('A-Springer Link'!A:A,A2246)</f>
        <v>0</v>
      </c>
      <c r="F2246">
        <f>COUNTIF('B-ScienceDirect'!D:D,A2246)</f>
        <v>0</v>
      </c>
      <c r="G2246">
        <f>COUNTIF('C-IEEEXplore'!A:A,A2246)</f>
        <v>0</v>
      </c>
      <c r="H2246">
        <f>COUNTIF('D-PubMed'!B:B,A2246)</f>
        <v>1</v>
      </c>
      <c r="I2246">
        <f>COUNTIF('E-Scopus'!C:C,A2246)</f>
        <v>1</v>
      </c>
      <c r="J2246" t="b">
        <f t="shared" si="38"/>
        <v>1</v>
      </c>
    </row>
    <row r="2247" spans="1:10" x14ac:dyDescent="0.25">
      <c r="A2247" s="14" t="s">
        <v>11405</v>
      </c>
      <c r="B2247" s="14" t="s">
        <v>11407</v>
      </c>
      <c r="C2247" s="14" t="s">
        <v>11403</v>
      </c>
      <c r="D2247" s="14" t="s">
        <v>15852</v>
      </c>
      <c r="E2247">
        <f>COUNTIF('A-Springer Link'!A:A,A2247)</f>
        <v>0</v>
      </c>
      <c r="F2247">
        <f>COUNTIF('B-ScienceDirect'!D:D,A2247)</f>
        <v>0</v>
      </c>
      <c r="G2247">
        <f>COUNTIF('C-IEEEXplore'!A:A,A2247)</f>
        <v>0</v>
      </c>
      <c r="H2247">
        <f>COUNTIF('D-PubMed'!B:B,A2247)</f>
        <v>0</v>
      </c>
      <c r="I2247">
        <f>COUNTIF('E-Scopus'!C:C,A2247)</f>
        <v>1</v>
      </c>
      <c r="J2247" t="b">
        <f t="shared" si="38"/>
        <v>0</v>
      </c>
    </row>
    <row r="2248" spans="1:10" x14ac:dyDescent="0.25">
      <c r="A2248" s="14" t="s">
        <v>287</v>
      </c>
      <c r="B2248" s="14" t="s">
        <v>13206</v>
      </c>
      <c r="C2248" s="14" t="s">
        <v>288</v>
      </c>
      <c r="D2248" s="14" t="s">
        <v>15852</v>
      </c>
      <c r="E2248">
        <f>COUNTIF('A-Springer Link'!A:A,A2248)</f>
        <v>0</v>
      </c>
      <c r="F2248">
        <f>COUNTIF('B-ScienceDirect'!D:D,A2248)</f>
        <v>0</v>
      </c>
      <c r="G2248">
        <f>COUNTIF('C-IEEEXplore'!A:A,A2248)</f>
        <v>0</v>
      </c>
      <c r="H2248">
        <f>COUNTIF('D-PubMed'!B:B,A2248)</f>
        <v>0</v>
      </c>
      <c r="I2248">
        <f>COUNTIF('E-Scopus'!C:C,A2248)</f>
        <v>1</v>
      </c>
      <c r="J2248" t="b">
        <f t="shared" si="38"/>
        <v>0</v>
      </c>
    </row>
    <row r="2249" spans="1:10" x14ac:dyDescent="0.25">
      <c r="A2249" s="14" t="s">
        <v>338</v>
      </c>
      <c r="B2249" s="14" t="s">
        <v>11305</v>
      </c>
      <c r="C2249" s="14" t="s">
        <v>339</v>
      </c>
      <c r="D2249" s="14" t="s">
        <v>15852</v>
      </c>
      <c r="E2249">
        <f>COUNTIF('A-Springer Link'!A:A,A2249)</f>
        <v>0</v>
      </c>
      <c r="F2249">
        <f>COUNTIF('B-ScienceDirect'!D:D,A2249)</f>
        <v>0</v>
      </c>
      <c r="G2249">
        <f>COUNTIF('C-IEEEXplore'!A:A,A2249)</f>
        <v>0</v>
      </c>
      <c r="H2249">
        <f>COUNTIF('D-PubMed'!B:B,A2249)</f>
        <v>1</v>
      </c>
      <c r="I2249">
        <f>COUNTIF('E-Scopus'!C:C,A2249)</f>
        <v>1</v>
      </c>
      <c r="J2249" t="b">
        <f t="shared" si="38"/>
        <v>1</v>
      </c>
    </row>
    <row r="2250" spans="1:10" x14ac:dyDescent="0.25">
      <c r="A2250" s="14" t="s">
        <v>332</v>
      </c>
      <c r="B2250" s="14" t="s">
        <v>10885</v>
      </c>
      <c r="C2250" s="14" t="s">
        <v>333</v>
      </c>
      <c r="D2250" s="14" t="s">
        <v>15852</v>
      </c>
      <c r="E2250">
        <f>COUNTIF('A-Springer Link'!A:A,A2250)</f>
        <v>0</v>
      </c>
      <c r="F2250">
        <f>COUNTIF('B-ScienceDirect'!D:D,A2250)</f>
        <v>1</v>
      </c>
      <c r="G2250">
        <f>COUNTIF('C-IEEEXplore'!A:A,A2250)</f>
        <v>0</v>
      </c>
      <c r="H2250">
        <f>COUNTIF('D-PubMed'!B:B,A2250)</f>
        <v>1</v>
      </c>
      <c r="I2250">
        <f>COUNTIF('E-Scopus'!C:C,A2250)</f>
        <v>1</v>
      </c>
      <c r="J2250" t="b">
        <f t="shared" si="38"/>
        <v>1</v>
      </c>
    </row>
    <row r="2251" spans="1:10" x14ac:dyDescent="0.25">
      <c r="A2251" s="14" t="s">
        <v>78</v>
      </c>
      <c r="B2251" s="14" t="s">
        <v>11147</v>
      </c>
      <c r="C2251" s="14" t="s">
        <v>79</v>
      </c>
      <c r="D2251" s="14" t="s">
        <v>15852</v>
      </c>
      <c r="E2251">
        <f>COUNTIF('A-Springer Link'!A:A,A2251)</f>
        <v>0</v>
      </c>
      <c r="F2251">
        <f>COUNTIF('B-ScienceDirect'!D:D,A2251)</f>
        <v>0</v>
      </c>
      <c r="G2251">
        <f>COUNTIF('C-IEEEXplore'!A:A,A2251)</f>
        <v>0</v>
      </c>
      <c r="H2251">
        <f>COUNTIF('D-PubMed'!B:B,A2251)</f>
        <v>1</v>
      </c>
      <c r="I2251">
        <f>COUNTIF('E-Scopus'!C:C,A2251)</f>
        <v>1</v>
      </c>
      <c r="J2251" t="b">
        <f t="shared" si="38"/>
        <v>1</v>
      </c>
    </row>
    <row r="2252" spans="1:10" x14ac:dyDescent="0.25">
      <c r="A2252" s="14" t="s">
        <v>130</v>
      </c>
      <c r="B2252" s="14" t="s">
        <v>12580</v>
      </c>
      <c r="C2252" s="14" t="s">
        <v>132</v>
      </c>
      <c r="D2252" s="14" t="s">
        <v>15852</v>
      </c>
      <c r="E2252">
        <f>COUNTIF('A-Springer Link'!A:A,A2252)</f>
        <v>0</v>
      </c>
      <c r="F2252">
        <f>COUNTIF('B-ScienceDirect'!D:D,A2252)</f>
        <v>0</v>
      </c>
      <c r="G2252">
        <f>COUNTIF('C-IEEEXplore'!A:A,A2252)</f>
        <v>0</v>
      </c>
      <c r="H2252">
        <f>COUNTIF('D-PubMed'!B:B,A2252)</f>
        <v>1</v>
      </c>
      <c r="I2252">
        <f>COUNTIF('E-Scopus'!C:C,A2252)</f>
        <v>1</v>
      </c>
      <c r="J2252" t="b">
        <f t="shared" si="38"/>
        <v>1</v>
      </c>
    </row>
    <row r="2253" spans="1:10" x14ac:dyDescent="0.25">
      <c r="A2253" s="14" t="s">
        <v>159</v>
      </c>
      <c r="B2253" s="14" t="s">
        <v>13321</v>
      </c>
      <c r="C2253" s="14" t="s">
        <v>161</v>
      </c>
      <c r="D2253" s="14" t="s">
        <v>15852</v>
      </c>
      <c r="E2253">
        <f>COUNTIF('A-Springer Link'!A:A,A2253)</f>
        <v>0</v>
      </c>
      <c r="F2253">
        <f>COUNTIF('B-ScienceDirect'!D:D,A2253)</f>
        <v>0</v>
      </c>
      <c r="G2253">
        <f>COUNTIF('C-IEEEXplore'!A:A,A2253)</f>
        <v>0</v>
      </c>
      <c r="H2253">
        <f>COUNTIF('D-PubMed'!B:B,A2253)</f>
        <v>1</v>
      </c>
      <c r="I2253">
        <f>COUNTIF('E-Scopus'!C:C,A2253)</f>
        <v>1</v>
      </c>
      <c r="J2253" t="b">
        <f t="shared" si="38"/>
        <v>1</v>
      </c>
    </row>
    <row r="2254" spans="1:10" x14ac:dyDescent="0.25">
      <c r="A2254" s="14" t="s">
        <v>216</v>
      </c>
      <c r="B2254" s="14" t="s">
        <v>11159</v>
      </c>
      <c r="C2254" s="14" t="s">
        <v>217</v>
      </c>
      <c r="D2254" s="14" t="s">
        <v>15852</v>
      </c>
      <c r="E2254">
        <f>COUNTIF('A-Springer Link'!A:A,A2254)</f>
        <v>0</v>
      </c>
      <c r="F2254">
        <f>COUNTIF('B-ScienceDirect'!D:D,A2254)</f>
        <v>1</v>
      </c>
      <c r="G2254">
        <f>COUNTIF('C-IEEEXplore'!A:A,A2254)</f>
        <v>0</v>
      </c>
      <c r="H2254">
        <f>COUNTIF('D-PubMed'!B:B,A2254)</f>
        <v>1</v>
      </c>
      <c r="I2254">
        <f>COUNTIF('E-Scopus'!C:C,A2254)</f>
        <v>1</v>
      </c>
      <c r="J2254" t="b">
        <f t="shared" si="38"/>
        <v>1</v>
      </c>
    </row>
    <row r="2255" spans="1:10" x14ac:dyDescent="0.25">
      <c r="A2255" s="14" t="s">
        <v>2852</v>
      </c>
      <c r="B2255" s="14" t="s">
        <v>12730</v>
      </c>
      <c r="C2255" s="14" t="s">
        <v>2848</v>
      </c>
      <c r="D2255" s="14" t="s">
        <v>15852</v>
      </c>
      <c r="E2255">
        <f>COUNTIF('A-Springer Link'!A:A,A2255)</f>
        <v>0</v>
      </c>
      <c r="F2255">
        <f>COUNTIF('B-ScienceDirect'!D:D,A2255)</f>
        <v>0</v>
      </c>
      <c r="G2255">
        <f>COUNTIF('C-IEEEXplore'!A:A,A2255)</f>
        <v>1</v>
      </c>
      <c r="H2255">
        <f>COUNTIF('D-PubMed'!B:B,A2255)</f>
        <v>0</v>
      </c>
      <c r="I2255">
        <f>COUNTIF('E-Scopus'!C:C,A2255)</f>
        <v>1</v>
      </c>
      <c r="J2255" t="b">
        <f t="shared" si="38"/>
        <v>1</v>
      </c>
    </row>
    <row r="2256" spans="1:10" x14ac:dyDescent="0.25">
      <c r="A2256" s="14" t="s">
        <v>301</v>
      </c>
      <c r="B2256" s="14" t="s">
        <v>11274</v>
      </c>
      <c r="C2256" s="14" t="s">
        <v>302</v>
      </c>
      <c r="D2256" s="14" t="s">
        <v>15852</v>
      </c>
      <c r="E2256">
        <f>COUNTIF('A-Springer Link'!A:A,A2256)</f>
        <v>0</v>
      </c>
      <c r="F2256">
        <f>COUNTIF('B-ScienceDirect'!D:D,A2256)</f>
        <v>0</v>
      </c>
      <c r="G2256">
        <f>COUNTIF('C-IEEEXplore'!A:A,A2256)</f>
        <v>0</v>
      </c>
      <c r="H2256">
        <f>COUNTIF('D-PubMed'!B:B,A2256)</f>
        <v>0</v>
      </c>
      <c r="I2256">
        <f>COUNTIF('E-Scopus'!C:C,A2256)</f>
        <v>1</v>
      </c>
      <c r="J2256" t="b">
        <f t="shared" si="38"/>
        <v>0</v>
      </c>
    </row>
    <row r="2257" spans="1:10" x14ac:dyDescent="0.25">
      <c r="A2257" s="14" t="s">
        <v>12571</v>
      </c>
      <c r="B2257" s="14" t="s">
        <v>12573</v>
      </c>
      <c r="C2257" s="14" t="s">
        <v>323</v>
      </c>
      <c r="D2257" s="14" t="s">
        <v>15852</v>
      </c>
      <c r="E2257">
        <f>COUNTIF('A-Springer Link'!A:A,A2257)</f>
        <v>0</v>
      </c>
      <c r="F2257">
        <f>COUNTIF('B-ScienceDirect'!D:D,A2257)</f>
        <v>0</v>
      </c>
      <c r="G2257">
        <f>COUNTIF('C-IEEEXplore'!A:A,A2257)</f>
        <v>0</v>
      </c>
      <c r="H2257">
        <f>COUNTIF('D-PubMed'!B:B,A2257)</f>
        <v>0</v>
      </c>
      <c r="I2257">
        <f>COUNTIF('E-Scopus'!C:C,A2257)</f>
        <v>1</v>
      </c>
      <c r="J2257" t="b">
        <f t="shared" si="38"/>
        <v>0</v>
      </c>
    </row>
    <row r="2258" spans="1:10" x14ac:dyDescent="0.25">
      <c r="A2258" s="14" t="s">
        <v>363</v>
      </c>
      <c r="B2258" s="14" t="s">
        <v>11681</v>
      </c>
      <c r="C2258" s="14" t="s">
        <v>364</v>
      </c>
      <c r="D2258" s="14" t="s">
        <v>15852</v>
      </c>
      <c r="E2258">
        <f>COUNTIF('A-Springer Link'!A:A,A2258)</f>
        <v>1</v>
      </c>
      <c r="F2258">
        <f>COUNTIF('B-ScienceDirect'!D:D,A2258)</f>
        <v>0</v>
      </c>
      <c r="G2258">
        <f>COUNTIF('C-IEEEXplore'!A:A,A2258)</f>
        <v>0</v>
      </c>
      <c r="H2258">
        <f>COUNTIF('D-PubMed'!B:B,A2258)</f>
        <v>0</v>
      </c>
      <c r="I2258">
        <f>COUNTIF('E-Scopus'!C:C,A2258)</f>
        <v>1</v>
      </c>
      <c r="J2258" t="b">
        <f t="shared" si="38"/>
        <v>1</v>
      </c>
    </row>
    <row r="2259" spans="1:10" x14ac:dyDescent="0.25">
      <c r="A2259" s="14" t="s">
        <v>154</v>
      </c>
      <c r="B2259" s="14" t="s">
        <v>11560</v>
      </c>
      <c r="C2259" s="14" t="s">
        <v>155</v>
      </c>
      <c r="D2259" s="14" t="s">
        <v>15852</v>
      </c>
      <c r="E2259">
        <f>COUNTIF('A-Springer Link'!A:A,A2259)</f>
        <v>0</v>
      </c>
      <c r="F2259">
        <f>COUNTIF('B-ScienceDirect'!D:D,A2259)</f>
        <v>0</v>
      </c>
      <c r="G2259">
        <f>COUNTIF('C-IEEEXplore'!A:A,A2259)</f>
        <v>0</v>
      </c>
      <c r="H2259">
        <f>COUNTIF('D-PubMed'!B:B,A2259)</f>
        <v>1</v>
      </c>
      <c r="I2259">
        <f>COUNTIF('E-Scopus'!C:C,A2259)</f>
        <v>1</v>
      </c>
      <c r="J2259" t="b">
        <f t="shared" si="38"/>
        <v>1</v>
      </c>
    </row>
    <row r="2260" spans="1:10" x14ac:dyDescent="0.25">
      <c r="A2260" s="14" t="s">
        <v>11218</v>
      </c>
      <c r="B2260" s="14" t="s">
        <v>11220</v>
      </c>
      <c r="C2260" s="14" t="s">
        <v>360</v>
      </c>
      <c r="D2260" s="14" t="s">
        <v>15852</v>
      </c>
      <c r="E2260">
        <f>COUNTIF('A-Springer Link'!A:A,A2260)</f>
        <v>0</v>
      </c>
      <c r="F2260">
        <f>COUNTIF('B-ScienceDirect'!D:D,A2260)</f>
        <v>0</v>
      </c>
      <c r="G2260">
        <f>COUNTIF('C-IEEEXplore'!A:A,A2260)</f>
        <v>0</v>
      </c>
      <c r="H2260">
        <f>COUNTIF('D-PubMed'!B:B,A2260)</f>
        <v>0</v>
      </c>
      <c r="I2260">
        <f>COUNTIF('E-Scopus'!C:C,A2260)</f>
        <v>1</v>
      </c>
      <c r="J2260" t="b">
        <f t="shared" si="38"/>
        <v>0</v>
      </c>
    </row>
    <row r="2261" spans="1:10" x14ac:dyDescent="0.25">
      <c r="A2261" s="14" t="s">
        <v>95</v>
      </c>
      <c r="B2261" s="14" t="s">
        <v>13255</v>
      </c>
      <c r="C2261" s="14" t="s">
        <v>96</v>
      </c>
      <c r="D2261" s="14" t="s">
        <v>15852</v>
      </c>
      <c r="E2261">
        <f>COUNTIF('A-Springer Link'!A:A,A2261)</f>
        <v>0</v>
      </c>
      <c r="F2261">
        <f>COUNTIF('B-ScienceDirect'!D:D,A2261)</f>
        <v>0</v>
      </c>
      <c r="G2261">
        <f>COUNTIF('C-IEEEXplore'!A:A,A2261)</f>
        <v>0</v>
      </c>
      <c r="H2261">
        <f>COUNTIF('D-PubMed'!B:B,A2261)</f>
        <v>1</v>
      </c>
      <c r="I2261">
        <f>COUNTIF('E-Scopus'!C:C,A2261)</f>
        <v>1</v>
      </c>
      <c r="J2261" t="b">
        <f t="shared" si="38"/>
        <v>1</v>
      </c>
    </row>
    <row r="2262" spans="1:10" x14ac:dyDescent="0.25">
      <c r="A2262" s="14" t="s">
        <v>12871</v>
      </c>
      <c r="B2262" s="14" t="s">
        <v>12873</v>
      </c>
      <c r="C2262" s="14" t="s">
        <v>454</v>
      </c>
      <c r="D2262" s="14" t="s">
        <v>15852</v>
      </c>
      <c r="E2262">
        <f>COUNTIF('A-Springer Link'!A:A,A2262)</f>
        <v>0</v>
      </c>
      <c r="F2262">
        <f>COUNTIF('B-ScienceDirect'!D:D,A2262)</f>
        <v>0</v>
      </c>
      <c r="G2262">
        <f>COUNTIF('C-IEEEXplore'!A:A,A2262)</f>
        <v>0</v>
      </c>
      <c r="H2262">
        <f>COUNTIF('D-PubMed'!B:B,A2262)</f>
        <v>0</v>
      </c>
      <c r="I2262">
        <f>COUNTIF('E-Scopus'!C:C,A2262)</f>
        <v>1</v>
      </c>
      <c r="J2262" t="b">
        <f t="shared" si="38"/>
        <v>0</v>
      </c>
    </row>
    <row r="2263" spans="1:10" x14ac:dyDescent="0.25">
      <c r="A2263" s="14" t="s">
        <v>11715</v>
      </c>
      <c r="B2263" s="14" t="s">
        <v>11717</v>
      </c>
      <c r="C2263" s="14"/>
      <c r="D2263" s="14" t="s">
        <v>15852</v>
      </c>
      <c r="E2263">
        <f>COUNTIF('A-Springer Link'!A:A,A2263)</f>
        <v>0</v>
      </c>
      <c r="F2263">
        <f>COUNTIF('B-ScienceDirect'!D:D,A2263)</f>
        <v>0</v>
      </c>
      <c r="G2263">
        <f>COUNTIF('C-IEEEXplore'!A:A,A2263)</f>
        <v>0</v>
      </c>
      <c r="H2263">
        <f>COUNTIF('D-PubMed'!B:B,A2263)</f>
        <v>0</v>
      </c>
      <c r="I2263">
        <f>COUNTIF('E-Scopus'!C:C,A2263)</f>
        <v>1</v>
      </c>
      <c r="J2263" t="b">
        <f t="shared" si="38"/>
        <v>0</v>
      </c>
    </row>
    <row r="2264" spans="1:10" x14ac:dyDescent="0.25">
      <c r="A2264" s="14" t="s">
        <v>11789</v>
      </c>
      <c r="B2264" s="14" t="s">
        <v>11791</v>
      </c>
      <c r="C2264" s="14" t="s">
        <v>11788</v>
      </c>
      <c r="D2264" s="14" t="s">
        <v>15852</v>
      </c>
      <c r="E2264">
        <f>COUNTIF('A-Springer Link'!A:A,A2264)</f>
        <v>0</v>
      </c>
      <c r="F2264">
        <f>COUNTIF('B-ScienceDirect'!D:D,A2264)</f>
        <v>0</v>
      </c>
      <c r="G2264">
        <f>COUNTIF('C-IEEEXplore'!A:A,A2264)</f>
        <v>0</v>
      </c>
      <c r="H2264">
        <f>COUNTIF('D-PubMed'!B:B,A2264)</f>
        <v>0</v>
      </c>
      <c r="I2264">
        <f>COUNTIF('E-Scopus'!C:C,A2264)</f>
        <v>1</v>
      </c>
      <c r="J2264" t="b">
        <f t="shared" si="38"/>
        <v>0</v>
      </c>
    </row>
    <row r="2265" spans="1:10" x14ac:dyDescent="0.25">
      <c r="A2265" s="14" t="s">
        <v>430</v>
      </c>
      <c r="B2265" s="14" t="s">
        <v>13002</v>
      </c>
      <c r="C2265" s="14" t="s">
        <v>431</v>
      </c>
      <c r="D2265" s="14" t="s">
        <v>15852</v>
      </c>
      <c r="E2265">
        <f>COUNTIF('A-Springer Link'!A:A,A2265)</f>
        <v>0</v>
      </c>
      <c r="F2265">
        <f>COUNTIF('B-ScienceDirect'!D:D,A2265)</f>
        <v>0</v>
      </c>
      <c r="G2265">
        <f>COUNTIF('C-IEEEXplore'!A:A,A2265)</f>
        <v>0</v>
      </c>
      <c r="H2265">
        <f>COUNTIF('D-PubMed'!B:B,A2265)</f>
        <v>1</v>
      </c>
      <c r="I2265">
        <f>COUNTIF('E-Scopus'!C:C,A2265)</f>
        <v>1</v>
      </c>
      <c r="J2265" t="b">
        <f t="shared" si="38"/>
        <v>1</v>
      </c>
    </row>
    <row r="2266" spans="1:10" x14ac:dyDescent="0.25">
      <c r="A2266" s="14" t="s">
        <v>313</v>
      </c>
      <c r="B2266" s="14" t="s">
        <v>12378</v>
      </c>
      <c r="C2266" s="14" t="s">
        <v>314</v>
      </c>
      <c r="D2266" s="14" t="s">
        <v>15852</v>
      </c>
      <c r="E2266">
        <f>COUNTIF('A-Springer Link'!A:A,A2266)</f>
        <v>0</v>
      </c>
      <c r="F2266">
        <f>COUNTIF('B-ScienceDirect'!D:D,A2266)</f>
        <v>0</v>
      </c>
      <c r="G2266">
        <f>COUNTIF('C-IEEEXplore'!A:A,A2266)</f>
        <v>0</v>
      </c>
      <c r="H2266">
        <f>COUNTIF('D-PubMed'!B:B,A2266)</f>
        <v>0</v>
      </c>
      <c r="I2266">
        <f>COUNTIF('E-Scopus'!C:C,A2266)</f>
        <v>1</v>
      </c>
      <c r="J2266" t="b">
        <f t="shared" si="38"/>
        <v>0</v>
      </c>
    </row>
    <row r="2267" spans="1:10" x14ac:dyDescent="0.25">
      <c r="A2267" s="14" t="s">
        <v>12045</v>
      </c>
      <c r="B2267" s="14" t="s">
        <v>12047</v>
      </c>
      <c r="C2267" s="14" t="s">
        <v>265</v>
      </c>
      <c r="D2267" s="14" t="s">
        <v>15852</v>
      </c>
      <c r="E2267">
        <f>COUNTIF('A-Springer Link'!A:A,A2267)</f>
        <v>0</v>
      </c>
      <c r="F2267">
        <f>COUNTIF('B-ScienceDirect'!D:D,A2267)</f>
        <v>0</v>
      </c>
      <c r="G2267">
        <f>COUNTIF('C-IEEEXplore'!A:A,A2267)</f>
        <v>0</v>
      </c>
      <c r="H2267">
        <f>COUNTIF('D-PubMed'!B:B,A2267)</f>
        <v>0</v>
      </c>
      <c r="I2267">
        <f>COUNTIF('E-Scopus'!C:C,A2267)</f>
        <v>1</v>
      </c>
      <c r="J2267" t="b">
        <f t="shared" si="38"/>
        <v>0</v>
      </c>
    </row>
    <row r="2268" spans="1:10" x14ac:dyDescent="0.25">
      <c r="A2268" s="14" t="s">
        <v>10920</v>
      </c>
      <c r="B2268" s="14" t="s">
        <v>10922</v>
      </c>
      <c r="C2268" s="14" t="s">
        <v>179</v>
      </c>
      <c r="D2268" s="14" t="s">
        <v>15852</v>
      </c>
      <c r="E2268">
        <f>COUNTIF('A-Springer Link'!A:A,A2268)</f>
        <v>0</v>
      </c>
      <c r="F2268">
        <f>COUNTIF('B-ScienceDirect'!D:D,A2268)</f>
        <v>0</v>
      </c>
      <c r="G2268">
        <f>COUNTIF('C-IEEEXplore'!A:A,A2268)</f>
        <v>0</v>
      </c>
      <c r="H2268">
        <f>COUNTIF('D-PubMed'!B:B,A2268)</f>
        <v>0</v>
      </c>
      <c r="I2268">
        <f>COUNTIF('E-Scopus'!C:C,A2268)</f>
        <v>1</v>
      </c>
      <c r="J2268" t="b">
        <f t="shared" si="38"/>
        <v>0</v>
      </c>
    </row>
    <row r="2269" spans="1:10" x14ac:dyDescent="0.25">
      <c r="A2269" s="14" t="s">
        <v>426</v>
      </c>
      <c r="B2269" s="14" t="s">
        <v>11072</v>
      </c>
      <c r="C2269" s="14" t="s">
        <v>427</v>
      </c>
      <c r="D2269" s="14" t="s">
        <v>15852</v>
      </c>
      <c r="E2269">
        <f>COUNTIF('A-Springer Link'!A:A,A2269)</f>
        <v>0</v>
      </c>
      <c r="F2269">
        <f>COUNTIF('B-ScienceDirect'!D:D,A2269)</f>
        <v>0</v>
      </c>
      <c r="G2269">
        <f>COUNTIF('C-IEEEXplore'!A:A,A2269)</f>
        <v>0</v>
      </c>
      <c r="H2269">
        <f>COUNTIF('D-PubMed'!B:B,A2269)</f>
        <v>1</v>
      </c>
      <c r="I2269">
        <f>COUNTIF('E-Scopus'!C:C,A2269)</f>
        <v>1</v>
      </c>
      <c r="J2269" t="b">
        <f t="shared" si="38"/>
        <v>1</v>
      </c>
    </row>
    <row r="2270" spans="1:10" x14ac:dyDescent="0.25">
      <c r="A2270" s="14" t="s">
        <v>13287</v>
      </c>
      <c r="B2270" s="14" t="s">
        <v>13289</v>
      </c>
      <c r="C2270" s="14" t="s">
        <v>13285</v>
      </c>
      <c r="D2270" s="14" t="s">
        <v>15852</v>
      </c>
      <c r="E2270">
        <f>COUNTIF('A-Springer Link'!A:A,A2270)</f>
        <v>0</v>
      </c>
      <c r="F2270">
        <f>COUNTIF('B-ScienceDirect'!D:D,A2270)</f>
        <v>0</v>
      </c>
      <c r="G2270">
        <f>COUNTIF('C-IEEEXplore'!A:A,A2270)</f>
        <v>0</v>
      </c>
      <c r="H2270">
        <f>COUNTIF('D-PubMed'!B:B,A2270)</f>
        <v>0</v>
      </c>
      <c r="I2270">
        <f>COUNTIF('E-Scopus'!C:C,A2270)</f>
        <v>1</v>
      </c>
      <c r="J2270" t="b">
        <f t="shared" si="38"/>
        <v>0</v>
      </c>
    </row>
    <row r="2271" spans="1:10" x14ac:dyDescent="0.25">
      <c r="A2271" s="14" t="s">
        <v>2321</v>
      </c>
      <c r="B2271" s="14" t="s">
        <v>12510</v>
      </c>
      <c r="C2271" s="14" t="s">
        <v>2315</v>
      </c>
      <c r="D2271" s="14" t="s">
        <v>15852</v>
      </c>
      <c r="E2271">
        <f>COUNTIF('A-Springer Link'!A:A,A2271)</f>
        <v>0</v>
      </c>
      <c r="F2271">
        <f>COUNTIF('B-ScienceDirect'!D:D,A2271)</f>
        <v>0</v>
      </c>
      <c r="G2271">
        <f>COUNTIF('C-IEEEXplore'!A:A,A2271)</f>
        <v>1</v>
      </c>
      <c r="H2271">
        <f>COUNTIF('D-PubMed'!B:B,A2271)</f>
        <v>0</v>
      </c>
      <c r="I2271">
        <f>COUNTIF('E-Scopus'!C:C,A2271)</f>
        <v>1</v>
      </c>
      <c r="J2271" t="b">
        <f t="shared" si="38"/>
        <v>1</v>
      </c>
    </row>
    <row r="2272" spans="1:10" x14ac:dyDescent="0.25">
      <c r="A2272" s="14" t="s">
        <v>485</v>
      </c>
      <c r="B2272" s="14" t="s">
        <v>11850</v>
      </c>
      <c r="C2272" s="14" t="s">
        <v>486</v>
      </c>
      <c r="D2272" s="14" t="s">
        <v>15852</v>
      </c>
      <c r="E2272">
        <f>COUNTIF('A-Springer Link'!A:A,A2272)</f>
        <v>0</v>
      </c>
      <c r="F2272">
        <f>COUNTIF('B-ScienceDirect'!D:D,A2272)</f>
        <v>0</v>
      </c>
      <c r="G2272">
        <f>COUNTIF('C-IEEEXplore'!A:A,A2272)</f>
        <v>0</v>
      </c>
      <c r="H2272">
        <f>COUNTIF('D-PubMed'!B:B,A2272)</f>
        <v>0</v>
      </c>
      <c r="I2272">
        <f>COUNTIF('E-Scopus'!C:C,A2272)</f>
        <v>1</v>
      </c>
      <c r="J2272" t="b">
        <f t="shared" si="38"/>
        <v>0</v>
      </c>
    </row>
    <row r="2273" spans="1:10" x14ac:dyDescent="0.25">
      <c r="A2273" s="14" t="s">
        <v>472</v>
      </c>
      <c r="B2273" s="14" t="s">
        <v>11099</v>
      </c>
      <c r="C2273" s="14" t="s">
        <v>473</v>
      </c>
      <c r="D2273" s="14" t="s">
        <v>15852</v>
      </c>
      <c r="E2273">
        <f>COUNTIF('A-Springer Link'!A:A,A2273)</f>
        <v>0</v>
      </c>
      <c r="F2273">
        <f>COUNTIF('B-ScienceDirect'!D:D,A2273)</f>
        <v>0</v>
      </c>
      <c r="G2273">
        <f>COUNTIF('C-IEEEXplore'!A:A,A2273)</f>
        <v>0</v>
      </c>
      <c r="H2273">
        <f>COUNTIF('D-PubMed'!B:B,A2273)</f>
        <v>0</v>
      </c>
      <c r="I2273">
        <f>COUNTIF('E-Scopus'!C:C,A2273)</f>
        <v>1</v>
      </c>
      <c r="J2273" t="b">
        <f t="shared" si="38"/>
        <v>0</v>
      </c>
    </row>
    <row r="2274" spans="1:10" x14ac:dyDescent="0.25">
      <c r="A2274" s="14" t="s">
        <v>8902</v>
      </c>
      <c r="B2274" s="14" t="s">
        <v>12297</v>
      </c>
      <c r="C2274" s="14" t="s">
        <v>8896</v>
      </c>
      <c r="D2274" s="14" t="s">
        <v>15852</v>
      </c>
      <c r="E2274">
        <f>COUNTIF('A-Springer Link'!A:A,A2274)</f>
        <v>0</v>
      </c>
      <c r="F2274">
        <f>COUNTIF('B-ScienceDirect'!D:D,A2274)</f>
        <v>0</v>
      </c>
      <c r="G2274">
        <f>COUNTIF('C-IEEEXplore'!A:A,A2274)</f>
        <v>0</v>
      </c>
      <c r="H2274">
        <f>COUNTIF('D-PubMed'!B:B,A2274)</f>
        <v>1</v>
      </c>
      <c r="I2274">
        <f>COUNTIF('E-Scopus'!C:C,A2274)</f>
        <v>1</v>
      </c>
      <c r="J2274" t="b">
        <f t="shared" si="38"/>
        <v>1</v>
      </c>
    </row>
    <row r="2275" spans="1:10" x14ac:dyDescent="0.25">
      <c r="A2275" s="14" t="s">
        <v>9847</v>
      </c>
      <c r="B2275" s="14" t="s">
        <v>13317</v>
      </c>
      <c r="C2275" s="14" t="s">
        <v>9842</v>
      </c>
      <c r="D2275" s="14" t="s">
        <v>15852</v>
      </c>
      <c r="E2275">
        <f>COUNTIF('A-Springer Link'!A:A,A2275)</f>
        <v>0</v>
      </c>
      <c r="F2275">
        <f>COUNTIF('B-ScienceDirect'!D:D,A2275)</f>
        <v>0</v>
      </c>
      <c r="G2275">
        <f>COUNTIF('C-IEEEXplore'!A:A,A2275)</f>
        <v>0</v>
      </c>
      <c r="H2275">
        <f>COUNTIF('D-PubMed'!B:B,A2275)</f>
        <v>1</v>
      </c>
      <c r="I2275">
        <f>COUNTIF('E-Scopus'!C:C,A2275)</f>
        <v>1</v>
      </c>
      <c r="J2275" t="b">
        <f t="shared" si="38"/>
        <v>1</v>
      </c>
    </row>
    <row r="2276" spans="1:10" x14ac:dyDescent="0.25">
      <c r="A2276" s="14" t="s">
        <v>128</v>
      </c>
      <c r="B2276" s="14" t="s">
        <v>11666</v>
      </c>
      <c r="C2276" s="14" t="s">
        <v>129</v>
      </c>
      <c r="D2276" s="14" t="s">
        <v>15852</v>
      </c>
      <c r="E2276">
        <f>COUNTIF('A-Springer Link'!A:A,A2276)</f>
        <v>0</v>
      </c>
      <c r="F2276">
        <f>COUNTIF('B-ScienceDirect'!D:D,A2276)</f>
        <v>0</v>
      </c>
      <c r="G2276">
        <f>COUNTIF('C-IEEEXplore'!A:A,A2276)</f>
        <v>0</v>
      </c>
      <c r="H2276">
        <f>COUNTIF('D-PubMed'!B:B,A2276)</f>
        <v>0</v>
      </c>
      <c r="I2276">
        <f>COUNTIF('E-Scopus'!C:C,A2276)</f>
        <v>1</v>
      </c>
      <c r="J2276" t="b">
        <f t="shared" si="38"/>
        <v>0</v>
      </c>
    </row>
    <row r="2277" spans="1:10" x14ac:dyDescent="0.25">
      <c r="A2277" s="14" t="s">
        <v>11283</v>
      </c>
      <c r="B2277" s="14" t="s">
        <v>11285</v>
      </c>
      <c r="C2277" s="14" t="s">
        <v>11281</v>
      </c>
      <c r="D2277" s="14" t="s">
        <v>15852</v>
      </c>
      <c r="E2277">
        <f>COUNTIF('A-Springer Link'!A:A,A2277)</f>
        <v>1</v>
      </c>
      <c r="F2277">
        <f>COUNTIF('B-ScienceDirect'!D:D,A2277)</f>
        <v>0</v>
      </c>
      <c r="G2277">
        <f>COUNTIF('C-IEEEXplore'!A:A,A2277)</f>
        <v>0</v>
      </c>
      <c r="H2277">
        <f>COUNTIF('D-PubMed'!B:B,A2277)</f>
        <v>0</v>
      </c>
      <c r="I2277">
        <f>COUNTIF('E-Scopus'!C:C,A2277)</f>
        <v>1</v>
      </c>
      <c r="J2277" t="b">
        <f t="shared" si="38"/>
        <v>1</v>
      </c>
    </row>
    <row r="2278" spans="1:10" x14ac:dyDescent="0.25">
      <c r="A2278" s="14" t="s">
        <v>13394</v>
      </c>
      <c r="B2278" s="14" t="s">
        <v>13396</v>
      </c>
      <c r="C2278" s="14" t="s">
        <v>13393</v>
      </c>
      <c r="D2278" s="14" t="s">
        <v>15852</v>
      </c>
      <c r="E2278">
        <f>COUNTIF('A-Springer Link'!A:A,A2278)</f>
        <v>0</v>
      </c>
      <c r="F2278">
        <f>COUNTIF('B-ScienceDirect'!D:D,A2278)</f>
        <v>0</v>
      </c>
      <c r="G2278">
        <f>COUNTIF('C-IEEEXplore'!A:A,A2278)</f>
        <v>0</v>
      </c>
      <c r="H2278">
        <f>COUNTIF('D-PubMed'!B:B,A2278)</f>
        <v>0</v>
      </c>
      <c r="I2278">
        <f>COUNTIF('E-Scopus'!C:C,A2278)</f>
        <v>1</v>
      </c>
      <c r="J2278" t="b">
        <f t="shared" si="38"/>
        <v>0</v>
      </c>
    </row>
    <row r="2279" spans="1:10" x14ac:dyDescent="0.25">
      <c r="A2279" s="14" t="s">
        <v>13167</v>
      </c>
      <c r="B2279" s="14" t="s">
        <v>13169</v>
      </c>
      <c r="C2279" s="14" t="s">
        <v>13165</v>
      </c>
      <c r="D2279" s="14" t="s">
        <v>15852</v>
      </c>
      <c r="E2279">
        <f>COUNTIF('A-Springer Link'!A:A,A2279)</f>
        <v>1</v>
      </c>
      <c r="F2279">
        <f>COUNTIF('B-ScienceDirect'!D:D,A2279)</f>
        <v>0</v>
      </c>
      <c r="G2279">
        <f>COUNTIF('C-IEEEXplore'!A:A,A2279)</f>
        <v>0</v>
      </c>
      <c r="H2279">
        <f>COUNTIF('D-PubMed'!B:B,A2279)</f>
        <v>0</v>
      </c>
      <c r="I2279">
        <f>COUNTIF('E-Scopus'!C:C,A2279)</f>
        <v>1</v>
      </c>
      <c r="J2279" t="b">
        <f t="shared" si="38"/>
        <v>1</v>
      </c>
    </row>
    <row r="2280" spans="1:10" x14ac:dyDescent="0.25">
      <c r="A2280" s="14" t="s">
        <v>6073</v>
      </c>
      <c r="B2280" s="14" t="s">
        <v>12323</v>
      </c>
      <c r="C2280" s="14" t="s">
        <v>12321</v>
      </c>
      <c r="D2280" s="14" t="s">
        <v>15852</v>
      </c>
      <c r="E2280">
        <f>COUNTIF('A-Springer Link'!A:A,A2280)</f>
        <v>0</v>
      </c>
      <c r="F2280">
        <f>COUNTIF('B-ScienceDirect'!D:D,A2280)</f>
        <v>1</v>
      </c>
      <c r="G2280">
        <f>COUNTIF('C-IEEEXplore'!A:A,A2280)</f>
        <v>0</v>
      </c>
      <c r="H2280">
        <f>COUNTIF('D-PubMed'!B:B,A2280)</f>
        <v>0</v>
      </c>
      <c r="I2280">
        <f>COUNTIF('E-Scopus'!C:C,A2280)</f>
        <v>1</v>
      </c>
      <c r="J2280" t="b">
        <f t="shared" si="38"/>
        <v>1</v>
      </c>
    </row>
    <row r="2281" spans="1:10" x14ac:dyDescent="0.25">
      <c r="A2281" s="14" t="s">
        <v>10832</v>
      </c>
      <c r="B2281" s="14" t="s">
        <v>10834</v>
      </c>
      <c r="C2281" s="14"/>
      <c r="D2281" s="14" t="s">
        <v>15852</v>
      </c>
      <c r="E2281">
        <f>COUNTIF('A-Springer Link'!A:A,A2281)</f>
        <v>0</v>
      </c>
      <c r="F2281">
        <f>COUNTIF('B-ScienceDirect'!D:D,A2281)</f>
        <v>0</v>
      </c>
      <c r="G2281">
        <f>COUNTIF('C-IEEEXplore'!A:A,A2281)</f>
        <v>0</v>
      </c>
      <c r="H2281">
        <f>COUNTIF('D-PubMed'!B:B,A2281)</f>
        <v>0</v>
      </c>
      <c r="I2281">
        <f>COUNTIF('E-Scopus'!C:C,A2281)</f>
        <v>1</v>
      </c>
      <c r="J2281" t="b">
        <f t="shared" si="38"/>
        <v>0</v>
      </c>
    </row>
    <row r="2282" spans="1:10" x14ac:dyDescent="0.25">
      <c r="A2282" s="14" t="s">
        <v>289</v>
      </c>
      <c r="B2282" s="14" t="s">
        <v>13021</v>
      </c>
      <c r="C2282" s="14" t="s">
        <v>290</v>
      </c>
      <c r="D2282" s="14" t="s">
        <v>15852</v>
      </c>
      <c r="E2282">
        <f>COUNTIF('A-Springer Link'!A:A,A2282)</f>
        <v>0</v>
      </c>
      <c r="F2282">
        <f>COUNTIF('B-ScienceDirect'!D:D,A2282)</f>
        <v>0</v>
      </c>
      <c r="G2282">
        <f>COUNTIF('C-IEEEXplore'!A:A,A2282)</f>
        <v>0</v>
      </c>
      <c r="H2282">
        <f>COUNTIF('D-PubMed'!B:B,A2282)</f>
        <v>1</v>
      </c>
      <c r="I2282">
        <f>COUNTIF('E-Scopus'!C:C,A2282)</f>
        <v>1</v>
      </c>
      <c r="J2282" t="b">
        <f t="shared" si="38"/>
        <v>1</v>
      </c>
    </row>
    <row r="2283" spans="1:10" x14ac:dyDescent="0.25">
      <c r="A2283" s="14" t="s">
        <v>2081</v>
      </c>
      <c r="B2283" s="14" t="s">
        <v>11624</v>
      </c>
      <c r="C2283" s="14" t="s">
        <v>2077</v>
      </c>
      <c r="D2283" s="14" t="s">
        <v>15852</v>
      </c>
      <c r="E2283">
        <f>COUNTIF('A-Springer Link'!A:A,A2283)</f>
        <v>0</v>
      </c>
      <c r="F2283">
        <f>COUNTIF('B-ScienceDirect'!D:D,A2283)</f>
        <v>0</v>
      </c>
      <c r="G2283">
        <f>COUNTIF('C-IEEEXplore'!A:A,A2283)</f>
        <v>1</v>
      </c>
      <c r="H2283">
        <f>COUNTIF('D-PubMed'!B:B,A2283)</f>
        <v>0</v>
      </c>
      <c r="I2283">
        <f>COUNTIF('E-Scopus'!C:C,A2283)</f>
        <v>1</v>
      </c>
      <c r="J2283" t="b">
        <f t="shared" si="38"/>
        <v>1</v>
      </c>
    </row>
    <row r="2284" spans="1:10" x14ac:dyDescent="0.25">
      <c r="A2284" s="30" t="s">
        <v>14</v>
      </c>
      <c r="B2284" s="30" t="s">
        <v>16818</v>
      </c>
      <c r="C2284" s="30" t="s">
        <v>15</v>
      </c>
      <c r="D2284" s="33" t="s">
        <v>15855</v>
      </c>
      <c r="E2284">
        <f>COUNTIF('A-Springer Link'!A:A,A2284)</f>
        <v>0</v>
      </c>
      <c r="F2284">
        <f>COUNTIF('B-ScienceDirect'!D:D,A2284)</f>
        <v>0</v>
      </c>
      <c r="G2284">
        <f>COUNTIF('C-IEEEXplore'!A:A,A2284)</f>
        <v>0</v>
      </c>
      <c r="H2284">
        <f>COUNTIF('D-PubMed'!B:B,A2284)</f>
        <v>1</v>
      </c>
      <c r="I2284">
        <f>COUNTIF('E-Scopus'!C:C,A2284)</f>
        <v>1</v>
      </c>
      <c r="J2284" t="b">
        <f t="shared" ref="J2284:J2347" si="39">OR(E2284:H2284)</f>
        <v>1</v>
      </c>
    </row>
    <row r="2285" spans="1:10" x14ac:dyDescent="0.25">
      <c r="A2285" s="30" t="s">
        <v>15960</v>
      </c>
      <c r="B2285" s="30" t="s">
        <v>15961</v>
      </c>
      <c r="C2285" s="30" t="s">
        <v>15962</v>
      </c>
      <c r="D2285" s="33" t="s">
        <v>15855</v>
      </c>
      <c r="E2285">
        <f>COUNTIF('A-Springer Link'!A:A,A2285)</f>
        <v>0</v>
      </c>
      <c r="F2285">
        <f>COUNTIF('B-ScienceDirect'!D:D,A2285)</f>
        <v>0</v>
      </c>
      <c r="G2285">
        <f>COUNTIF('C-IEEEXplore'!A:A,A2285)</f>
        <v>0</v>
      </c>
      <c r="H2285">
        <f>COUNTIF('D-PubMed'!B:B,A2285)</f>
        <v>0</v>
      </c>
      <c r="I2285">
        <f>COUNTIF('E-Scopus'!C:C,A2285)</f>
        <v>0</v>
      </c>
      <c r="J2285" t="b">
        <f t="shared" si="39"/>
        <v>0</v>
      </c>
    </row>
    <row r="2286" spans="1:10" x14ac:dyDescent="0.25">
      <c r="A2286" s="30" t="s">
        <v>17</v>
      </c>
      <c r="B2286" s="30" t="s">
        <v>16834</v>
      </c>
      <c r="C2286" s="30" t="s">
        <v>19</v>
      </c>
      <c r="D2286" s="33" t="s">
        <v>15855</v>
      </c>
      <c r="E2286">
        <f>COUNTIF('A-Springer Link'!A:A,A2286)</f>
        <v>0</v>
      </c>
      <c r="F2286">
        <f>COUNTIF('B-ScienceDirect'!D:D,A2286)</f>
        <v>0</v>
      </c>
      <c r="G2286">
        <f>COUNTIF('C-IEEEXplore'!A:A,A2286)</f>
        <v>0</v>
      </c>
      <c r="H2286">
        <f>COUNTIF('D-PubMed'!B:B,A2286)</f>
        <v>0</v>
      </c>
      <c r="I2286">
        <f>COUNTIF('E-Scopus'!C:C,A2286)</f>
        <v>1</v>
      </c>
      <c r="J2286" t="b">
        <f t="shared" si="39"/>
        <v>0</v>
      </c>
    </row>
    <row r="2287" spans="1:10" x14ac:dyDescent="0.25">
      <c r="A2287" s="30" t="s">
        <v>20</v>
      </c>
      <c r="B2287" s="30" t="s">
        <v>16846</v>
      </c>
      <c r="C2287" s="30" t="s">
        <v>21</v>
      </c>
      <c r="D2287" s="33" t="s">
        <v>15855</v>
      </c>
      <c r="E2287">
        <f>COUNTIF('A-Springer Link'!A:A,A2287)</f>
        <v>0</v>
      </c>
      <c r="F2287">
        <f>COUNTIF('B-ScienceDirect'!D:D,A2287)</f>
        <v>0</v>
      </c>
      <c r="G2287">
        <f>COUNTIF('C-IEEEXplore'!A:A,A2287)</f>
        <v>0</v>
      </c>
      <c r="H2287">
        <f>COUNTIF('D-PubMed'!B:B,A2287)</f>
        <v>0</v>
      </c>
      <c r="I2287">
        <f>COUNTIF('E-Scopus'!C:C,A2287)</f>
        <v>1</v>
      </c>
      <c r="J2287" t="b">
        <f t="shared" si="39"/>
        <v>0</v>
      </c>
    </row>
    <row r="2288" spans="1:10" x14ac:dyDescent="0.25">
      <c r="A2288" s="30" t="s">
        <v>22</v>
      </c>
      <c r="B2288" s="30" t="s">
        <v>16853</v>
      </c>
      <c r="C2288" s="30" t="s">
        <v>23</v>
      </c>
      <c r="D2288" s="33" t="s">
        <v>15855</v>
      </c>
      <c r="E2288">
        <f>COUNTIF('A-Springer Link'!A:A,A2288)</f>
        <v>0</v>
      </c>
      <c r="F2288">
        <f>COUNTIF('B-ScienceDirect'!D:D,A2288)</f>
        <v>0</v>
      </c>
      <c r="G2288">
        <f>COUNTIF('C-IEEEXplore'!A:A,A2288)</f>
        <v>0</v>
      </c>
      <c r="H2288">
        <f>COUNTIF('D-PubMed'!B:B,A2288)</f>
        <v>0</v>
      </c>
      <c r="I2288">
        <f>COUNTIF('E-Scopus'!C:C,A2288)</f>
        <v>1</v>
      </c>
      <c r="J2288" t="b">
        <f t="shared" si="39"/>
        <v>0</v>
      </c>
    </row>
    <row r="2289" spans="1:10" x14ac:dyDescent="0.25">
      <c r="A2289" s="30" t="s">
        <v>24</v>
      </c>
      <c r="B2289" s="30" t="s">
        <v>16859</v>
      </c>
      <c r="C2289" s="30" t="s">
        <v>25</v>
      </c>
      <c r="D2289" s="33" t="s">
        <v>15855</v>
      </c>
      <c r="E2289">
        <f>COUNTIF('A-Springer Link'!A:A,A2289)</f>
        <v>0</v>
      </c>
      <c r="F2289">
        <f>COUNTIF('B-ScienceDirect'!D:D,A2289)</f>
        <v>0</v>
      </c>
      <c r="G2289">
        <f>COUNTIF('C-IEEEXplore'!A:A,A2289)</f>
        <v>0</v>
      </c>
      <c r="H2289">
        <f>COUNTIF('D-PubMed'!B:B,A2289)</f>
        <v>1</v>
      </c>
      <c r="I2289">
        <f>COUNTIF('E-Scopus'!C:C,A2289)</f>
        <v>1</v>
      </c>
      <c r="J2289" t="b">
        <f t="shared" si="39"/>
        <v>1</v>
      </c>
    </row>
    <row r="2290" spans="1:10" x14ac:dyDescent="0.25">
      <c r="A2290" s="30" t="s">
        <v>16430</v>
      </c>
      <c r="B2290" s="30" t="s">
        <v>16864</v>
      </c>
      <c r="C2290" s="30" t="s">
        <v>26</v>
      </c>
      <c r="D2290" s="33" t="s">
        <v>15855</v>
      </c>
      <c r="E2290">
        <f>COUNTIF('A-Springer Link'!A:A,A2290)</f>
        <v>0</v>
      </c>
      <c r="F2290">
        <f>COUNTIF('B-ScienceDirect'!D:D,A2290)</f>
        <v>0</v>
      </c>
      <c r="G2290">
        <f>COUNTIF('C-IEEEXplore'!A:A,A2290)</f>
        <v>0</v>
      </c>
      <c r="H2290">
        <f>COUNTIF('D-PubMed'!B:B,A2290)</f>
        <v>0</v>
      </c>
      <c r="I2290">
        <f>COUNTIF('E-Scopus'!C:C,A2290)</f>
        <v>1</v>
      </c>
      <c r="J2290" t="b">
        <f t="shared" si="39"/>
        <v>0</v>
      </c>
    </row>
    <row r="2291" spans="1:10" x14ac:dyDescent="0.25">
      <c r="A2291" s="30" t="s">
        <v>27</v>
      </c>
      <c r="B2291" s="30" t="s">
        <v>16870</v>
      </c>
      <c r="C2291" s="30" t="s">
        <v>28</v>
      </c>
      <c r="D2291" s="33" t="s">
        <v>15855</v>
      </c>
      <c r="E2291">
        <f>COUNTIF('A-Springer Link'!A:A,A2291)</f>
        <v>0</v>
      </c>
      <c r="F2291">
        <f>COUNTIF('B-ScienceDirect'!D:D,A2291)</f>
        <v>0</v>
      </c>
      <c r="G2291">
        <f>COUNTIF('C-IEEEXplore'!A:A,A2291)</f>
        <v>0</v>
      </c>
      <c r="H2291">
        <f>COUNTIF('D-PubMed'!B:B,A2291)</f>
        <v>0</v>
      </c>
      <c r="I2291">
        <f>COUNTIF('E-Scopus'!C:C,A2291)</f>
        <v>1</v>
      </c>
      <c r="J2291" t="b">
        <f t="shared" si="39"/>
        <v>0</v>
      </c>
    </row>
    <row r="2292" spans="1:10" x14ac:dyDescent="0.25">
      <c r="A2292" s="30" t="s">
        <v>29</v>
      </c>
      <c r="B2292" s="30" t="s">
        <v>16878</v>
      </c>
      <c r="C2292" s="30" t="s">
        <v>30</v>
      </c>
      <c r="D2292" s="33" t="s">
        <v>15855</v>
      </c>
      <c r="E2292">
        <f>COUNTIF('A-Springer Link'!A:A,A2292)</f>
        <v>0</v>
      </c>
      <c r="F2292">
        <f>COUNTIF('B-ScienceDirect'!D:D,A2292)</f>
        <v>0</v>
      </c>
      <c r="G2292">
        <f>COUNTIF('C-IEEEXplore'!A:A,A2292)</f>
        <v>0</v>
      </c>
      <c r="H2292">
        <f>COUNTIF('D-PubMed'!B:B,A2292)</f>
        <v>1</v>
      </c>
      <c r="I2292">
        <f>COUNTIF('E-Scopus'!C:C,A2292)</f>
        <v>0</v>
      </c>
      <c r="J2292" t="b">
        <f t="shared" si="39"/>
        <v>1</v>
      </c>
    </row>
    <row r="2293" spans="1:10" x14ac:dyDescent="0.25">
      <c r="A2293" s="30" t="s">
        <v>31</v>
      </c>
      <c r="B2293" s="30" t="s">
        <v>16881</v>
      </c>
      <c r="C2293" s="30" t="s">
        <v>32</v>
      </c>
      <c r="D2293" s="33" t="s">
        <v>15855</v>
      </c>
      <c r="E2293">
        <f>COUNTIF('A-Springer Link'!A:A,A2293)</f>
        <v>0</v>
      </c>
      <c r="F2293">
        <f>COUNTIF('B-ScienceDirect'!D:D,A2293)</f>
        <v>0</v>
      </c>
      <c r="G2293">
        <f>COUNTIF('C-IEEEXplore'!A:A,A2293)</f>
        <v>0</v>
      </c>
      <c r="H2293">
        <f>COUNTIF('D-PubMed'!B:B,A2293)</f>
        <v>0</v>
      </c>
      <c r="I2293">
        <f>COUNTIF('E-Scopus'!C:C,A2293)</f>
        <v>1</v>
      </c>
      <c r="J2293" t="b">
        <f t="shared" si="39"/>
        <v>0</v>
      </c>
    </row>
    <row r="2294" spans="1:10" x14ac:dyDescent="0.25">
      <c r="A2294" s="30" t="s">
        <v>33</v>
      </c>
      <c r="B2294" s="30" t="s">
        <v>16890</v>
      </c>
      <c r="C2294" s="30" t="s">
        <v>34</v>
      </c>
      <c r="D2294" s="33" t="s">
        <v>15855</v>
      </c>
      <c r="E2294">
        <f>COUNTIF('A-Springer Link'!A:A,A2294)</f>
        <v>0</v>
      </c>
      <c r="F2294">
        <f>COUNTIF('B-ScienceDirect'!D:D,A2294)</f>
        <v>0</v>
      </c>
      <c r="G2294">
        <f>COUNTIF('C-IEEEXplore'!A:A,A2294)</f>
        <v>0</v>
      </c>
      <c r="H2294">
        <f>COUNTIF('D-PubMed'!B:B,A2294)</f>
        <v>1</v>
      </c>
      <c r="I2294">
        <f>COUNTIF('E-Scopus'!C:C,A2294)</f>
        <v>0</v>
      </c>
      <c r="J2294" t="b">
        <f t="shared" si="39"/>
        <v>1</v>
      </c>
    </row>
    <row r="2295" spans="1:10" x14ac:dyDescent="0.25">
      <c r="A2295" s="30" t="s">
        <v>16431</v>
      </c>
      <c r="B2295" s="30" t="s">
        <v>16897</v>
      </c>
      <c r="C2295" s="30" t="s">
        <v>35</v>
      </c>
      <c r="D2295" s="33" t="s">
        <v>15855</v>
      </c>
      <c r="E2295">
        <f>COUNTIF('A-Springer Link'!A:A,A2295)</f>
        <v>0</v>
      </c>
      <c r="F2295">
        <f>COUNTIF('B-ScienceDirect'!D:D,A2295)</f>
        <v>0</v>
      </c>
      <c r="G2295">
        <f>COUNTIF('C-IEEEXplore'!A:A,A2295)</f>
        <v>0</v>
      </c>
      <c r="H2295">
        <f>COUNTIF('D-PubMed'!B:B,A2295)</f>
        <v>0</v>
      </c>
      <c r="I2295">
        <f>COUNTIF('E-Scopus'!C:C,A2295)</f>
        <v>1</v>
      </c>
      <c r="J2295" t="b">
        <f t="shared" si="39"/>
        <v>0</v>
      </c>
    </row>
    <row r="2296" spans="1:10" x14ac:dyDescent="0.25">
      <c r="A2296" s="30" t="s">
        <v>36</v>
      </c>
      <c r="B2296" s="30" t="s">
        <v>16903</v>
      </c>
      <c r="C2296" s="30" t="s">
        <v>37</v>
      </c>
      <c r="D2296" s="33" t="s">
        <v>15855</v>
      </c>
      <c r="E2296">
        <f>COUNTIF('A-Springer Link'!A:A,A2296)</f>
        <v>1</v>
      </c>
      <c r="F2296">
        <f>COUNTIF('B-ScienceDirect'!D:D,A2296)</f>
        <v>0</v>
      </c>
      <c r="G2296">
        <f>COUNTIF('C-IEEEXplore'!A:A,A2296)</f>
        <v>0</v>
      </c>
      <c r="H2296">
        <f>COUNTIF('D-PubMed'!B:B,A2296)</f>
        <v>1</v>
      </c>
      <c r="I2296">
        <f>COUNTIF('E-Scopus'!C:C,A2296)</f>
        <v>1</v>
      </c>
      <c r="J2296" t="b">
        <f t="shared" si="39"/>
        <v>1</v>
      </c>
    </row>
    <row r="2297" spans="1:10" x14ac:dyDescent="0.25">
      <c r="A2297" s="30" t="s">
        <v>38</v>
      </c>
      <c r="B2297" s="30" t="s">
        <v>16909</v>
      </c>
      <c r="C2297" s="30" t="s">
        <v>40</v>
      </c>
      <c r="D2297" s="33" t="s">
        <v>15855</v>
      </c>
      <c r="E2297">
        <f>COUNTIF('A-Springer Link'!A:A,A2297)</f>
        <v>0</v>
      </c>
      <c r="F2297">
        <f>COUNTIF('B-ScienceDirect'!D:D,A2297)</f>
        <v>0</v>
      </c>
      <c r="G2297">
        <f>COUNTIF('C-IEEEXplore'!A:A,A2297)</f>
        <v>0</v>
      </c>
      <c r="H2297">
        <f>COUNTIF('D-PubMed'!B:B,A2297)</f>
        <v>1</v>
      </c>
      <c r="I2297">
        <f>COUNTIF('E-Scopus'!C:C,A2297)</f>
        <v>1</v>
      </c>
      <c r="J2297" t="b">
        <f t="shared" si="39"/>
        <v>1</v>
      </c>
    </row>
    <row r="2298" spans="1:10" x14ac:dyDescent="0.25">
      <c r="A2298" s="30" t="s">
        <v>16432</v>
      </c>
      <c r="B2298" s="30" t="s">
        <v>16916</v>
      </c>
      <c r="C2298" s="30" t="s">
        <v>41</v>
      </c>
      <c r="D2298" s="33" t="s">
        <v>15855</v>
      </c>
      <c r="E2298">
        <f>COUNTIF('A-Springer Link'!A:A,A2298)</f>
        <v>0</v>
      </c>
      <c r="F2298">
        <f>COUNTIF('B-ScienceDirect'!D:D,A2298)</f>
        <v>0</v>
      </c>
      <c r="G2298">
        <f>COUNTIF('C-IEEEXplore'!A:A,A2298)</f>
        <v>0</v>
      </c>
      <c r="H2298">
        <f>COUNTIF('D-PubMed'!B:B,A2298)</f>
        <v>0</v>
      </c>
      <c r="I2298">
        <f>COUNTIF('E-Scopus'!C:C,A2298)</f>
        <v>1</v>
      </c>
      <c r="J2298" t="b">
        <f t="shared" si="39"/>
        <v>0</v>
      </c>
    </row>
    <row r="2299" spans="1:10" x14ac:dyDescent="0.25">
      <c r="A2299" s="30" t="s">
        <v>42</v>
      </c>
      <c r="B2299" s="30" t="s">
        <v>16923</v>
      </c>
      <c r="C2299" s="30" t="s">
        <v>43</v>
      </c>
      <c r="D2299" s="33" t="s">
        <v>15855</v>
      </c>
      <c r="E2299">
        <f>COUNTIF('A-Springer Link'!A:A,A2299)</f>
        <v>0</v>
      </c>
      <c r="F2299">
        <f>COUNTIF('B-ScienceDirect'!D:D,A2299)</f>
        <v>0</v>
      </c>
      <c r="G2299">
        <f>COUNTIF('C-IEEEXplore'!A:A,A2299)</f>
        <v>0</v>
      </c>
      <c r="H2299">
        <f>COUNTIF('D-PubMed'!B:B,A2299)</f>
        <v>1</v>
      </c>
      <c r="I2299">
        <f>COUNTIF('E-Scopus'!C:C,A2299)</f>
        <v>1</v>
      </c>
      <c r="J2299" t="b">
        <f t="shared" si="39"/>
        <v>1</v>
      </c>
    </row>
    <row r="2300" spans="1:10" x14ac:dyDescent="0.25">
      <c r="A2300" s="30" t="s">
        <v>16433</v>
      </c>
      <c r="B2300" s="30" t="s">
        <v>16931</v>
      </c>
      <c r="C2300" s="30" t="s">
        <v>44</v>
      </c>
      <c r="D2300" s="33" t="s">
        <v>15855</v>
      </c>
      <c r="E2300">
        <f>COUNTIF('A-Springer Link'!A:A,A2300)</f>
        <v>0</v>
      </c>
      <c r="F2300">
        <f>COUNTIF('B-ScienceDirect'!D:D,A2300)</f>
        <v>0</v>
      </c>
      <c r="G2300">
        <f>COUNTIF('C-IEEEXplore'!A:A,A2300)</f>
        <v>0</v>
      </c>
      <c r="H2300">
        <f>COUNTIF('D-PubMed'!B:B,A2300)</f>
        <v>0</v>
      </c>
      <c r="I2300">
        <f>COUNTIF('E-Scopus'!C:C,A2300)</f>
        <v>1</v>
      </c>
      <c r="J2300" t="b">
        <f t="shared" si="39"/>
        <v>0</v>
      </c>
    </row>
    <row r="2301" spans="1:10" x14ac:dyDescent="0.25">
      <c r="A2301" s="30" t="s">
        <v>45</v>
      </c>
      <c r="B2301" s="30" t="s">
        <v>16936</v>
      </c>
      <c r="C2301" s="30" t="s">
        <v>46</v>
      </c>
      <c r="D2301" s="33" t="s">
        <v>15855</v>
      </c>
      <c r="E2301">
        <f>COUNTIF('A-Springer Link'!A:A,A2301)</f>
        <v>0</v>
      </c>
      <c r="F2301">
        <f>COUNTIF('B-ScienceDirect'!D:D,A2301)</f>
        <v>0</v>
      </c>
      <c r="G2301">
        <f>COUNTIF('C-IEEEXplore'!A:A,A2301)</f>
        <v>0</v>
      </c>
      <c r="H2301">
        <f>COUNTIF('D-PubMed'!B:B,A2301)</f>
        <v>1</v>
      </c>
      <c r="I2301">
        <f>COUNTIF('E-Scopus'!C:C,A2301)</f>
        <v>1</v>
      </c>
      <c r="J2301" t="b">
        <f t="shared" si="39"/>
        <v>1</v>
      </c>
    </row>
    <row r="2302" spans="1:10" x14ac:dyDescent="0.25">
      <c r="A2302" s="30" t="s">
        <v>47</v>
      </c>
      <c r="B2302" s="30" t="s">
        <v>16943</v>
      </c>
      <c r="C2302" s="30" t="s">
        <v>49</v>
      </c>
      <c r="D2302" s="33" t="s">
        <v>15855</v>
      </c>
      <c r="E2302">
        <f>COUNTIF('A-Springer Link'!A:A,A2302)</f>
        <v>0</v>
      </c>
      <c r="F2302">
        <f>COUNTIF('B-ScienceDirect'!D:D,A2302)</f>
        <v>0</v>
      </c>
      <c r="G2302">
        <f>COUNTIF('C-IEEEXplore'!A:A,A2302)</f>
        <v>0</v>
      </c>
      <c r="H2302">
        <f>COUNTIF('D-PubMed'!B:B,A2302)</f>
        <v>1</v>
      </c>
      <c r="I2302">
        <f>COUNTIF('E-Scopus'!C:C,A2302)</f>
        <v>1</v>
      </c>
      <c r="J2302" t="b">
        <f t="shared" si="39"/>
        <v>1</v>
      </c>
    </row>
    <row r="2303" spans="1:10" x14ac:dyDescent="0.25">
      <c r="A2303" s="30" t="s">
        <v>50</v>
      </c>
      <c r="B2303" s="30" t="s">
        <v>16950</v>
      </c>
      <c r="C2303" s="30" t="s">
        <v>51</v>
      </c>
      <c r="D2303" s="33" t="s">
        <v>15855</v>
      </c>
      <c r="E2303">
        <f>COUNTIF('A-Springer Link'!A:A,A2303)</f>
        <v>0</v>
      </c>
      <c r="F2303">
        <f>COUNTIF('B-ScienceDirect'!D:D,A2303)</f>
        <v>0</v>
      </c>
      <c r="G2303">
        <f>COUNTIF('C-IEEEXplore'!A:A,A2303)</f>
        <v>0</v>
      </c>
      <c r="H2303">
        <f>COUNTIF('D-PubMed'!B:B,A2303)</f>
        <v>0</v>
      </c>
      <c r="I2303">
        <f>COUNTIF('E-Scopus'!C:C,A2303)</f>
        <v>1</v>
      </c>
      <c r="J2303" t="b">
        <f t="shared" si="39"/>
        <v>0</v>
      </c>
    </row>
    <row r="2304" spans="1:10" x14ac:dyDescent="0.25">
      <c r="A2304" s="30" t="s">
        <v>52</v>
      </c>
      <c r="B2304" s="30" t="s">
        <v>16957</v>
      </c>
      <c r="C2304" s="30" t="s">
        <v>53</v>
      </c>
      <c r="D2304" s="33" t="s">
        <v>15855</v>
      </c>
      <c r="E2304">
        <f>COUNTIF('A-Springer Link'!A:A,A2304)</f>
        <v>0</v>
      </c>
      <c r="F2304">
        <f>COUNTIF('B-ScienceDirect'!D:D,A2304)</f>
        <v>0</v>
      </c>
      <c r="G2304">
        <f>COUNTIF('C-IEEEXplore'!A:A,A2304)</f>
        <v>0</v>
      </c>
      <c r="H2304">
        <f>COUNTIF('D-PubMed'!B:B,A2304)</f>
        <v>1</v>
      </c>
      <c r="I2304">
        <f>COUNTIF('E-Scopus'!C:C,A2304)</f>
        <v>1</v>
      </c>
      <c r="J2304" t="b">
        <f t="shared" si="39"/>
        <v>1</v>
      </c>
    </row>
    <row r="2305" spans="1:10" x14ac:dyDescent="0.25">
      <c r="A2305" s="30" t="s">
        <v>54</v>
      </c>
      <c r="B2305" s="30" t="s">
        <v>16965</v>
      </c>
      <c r="C2305" s="30" t="s">
        <v>55</v>
      </c>
      <c r="D2305" s="33" t="s">
        <v>15855</v>
      </c>
      <c r="E2305">
        <f>COUNTIF('A-Springer Link'!A:A,A2305)</f>
        <v>0</v>
      </c>
      <c r="F2305">
        <f>COUNTIF('B-ScienceDirect'!D:D,A2305)</f>
        <v>0</v>
      </c>
      <c r="G2305">
        <f>COUNTIF('C-IEEEXplore'!A:A,A2305)</f>
        <v>0</v>
      </c>
      <c r="H2305">
        <f>COUNTIF('D-PubMed'!B:B,A2305)</f>
        <v>1</v>
      </c>
      <c r="I2305">
        <f>COUNTIF('E-Scopus'!C:C,A2305)</f>
        <v>1</v>
      </c>
      <c r="J2305" t="b">
        <f t="shared" si="39"/>
        <v>1</v>
      </c>
    </row>
    <row r="2306" spans="1:10" x14ac:dyDescent="0.25">
      <c r="A2306" s="30" t="s">
        <v>56</v>
      </c>
      <c r="B2306" s="30" t="s">
        <v>16972</v>
      </c>
      <c r="C2306" s="30" t="s">
        <v>57</v>
      </c>
      <c r="D2306" s="33" t="s">
        <v>15855</v>
      </c>
      <c r="E2306">
        <f>COUNTIF('A-Springer Link'!A:A,A2306)</f>
        <v>0</v>
      </c>
      <c r="F2306">
        <f>COUNTIF('B-ScienceDirect'!D:D,A2306)</f>
        <v>0</v>
      </c>
      <c r="G2306">
        <f>COUNTIF('C-IEEEXplore'!A:A,A2306)</f>
        <v>0</v>
      </c>
      <c r="H2306">
        <f>COUNTIF('D-PubMed'!B:B,A2306)</f>
        <v>1</v>
      </c>
      <c r="I2306">
        <f>COUNTIF('E-Scopus'!C:C,A2306)</f>
        <v>1</v>
      </c>
      <c r="J2306" t="b">
        <f t="shared" si="39"/>
        <v>1</v>
      </c>
    </row>
    <row r="2307" spans="1:10" x14ac:dyDescent="0.25">
      <c r="A2307" s="30" t="s">
        <v>58</v>
      </c>
      <c r="B2307" s="30" t="s">
        <v>16976</v>
      </c>
      <c r="C2307" s="30" t="s">
        <v>59</v>
      </c>
      <c r="D2307" s="33" t="s">
        <v>15855</v>
      </c>
      <c r="E2307">
        <f>COUNTIF('A-Springer Link'!A:A,A2307)</f>
        <v>0</v>
      </c>
      <c r="F2307">
        <f>COUNTIF('B-ScienceDirect'!D:D,A2307)</f>
        <v>0</v>
      </c>
      <c r="G2307">
        <f>COUNTIF('C-IEEEXplore'!A:A,A2307)</f>
        <v>0</v>
      </c>
      <c r="H2307">
        <f>COUNTIF('D-PubMed'!B:B,A2307)</f>
        <v>1</v>
      </c>
      <c r="I2307">
        <f>COUNTIF('E-Scopus'!C:C,A2307)</f>
        <v>1</v>
      </c>
      <c r="J2307" t="b">
        <f t="shared" si="39"/>
        <v>1</v>
      </c>
    </row>
    <row r="2308" spans="1:10" x14ac:dyDescent="0.25">
      <c r="A2308" s="30" t="s">
        <v>60</v>
      </c>
      <c r="B2308" s="30" t="s">
        <v>16980</v>
      </c>
      <c r="C2308" s="30" t="s">
        <v>62</v>
      </c>
      <c r="D2308" s="33" t="s">
        <v>15855</v>
      </c>
      <c r="E2308">
        <f>COUNTIF('A-Springer Link'!A:A,A2308)</f>
        <v>0</v>
      </c>
      <c r="F2308">
        <f>COUNTIF('B-ScienceDirect'!D:D,A2308)</f>
        <v>0</v>
      </c>
      <c r="G2308">
        <f>COUNTIF('C-IEEEXplore'!A:A,A2308)</f>
        <v>0</v>
      </c>
      <c r="H2308">
        <f>COUNTIF('D-PubMed'!B:B,A2308)</f>
        <v>1</v>
      </c>
      <c r="I2308">
        <f>COUNTIF('E-Scopus'!C:C,A2308)</f>
        <v>1</v>
      </c>
      <c r="J2308" t="b">
        <f t="shared" si="39"/>
        <v>1</v>
      </c>
    </row>
    <row r="2309" spans="1:10" x14ac:dyDescent="0.25">
      <c r="A2309" s="30" t="s">
        <v>16434</v>
      </c>
      <c r="B2309" s="30" t="s">
        <v>16984</v>
      </c>
      <c r="C2309" s="30" t="s">
        <v>63</v>
      </c>
      <c r="D2309" s="33" t="s">
        <v>15855</v>
      </c>
      <c r="E2309">
        <f>COUNTIF('A-Springer Link'!A:A,A2309)</f>
        <v>0</v>
      </c>
      <c r="F2309">
        <f>COUNTIF('B-ScienceDirect'!D:D,A2309)</f>
        <v>0</v>
      </c>
      <c r="G2309">
        <f>COUNTIF('C-IEEEXplore'!A:A,A2309)</f>
        <v>0</v>
      </c>
      <c r="H2309">
        <f>COUNTIF('D-PubMed'!B:B,A2309)</f>
        <v>0</v>
      </c>
      <c r="I2309">
        <f>COUNTIF('E-Scopus'!C:C,A2309)</f>
        <v>1</v>
      </c>
      <c r="J2309" t="b">
        <f t="shared" si="39"/>
        <v>0</v>
      </c>
    </row>
    <row r="2310" spans="1:10" x14ac:dyDescent="0.25">
      <c r="A2310" s="30" t="s">
        <v>16435</v>
      </c>
      <c r="B2310" s="30" t="s">
        <v>16988</v>
      </c>
      <c r="C2310" s="30" t="s">
        <v>64</v>
      </c>
      <c r="D2310" s="33" t="s">
        <v>15855</v>
      </c>
      <c r="E2310">
        <f>COUNTIF('A-Springer Link'!A:A,A2310)</f>
        <v>0</v>
      </c>
      <c r="F2310">
        <f>COUNTIF('B-ScienceDirect'!D:D,A2310)</f>
        <v>0</v>
      </c>
      <c r="G2310">
        <f>COUNTIF('C-IEEEXplore'!A:A,A2310)</f>
        <v>0</v>
      </c>
      <c r="H2310">
        <f>COUNTIF('D-PubMed'!B:B,A2310)</f>
        <v>0</v>
      </c>
      <c r="I2310">
        <f>COUNTIF('E-Scopus'!C:C,A2310)</f>
        <v>1</v>
      </c>
      <c r="J2310" t="b">
        <f t="shared" si="39"/>
        <v>0</v>
      </c>
    </row>
    <row r="2311" spans="1:10" x14ac:dyDescent="0.25">
      <c r="A2311" s="30" t="s">
        <v>15942</v>
      </c>
      <c r="B2311" s="30" t="s">
        <v>15943</v>
      </c>
      <c r="C2311" s="30" t="s">
        <v>15944</v>
      </c>
      <c r="D2311" s="33" t="s">
        <v>15855</v>
      </c>
      <c r="E2311">
        <f>COUNTIF('A-Springer Link'!A:A,A2311)</f>
        <v>0</v>
      </c>
      <c r="F2311">
        <f>COUNTIF('B-ScienceDirect'!D:D,A2311)</f>
        <v>0</v>
      </c>
      <c r="G2311">
        <f>COUNTIF('C-IEEEXplore'!A:A,A2311)</f>
        <v>0</v>
      </c>
      <c r="H2311">
        <f>COUNTIF('D-PubMed'!B:B,A2311)</f>
        <v>0</v>
      </c>
      <c r="I2311">
        <f>COUNTIF('E-Scopus'!C:C,A2311)</f>
        <v>0</v>
      </c>
      <c r="J2311" t="b">
        <f t="shared" si="39"/>
        <v>0</v>
      </c>
    </row>
    <row r="2312" spans="1:10" x14ac:dyDescent="0.25">
      <c r="A2312" s="30" t="s">
        <v>15925</v>
      </c>
      <c r="B2312" s="30" t="s">
        <v>15926</v>
      </c>
      <c r="C2312" s="30" t="s">
        <v>15927</v>
      </c>
      <c r="D2312" s="33" t="s">
        <v>15855</v>
      </c>
      <c r="E2312">
        <f>COUNTIF('A-Springer Link'!A:A,A2312)</f>
        <v>0</v>
      </c>
      <c r="F2312">
        <f>COUNTIF('B-ScienceDirect'!D:D,A2312)</f>
        <v>0</v>
      </c>
      <c r="G2312">
        <f>COUNTIF('C-IEEEXplore'!A:A,A2312)</f>
        <v>0</v>
      </c>
      <c r="H2312">
        <f>COUNTIF('D-PubMed'!B:B,A2312)</f>
        <v>0</v>
      </c>
      <c r="I2312">
        <f>COUNTIF('E-Scopus'!C:C,A2312)</f>
        <v>0</v>
      </c>
      <c r="J2312" t="b">
        <f t="shared" si="39"/>
        <v>0</v>
      </c>
    </row>
    <row r="2313" spans="1:10" x14ac:dyDescent="0.25">
      <c r="A2313" s="30" t="s">
        <v>15930</v>
      </c>
      <c r="B2313" s="30" t="s">
        <v>15931</v>
      </c>
      <c r="C2313" s="30" t="s">
        <v>15932</v>
      </c>
      <c r="D2313" s="33" t="s">
        <v>15855</v>
      </c>
      <c r="E2313">
        <f>COUNTIF('A-Springer Link'!A:A,A2313)</f>
        <v>0</v>
      </c>
      <c r="F2313">
        <f>COUNTIF('B-ScienceDirect'!D:D,A2313)</f>
        <v>0</v>
      </c>
      <c r="G2313">
        <f>COUNTIF('C-IEEEXplore'!A:A,A2313)</f>
        <v>0</v>
      </c>
      <c r="H2313">
        <f>COUNTIF('D-PubMed'!B:B,A2313)</f>
        <v>0</v>
      </c>
      <c r="I2313">
        <f>COUNTIF('E-Scopus'!C:C,A2313)</f>
        <v>0</v>
      </c>
      <c r="J2313" t="b">
        <f t="shared" si="39"/>
        <v>0</v>
      </c>
    </row>
    <row r="2314" spans="1:10" x14ac:dyDescent="0.25">
      <c r="A2314" s="30" t="s">
        <v>65</v>
      </c>
      <c r="B2314" s="30" t="s">
        <v>17011</v>
      </c>
      <c r="C2314" s="30" t="s">
        <v>67</v>
      </c>
      <c r="D2314" s="33" t="s">
        <v>15855</v>
      </c>
      <c r="E2314">
        <f>COUNTIF('A-Springer Link'!A:A,A2314)</f>
        <v>0</v>
      </c>
      <c r="F2314">
        <f>COUNTIF('B-ScienceDirect'!D:D,A2314)</f>
        <v>0</v>
      </c>
      <c r="G2314">
        <f>COUNTIF('C-IEEEXplore'!A:A,A2314)</f>
        <v>0</v>
      </c>
      <c r="H2314">
        <f>COUNTIF('D-PubMed'!B:B,A2314)</f>
        <v>1</v>
      </c>
      <c r="I2314">
        <f>COUNTIF('E-Scopus'!C:C,A2314)</f>
        <v>1</v>
      </c>
      <c r="J2314" t="b">
        <f t="shared" si="39"/>
        <v>1</v>
      </c>
    </row>
    <row r="2315" spans="1:10" x14ac:dyDescent="0.25">
      <c r="A2315" s="30" t="s">
        <v>68</v>
      </c>
      <c r="B2315" s="30" t="s">
        <v>17018</v>
      </c>
      <c r="C2315" s="30" t="s">
        <v>69</v>
      </c>
      <c r="D2315" s="33" t="s">
        <v>15855</v>
      </c>
      <c r="E2315">
        <f>COUNTIF('A-Springer Link'!A:A,A2315)</f>
        <v>0</v>
      </c>
      <c r="F2315">
        <f>COUNTIF('B-ScienceDirect'!D:D,A2315)</f>
        <v>0</v>
      </c>
      <c r="G2315">
        <f>COUNTIF('C-IEEEXplore'!A:A,A2315)</f>
        <v>0</v>
      </c>
      <c r="H2315">
        <f>COUNTIF('D-PubMed'!B:B,A2315)</f>
        <v>0</v>
      </c>
      <c r="I2315">
        <f>COUNTIF('E-Scopus'!C:C,A2315)</f>
        <v>1</v>
      </c>
      <c r="J2315" t="b">
        <f t="shared" si="39"/>
        <v>0</v>
      </c>
    </row>
    <row r="2316" spans="1:10" x14ac:dyDescent="0.25">
      <c r="A2316" s="30" t="s">
        <v>70</v>
      </c>
      <c r="B2316" s="30" t="s">
        <v>17027</v>
      </c>
      <c r="C2316" s="30" t="s">
        <v>71</v>
      </c>
      <c r="D2316" s="33" t="s">
        <v>15855</v>
      </c>
      <c r="E2316">
        <f>COUNTIF('A-Springer Link'!A:A,A2316)</f>
        <v>0</v>
      </c>
      <c r="F2316">
        <f>COUNTIF('B-ScienceDirect'!D:D,A2316)</f>
        <v>0</v>
      </c>
      <c r="G2316">
        <f>COUNTIF('C-IEEEXplore'!A:A,A2316)</f>
        <v>0</v>
      </c>
      <c r="H2316">
        <f>COUNTIF('D-PubMed'!B:B,A2316)</f>
        <v>1</v>
      </c>
      <c r="I2316">
        <f>COUNTIF('E-Scopus'!C:C,A2316)</f>
        <v>1</v>
      </c>
      <c r="J2316" t="b">
        <f t="shared" si="39"/>
        <v>1</v>
      </c>
    </row>
    <row r="2317" spans="1:10" x14ac:dyDescent="0.25">
      <c r="A2317" s="30" t="s">
        <v>72</v>
      </c>
      <c r="B2317" s="30" t="s">
        <v>17027</v>
      </c>
      <c r="C2317" s="30" t="s">
        <v>73</v>
      </c>
      <c r="D2317" s="33" t="s">
        <v>15855</v>
      </c>
      <c r="E2317">
        <f>COUNTIF('A-Springer Link'!A:A,A2317)</f>
        <v>0</v>
      </c>
      <c r="F2317">
        <f>COUNTIF('B-ScienceDirect'!D:D,A2317)</f>
        <v>0</v>
      </c>
      <c r="G2317">
        <f>COUNTIF('C-IEEEXplore'!A:A,A2317)</f>
        <v>0</v>
      </c>
      <c r="H2317">
        <f>COUNTIF('D-PubMed'!B:B,A2317)</f>
        <v>1</v>
      </c>
      <c r="I2317">
        <f>COUNTIF('E-Scopus'!C:C,A2317)</f>
        <v>1</v>
      </c>
      <c r="J2317" t="b">
        <f t="shared" si="39"/>
        <v>1</v>
      </c>
    </row>
    <row r="2318" spans="1:10" x14ac:dyDescent="0.25">
      <c r="A2318" s="30" t="s">
        <v>74</v>
      </c>
      <c r="B2318" s="30" t="s">
        <v>17039</v>
      </c>
      <c r="C2318" s="30" t="s">
        <v>75</v>
      </c>
      <c r="D2318" s="33" t="s">
        <v>15855</v>
      </c>
      <c r="E2318">
        <f>COUNTIF('A-Springer Link'!A:A,A2318)</f>
        <v>0</v>
      </c>
      <c r="F2318">
        <f>COUNTIF('B-ScienceDirect'!D:D,A2318)</f>
        <v>0</v>
      </c>
      <c r="G2318">
        <f>COUNTIF('C-IEEEXplore'!A:A,A2318)</f>
        <v>0</v>
      </c>
      <c r="H2318">
        <f>COUNTIF('D-PubMed'!B:B,A2318)</f>
        <v>0</v>
      </c>
      <c r="I2318">
        <f>COUNTIF('E-Scopus'!C:C,A2318)</f>
        <v>1</v>
      </c>
      <c r="J2318" t="b">
        <f t="shared" si="39"/>
        <v>0</v>
      </c>
    </row>
    <row r="2319" spans="1:10" x14ac:dyDescent="0.25">
      <c r="A2319" s="30" t="s">
        <v>76</v>
      </c>
      <c r="B2319" s="30" t="s">
        <v>17043</v>
      </c>
      <c r="C2319" s="30" t="s">
        <v>77</v>
      </c>
      <c r="D2319" s="33" t="s">
        <v>15855</v>
      </c>
      <c r="E2319">
        <f>COUNTIF('A-Springer Link'!A:A,A2319)</f>
        <v>0</v>
      </c>
      <c r="F2319">
        <f>COUNTIF('B-ScienceDirect'!D:D,A2319)</f>
        <v>0</v>
      </c>
      <c r="G2319">
        <f>COUNTIF('C-IEEEXplore'!A:A,A2319)</f>
        <v>0</v>
      </c>
      <c r="H2319">
        <f>COUNTIF('D-PubMed'!B:B,A2319)</f>
        <v>1</v>
      </c>
      <c r="I2319">
        <f>COUNTIF('E-Scopus'!C:C,A2319)</f>
        <v>1</v>
      </c>
      <c r="J2319" t="b">
        <f t="shared" si="39"/>
        <v>1</v>
      </c>
    </row>
    <row r="2320" spans="1:10" x14ac:dyDescent="0.25">
      <c r="A2320" s="30" t="s">
        <v>78</v>
      </c>
      <c r="B2320" s="30" t="s">
        <v>17045</v>
      </c>
      <c r="C2320" s="30" t="s">
        <v>79</v>
      </c>
      <c r="D2320" s="33" t="s">
        <v>15855</v>
      </c>
      <c r="E2320">
        <f>COUNTIF('A-Springer Link'!A:A,A2320)</f>
        <v>0</v>
      </c>
      <c r="F2320">
        <f>COUNTIF('B-ScienceDirect'!D:D,A2320)</f>
        <v>0</v>
      </c>
      <c r="G2320">
        <f>COUNTIF('C-IEEEXplore'!A:A,A2320)</f>
        <v>0</v>
      </c>
      <c r="H2320">
        <f>COUNTIF('D-PubMed'!B:B,A2320)</f>
        <v>1</v>
      </c>
      <c r="I2320">
        <f>COUNTIF('E-Scopus'!C:C,A2320)</f>
        <v>1</v>
      </c>
      <c r="J2320" t="b">
        <f t="shared" si="39"/>
        <v>1</v>
      </c>
    </row>
    <row r="2321" spans="1:10" x14ac:dyDescent="0.25">
      <c r="A2321" s="30" t="s">
        <v>16436</v>
      </c>
      <c r="B2321" s="30" t="s">
        <v>17049</v>
      </c>
      <c r="C2321" s="30" t="s">
        <v>80</v>
      </c>
      <c r="D2321" s="33" t="s">
        <v>15855</v>
      </c>
      <c r="E2321">
        <f>COUNTIF('A-Springer Link'!A:A,A2321)</f>
        <v>0</v>
      </c>
      <c r="F2321">
        <f>COUNTIF('B-ScienceDirect'!D:D,A2321)</f>
        <v>0</v>
      </c>
      <c r="G2321">
        <f>COUNTIF('C-IEEEXplore'!A:A,A2321)</f>
        <v>0</v>
      </c>
      <c r="H2321">
        <f>COUNTIF('D-PubMed'!B:B,A2321)</f>
        <v>0</v>
      </c>
      <c r="I2321">
        <f>COUNTIF('E-Scopus'!C:C,A2321)</f>
        <v>1</v>
      </c>
      <c r="J2321" t="b">
        <f t="shared" si="39"/>
        <v>0</v>
      </c>
    </row>
    <row r="2322" spans="1:10" x14ac:dyDescent="0.25">
      <c r="A2322" s="30" t="s">
        <v>81</v>
      </c>
      <c r="B2322" s="30" t="s">
        <v>17056</v>
      </c>
      <c r="C2322" s="30" t="s">
        <v>82</v>
      </c>
      <c r="D2322" s="33" t="s">
        <v>15855</v>
      </c>
      <c r="E2322">
        <f>COUNTIF('A-Springer Link'!A:A,A2322)</f>
        <v>0</v>
      </c>
      <c r="F2322">
        <f>COUNTIF('B-ScienceDirect'!D:D,A2322)</f>
        <v>0</v>
      </c>
      <c r="G2322">
        <f>COUNTIF('C-IEEEXplore'!A:A,A2322)</f>
        <v>0</v>
      </c>
      <c r="H2322">
        <f>COUNTIF('D-PubMed'!B:B,A2322)</f>
        <v>1</v>
      </c>
      <c r="I2322">
        <f>COUNTIF('E-Scopus'!C:C,A2322)</f>
        <v>1</v>
      </c>
      <c r="J2322" t="b">
        <f t="shared" si="39"/>
        <v>1</v>
      </c>
    </row>
    <row r="2323" spans="1:10" x14ac:dyDescent="0.25">
      <c r="A2323" s="30" t="s">
        <v>83</v>
      </c>
      <c r="B2323" s="30" t="s">
        <v>17061</v>
      </c>
      <c r="C2323" s="30" t="s">
        <v>85</v>
      </c>
      <c r="D2323" s="33" t="s">
        <v>15855</v>
      </c>
      <c r="E2323">
        <f>COUNTIF('A-Springer Link'!A:A,A2323)</f>
        <v>0</v>
      </c>
      <c r="F2323">
        <f>COUNTIF('B-ScienceDirect'!D:D,A2323)</f>
        <v>1</v>
      </c>
      <c r="G2323">
        <f>COUNTIF('C-IEEEXplore'!A:A,A2323)</f>
        <v>0</v>
      </c>
      <c r="H2323">
        <f>COUNTIF('D-PubMed'!B:B,A2323)</f>
        <v>1</v>
      </c>
      <c r="I2323">
        <f>COUNTIF('E-Scopus'!C:C,A2323)</f>
        <v>1</v>
      </c>
      <c r="J2323" t="b">
        <f t="shared" si="39"/>
        <v>1</v>
      </c>
    </row>
    <row r="2324" spans="1:10" x14ac:dyDescent="0.25">
      <c r="A2324" s="30" t="s">
        <v>86</v>
      </c>
      <c r="B2324" s="30" t="s">
        <v>17065</v>
      </c>
      <c r="C2324" s="30" t="s">
        <v>87</v>
      </c>
      <c r="D2324" s="33" t="s">
        <v>15855</v>
      </c>
      <c r="E2324">
        <f>COUNTIF('A-Springer Link'!A:A,A2324)</f>
        <v>0</v>
      </c>
      <c r="F2324">
        <f>COUNTIF('B-ScienceDirect'!D:D,A2324)</f>
        <v>0</v>
      </c>
      <c r="G2324">
        <f>COUNTIF('C-IEEEXplore'!A:A,A2324)</f>
        <v>0</v>
      </c>
      <c r="H2324">
        <f>COUNTIF('D-PubMed'!B:B,A2324)</f>
        <v>1</v>
      </c>
      <c r="I2324">
        <f>COUNTIF('E-Scopus'!C:C,A2324)</f>
        <v>1</v>
      </c>
      <c r="J2324" t="b">
        <f t="shared" si="39"/>
        <v>1</v>
      </c>
    </row>
    <row r="2325" spans="1:10" x14ac:dyDescent="0.25">
      <c r="A2325" s="30" t="s">
        <v>88</v>
      </c>
      <c r="B2325" s="30" t="s">
        <v>17070</v>
      </c>
      <c r="C2325" s="30" t="s">
        <v>89</v>
      </c>
      <c r="D2325" s="33" t="s">
        <v>15855</v>
      </c>
      <c r="E2325">
        <f>COUNTIF('A-Springer Link'!A:A,A2325)</f>
        <v>0</v>
      </c>
      <c r="F2325">
        <f>COUNTIF('B-ScienceDirect'!D:D,A2325)</f>
        <v>1</v>
      </c>
      <c r="G2325">
        <f>COUNTIF('C-IEEEXplore'!A:A,A2325)</f>
        <v>0</v>
      </c>
      <c r="H2325">
        <f>COUNTIF('D-PubMed'!B:B,A2325)</f>
        <v>1</v>
      </c>
      <c r="I2325">
        <f>COUNTIF('E-Scopus'!C:C,A2325)</f>
        <v>1</v>
      </c>
      <c r="J2325" t="b">
        <f t="shared" si="39"/>
        <v>1</v>
      </c>
    </row>
    <row r="2326" spans="1:10" x14ac:dyDescent="0.25">
      <c r="A2326" s="30" t="s">
        <v>16437</v>
      </c>
      <c r="B2326" s="30" t="s">
        <v>17074</v>
      </c>
      <c r="C2326" s="30" t="s">
        <v>90</v>
      </c>
      <c r="D2326" s="33" t="s">
        <v>15855</v>
      </c>
      <c r="E2326">
        <f>COUNTIF('A-Springer Link'!A:A,A2326)</f>
        <v>0</v>
      </c>
      <c r="F2326">
        <f>COUNTIF('B-ScienceDirect'!D:D,A2326)</f>
        <v>0</v>
      </c>
      <c r="G2326">
        <f>COUNTIF('C-IEEEXplore'!A:A,A2326)</f>
        <v>0</v>
      </c>
      <c r="H2326">
        <f>COUNTIF('D-PubMed'!B:B,A2326)</f>
        <v>0</v>
      </c>
      <c r="I2326">
        <f>COUNTIF('E-Scopus'!C:C,A2326)</f>
        <v>1</v>
      </c>
      <c r="J2326" t="b">
        <f t="shared" si="39"/>
        <v>0</v>
      </c>
    </row>
    <row r="2327" spans="1:10" x14ac:dyDescent="0.25">
      <c r="A2327" s="30" t="s">
        <v>91</v>
      </c>
      <c r="B2327" s="30" t="s">
        <v>17079</v>
      </c>
      <c r="C2327" s="30" t="s">
        <v>92</v>
      </c>
      <c r="D2327" s="33" t="s">
        <v>15855</v>
      </c>
      <c r="E2327">
        <f>COUNTIF('A-Springer Link'!A:A,A2327)</f>
        <v>0</v>
      </c>
      <c r="F2327">
        <f>COUNTIF('B-ScienceDirect'!D:D,A2327)</f>
        <v>0</v>
      </c>
      <c r="G2327">
        <f>COUNTIF('C-IEEEXplore'!A:A,A2327)</f>
        <v>0</v>
      </c>
      <c r="H2327">
        <f>COUNTIF('D-PubMed'!B:B,A2327)</f>
        <v>1</v>
      </c>
      <c r="I2327">
        <f>COUNTIF('E-Scopus'!C:C,A2327)</f>
        <v>1</v>
      </c>
      <c r="J2327" t="b">
        <f t="shared" si="39"/>
        <v>1</v>
      </c>
    </row>
    <row r="2328" spans="1:10" x14ac:dyDescent="0.25">
      <c r="A2328" s="30" t="s">
        <v>93</v>
      </c>
      <c r="B2328" s="30" t="s">
        <v>17083</v>
      </c>
      <c r="C2328" s="30" t="s">
        <v>94</v>
      </c>
      <c r="D2328" s="33" t="s">
        <v>15855</v>
      </c>
      <c r="E2328">
        <f>COUNTIF('A-Springer Link'!A:A,A2328)</f>
        <v>0</v>
      </c>
      <c r="F2328">
        <f>COUNTIF('B-ScienceDirect'!D:D,A2328)</f>
        <v>0</v>
      </c>
      <c r="G2328">
        <f>COUNTIF('C-IEEEXplore'!A:A,A2328)</f>
        <v>0</v>
      </c>
      <c r="H2328">
        <f>COUNTIF('D-PubMed'!B:B,A2328)</f>
        <v>0</v>
      </c>
      <c r="I2328">
        <f>COUNTIF('E-Scopus'!C:C,A2328)</f>
        <v>1</v>
      </c>
      <c r="J2328" t="b">
        <f t="shared" si="39"/>
        <v>0</v>
      </c>
    </row>
    <row r="2329" spans="1:10" x14ac:dyDescent="0.25">
      <c r="A2329" s="30" t="s">
        <v>95</v>
      </c>
      <c r="B2329" s="30" t="s">
        <v>17091</v>
      </c>
      <c r="C2329" s="30" t="s">
        <v>96</v>
      </c>
      <c r="D2329" s="33" t="s">
        <v>15855</v>
      </c>
      <c r="E2329">
        <f>COUNTIF('A-Springer Link'!A:A,A2329)</f>
        <v>0</v>
      </c>
      <c r="F2329">
        <f>COUNTIF('B-ScienceDirect'!D:D,A2329)</f>
        <v>0</v>
      </c>
      <c r="G2329">
        <f>COUNTIF('C-IEEEXplore'!A:A,A2329)</f>
        <v>0</v>
      </c>
      <c r="H2329">
        <f>COUNTIF('D-PubMed'!B:B,A2329)</f>
        <v>1</v>
      </c>
      <c r="I2329">
        <f>COUNTIF('E-Scopus'!C:C,A2329)</f>
        <v>1</v>
      </c>
      <c r="J2329" t="b">
        <f t="shared" si="39"/>
        <v>1</v>
      </c>
    </row>
    <row r="2330" spans="1:10" x14ac:dyDescent="0.25">
      <c r="A2330" s="30" t="s">
        <v>15901</v>
      </c>
      <c r="B2330" s="30" t="s">
        <v>15902</v>
      </c>
      <c r="C2330" s="30" t="s">
        <v>15903</v>
      </c>
      <c r="D2330" s="33" t="s">
        <v>15855</v>
      </c>
      <c r="E2330">
        <f>COUNTIF('A-Springer Link'!A:A,A2330)</f>
        <v>0</v>
      </c>
      <c r="F2330">
        <f>COUNTIF('B-ScienceDirect'!D:D,A2330)</f>
        <v>0</v>
      </c>
      <c r="G2330">
        <f>COUNTIF('C-IEEEXplore'!A:A,A2330)</f>
        <v>0</v>
      </c>
      <c r="H2330">
        <f>COUNTIF('D-PubMed'!B:B,A2330)</f>
        <v>0</v>
      </c>
      <c r="I2330">
        <f>COUNTIF('E-Scopus'!C:C,A2330)</f>
        <v>0</v>
      </c>
      <c r="J2330" t="b">
        <f t="shared" si="39"/>
        <v>0</v>
      </c>
    </row>
    <row r="2331" spans="1:10" x14ac:dyDescent="0.25">
      <c r="A2331" s="30" t="s">
        <v>97</v>
      </c>
      <c r="B2331" s="30" t="s">
        <v>17104</v>
      </c>
      <c r="C2331" s="30" t="s">
        <v>98</v>
      </c>
      <c r="D2331" s="33" t="s">
        <v>15855</v>
      </c>
      <c r="E2331">
        <f>COUNTIF('A-Springer Link'!A:A,A2331)</f>
        <v>0</v>
      </c>
      <c r="F2331">
        <f>COUNTIF('B-ScienceDirect'!D:D,A2331)</f>
        <v>0</v>
      </c>
      <c r="G2331">
        <f>COUNTIF('C-IEEEXplore'!A:A,A2331)</f>
        <v>0</v>
      </c>
      <c r="H2331">
        <f>COUNTIF('D-PubMed'!B:B,A2331)</f>
        <v>0</v>
      </c>
      <c r="I2331">
        <f>COUNTIF('E-Scopus'!C:C,A2331)</f>
        <v>1</v>
      </c>
      <c r="J2331" t="b">
        <f t="shared" si="39"/>
        <v>0</v>
      </c>
    </row>
    <row r="2332" spans="1:10" x14ac:dyDescent="0.25">
      <c r="A2332" s="30" t="s">
        <v>99</v>
      </c>
      <c r="B2332" s="30" t="s">
        <v>17109</v>
      </c>
      <c r="C2332" s="30" t="s">
        <v>100</v>
      </c>
      <c r="D2332" s="33" t="s">
        <v>15855</v>
      </c>
      <c r="E2332">
        <f>COUNTIF('A-Springer Link'!A:A,A2332)</f>
        <v>0</v>
      </c>
      <c r="F2332">
        <f>COUNTIF('B-ScienceDirect'!D:D,A2332)</f>
        <v>0</v>
      </c>
      <c r="G2332">
        <f>COUNTIF('C-IEEEXplore'!A:A,A2332)</f>
        <v>0</v>
      </c>
      <c r="H2332">
        <f>COUNTIF('D-PubMed'!B:B,A2332)</f>
        <v>0</v>
      </c>
      <c r="I2332">
        <f>COUNTIF('E-Scopus'!C:C,A2332)</f>
        <v>1</v>
      </c>
      <c r="J2332" t="b">
        <f t="shared" si="39"/>
        <v>0</v>
      </c>
    </row>
    <row r="2333" spans="1:10" x14ac:dyDescent="0.25">
      <c r="A2333" s="30" t="s">
        <v>101</v>
      </c>
      <c r="B2333" s="30" t="s">
        <v>17113</v>
      </c>
      <c r="C2333" s="30" t="s">
        <v>103</v>
      </c>
      <c r="D2333" s="33" t="s">
        <v>15855</v>
      </c>
      <c r="E2333">
        <f>COUNTIF('A-Springer Link'!A:A,A2333)</f>
        <v>0</v>
      </c>
      <c r="F2333">
        <f>COUNTIF('B-ScienceDirect'!D:D,A2333)</f>
        <v>0</v>
      </c>
      <c r="G2333">
        <f>COUNTIF('C-IEEEXplore'!A:A,A2333)</f>
        <v>0</v>
      </c>
      <c r="H2333">
        <f>COUNTIF('D-PubMed'!B:B,A2333)</f>
        <v>0</v>
      </c>
      <c r="I2333">
        <f>COUNTIF('E-Scopus'!C:C,A2333)</f>
        <v>1</v>
      </c>
      <c r="J2333" t="b">
        <f t="shared" si="39"/>
        <v>0</v>
      </c>
    </row>
    <row r="2334" spans="1:10" x14ac:dyDescent="0.25">
      <c r="A2334" s="30" t="s">
        <v>104</v>
      </c>
      <c r="B2334" s="30" t="s">
        <v>17116</v>
      </c>
      <c r="C2334" s="30" t="s">
        <v>105</v>
      </c>
      <c r="D2334" s="33" t="s">
        <v>15855</v>
      </c>
      <c r="E2334">
        <f>COUNTIF('A-Springer Link'!A:A,A2334)</f>
        <v>0</v>
      </c>
      <c r="F2334">
        <f>COUNTIF('B-ScienceDirect'!D:D,A2334)</f>
        <v>0</v>
      </c>
      <c r="G2334">
        <f>COUNTIF('C-IEEEXplore'!A:A,A2334)</f>
        <v>0</v>
      </c>
      <c r="H2334">
        <f>COUNTIF('D-PubMed'!B:B,A2334)</f>
        <v>1</v>
      </c>
      <c r="I2334">
        <f>COUNTIF('E-Scopus'!C:C,A2334)</f>
        <v>1</v>
      </c>
      <c r="J2334" t="b">
        <f t="shared" si="39"/>
        <v>1</v>
      </c>
    </row>
    <row r="2335" spans="1:10" x14ac:dyDescent="0.25">
      <c r="A2335" s="30" t="s">
        <v>16438</v>
      </c>
      <c r="B2335" s="30" t="s">
        <v>17123</v>
      </c>
      <c r="C2335" s="30" t="s">
        <v>17127</v>
      </c>
      <c r="D2335" s="33" t="s">
        <v>15855</v>
      </c>
      <c r="E2335">
        <f>COUNTIF('A-Springer Link'!A:A,A2335)</f>
        <v>0</v>
      </c>
      <c r="F2335">
        <f>COUNTIF('B-ScienceDirect'!D:D,A2335)</f>
        <v>0</v>
      </c>
      <c r="G2335">
        <f>COUNTIF('C-IEEEXplore'!A:A,A2335)</f>
        <v>0</v>
      </c>
      <c r="H2335">
        <f>COUNTIF('D-PubMed'!B:B,A2335)</f>
        <v>0</v>
      </c>
      <c r="I2335">
        <f>COUNTIF('E-Scopus'!C:C,A2335)</f>
        <v>1</v>
      </c>
      <c r="J2335" t="b">
        <f t="shared" si="39"/>
        <v>0</v>
      </c>
    </row>
    <row r="2336" spans="1:10" x14ac:dyDescent="0.25">
      <c r="A2336" s="30" t="s">
        <v>106</v>
      </c>
      <c r="B2336" s="30" t="s">
        <v>17129</v>
      </c>
      <c r="C2336" s="30" t="s">
        <v>108</v>
      </c>
      <c r="D2336" s="33" t="s">
        <v>15855</v>
      </c>
      <c r="E2336">
        <f>COUNTIF('A-Springer Link'!A:A,A2336)</f>
        <v>0</v>
      </c>
      <c r="F2336">
        <f>COUNTIF('B-ScienceDirect'!D:D,A2336)</f>
        <v>0</v>
      </c>
      <c r="G2336">
        <f>COUNTIF('C-IEEEXplore'!A:A,A2336)</f>
        <v>1</v>
      </c>
      <c r="H2336">
        <f>COUNTIF('D-PubMed'!B:B,A2336)</f>
        <v>1</v>
      </c>
      <c r="I2336">
        <f>COUNTIF('E-Scopus'!C:C,A2336)</f>
        <v>1</v>
      </c>
      <c r="J2336" t="b">
        <f t="shared" si="39"/>
        <v>1</v>
      </c>
    </row>
    <row r="2337" spans="1:10" x14ac:dyDescent="0.25">
      <c r="A2337" s="30" t="s">
        <v>15904</v>
      </c>
      <c r="B2337" s="30" t="s">
        <v>15905</v>
      </c>
      <c r="C2337" s="30" t="s">
        <v>15906</v>
      </c>
      <c r="D2337" s="33" t="s">
        <v>15855</v>
      </c>
      <c r="E2337">
        <f>COUNTIF('A-Springer Link'!A:A,A2337)</f>
        <v>0</v>
      </c>
      <c r="F2337">
        <f>COUNTIF('B-ScienceDirect'!D:D,A2337)</f>
        <v>0</v>
      </c>
      <c r="G2337">
        <f>COUNTIF('C-IEEEXplore'!A:A,A2337)</f>
        <v>0</v>
      </c>
      <c r="H2337">
        <f>COUNTIF('D-PubMed'!B:B,A2337)</f>
        <v>0</v>
      </c>
      <c r="I2337">
        <f>COUNTIF('E-Scopus'!C:C,A2337)</f>
        <v>0</v>
      </c>
      <c r="J2337" t="b">
        <f t="shared" si="39"/>
        <v>0</v>
      </c>
    </row>
    <row r="2338" spans="1:10" x14ac:dyDescent="0.25">
      <c r="A2338" s="30" t="s">
        <v>109</v>
      </c>
      <c r="B2338" s="30" t="s">
        <v>17138</v>
      </c>
      <c r="C2338" s="30" t="s">
        <v>111</v>
      </c>
      <c r="D2338" s="33" t="s">
        <v>15855</v>
      </c>
      <c r="E2338">
        <f>COUNTIF('A-Springer Link'!A:A,A2338)</f>
        <v>0</v>
      </c>
      <c r="F2338">
        <f>COUNTIF('B-ScienceDirect'!D:D,A2338)</f>
        <v>0</v>
      </c>
      <c r="G2338">
        <f>COUNTIF('C-IEEEXplore'!A:A,A2338)</f>
        <v>0</v>
      </c>
      <c r="H2338">
        <f>COUNTIF('D-PubMed'!B:B,A2338)</f>
        <v>1</v>
      </c>
      <c r="I2338">
        <f>COUNTIF('E-Scopus'!C:C,A2338)</f>
        <v>1</v>
      </c>
      <c r="J2338" t="b">
        <f t="shared" si="39"/>
        <v>1</v>
      </c>
    </row>
    <row r="2339" spans="1:10" x14ac:dyDescent="0.25">
      <c r="A2339" s="30" t="s">
        <v>112</v>
      </c>
      <c r="B2339" s="30" t="s">
        <v>16988</v>
      </c>
      <c r="C2339" s="30" t="s">
        <v>113</v>
      </c>
      <c r="D2339" s="33" t="s">
        <v>15855</v>
      </c>
      <c r="E2339">
        <f>COUNTIF('A-Springer Link'!A:A,A2339)</f>
        <v>0</v>
      </c>
      <c r="F2339">
        <f>COUNTIF('B-ScienceDirect'!D:D,A2339)</f>
        <v>0</v>
      </c>
      <c r="G2339">
        <f>COUNTIF('C-IEEEXplore'!A:A,A2339)</f>
        <v>0</v>
      </c>
      <c r="H2339">
        <f>COUNTIF('D-PubMed'!B:B,A2339)</f>
        <v>1</v>
      </c>
      <c r="I2339">
        <f>COUNTIF('E-Scopus'!C:C,A2339)</f>
        <v>1</v>
      </c>
      <c r="J2339" t="b">
        <f t="shared" si="39"/>
        <v>1</v>
      </c>
    </row>
    <row r="2340" spans="1:10" x14ac:dyDescent="0.25">
      <c r="A2340" s="30" t="s">
        <v>114</v>
      </c>
      <c r="B2340" s="30" t="s">
        <v>17145</v>
      </c>
      <c r="C2340" s="30" t="s">
        <v>115</v>
      </c>
      <c r="D2340" s="33" t="s">
        <v>15855</v>
      </c>
      <c r="E2340">
        <f>COUNTIF('A-Springer Link'!A:A,A2340)</f>
        <v>0</v>
      </c>
      <c r="F2340">
        <f>COUNTIF('B-ScienceDirect'!D:D,A2340)</f>
        <v>0</v>
      </c>
      <c r="G2340">
        <f>COUNTIF('C-IEEEXplore'!A:A,A2340)</f>
        <v>0</v>
      </c>
      <c r="H2340">
        <f>COUNTIF('D-PubMed'!B:B,A2340)</f>
        <v>1</v>
      </c>
      <c r="I2340">
        <f>COUNTIF('E-Scopus'!C:C,A2340)</f>
        <v>1</v>
      </c>
      <c r="J2340" t="b">
        <f t="shared" si="39"/>
        <v>1</v>
      </c>
    </row>
    <row r="2341" spans="1:10" x14ac:dyDescent="0.25">
      <c r="A2341" s="30" t="s">
        <v>116</v>
      </c>
      <c r="B2341" s="30" t="s">
        <v>17150</v>
      </c>
      <c r="C2341" s="30" t="s">
        <v>117</v>
      </c>
      <c r="D2341" s="33" t="s">
        <v>15855</v>
      </c>
      <c r="E2341">
        <f>COUNTIF('A-Springer Link'!A:A,A2341)</f>
        <v>0</v>
      </c>
      <c r="F2341">
        <f>COUNTIF('B-ScienceDirect'!D:D,A2341)</f>
        <v>0</v>
      </c>
      <c r="G2341">
        <f>COUNTIF('C-IEEEXplore'!A:A,A2341)</f>
        <v>0</v>
      </c>
      <c r="H2341">
        <f>COUNTIF('D-PubMed'!B:B,A2341)</f>
        <v>1</v>
      </c>
      <c r="I2341">
        <f>COUNTIF('E-Scopus'!C:C,A2341)</f>
        <v>0</v>
      </c>
      <c r="J2341" t="b">
        <f t="shared" si="39"/>
        <v>1</v>
      </c>
    </row>
    <row r="2342" spans="1:10" x14ac:dyDescent="0.25">
      <c r="A2342" s="30" t="s">
        <v>118</v>
      </c>
      <c r="B2342" s="30" t="s">
        <v>17158</v>
      </c>
      <c r="C2342" s="30" t="s">
        <v>120</v>
      </c>
      <c r="D2342" s="33" t="s">
        <v>15855</v>
      </c>
      <c r="E2342">
        <f>COUNTIF('A-Springer Link'!A:A,A2342)</f>
        <v>0</v>
      </c>
      <c r="F2342">
        <f>COUNTIF('B-ScienceDirect'!D:D,A2342)</f>
        <v>0</v>
      </c>
      <c r="G2342">
        <f>COUNTIF('C-IEEEXplore'!A:A,A2342)</f>
        <v>0</v>
      </c>
      <c r="H2342">
        <f>COUNTIF('D-PubMed'!B:B,A2342)</f>
        <v>0</v>
      </c>
      <c r="I2342">
        <f>COUNTIF('E-Scopus'!C:C,A2342)</f>
        <v>1</v>
      </c>
      <c r="J2342" t="b">
        <f t="shared" si="39"/>
        <v>0</v>
      </c>
    </row>
    <row r="2343" spans="1:10" x14ac:dyDescent="0.25">
      <c r="A2343" s="30" t="s">
        <v>121</v>
      </c>
      <c r="B2343" s="30" t="s">
        <v>17164</v>
      </c>
      <c r="C2343" s="30" t="s">
        <v>122</v>
      </c>
      <c r="D2343" s="33" t="s">
        <v>15855</v>
      </c>
      <c r="E2343">
        <f>COUNTIF('A-Springer Link'!A:A,A2343)</f>
        <v>0</v>
      </c>
      <c r="F2343">
        <f>COUNTIF('B-ScienceDirect'!D:D,A2343)</f>
        <v>0</v>
      </c>
      <c r="G2343">
        <f>COUNTIF('C-IEEEXplore'!A:A,A2343)</f>
        <v>0</v>
      </c>
      <c r="H2343">
        <f>COUNTIF('D-PubMed'!B:B,A2343)</f>
        <v>1</v>
      </c>
      <c r="I2343">
        <f>COUNTIF('E-Scopus'!C:C,A2343)</f>
        <v>1</v>
      </c>
      <c r="J2343" t="b">
        <f t="shared" si="39"/>
        <v>1</v>
      </c>
    </row>
    <row r="2344" spans="1:10" x14ac:dyDescent="0.25">
      <c r="A2344" s="30" t="s">
        <v>123</v>
      </c>
      <c r="B2344" s="30" t="s">
        <v>17170</v>
      </c>
      <c r="C2344" s="30" t="s">
        <v>124</v>
      </c>
      <c r="D2344" s="33" t="s">
        <v>15855</v>
      </c>
      <c r="E2344">
        <f>COUNTIF('A-Springer Link'!A:A,A2344)</f>
        <v>0</v>
      </c>
      <c r="F2344">
        <f>COUNTIF('B-ScienceDirect'!D:D,A2344)</f>
        <v>0</v>
      </c>
      <c r="G2344">
        <f>COUNTIF('C-IEEEXplore'!A:A,A2344)</f>
        <v>0</v>
      </c>
      <c r="H2344">
        <f>COUNTIF('D-PubMed'!B:B,A2344)</f>
        <v>1</v>
      </c>
      <c r="I2344">
        <f>COUNTIF('E-Scopus'!C:C,A2344)</f>
        <v>0</v>
      </c>
      <c r="J2344" t="b">
        <f t="shared" si="39"/>
        <v>1</v>
      </c>
    </row>
    <row r="2345" spans="1:10" x14ac:dyDescent="0.25">
      <c r="A2345" s="30" t="s">
        <v>15885</v>
      </c>
      <c r="B2345" s="30" t="s">
        <v>15886</v>
      </c>
      <c r="C2345" s="30" t="s">
        <v>15887</v>
      </c>
      <c r="D2345" s="33" t="s">
        <v>15855</v>
      </c>
      <c r="E2345">
        <f>COUNTIF('A-Springer Link'!A:A,A2345)</f>
        <v>0</v>
      </c>
      <c r="F2345">
        <f>COUNTIF('B-ScienceDirect'!D:D,A2345)</f>
        <v>0</v>
      </c>
      <c r="G2345">
        <f>COUNTIF('C-IEEEXplore'!A:A,A2345)</f>
        <v>0</v>
      </c>
      <c r="H2345">
        <f>COUNTIF('D-PubMed'!B:B,A2345)</f>
        <v>0</v>
      </c>
      <c r="I2345">
        <f>COUNTIF('E-Scopus'!C:C,A2345)</f>
        <v>0</v>
      </c>
      <c r="J2345" t="b">
        <f t="shared" si="39"/>
        <v>0</v>
      </c>
    </row>
    <row r="2346" spans="1:10" x14ac:dyDescent="0.25">
      <c r="A2346" s="30" t="s">
        <v>125</v>
      </c>
      <c r="B2346" s="30" t="s">
        <v>17181</v>
      </c>
      <c r="C2346" s="30" t="s">
        <v>127</v>
      </c>
      <c r="D2346" s="33" t="s">
        <v>15855</v>
      </c>
      <c r="E2346">
        <f>COUNTIF('A-Springer Link'!A:A,A2346)</f>
        <v>0</v>
      </c>
      <c r="F2346">
        <f>COUNTIF('B-ScienceDirect'!D:D,A2346)</f>
        <v>0</v>
      </c>
      <c r="G2346">
        <f>COUNTIF('C-IEEEXplore'!A:A,A2346)</f>
        <v>0</v>
      </c>
      <c r="H2346">
        <f>COUNTIF('D-PubMed'!B:B,A2346)</f>
        <v>1</v>
      </c>
      <c r="I2346">
        <f>COUNTIF('E-Scopus'!C:C,A2346)</f>
        <v>1</v>
      </c>
      <c r="J2346" t="b">
        <f t="shared" si="39"/>
        <v>1</v>
      </c>
    </row>
    <row r="2347" spans="1:10" x14ac:dyDescent="0.25">
      <c r="A2347" s="30" t="s">
        <v>128</v>
      </c>
      <c r="B2347" s="30" t="s">
        <v>17188</v>
      </c>
      <c r="C2347" s="30" t="s">
        <v>129</v>
      </c>
      <c r="D2347" s="33" t="s">
        <v>15855</v>
      </c>
      <c r="E2347">
        <f>COUNTIF('A-Springer Link'!A:A,A2347)</f>
        <v>0</v>
      </c>
      <c r="F2347">
        <f>COUNTIF('B-ScienceDirect'!D:D,A2347)</f>
        <v>0</v>
      </c>
      <c r="G2347">
        <f>COUNTIF('C-IEEEXplore'!A:A,A2347)</f>
        <v>0</v>
      </c>
      <c r="H2347">
        <f>COUNTIF('D-PubMed'!B:B,A2347)</f>
        <v>0</v>
      </c>
      <c r="I2347">
        <f>COUNTIF('E-Scopus'!C:C,A2347)</f>
        <v>1</v>
      </c>
      <c r="J2347" t="b">
        <f t="shared" si="39"/>
        <v>0</v>
      </c>
    </row>
    <row r="2348" spans="1:10" x14ac:dyDescent="0.25">
      <c r="A2348" s="30" t="s">
        <v>130</v>
      </c>
      <c r="B2348" s="30" t="s">
        <v>17193</v>
      </c>
      <c r="C2348" s="30" t="s">
        <v>132</v>
      </c>
      <c r="D2348" s="33" t="s">
        <v>15855</v>
      </c>
      <c r="E2348">
        <f>COUNTIF('A-Springer Link'!A:A,A2348)</f>
        <v>0</v>
      </c>
      <c r="F2348">
        <f>COUNTIF('B-ScienceDirect'!D:D,A2348)</f>
        <v>0</v>
      </c>
      <c r="G2348">
        <f>COUNTIF('C-IEEEXplore'!A:A,A2348)</f>
        <v>0</v>
      </c>
      <c r="H2348">
        <f>COUNTIF('D-PubMed'!B:B,A2348)</f>
        <v>1</v>
      </c>
      <c r="I2348">
        <f>COUNTIF('E-Scopus'!C:C,A2348)</f>
        <v>1</v>
      </c>
      <c r="J2348" t="b">
        <f t="shared" ref="J2348:J2411" si="40">OR(E2348:H2348)</f>
        <v>1</v>
      </c>
    </row>
    <row r="2349" spans="1:10" x14ac:dyDescent="0.25">
      <c r="A2349" s="30" t="s">
        <v>133</v>
      </c>
      <c r="B2349" s="30" t="s">
        <v>17198</v>
      </c>
      <c r="C2349" s="30" t="s">
        <v>134</v>
      </c>
      <c r="D2349" s="33" t="s">
        <v>15855</v>
      </c>
      <c r="E2349">
        <f>COUNTIF('A-Springer Link'!A:A,A2349)</f>
        <v>0</v>
      </c>
      <c r="F2349">
        <f>COUNTIF('B-ScienceDirect'!D:D,A2349)</f>
        <v>0</v>
      </c>
      <c r="G2349">
        <f>COUNTIF('C-IEEEXplore'!A:A,A2349)</f>
        <v>0</v>
      </c>
      <c r="H2349">
        <f>COUNTIF('D-PubMed'!B:B,A2349)</f>
        <v>0</v>
      </c>
      <c r="I2349">
        <f>COUNTIF('E-Scopus'!C:C,A2349)</f>
        <v>1</v>
      </c>
      <c r="J2349" t="b">
        <f t="shared" si="40"/>
        <v>0</v>
      </c>
    </row>
    <row r="2350" spans="1:10" x14ac:dyDescent="0.25">
      <c r="A2350" s="30" t="s">
        <v>135</v>
      </c>
      <c r="B2350" s="30" t="s">
        <v>17206</v>
      </c>
      <c r="C2350" s="30" t="s">
        <v>136</v>
      </c>
      <c r="D2350" s="33" t="s">
        <v>15855</v>
      </c>
      <c r="E2350">
        <f>COUNTIF('A-Springer Link'!A:A,A2350)</f>
        <v>0</v>
      </c>
      <c r="F2350">
        <f>COUNTIF('B-ScienceDirect'!D:D,A2350)</f>
        <v>0</v>
      </c>
      <c r="G2350">
        <f>COUNTIF('C-IEEEXplore'!A:A,A2350)</f>
        <v>0</v>
      </c>
      <c r="H2350">
        <f>COUNTIF('D-PubMed'!B:B,A2350)</f>
        <v>1</v>
      </c>
      <c r="I2350">
        <f>COUNTIF('E-Scopus'!C:C,A2350)</f>
        <v>1</v>
      </c>
      <c r="J2350" t="b">
        <f t="shared" si="40"/>
        <v>1</v>
      </c>
    </row>
    <row r="2351" spans="1:10" x14ac:dyDescent="0.25">
      <c r="A2351" s="30" t="s">
        <v>137</v>
      </c>
      <c r="B2351" s="30" t="s">
        <v>17214</v>
      </c>
      <c r="C2351" s="30" t="s">
        <v>138</v>
      </c>
      <c r="D2351" s="33" t="s">
        <v>15855</v>
      </c>
      <c r="E2351">
        <f>COUNTIF('A-Springer Link'!A:A,A2351)</f>
        <v>0</v>
      </c>
      <c r="F2351">
        <f>COUNTIF('B-ScienceDirect'!D:D,A2351)</f>
        <v>0</v>
      </c>
      <c r="G2351">
        <f>COUNTIF('C-IEEEXplore'!A:A,A2351)</f>
        <v>0</v>
      </c>
      <c r="H2351">
        <f>COUNTIF('D-PubMed'!B:B,A2351)</f>
        <v>1</v>
      </c>
      <c r="I2351">
        <f>COUNTIF('E-Scopus'!C:C,A2351)</f>
        <v>1</v>
      </c>
      <c r="J2351" t="b">
        <f t="shared" si="40"/>
        <v>1</v>
      </c>
    </row>
    <row r="2352" spans="1:10" x14ac:dyDescent="0.25">
      <c r="A2352" s="30" t="s">
        <v>15910</v>
      </c>
      <c r="B2352" s="30" t="s">
        <v>15911</v>
      </c>
      <c r="C2352" s="30" t="s">
        <v>15912</v>
      </c>
      <c r="D2352" s="33" t="s">
        <v>15855</v>
      </c>
      <c r="E2352">
        <f>COUNTIF('A-Springer Link'!A:A,A2352)</f>
        <v>0</v>
      </c>
      <c r="F2352">
        <f>COUNTIF('B-ScienceDirect'!D:D,A2352)</f>
        <v>0</v>
      </c>
      <c r="G2352">
        <f>COUNTIF('C-IEEEXplore'!A:A,A2352)</f>
        <v>0</v>
      </c>
      <c r="H2352">
        <f>COUNTIF('D-PubMed'!B:B,A2352)</f>
        <v>0</v>
      </c>
      <c r="I2352">
        <f>COUNTIF('E-Scopus'!C:C,A2352)</f>
        <v>0</v>
      </c>
      <c r="J2352" t="b">
        <f t="shared" si="40"/>
        <v>0</v>
      </c>
    </row>
    <row r="2353" spans="1:10" x14ac:dyDescent="0.25">
      <c r="A2353" s="30" t="s">
        <v>139</v>
      </c>
      <c r="B2353" s="30" t="s">
        <v>17221</v>
      </c>
      <c r="C2353" s="30" t="s">
        <v>140</v>
      </c>
      <c r="D2353" s="33" t="s">
        <v>15855</v>
      </c>
      <c r="E2353">
        <f>COUNTIF('A-Springer Link'!A:A,A2353)</f>
        <v>0</v>
      </c>
      <c r="F2353">
        <f>COUNTIF('B-ScienceDirect'!D:D,A2353)</f>
        <v>0</v>
      </c>
      <c r="G2353">
        <f>COUNTIF('C-IEEEXplore'!A:A,A2353)</f>
        <v>0</v>
      </c>
      <c r="H2353">
        <f>COUNTIF('D-PubMed'!B:B,A2353)</f>
        <v>0</v>
      </c>
      <c r="I2353">
        <f>COUNTIF('E-Scopus'!C:C,A2353)</f>
        <v>1</v>
      </c>
      <c r="J2353" t="b">
        <f t="shared" si="40"/>
        <v>0</v>
      </c>
    </row>
    <row r="2354" spans="1:10" x14ac:dyDescent="0.25">
      <c r="A2354" s="30" t="s">
        <v>141</v>
      </c>
      <c r="B2354" s="30" t="s">
        <v>17227</v>
      </c>
      <c r="C2354" s="30" t="s">
        <v>143</v>
      </c>
      <c r="D2354" s="33" t="s">
        <v>15855</v>
      </c>
      <c r="E2354">
        <f>COUNTIF('A-Springer Link'!A:A,A2354)</f>
        <v>0</v>
      </c>
      <c r="F2354">
        <f>COUNTIF('B-ScienceDirect'!D:D,A2354)</f>
        <v>0</v>
      </c>
      <c r="G2354">
        <f>COUNTIF('C-IEEEXplore'!A:A,A2354)</f>
        <v>1</v>
      </c>
      <c r="H2354">
        <f>COUNTIF('D-PubMed'!B:B,A2354)</f>
        <v>0</v>
      </c>
      <c r="I2354">
        <f>COUNTIF('E-Scopus'!C:C,A2354)</f>
        <v>1</v>
      </c>
      <c r="J2354" t="b">
        <f t="shared" si="40"/>
        <v>1</v>
      </c>
    </row>
    <row r="2355" spans="1:10" x14ac:dyDescent="0.25">
      <c r="A2355" s="30" t="s">
        <v>15933</v>
      </c>
      <c r="B2355" s="30" t="s">
        <v>15934</v>
      </c>
      <c r="C2355" s="30" t="s">
        <v>15935</v>
      </c>
      <c r="D2355" s="33" t="s">
        <v>15855</v>
      </c>
      <c r="E2355">
        <f>COUNTIF('A-Springer Link'!A:A,A2355)</f>
        <v>0</v>
      </c>
      <c r="F2355">
        <f>COUNTIF('B-ScienceDirect'!D:D,A2355)</f>
        <v>0</v>
      </c>
      <c r="G2355">
        <f>COUNTIF('C-IEEEXplore'!A:A,A2355)</f>
        <v>0</v>
      </c>
      <c r="H2355">
        <f>COUNTIF('D-PubMed'!B:B,A2355)</f>
        <v>0</v>
      </c>
      <c r="I2355">
        <f>COUNTIF('E-Scopus'!C:C,A2355)</f>
        <v>0</v>
      </c>
      <c r="J2355" t="b">
        <f t="shared" si="40"/>
        <v>0</v>
      </c>
    </row>
    <row r="2356" spans="1:10" x14ac:dyDescent="0.25">
      <c r="A2356" s="30" t="s">
        <v>144</v>
      </c>
      <c r="B2356" s="30" t="s">
        <v>17242</v>
      </c>
      <c r="C2356" s="30" t="s">
        <v>146</v>
      </c>
      <c r="D2356" s="33" t="s">
        <v>15855</v>
      </c>
      <c r="E2356">
        <f>COUNTIF('A-Springer Link'!A:A,A2356)</f>
        <v>0</v>
      </c>
      <c r="F2356">
        <f>COUNTIF('B-ScienceDirect'!D:D,A2356)</f>
        <v>0</v>
      </c>
      <c r="G2356">
        <f>COUNTIF('C-IEEEXplore'!A:A,A2356)</f>
        <v>1</v>
      </c>
      <c r="H2356">
        <f>COUNTIF('D-PubMed'!B:B,A2356)</f>
        <v>0</v>
      </c>
      <c r="I2356">
        <f>COUNTIF('E-Scopus'!C:C,A2356)</f>
        <v>1</v>
      </c>
      <c r="J2356" t="b">
        <f t="shared" si="40"/>
        <v>1</v>
      </c>
    </row>
    <row r="2357" spans="1:10" x14ac:dyDescent="0.25">
      <c r="A2357" s="30" t="s">
        <v>147</v>
      </c>
      <c r="B2357" s="30" t="s">
        <v>17246</v>
      </c>
      <c r="C2357" s="30" t="s">
        <v>148</v>
      </c>
      <c r="D2357" s="33" t="s">
        <v>15855</v>
      </c>
      <c r="E2357">
        <f>COUNTIF('A-Springer Link'!A:A,A2357)</f>
        <v>0</v>
      </c>
      <c r="F2357">
        <f>COUNTIF('B-ScienceDirect'!D:D,A2357)</f>
        <v>0</v>
      </c>
      <c r="G2357">
        <f>COUNTIF('C-IEEEXplore'!A:A,A2357)</f>
        <v>0</v>
      </c>
      <c r="H2357">
        <f>COUNTIF('D-PubMed'!B:B,A2357)</f>
        <v>1</v>
      </c>
      <c r="I2357">
        <f>COUNTIF('E-Scopus'!C:C,A2357)</f>
        <v>1</v>
      </c>
      <c r="J2357" t="b">
        <f t="shared" si="40"/>
        <v>1</v>
      </c>
    </row>
    <row r="2358" spans="1:10" x14ac:dyDescent="0.25">
      <c r="A2358" s="30" t="s">
        <v>15919</v>
      </c>
      <c r="B2358" s="30" t="s">
        <v>15920</v>
      </c>
      <c r="C2358" s="30" t="s">
        <v>15921</v>
      </c>
      <c r="D2358" s="33" t="s">
        <v>15855</v>
      </c>
      <c r="E2358">
        <f>COUNTIF('A-Springer Link'!A:A,A2358)</f>
        <v>0</v>
      </c>
      <c r="F2358">
        <f>COUNTIF('B-ScienceDirect'!D:D,A2358)</f>
        <v>0</v>
      </c>
      <c r="G2358">
        <f>COUNTIF('C-IEEEXplore'!A:A,A2358)</f>
        <v>0</v>
      </c>
      <c r="H2358">
        <f>COUNTIF('D-PubMed'!B:B,A2358)</f>
        <v>0</v>
      </c>
      <c r="I2358">
        <f>COUNTIF('E-Scopus'!C:C,A2358)</f>
        <v>0</v>
      </c>
      <c r="J2358" t="b">
        <f t="shared" si="40"/>
        <v>0</v>
      </c>
    </row>
    <row r="2359" spans="1:10" x14ac:dyDescent="0.25">
      <c r="A2359" s="30" t="s">
        <v>15928</v>
      </c>
      <c r="B2359" s="30" t="s">
        <v>15911</v>
      </c>
      <c r="C2359" s="30" t="s">
        <v>15929</v>
      </c>
      <c r="D2359" s="33" t="s">
        <v>15855</v>
      </c>
      <c r="E2359">
        <f>COUNTIF('A-Springer Link'!A:A,A2359)</f>
        <v>0</v>
      </c>
      <c r="F2359">
        <f>COUNTIF('B-ScienceDirect'!D:D,A2359)</f>
        <v>0</v>
      </c>
      <c r="G2359">
        <f>COUNTIF('C-IEEEXplore'!A:A,A2359)</f>
        <v>0</v>
      </c>
      <c r="H2359">
        <f>COUNTIF('D-PubMed'!B:B,A2359)</f>
        <v>0</v>
      </c>
      <c r="I2359">
        <f>COUNTIF('E-Scopus'!C:C,A2359)</f>
        <v>0</v>
      </c>
      <c r="J2359" t="b">
        <f t="shared" si="40"/>
        <v>0</v>
      </c>
    </row>
    <row r="2360" spans="1:10" x14ac:dyDescent="0.25">
      <c r="A2360" s="30" t="s">
        <v>150</v>
      </c>
      <c r="B2360" s="30" t="s">
        <v>17267</v>
      </c>
      <c r="C2360" s="30" t="s">
        <v>151</v>
      </c>
      <c r="D2360" s="33" t="s">
        <v>15855</v>
      </c>
      <c r="E2360">
        <f>COUNTIF('A-Springer Link'!A:A,A2360)</f>
        <v>0</v>
      </c>
      <c r="F2360">
        <f>COUNTIF('B-ScienceDirect'!D:D,A2360)</f>
        <v>0</v>
      </c>
      <c r="G2360">
        <f>COUNTIF('C-IEEEXplore'!A:A,A2360)</f>
        <v>0</v>
      </c>
      <c r="H2360">
        <f>COUNTIF('D-PubMed'!B:B,A2360)</f>
        <v>1</v>
      </c>
      <c r="I2360">
        <f>COUNTIF('E-Scopus'!C:C,A2360)</f>
        <v>1</v>
      </c>
      <c r="J2360" t="b">
        <f t="shared" si="40"/>
        <v>1</v>
      </c>
    </row>
    <row r="2361" spans="1:10" x14ac:dyDescent="0.25">
      <c r="A2361" s="30" t="s">
        <v>152</v>
      </c>
      <c r="B2361" s="30" t="s">
        <v>17271</v>
      </c>
      <c r="C2361" s="30" t="s">
        <v>153</v>
      </c>
      <c r="D2361" s="33" t="s">
        <v>15855</v>
      </c>
      <c r="E2361">
        <f>COUNTIF('A-Springer Link'!A:A,A2361)</f>
        <v>0</v>
      </c>
      <c r="F2361">
        <f>COUNTIF('B-ScienceDirect'!D:D,A2361)</f>
        <v>0</v>
      </c>
      <c r="G2361">
        <f>COUNTIF('C-IEEEXplore'!A:A,A2361)</f>
        <v>0</v>
      </c>
      <c r="H2361">
        <f>COUNTIF('D-PubMed'!B:B,A2361)</f>
        <v>0</v>
      </c>
      <c r="I2361">
        <f>COUNTIF('E-Scopus'!C:C,A2361)</f>
        <v>1</v>
      </c>
      <c r="J2361" t="b">
        <f t="shared" si="40"/>
        <v>0</v>
      </c>
    </row>
    <row r="2362" spans="1:10" x14ac:dyDescent="0.25">
      <c r="A2362" s="30" t="s">
        <v>154</v>
      </c>
      <c r="B2362" s="30" t="s">
        <v>17278</v>
      </c>
      <c r="C2362" s="30" t="s">
        <v>155</v>
      </c>
      <c r="D2362" s="33" t="s">
        <v>15855</v>
      </c>
      <c r="E2362">
        <f>COUNTIF('A-Springer Link'!A:A,A2362)</f>
        <v>0</v>
      </c>
      <c r="F2362">
        <f>COUNTIF('B-ScienceDirect'!D:D,A2362)</f>
        <v>0</v>
      </c>
      <c r="G2362">
        <f>COUNTIF('C-IEEEXplore'!A:A,A2362)</f>
        <v>0</v>
      </c>
      <c r="H2362">
        <f>COUNTIF('D-PubMed'!B:B,A2362)</f>
        <v>1</v>
      </c>
      <c r="I2362">
        <f>COUNTIF('E-Scopus'!C:C,A2362)</f>
        <v>1</v>
      </c>
      <c r="J2362" t="b">
        <f t="shared" si="40"/>
        <v>1</v>
      </c>
    </row>
    <row r="2363" spans="1:10" x14ac:dyDescent="0.25">
      <c r="A2363" s="30" t="s">
        <v>156</v>
      </c>
      <c r="B2363" s="30" t="s">
        <v>17280</v>
      </c>
      <c r="C2363" s="30" t="s">
        <v>157</v>
      </c>
      <c r="D2363" s="33" t="s">
        <v>15855</v>
      </c>
      <c r="E2363">
        <f>COUNTIF('A-Springer Link'!A:A,A2363)</f>
        <v>0</v>
      </c>
      <c r="F2363">
        <f>COUNTIF('B-ScienceDirect'!D:D,A2363)</f>
        <v>0</v>
      </c>
      <c r="G2363">
        <f>COUNTIF('C-IEEEXplore'!A:A,A2363)</f>
        <v>0</v>
      </c>
      <c r="H2363">
        <f>COUNTIF('D-PubMed'!B:B,A2363)</f>
        <v>1</v>
      </c>
      <c r="I2363">
        <f>COUNTIF('E-Scopus'!C:C,A2363)</f>
        <v>1</v>
      </c>
      <c r="J2363" t="b">
        <f t="shared" si="40"/>
        <v>1</v>
      </c>
    </row>
    <row r="2364" spans="1:10" x14ac:dyDescent="0.25">
      <c r="A2364" s="30" t="s">
        <v>16439</v>
      </c>
      <c r="B2364" s="30" t="s">
        <v>17285</v>
      </c>
      <c r="C2364" s="30" t="s">
        <v>158</v>
      </c>
      <c r="D2364" s="33" t="s">
        <v>15855</v>
      </c>
      <c r="E2364">
        <f>COUNTIF('A-Springer Link'!A:A,A2364)</f>
        <v>0</v>
      </c>
      <c r="F2364">
        <f>COUNTIF('B-ScienceDirect'!D:D,A2364)</f>
        <v>0</v>
      </c>
      <c r="G2364">
        <f>COUNTIF('C-IEEEXplore'!A:A,A2364)</f>
        <v>0</v>
      </c>
      <c r="H2364">
        <f>COUNTIF('D-PubMed'!B:B,A2364)</f>
        <v>0</v>
      </c>
      <c r="I2364">
        <f>COUNTIF('E-Scopus'!C:C,A2364)</f>
        <v>1</v>
      </c>
      <c r="J2364" t="b">
        <f t="shared" si="40"/>
        <v>0</v>
      </c>
    </row>
    <row r="2365" spans="1:10" x14ac:dyDescent="0.25">
      <c r="A2365" s="30" t="s">
        <v>159</v>
      </c>
      <c r="B2365" s="30" t="s">
        <v>17289</v>
      </c>
      <c r="C2365" s="30" t="s">
        <v>161</v>
      </c>
      <c r="D2365" s="33" t="s">
        <v>15855</v>
      </c>
      <c r="E2365">
        <f>COUNTIF('A-Springer Link'!A:A,A2365)</f>
        <v>0</v>
      </c>
      <c r="F2365">
        <f>COUNTIF('B-ScienceDirect'!D:D,A2365)</f>
        <v>0</v>
      </c>
      <c r="G2365">
        <f>COUNTIF('C-IEEEXplore'!A:A,A2365)</f>
        <v>0</v>
      </c>
      <c r="H2365">
        <f>COUNTIF('D-PubMed'!B:B,A2365)</f>
        <v>1</v>
      </c>
      <c r="I2365">
        <f>COUNTIF('E-Scopus'!C:C,A2365)</f>
        <v>1</v>
      </c>
      <c r="J2365" t="b">
        <f t="shared" si="40"/>
        <v>1</v>
      </c>
    </row>
    <row r="2366" spans="1:10" x14ac:dyDescent="0.25">
      <c r="A2366" s="30" t="s">
        <v>16440</v>
      </c>
      <c r="B2366" s="30" t="s">
        <v>17296</v>
      </c>
      <c r="C2366" s="30" t="s">
        <v>162</v>
      </c>
      <c r="D2366" s="33" t="s">
        <v>15855</v>
      </c>
      <c r="E2366">
        <f>COUNTIF('A-Springer Link'!A:A,A2366)</f>
        <v>0</v>
      </c>
      <c r="F2366">
        <f>COUNTIF('B-ScienceDirect'!D:D,A2366)</f>
        <v>0</v>
      </c>
      <c r="G2366">
        <f>COUNTIF('C-IEEEXplore'!A:A,A2366)</f>
        <v>0</v>
      </c>
      <c r="H2366">
        <f>COUNTIF('D-PubMed'!B:B,A2366)</f>
        <v>0</v>
      </c>
      <c r="I2366">
        <f>COUNTIF('E-Scopus'!C:C,A2366)</f>
        <v>1</v>
      </c>
      <c r="J2366" t="b">
        <f t="shared" si="40"/>
        <v>0</v>
      </c>
    </row>
    <row r="2367" spans="1:10" x14ac:dyDescent="0.25">
      <c r="A2367" s="30" t="s">
        <v>163</v>
      </c>
      <c r="B2367" s="30" t="s">
        <v>17301</v>
      </c>
      <c r="C2367" s="30" t="s">
        <v>164</v>
      </c>
      <c r="D2367" s="33" t="s">
        <v>15855</v>
      </c>
      <c r="E2367">
        <f>COUNTIF('A-Springer Link'!A:A,A2367)</f>
        <v>0</v>
      </c>
      <c r="F2367">
        <f>COUNTIF('B-ScienceDirect'!D:D,A2367)</f>
        <v>0</v>
      </c>
      <c r="G2367">
        <f>COUNTIF('C-IEEEXplore'!A:A,A2367)</f>
        <v>0</v>
      </c>
      <c r="H2367">
        <f>COUNTIF('D-PubMed'!B:B,A2367)</f>
        <v>1</v>
      </c>
      <c r="I2367">
        <f>COUNTIF('E-Scopus'!C:C,A2367)</f>
        <v>1</v>
      </c>
      <c r="J2367" t="b">
        <f t="shared" si="40"/>
        <v>1</v>
      </c>
    </row>
    <row r="2368" spans="1:10" x14ac:dyDescent="0.25">
      <c r="A2368" s="30" t="s">
        <v>165</v>
      </c>
      <c r="B2368" s="30" t="s">
        <v>17308</v>
      </c>
      <c r="C2368" s="30" t="s">
        <v>167</v>
      </c>
      <c r="D2368" s="33" t="s">
        <v>15855</v>
      </c>
      <c r="E2368">
        <f>COUNTIF('A-Springer Link'!A:A,A2368)</f>
        <v>0</v>
      </c>
      <c r="F2368">
        <f>COUNTIF('B-ScienceDirect'!D:D,A2368)</f>
        <v>0</v>
      </c>
      <c r="G2368">
        <f>COUNTIF('C-IEEEXplore'!A:A,A2368)</f>
        <v>1</v>
      </c>
      <c r="H2368">
        <f>COUNTIF('D-PubMed'!B:B,A2368)</f>
        <v>0</v>
      </c>
      <c r="I2368">
        <f>COUNTIF('E-Scopus'!C:C,A2368)</f>
        <v>1</v>
      </c>
      <c r="J2368" t="b">
        <f t="shared" si="40"/>
        <v>1</v>
      </c>
    </row>
    <row r="2369" spans="1:10" x14ac:dyDescent="0.25">
      <c r="A2369" s="30" t="s">
        <v>168</v>
      </c>
      <c r="B2369" s="30" t="s">
        <v>17318</v>
      </c>
      <c r="C2369" s="30" t="s">
        <v>170</v>
      </c>
      <c r="D2369" s="33" t="s">
        <v>15855</v>
      </c>
      <c r="E2369">
        <f>COUNTIF('A-Springer Link'!A:A,A2369)</f>
        <v>0</v>
      </c>
      <c r="F2369">
        <f>COUNTIF('B-ScienceDirect'!D:D,A2369)</f>
        <v>0</v>
      </c>
      <c r="G2369">
        <f>COUNTIF('C-IEEEXplore'!A:A,A2369)</f>
        <v>0</v>
      </c>
      <c r="H2369">
        <f>COUNTIF('D-PubMed'!B:B,A2369)</f>
        <v>1</v>
      </c>
      <c r="I2369">
        <f>COUNTIF('E-Scopus'!C:C,A2369)</f>
        <v>1</v>
      </c>
      <c r="J2369" t="b">
        <f t="shared" si="40"/>
        <v>1</v>
      </c>
    </row>
    <row r="2370" spans="1:10" x14ac:dyDescent="0.25">
      <c r="A2370" s="30" t="s">
        <v>15972</v>
      </c>
      <c r="B2370" s="30" t="s">
        <v>15973</v>
      </c>
      <c r="C2370" s="30" t="s">
        <v>15974</v>
      </c>
      <c r="D2370" s="33" t="s">
        <v>15855</v>
      </c>
      <c r="E2370">
        <f>COUNTIF('A-Springer Link'!A:A,A2370)</f>
        <v>0</v>
      </c>
      <c r="F2370">
        <f>COUNTIF('B-ScienceDirect'!D:D,A2370)</f>
        <v>0</v>
      </c>
      <c r="G2370">
        <f>COUNTIF('C-IEEEXplore'!A:A,A2370)</f>
        <v>0</v>
      </c>
      <c r="H2370">
        <f>COUNTIF('D-PubMed'!B:B,A2370)</f>
        <v>0</v>
      </c>
      <c r="I2370">
        <f>COUNTIF('E-Scopus'!C:C,A2370)</f>
        <v>0</v>
      </c>
      <c r="J2370" t="b">
        <f t="shared" si="40"/>
        <v>0</v>
      </c>
    </row>
    <row r="2371" spans="1:10" x14ac:dyDescent="0.25">
      <c r="A2371" s="30" t="s">
        <v>171</v>
      </c>
      <c r="B2371" s="30" t="s">
        <v>17325</v>
      </c>
      <c r="C2371" s="30" t="s">
        <v>172</v>
      </c>
      <c r="D2371" s="33" t="s">
        <v>15855</v>
      </c>
      <c r="E2371">
        <f>COUNTIF('A-Springer Link'!A:A,A2371)</f>
        <v>0</v>
      </c>
      <c r="F2371">
        <f>COUNTIF('B-ScienceDirect'!D:D,A2371)</f>
        <v>0</v>
      </c>
      <c r="G2371">
        <f>COUNTIF('C-IEEEXplore'!A:A,A2371)</f>
        <v>0</v>
      </c>
      <c r="H2371">
        <f>COUNTIF('D-PubMed'!B:B,A2371)</f>
        <v>1</v>
      </c>
      <c r="I2371">
        <f>COUNTIF('E-Scopus'!C:C,A2371)</f>
        <v>1</v>
      </c>
      <c r="J2371" t="b">
        <f t="shared" si="40"/>
        <v>1</v>
      </c>
    </row>
    <row r="2372" spans="1:10" x14ac:dyDescent="0.25">
      <c r="A2372" s="30" t="s">
        <v>15936</v>
      </c>
      <c r="B2372" s="30" t="s">
        <v>15937</v>
      </c>
      <c r="C2372" s="30" t="s">
        <v>15938</v>
      </c>
      <c r="D2372" s="33" t="s">
        <v>15855</v>
      </c>
      <c r="E2372">
        <f>COUNTIF('A-Springer Link'!A:A,A2372)</f>
        <v>0</v>
      </c>
      <c r="F2372">
        <f>COUNTIF('B-ScienceDirect'!D:D,A2372)</f>
        <v>0</v>
      </c>
      <c r="G2372">
        <f>COUNTIF('C-IEEEXplore'!A:A,A2372)</f>
        <v>0</v>
      </c>
      <c r="H2372">
        <f>COUNTIF('D-PubMed'!B:B,A2372)</f>
        <v>0</v>
      </c>
      <c r="I2372">
        <f>COUNTIF('E-Scopus'!C:C,A2372)</f>
        <v>0</v>
      </c>
      <c r="J2372" t="b">
        <f t="shared" si="40"/>
        <v>0</v>
      </c>
    </row>
    <row r="2373" spans="1:10" x14ac:dyDescent="0.25">
      <c r="A2373" s="30" t="s">
        <v>16441</v>
      </c>
      <c r="B2373" s="30" t="s">
        <v>17334</v>
      </c>
      <c r="C2373" s="30" t="s">
        <v>173</v>
      </c>
      <c r="D2373" s="33" t="s">
        <v>15855</v>
      </c>
      <c r="E2373">
        <f>COUNTIF('A-Springer Link'!A:A,A2373)</f>
        <v>0</v>
      </c>
      <c r="F2373">
        <f>COUNTIF('B-ScienceDirect'!D:D,A2373)</f>
        <v>0</v>
      </c>
      <c r="G2373">
        <f>COUNTIF('C-IEEEXplore'!A:A,A2373)</f>
        <v>0</v>
      </c>
      <c r="H2373">
        <f>COUNTIF('D-PubMed'!B:B,A2373)</f>
        <v>0</v>
      </c>
      <c r="I2373">
        <f>COUNTIF('E-Scopus'!C:C,A2373)</f>
        <v>1</v>
      </c>
      <c r="J2373" t="b">
        <f t="shared" si="40"/>
        <v>0</v>
      </c>
    </row>
    <row r="2374" spans="1:10" x14ac:dyDescent="0.25">
      <c r="A2374" s="30" t="s">
        <v>175</v>
      </c>
      <c r="B2374" s="30" t="s">
        <v>17338</v>
      </c>
      <c r="C2374" s="30" t="s">
        <v>177</v>
      </c>
      <c r="D2374" s="33" t="s">
        <v>15855</v>
      </c>
      <c r="E2374">
        <f>COUNTIF('A-Springer Link'!A:A,A2374)</f>
        <v>0</v>
      </c>
      <c r="F2374">
        <f>COUNTIF('B-ScienceDirect'!D:D,A2374)</f>
        <v>0</v>
      </c>
      <c r="G2374">
        <f>COUNTIF('C-IEEEXplore'!A:A,A2374)</f>
        <v>1</v>
      </c>
      <c r="H2374">
        <f>COUNTIF('D-PubMed'!B:B,A2374)</f>
        <v>0</v>
      </c>
      <c r="I2374">
        <f>COUNTIF('E-Scopus'!C:C,A2374)</f>
        <v>1</v>
      </c>
      <c r="J2374" t="b">
        <f t="shared" si="40"/>
        <v>1</v>
      </c>
    </row>
    <row r="2375" spans="1:10" x14ac:dyDescent="0.25">
      <c r="A2375" s="30" t="s">
        <v>16442</v>
      </c>
      <c r="B2375" s="30" t="s">
        <v>17347</v>
      </c>
      <c r="C2375" s="30" t="s">
        <v>179</v>
      </c>
      <c r="D2375" s="33" t="s">
        <v>15855</v>
      </c>
      <c r="E2375">
        <f>COUNTIF('A-Springer Link'!A:A,A2375)</f>
        <v>0</v>
      </c>
      <c r="F2375">
        <f>COUNTIF('B-ScienceDirect'!D:D,A2375)</f>
        <v>0</v>
      </c>
      <c r="G2375">
        <f>COUNTIF('C-IEEEXplore'!A:A,A2375)</f>
        <v>0</v>
      </c>
      <c r="H2375">
        <f>COUNTIF('D-PubMed'!B:B,A2375)</f>
        <v>0</v>
      </c>
      <c r="I2375">
        <f>COUNTIF('E-Scopus'!C:C,A2375)</f>
        <v>0</v>
      </c>
      <c r="J2375" t="b">
        <f t="shared" si="40"/>
        <v>0</v>
      </c>
    </row>
    <row r="2376" spans="1:10" x14ac:dyDescent="0.25">
      <c r="A2376" s="30" t="s">
        <v>180</v>
      </c>
      <c r="B2376" s="30" t="s">
        <v>17354</v>
      </c>
      <c r="C2376" s="30" t="s">
        <v>181</v>
      </c>
      <c r="D2376" s="33" t="s">
        <v>15855</v>
      </c>
      <c r="E2376">
        <f>COUNTIF('A-Springer Link'!A:A,A2376)</f>
        <v>0</v>
      </c>
      <c r="F2376">
        <f>COUNTIF('B-ScienceDirect'!D:D,A2376)</f>
        <v>0</v>
      </c>
      <c r="G2376">
        <f>COUNTIF('C-IEEEXplore'!A:A,A2376)</f>
        <v>0</v>
      </c>
      <c r="H2376">
        <f>COUNTIF('D-PubMed'!B:B,A2376)</f>
        <v>0</v>
      </c>
      <c r="I2376">
        <f>COUNTIF('E-Scopus'!C:C,A2376)</f>
        <v>1</v>
      </c>
      <c r="J2376" t="b">
        <f t="shared" si="40"/>
        <v>0</v>
      </c>
    </row>
    <row r="2377" spans="1:10" x14ac:dyDescent="0.25">
      <c r="A2377" s="30" t="s">
        <v>182</v>
      </c>
      <c r="B2377" s="30" t="s">
        <v>17362</v>
      </c>
      <c r="C2377" s="30" t="s">
        <v>183</v>
      </c>
      <c r="D2377" s="33" t="s">
        <v>15855</v>
      </c>
      <c r="E2377">
        <f>COUNTIF('A-Springer Link'!A:A,A2377)</f>
        <v>0</v>
      </c>
      <c r="F2377">
        <f>COUNTIF('B-ScienceDirect'!D:D,A2377)</f>
        <v>0</v>
      </c>
      <c r="G2377">
        <f>COUNTIF('C-IEEEXplore'!A:A,A2377)</f>
        <v>0</v>
      </c>
      <c r="H2377">
        <f>COUNTIF('D-PubMed'!B:B,A2377)</f>
        <v>0</v>
      </c>
      <c r="I2377">
        <f>COUNTIF('E-Scopus'!C:C,A2377)</f>
        <v>1</v>
      </c>
      <c r="J2377" t="b">
        <f t="shared" si="40"/>
        <v>0</v>
      </c>
    </row>
    <row r="2378" spans="1:10" x14ac:dyDescent="0.25">
      <c r="A2378" s="30" t="s">
        <v>184</v>
      </c>
      <c r="B2378" s="30" t="s">
        <v>17368</v>
      </c>
      <c r="C2378" s="30" t="s">
        <v>185</v>
      </c>
      <c r="D2378" s="33" t="s">
        <v>15855</v>
      </c>
      <c r="E2378">
        <f>COUNTIF('A-Springer Link'!A:A,A2378)</f>
        <v>0</v>
      </c>
      <c r="F2378">
        <f>COUNTIF('B-ScienceDirect'!D:D,A2378)</f>
        <v>0</v>
      </c>
      <c r="G2378">
        <f>COUNTIF('C-IEEEXplore'!A:A,A2378)</f>
        <v>0</v>
      </c>
      <c r="H2378">
        <f>COUNTIF('D-PubMed'!B:B,A2378)</f>
        <v>1</v>
      </c>
      <c r="I2378">
        <f>COUNTIF('E-Scopus'!C:C,A2378)</f>
        <v>1</v>
      </c>
      <c r="J2378" t="b">
        <f t="shared" si="40"/>
        <v>1</v>
      </c>
    </row>
    <row r="2379" spans="1:10" x14ac:dyDescent="0.25">
      <c r="A2379" s="30" t="s">
        <v>186</v>
      </c>
      <c r="B2379" s="30" t="s">
        <v>17372</v>
      </c>
      <c r="C2379" s="30" t="s">
        <v>187</v>
      </c>
      <c r="D2379" s="33" t="s">
        <v>15855</v>
      </c>
      <c r="E2379">
        <f>COUNTIF('A-Springer Link'!A:A,A2379)</f>
        <v>0</v>
      </c>
      <c r="F2379">
        <f>COUNTIF('B-ScienceDirect'!D:D,A2379)</f>
        <v>0</v>
      </c>
      <c r="G2379">
        <f>COUNTIF('C-IEEEXplore'!A:A,A2379)</f>
        <v>0</v>
      </c>
      <c r="H2379">
        <f>COUNTIF('D-PubMed'!B:B,A2379)</f>
        <v>1</v>
      </c>
      <c r="I2379">
        <f>COUNTIF('E-Scopus'!C:C,A2379)</f>
        <v>1</v>
      </c>
      <c r="J2379" t="b">
        <f t="shared" si="40"/>
        <v>1</v>
      </c>
    </row>
    <row r="2380" spans="1:10" x14ac:dyDescent="0.25">
      <c r="A2380" s="30" t="s">
        <v>15916</v>
      </c>
      <c r="B2380" s="30" t="s">
        <v>15917</v>
      </c>
      <c r="C2380" s="30" t="s">
        <v>16819</v>
      </c>
      <c r="D2380" s="33" t="s">
        <v>15855</v>
      </c>
      <c r="E2380">
        <f>COUNTIF('A-Springer Link'!A:A,A2380)</f>
        <v>0</v>
      </c>
      <c r="F2380">
        <f>COUNTIF('B-ScienceDirect'!D:D,A2380)</f>
        <v>0</v>
      </c>
      <c r="G2380">
        <f>COUNTIF('C-IEEEXplore'!A:A,A2380)</f>
        <v>0</v>
      </c>
      <c r="H2380">
        <f>COUNTIF('D-PubMed'!B:B,A2380)</f>
        <v>0</v>
      </c>
      <c r="I2380">
        <f>COUNTIF('E-Scopus'!C:C,A2380)</f>
        <v>0</v>
      </c>
      <c r="J2380" t="b">
        <f t="shared" si="40"/>
        <v>0</v>
      </c>
    </row>
    <row r="2381" spans="1:10" x14ac:dyDescent="0.25">
      <c r="A2381" s="30" t="s">
        <v>188</v>
      </c>
      <c r="B2381" s="30" t="s">
        <v>17109</v>
      </c>
      <c r="C2381" s="30" t="s">
        <v>189</v>
      </c>
      <c r="D2381" s="33" t="s">
        <v>15855</v>
      </c>
      <c r="E2381">
        <f>COUNTIF('A-Springer Link'!A:A,A2381)</f>
        <v>0</v>
      </c>
      <c r="F2381">
        <f>COUNTIF('B-ScienceDirect'!D:D,A2381)</f>
        <v>0</v>
      </c>
      <c r="G2381">
        <f>COUNTIF('C-IEEEXplore'!A:A,A2381)</f>
        <v>0</v>
      </c>
      <c r="H2381">
        <f>COUNTIF('D-PubMed'!B:B,A2381)</f>
        <v>0</v>
      </c>
      <c r="I2381">
        <f>COUNTIF('E-Scopus'!C:C,A2381)</f>
        <v>1</v>
      </c>
      <c r="J2381" t="b">
        <f t="shared" si="40"/>
        <v>0</v>
      </c>
    </row>
    <row r="2382" spans="1:10" x14ac:dyDescent="0.25">
      <c r="A2382" s="30" t="s">
        <v>190</v>
      </c>
      <c r="B2382" s="30" t="s">
        <v>17389</v>
      </c>
      <c r="C2382" s="30" t="s">
        <v>191</v>
      </c>
      <c r="D2382" s="33" t="s">
        <v>15855</v>
      </c>
      <c r="E2382">
        <f>COUNTIF('A-Springer Link'!A:A,A2382)</f>
        <v>0</v>
      </c>
      <c r="F2382">
        <f>COUNTIF('B-ScienceDirect'!D:D,A2382)</f>
        <v>0</v>
      </c>
      <c r="G2382">
        <f>COUNTIF('C-IEEEXplore'!A:A,A2382)</f>
        <v>0</v>
      </c>
      <c r="H2382">
        <f>COUNTIF('D-PubMed'!B:B,A2382)</f>
        <v>0</v>
      </c>
      <c r="I2382">
        <f>COUNTIF('E-Scopus'!C:C,A2382)</f>
        <v>1</v>
      </c>
      <c r="J2382" t="b">
        <f t="shared" si="40"/>
        <v>0</v>
      </c>
    </row>
    <row r="2383" spans="1:10" x14ac:dyDescent="0.25">
      <c r="A2383" s="30" t="s">
        <v>192</v>
      </c>
      <c r="B2383" s="30" t="s">
        <v>17396</v>
      </c>
      <c r="C2383" s="30" t="s">
        <v>193</v>
      </c>
      <c r="D2383" s="33" t="s">
        <v>15855</v>
      </c>
      <c r="E2383">
        <f>COUNTIF('A-Springer Link'!A:A,A2383)</f>
        <v>0</v>
      </c>
      <c r="F2383">
        <f>COUNTIF('B-ScienceDirect'!D:D,A2383)</f>
        <v>0</v>
      </c>
      <c r="G2383">
        <f>COUNTIF('C-IEEEXplore'!A:A,A2383)</f>
        <v>0</v>
      </c>
      <c r="H2383">
        <f>COUNTIF('D-PubMed'!B:B,A2383)</f>
        <v>1</v>
      </c>
      <c r="I2383">
        <f>COUNTIF('E-Scopus'!C:C,A2383)</f>
        <v>1</v>
      </c>
      <c r="J2383" t="b">
        <f t="shared" si="40"/>
        <v>1</v>
      </c>
    </row>
    <row r="2384" spans="1:10" x14ac:dyDescent="0.25">
      <c r="A2384" s="30" t="s">
        <v>194</v>
      </c>
      <c r="B2384" s="30" t="s">
        <v>17402</v>
      </c>
      <c r="C2384" s="30" t="s">
        <v>195</v>
      </c>
      <c r="D2384" s="33" t="s">
        <v>15855</v>
      </c>
      <c r="E2384">
        <f>COUNTIF('A-Springer Link'!A:A,A2384)</f>
        <v>0</v>
      </c>
      <c r="F2384">
        <f>COUNTIF('B-ScienceDirect'!D:D,A2384)</f>
        <v>0</v>
      </c>
      <c r="G2384">
        <f>COUNTIF('C-IEEEXplore'!A:A,A2384)</f>
        <v>0</v>
      </c>
      <c r="H2384">
        <f>COUNTIF('D-PubMed'!B:B,A2384)</f>
        <v>0</v>
      </c>
      <c r="I2384">
        <f>COUNTIF('E-Scopus'!C:C,A2384)</f>
        <v>1</v>
      </c>
      <c r="J2384" t="b">
        <f t="shared" si="40"/>
        <v>0</v>
      </c>
    </row>
    <row r="2385" spans="1:10" x14ac:dyDescent="0.25">
      <c r="A2385" s="30" t="s">
        <v>196</v>
      </c>
      <c r="B2385" s="30" t="s">
        <v>17408</v>
      </c>
      <c r="C2385" s="30" t="s">
        <v>197</v>
      </c>
      <c r="D2385" s="33" t="s">
        <v>15855</v>
      </c>
      <c r="E2385">
        <f>COUNTIF('A-Springer Link'!A:A,A2385)</f>
        <v>0</v>
      </c>
      <c r="F2385">
        <f>COUNTIF('B-ScienceDirect'!D:D,A2385)</f>
        <v>0</v>
      </c>
      <c r="G2385">
        <f>COUNTIF('C-IEEEXplore'!A:A,A2385)</f>
        <v>0</v>
      </c>
      <c r="H2385">
        <f>COUNTIF('D-PubMed'!B:B,A2385)</f>
        <v>1</v>
      </c>
      <c r="I2385">
        <f>COUNTIF('E-Scopus'!C:C,A2385)</f>
        <v>1</v>
      </c>
      <c r="J2385" t="b">
        <f t="shared" si="40"/>
        <v>1</v>
      </c>
    </row>
    <row r="2386" spans="1:10" x14ac:dyDescent="0.25">
      <c r="A2386" s="30" t="s">
        <v>198</v>
      </c>
      <c r="B2386" s="30" t="s">
        <v>17413</v>
      </c>
      <c r="C2386" s="30" t="s">
        <v>199</v>
      </c>
      <c r="D2386" s="33" t="s">
        <v>15855</v>
      </c>
      <c r="E2386">
        <f>COUNTIF('A-Springer Link'!A:A,A2386)</f>
        <v>0</v>
      </c>
      <c r="F2386">
        <f>COUNTIF('B-ScienceDirect'!D:D,A2386)</f>
        <v>0</v>
      </c>
      <c r="G2386">
        <f>COUNTIF('C-IEEEXplore'!A:A,A2386)</f>
        <v>0</v>
      </c>
      <c r="H2386">
        <f>COUNTIF('D-PubMed'!B:B,A2386)</f>
        <v>0</v>
      </c>
      <c r="I2386">
        <f>COUNTIF('E-Scopus'!C:C,A2386)</f>
        <v>1</v>
      </c>
      <c r="J2386" t="b">
        <f t="shared" si="40"/>
        <v>0</v>
      </c>
    </row>
    <row r="2387" spans="1:10" x14ac:dyDescent="0.25">
      <c r="A2387" s="30" t="s">
        <v>200</v>
      </c>
      <c r="B2387" s="30" t="s">
        <v>17418</v>
      </c>
      <c r="C2387" s="30" t="s">
        <v>201</v>
      </c>
      <c r="D2387" s="33" t="s">
        <v>15855</v>
      </c>
      <c r="E2387">
        <f>COUNTIF('A-Springer Link'!A:A,A2387)</f>
        <v>1</v>
      </c>
      <c r="F2387">
        <f>COUNTIF('B-ScienceDirect'!D:D,A2387)</f>
        <v>0</v>
      </c>
      <c r="G2387">
        <f>COUNTIF('C-IEEEXplore'!A:A,A2387)</f>
        <v>0</v>
      </c>
      <c r="H2387">
        <f>COUNTIF('D-PubMed'!B:B,A2387)</f>
        <v>0</v>
      </c>
      <c r="I2387">
        <f>COUNTIF('E-Scopus'!C:C,A2387)</f>
        <v>1</v>
      </c>
      <c r="J2387" t="b">
        <f t="shared" si="40"/>
        <v>1</v>
      </c>
    </row>
    <row r="2388" spans="1:10" x14ac:dyDescent="0.25">
      <c r="A2388" s="30" t="s">
        <v>202</v>
      </c>
      <c r="B2388" s="30" t="s">
        <v>17429</v>
      </c>
      <c r="C2388" s="30" t="s">
        <v>203</v>
      </c>
      <c r="D2388" s="33" t="s">
        <v>15855</v>
      </c>
      <c r="E2388">
        <f>COUNTIF('A-Springer Link'!A:A,A2388)</f>
        <v>0</v>
      </c>
      <c r="F2388">
        <f>COUNTIF('B-ScienceDirect'!D:D,A2388)</f>
        <v>0</v>
      </c>
      <c r="G2388">
        <f>COUNTIF('C-IEEEXplore'!A:A,A2388)</f>
        <v>0</v>
      </c>
      <c r="H2388">
        <f>COUNTIF('D-PubMed'!B:B,A2388)</f>
        <v>1</v>
      </c>
      <c r="I2388">
        <f>COUNTIF('E-Scopus'!C:C,A2388)</f>
        <v>1</v>
      </c>
      <c r="J2388" t="b">
        <f t="shared" si="40"/>
        <v>1</v>
      </c>
    </row>
    <row r="2389" spans="1:10" x14ac:dyDescent="0.25">
      <c r="A2389" s="30" t="s">
        <v>204</v>
      </c>
      <c r="B2389" s="30" t="s">
        <v>17432</v>
      </c>
      <c r="C2389" s="30" t="s">
        <v>205</v>
      </c>
      <c r="D2389" s="33" t="s">
        <v>15855</v>
      </c>
      <c r="E2389">
        <f>COUNTIF('A-Springer Link'!A:A,A2389)</f>
        <v>0</v>
      </c>
      <c r="F2389">
        <f>COUNTIF('B-ScienceDirect'!D:D,A2389)</f>
        <v>0</v>
      </c>
      <c r="G2389">
        <f>COUNTIF('C-IEEEXplore'!A:A,A2389)</f>
        <v>0</v>
      </c>
      <c r="H2389">
        <f>COUNTIF('D-PubMed'!B:B,A2389)</f>
        <v>1</v>
      </c>
      <c r="I2389">
        <f>COUNTIF('E-Scopus'!C:C,A2389)</f>
        <v>1</v>
      </c>
      <c r="J2389" t="b">
        <f t="shared" si="40"/>
        <v>1</v>
      </c>
    </row>
    <row r="2390" spans="1:10" x14ac:dyDescent="0.25">
      <c r="A2390" s="30" t="s">
        <v>206</v>
      </c>
      <c r="B2390" s="30" t="s">
        <v>17437</v>
      </c>
      <c r="C2390" s="30" t="s">
        <v>207</v>
      </c>
      <c r="D2390" s="33" t="s">
        <v>15855</v>
      </c>
      <c r="E2390">
        <f>COUNTIF('A-Springer Link'!A:A,A2390)</f>
        <v>0</v>
      </c>
      <c r="F2390">
        <f>COUNTIF('B-ScienceDirect'!D:D,A2390)</f>
        <v>0</v>
      </c>
      <c r="G2390">
        <f>COUNTIF('C-IEEEXplore'!A:A,A2390)</f>
        <v>0</v>
      </c>
      <c r="H2390">
        <f>COUNTIF('D-PubMed'!B:B,A2390)</f>
        <v>1</v>
      </c>
      <c r="I2390">
        <f>COUNTIF('E-Scopus'!C:C,A2390)</f>
        <v>1</v>
      </c>
      <c r="J2390" t="b">
        <f t="shared" si="40"/>
        <v>1</v>
      </c>
    </row>
    <row r="2391" spans="1:10" x14ac:dyDescent="0.25">
      <c r="A2391" s="30" t="s">
        <v>208</v>
      </c>
      <c r="B2391" s="30" t="s">
        <v>17442</v>
      </c>
      <c r="C2391" s="30" t="s">
        <v>209</v>
      </c>
      <c r="D2391" s="33" t="s">
        <v>15855</v>
      </c>
      <c r="E2391">
        <f>COUNTIF('A-Springer Link'!A:A,A2391)</f>
        <v>0</v>
      </c>
      <c r="F2391">
        <f>COUNTIF('B-ScienceDirect'!D:D,A2391)</f>
        <v>0</v>
      </c>
      <c r="G2391">
        <f>COUNTIF('C-IEEEXplore'!A:A,A2391)</f>
        <v>0</v>
      </c>
      <c r="H2391">
        <f>COUNTIF('D-PubMed'!B:B,A2391)</f>
        <v>0</v>
      </c>
      <c r="I2391">
        <f>COUNTIF('E-Scopus'!C:C,A2391)</f>
        <v>1</v>
      </c>
      <c r="J2391" t="b">
        <f t="shared" si="40"/>
        <v>0</v>
      </c>
    </row>
    <row r="2392" spans="1:10" x14ac:dyDescent="0.25">
      <c r="A2392" s="30" t="s">
        <v>16443</v>
      </c>
      <c r="B2392" s="30" t="s">
        <v>17449</v>
      </c>
      <c r="C2392" s="30" t="s">
        <v>210</v>
      </c>
      <c r="D2392" s="33" t="s">
        <v>15855</v>
      </c>
      <c r="E2392">
        <f>COUNTIF('A-Springer Link'!A:A,A2392)</f>
        <v>0</v>
      </c>
      <c r="F2392">
        <f>COUNTIF('B-ScienceDirect'!D:D,A2392)</f>
        <v>0</v>
      </c>
      <c r="G2392">
        <f>COUNTIF('C-IEEEXplore'!A:A,A2392)</f>
        <v>0</v>
      </c>
      <c r="H2392">
        <f>COUNTIF('D-PubMed'!B:B,A2392)</f>
        <v>0</v>
      </c>
      <c r="I2392">
        <f>COUNTIF('E-Scopus'!C:C,A2392)</f>
        <v>1</v>
      </c>
      <c r="J2392" t="b">
        <f t="shared" si="40"/>
        <v>0</v>
      </c>
    </row>
    <row r="2393" spans="1:10" x14ac:dyDescent="0.25">
      <c r="A2393" s="30" t="s">
        <v>15898</v>
      </c>
      <c r="B2393" s="30" t="s">
        <v>15899</v>
      </c>
      <c r="C2393" s="30" t="s">
        <v>16819</v>
      </c>
      <c r="D2393" s="33" t="s">
        <v>15855</v>
      </c>
      <c r="E2393">
        <f>COUNTIF('A-Springer Link'!A:A,A2393)</f>
        <v>0</v>
      </c>
      <c r="F2393">
        <f>COUNTIF('B-ScienceDirect'!D:D,A2393)</f>
        <v>0</v>
      </c>
      <c r="G2393">
        <f>COUNTIF('C-IEEEXplore'!A:A,A2393)</f>
        <v>0</v>
      </c>
      <c r="H2393">
        <f>COUNTIF('D-PubMed'!B:B,A2393)</f>
        <v>0</v>
      </c>
      <c r="I2393">
        <f>COUNTIF('E-Scopus'!C:C,A2393)</f>
        <v>0</v>
      </c>
      <c r="J2393" t="b">
        <f t="shared" si="40"/>
        <v>0</v>
      </c>
    </row>
    <row r="2394" spans="1:10" x14ac:dyDescent="0.25">
      <c r="A2394" s="30" t="s">
        <v>211</v>
      </c>
      <c r="B2394" s="30" t="s">
        <v>17453</v>
      </c>
      <c r="C2394" s="30" t="s">
        <v>212</v>
      </c>
      <c r="D2394" s="33" t="s">
        <v>15855</v>
      </c>
      <c r="E2394">
        <f>COUNTIF('A-Springer Link'!A:A,A2394)</f>
        <v>0</v>
      </c>
      <c r="F2394">
        <f>COUNTIF('B-ScienceDirect'!D:D,A2394)</f>
        <v>0</v>
      </c>
      <c r="G2394">
        <f>COUNTIF('C-IEEEXplore'!A:A,A2394)</f>
        <v>0</v>
      </c>
      <c r="H2394">
        <f>COUNTIF('D-PubMed'!B:B,A2394)</f>
        <v>1</v>
      </c>
      <c r="I2394">
        <f>COUNTIF('E-Scopus'!C:C,A2394)</f>
        <v>1</v>
      </c>
      <c r="J2394" t="b">
        <f t="shared" si="40"/>
        <v>1</v>
      </c>
    </row>
    <row r="2395" spans="1:10" x14ac:dyDescent="0.25">
      <c r="A2395" s="30" t="s">
        <v>16444</v>
      </c>
      <c r="B2395" s="30" t="s">
        <v>17457</v>
      </c>
      <c r="C2395" s="30" t="s">
        <v>213</v>
      </c>
      <c r="D2395" s="33" t="s">
        <v>15855</v>
      </c>
      <c r="E2395">
        <f>COUNTIF('A-Springer Link'!A:A,A2395)</f>
        <v>0</v>
      </c>
      <c r="F2395">
        <f>COUNTIF('B-ScienceDirect'!D:D,A2395)</f>
        <v>0</v>
      </c>
      <c r="G2395">
        <f>COUNTIF('C-IEEEXplore'!A:A,A2395)</f>
        <v>0</v>
      </c>
      <c r="H2395">
        <f>COUNTIF('D-PubMed'!B:B,A2395)</f>
        <v>0</v>
      </c>
      <c r="I2395">
        <f>COUNTIF('E-Scopus'!C:C,A2395)</f>
        <v>1</v>
      </c>
      <c r="J2395" t="b">
        <f t="shared" si="40"/>
        <v>0</v>
      </c>
    </row>
    <row r="2396" spans="1:10" x14ac:dyDescent="0.25">
      <c r="A2396" s="30" t="s">
        <v>214</v>
      </c>
      <c r="B2396" s="30" t="s">
        <v>17464</v>
      </c>
      <c r="C2396" s="30" t="s">
        <v>215</v>
      </c>
      <c r="D2396" s="33" t="s">
        <v>15855</v>
      </c>
      <c r="E2396">
        <f>COUNTIF('A-Springer Link'!A:A,A2396)</f>
        <v>0</v>
      </c>
      <c r="F2396">
        <f>COUNTIF('B-ScienceDirect'!D:D,A2396)</f>
        <v>0</v>
      </c>
      <c r="G2396">
        <f>COUNTIF('C-IEEEXplore'!A:A,A2396)</f>
        <v>0</v>
      </c>
      <c r="H2396">
        <f>COUNTIF('D-PubMed'!B:B,A2396)</f>
        <v>1</v>
      </c>
      <c r="I2396">
        <f>COUNTIF('E-Scopus'!C:C,A2396)</f>
        <v>1</v>
      </c>
      <c r="J2396" t="b">
        <f t="shared" si="40"/>
        <v>1</v>
      </c>
    </row>
    <row r="2397" spans="1:10" x14ac:dyDescent="0.25">
      <c r="A2397" s="30" t="s">
        <v>216</v>
      </c>
      <c r="B2397" s="30" t="s">
        <v>17472</v>
      </c>
      <c r="C2397" s="30" t="s">
        <v>217</v>
      </c>
      <c r="D2397" s="33" t="s">
        <v>15855</v>
      </c>
      <c r="E2397">
        <f>COUNTIF('A-Springer Link'!A:A,A2397)</f>
        <v>0</v>
      </c>
      <c r="F2397">
        <f>COUNTIF('B-ScienceDirect'!D:D,A2397)</f>
        <v>1</v>
      </c>
      <c r="G2397">
        <f>COUNTIF('C-IEEEXplore'!A:A,A2397)</f>
        <v>0</v>
      </c>
      <c r="H2397">
        <f>COUNTIF('D-PubMed'!B:B,A2397)</f>
        <v>1</v>
      </c>
      <c r="I2397">
        <f>COUNTIF('E-Scopus'!C:C,A2397)</f>
        <v>1</v>
      </c>
      <c r="J2397" t="b">
        <f t="shared" si="40"/>
        <v>1</v>
      </c>
    </row>
    <row r="2398" spans="1:10" x14ac:dyDescent="0.25">
      <c r="A2398" s="30" t="s">
        <v>218</v>
      </c>
      <c r="B2398" s="30" t="s">
        <v>17476</v>
      </c>
      <c r="C2398" s="30" t="s">
        <v>219</v>
      </c>
      <c r="D2398" s="33" t="s">
        <v>15855</v>
      </c>
      <c r="E2398">
        <f>COUNTIF('A-Springer Link'!A:A,A2398)</f>
        <v>0</v>
      </c>
      <c r="F2398">
        <f>COUNTIF('B-ScienceDirect'!D:D,A2398)</f>
        <v>0</v>
      </c>
      <c r="G2398">
        <f>COUNTIF('C-IEEEXplore'!A:A,A2398)</f>
        <v>0</v>
      </c>
      <c r="H2398">
        <f>COUNTIF('D-PubMed'!B:B,A2398)</f>
        <v>1</v>
      </c>
      <c r="I2398">
        <f>COUNTIF('E-Scopus'!C:C,A2398)</f>
        <v>1</v>
      </c>
      <c r="J2398" t="b">
        <f t="shared" si="40"/>
        <v>1</v>
      </c>
    </row>
    <row r="2399" spans="1:10" x14ac:dyDescent="0.25">
      <c r="A2399" s="30" t="s">
        <v>16445</v>
      </c>
      <c r="B2399" s="30" t="s">
        <v>17480</v>
      </c>
      <c r="C2399" s="30" t="s">
        <v>221</v>
      </c>
      <c r="D2399" s="33" t="s">
        <v>15855</v>
      </c>
      <c r="E2399">
        <f>COUNTIF('A-Springer Link'!A:A,A2399)</f>
        <v>0</v>
      </c>
      <c r="F2399">
        <f>COUNTIF('B-ScienceDirect'!D:D,A2399)</f>
        <v>0</v>
      </c>
      <c r="G2399">
        <f>COUNTIF('C-IEEEXplore'!A:A,A2399)</f>
        <v>0</v>
      </c>
      <c r="H2399">
        <f>COUNTIF('D-PubMed'!B:B,A2399)</f>
        <v>0</v>
      </c>
      <c r="I2399">
        <f>COUNTIF('E-Scopus'!C:C,A2399)</f>
        <v>0</v>
      </c>
      <c r="J2399" t="b">
        <f t="shared" si="40"/>
        <v>0</v>
      </c>
    </row>
    <row r="2400" spans="1:10" x14ac:dyDescent="0.25">
      <c r="A2400" s="30" t="s">
        <v>222</v>
      </c>
      <c r="B2400" s="30" t="s">
        <v>17487</v>
      </c>
      <c r="C2400" s="30" t="s">
        <v>223</v>
      </c>
      <c r="D2400" s="33" t="s">
        <v>15855</v>
      </c>
      <c r="E2400">
        <f>COUNTIF('A-Springer Link'!A:A,A2400)</f>
        <v>0</v>
      </c>
      <c r="F2400">
        <f>COUNTIF('B-ScienceDirect'!D:D,A2400)</f>
        <v>0</v>
      </c>
      <c r="G2400">
        <f>COUNTIF('C-IEEEXplore'!A:A,A2400)</f>
        <v>0</v>
      </c>
      <c r="H2400">
        <f>COUNTIF('D-PubMed'!B:B,A2400)</f>
        <v>1</v>
      </c>
      <c r="I2400">
        <f>COUNTIF('E-Scopus'!C:C,A2400)</f>
        <v>1</v>
      </c>
      <c r="J2400" t="b">
        <f t="shared" si="40"/>
        <v>1</v>
      </c>
    </row>
    <row r="2401" spans="1:10" x14ac:dyDescent="0.25">
      <c r="A2401" s="30" t="s">
        <v>15913</v>
      </c>
      <c r="B2401" s="30" t="s">
        <v>15914</v>
      </c>
      <c r="C2401" s="30" t="s">
        <v>15915</v>
      </c>
      <c r="D2401" s="33" t="s">
        <v>15855</v>
      </c>
      <c r="E2401">
        <f>COUNTIF('A-Springer Link'!A:A,A2401)</f>
        <v>0</v>
      </c>
      <c r="F2401">
        <f>COUNTIF('B-ScienceDirect'!D:D,A2401)</f>
        <v>0</v>
      </c>
      <c r="G2401">
        <f>COUNTIF('C-IEEEXplore'!A:A,A2401)</f>
        <v>0</v>
      </c>
      <c r="H2401">
        <f>COUNTIF('D-PubMed'!B:B,A2401)</f>
        <v>0</v>
      </c>
      <c r="I2401">
        <f>COUNTIF('E-Scopus'!C:C,A2401)</f>
        <v>0</v>
      </c>
      <c r="J2401" t="b">
        <f t="shared" si="40"/>
        <v>0</v>
      </c>
    </row>
    <row r="2402" spans="1:10" x14ac:dyDescent="0.25">
      <c r="A2402" s="30" t="s">
        <v>224</v>
      </c>
      <c r="B2402" s="30" t="s">
        <v>17496</v>
      </c>
      <c r="C2402" s="30" t="s">
        <v>225</v>
      </c>
      <c r="D2402" s="33" t="s">
        <v>15855</v>
      </c>
      <c r="E2402">
        <f>COUNTIF('A-Springer Link'!A:A,A2402)</f>
        <v>0</v>
      </c>
      <c r="F2402">
        <f>COUNTIF('B-ScienceDirect'!D:D,A2402)</f>
        <v>0</v>
      </c>
      <c r="G2402">
        <f>COUNTIF('C-IEEEXplore'!A:A,A2402)</f>
        <v>0</v>
      </c>
      <c r="H2402">
        <f>COUNTIF('D-PubMed'!B:B,A2402)</f>
        <v>0</v>
      </c>
      <c r="I2402">
        <f>COUNTIF('E-Scopus'!C:C,A2402)</f>
        <v>1</v>
      </c>
      <c r="J2402" t="b">
        <f t="shared" si="40"/>
        <v>0</v>
      </c>
    </row>
    <row r="2403" spans="1:10" x14ac:dyDescent="0.25">
      <c r="A2403" s="30" t="s">
        <v>226</v>
      </c>
      <c r="B2403" s="30" t="s">
        <v>16870</v>
      </c>
      <c r="C2403" s="30" t="s">
        <v>227</v>
      </c>
      <c r="D2403" s="33" t="s">
        <v>15855</v>
      </c>
      <c r="E2403">
        <f>COUNTIF('A-Springer Link'!A:A,A2403)</f>
        <v>0</v>
      </c>
      <c r="F2403">
        <f>COUNTIF('B-ScienceDirect'!D:D,A2403)</f>
        <v>0</v>
      </c>
      <c r="G2403">
        <f>COUNTIF('C-IEEEXplore'!A:A,A2403)</f>
        <v>0</v>
      </c>
      <c r="H2403">
        <f>COUNTIF('D-PubMed'!B:B,A2403)</f>
        <v>1</v>
      </c>
      <c r="I2403">
        <f>COUNTIF('E-Scopus'!C:C,A2403)</f>
        <v>1</v>
      </c>
      <c r="J2403" t="b">
        <f t="shared" si="40"/>
        <v>1</v>
      </c>
    </row>
    <row r="2404" spans="1:10" x14ac:dyDescent="0.25">
      <c r="A2404" s="30" t="s">
        <v>228</v>
      </c>
      <c r="B2404" s="30" t="s">
        <v>17510</v>
      </c>
      <c r="C2404" s="30" t="s">
        <v>230</v>
      </c>
      <c r="D2404" s="33" t="s">
        <v>15855</v>
      </c>
      <c r="E2404">
        <f>COUNTIF('A-Springer Link'!A:A,A2404)</f>
        <v>0</v>
      </c>
      <c r="F2404">
        <f>COUNTIF('B-ScienceDirect'!D:D,A2404)</f>
        <v>0</v>
      </c>
      <c r="G2404">
        <f>COUNTIF('C-IEEEXplore'!A:A,A2404)</f>
        <v>1</v>
      </c>
      <c r="H2404">
        <f>COUNTIF('D-PubMed'!B:B,A2404)</f>
        <v>0</v>
      </c>
      <c r="I2404">
        <f>COUNTIF('E-Scopus'!C:C,A2404)</f>
        <v>0</v>
      </c>
      <c r="J2404" t="b">
        <f t="shared" si="40"/>
        <v>1</v>
      </c>
    </row>
    <row r="2405" spans="1:10" x14ac:dyDescent="0.25">
      <c r="A2405" s="30" t="s">
        <v>15907</v>
      </c>
      <c r="B2405" s="30" t="s">
        <v>15908</v>
      </c>
      <c r="C2405" s="30" t="s">
        <v>15909</v>
      </c>
      <c r="D2405" s="33" t="s">
        <v>15855</v>
      </c>
      <c r="E2405">
        <f>COUNTIF('A-Springer Link'!A:A,A2405)</f>
        <v>0</v>
      </c>
      <c r="F2405">
        <f>COUNTIF('B-ScienceDirect'!D:D,A2405)</f>
        <v>0</v>
      </c>
      <c r="G2405">
        <f>COUNTIF('C-IEEEXplore'!A:A,A2405)</f>
        <v>0</v>
      </c>
      <c r="H2405">
        <f>COUNTIF('D-PubMed'!B:B,A2405)</f>
        <v>0</v>
      </c>
      <c r="I2405">
        <f>COUNTIF('E-Scopus'!C:C,A2405)</f>
        <v>0</v>
      </c>
      <c r="J2405" t="b">
        <f t="shared" si="40"/>
        <v>0</v>
      </c>
    </row>
    <row r="2406" spans="1:10" x14ac:dyDescent="0.25">
      <c r="A2406" s="30" t="s">
        <v>231</v>
      </c>
      <c r="B2406" s="30" t="s">
        <v>17522</v>
      </c>
      <c r="C2406" s="30" t="s">
        <v>232</v>
      </c>
      <c r="D2406" s="33" t="s">
        <v>15855</v>
      </c>
      <c r="E2406">
        <f>COUNTIF('A-Springer Link'!A:A,A2406)</f>
        <v>0</v>
      </c>
      <c r="F2406">
        <f>COUNTIF('B-ScienceDirect'!D:D,A2406)</f>
        <v>0</v>
      </c>
      <c r="G2406">
        <f>COUNTIF('C-IEEEXplore'!A:A,A2406)</f>
        <v>0</v>
      </c>
      <c r="H2406">
        <f>COUNTIF('D-PubMed'!B:B,A2406)</f>
        <v>1</v>
      </c>
      <c r="I2406">
        <f>COUNTIF('E-Scopus'!C:C,A2406)</f>
        <v>1</v>
      </c>
      <c r="J2406" t="b">
        <f t="shared" si="40"/>
        <v>1</v>
      </c>
    </row>
    <row r="2407" spans="1:10" x14ac:dyDescent="0.25">
      <c r="A2407" s="30" t="s">
        <v>15882</v>
      </c>
      <c r="B2407" s="30" t="s">
        <v>15883</v>
      </c>
      <c r="C2407" s="30" t="s">
        <v>15884</v>
      </c>
      <c r="D2407" s="33" t="s">
        <v>15855</v>
      </c>
      <c r="E2407">
        <f>COUNTIF('A-Springer Link'!A:A,A2407)</f>
        <v>0</v>
      </c>
      <c r="F2407">
        <f>COUNTIF('B-ScienceDirect'!D:D,A2407)</f>
        <v>0</v>
      </c>
      <c r="G2407">
        <f>COUNTIF('C-IEEEXplore'!A:A,A2407)</f>
        <v>0</v>
      </c>
      <c r="H2407">
        <f>COUNTIF('D-PubMed'!B:B,A2407)</f>
        <v>0</v>
      </c>
      <c r="I2407">
        <f>COUNTIF('E-Scopus'!C:C,A2407)</f>
        <v>0</v>
      </c>
      <c r="J2407" t="b">
        <f t="shared" si="40"/>
        <v>0</v>
      </c>
    </row>
    <row r="2408" spans="1:10" x14ac:dyDescent="0.25">
      <c r="A2408" s="30" t="s">
        <v>233</v>
      </c>
      <c r="B2408" s="30" t="s">
        <v>17065</v>
      </c>
      <c r="C2408" s="30" t="s">
        <v>234</v>
      </c>
      <c r="D2408" s="33" t="s">
        <v>15855</v>
      </c>
      <c r="E2408">
        <f>COUNTIF('A-Springer Link'!A:A,A2408)</f>
        <v>0</v>
      </c>
      <c r="F2408">
        <f>COUNTIF('B-ScienceDirect'!D:D,A2408)</f>
        <v>0</v>
      </c>
      <c r="G2408">
        <f>COUNTIF('C-IEEEXplore'!A:A,A2408)</f>
        <v>0</v>
      </c>
      <c r="H2408">
        <f>COUNTIF('D-PubMed'!B:B,A2408)</f>
        <v>1</v>
      </c>
      <c r="I2408">
        <f>COUNTIF('E-Scopus'!C:C,A2408)</f>
        <v>1</v>
      </c>
      <c r="J2408" t="b">
        <f t="shared" si="40"/>
        <v>1</v>
      </c>
    </row>
    <row r="2409" spans="1:10" x14ac:dyDescent="0.25">
      <c r="A2409" s="30" t="s">
        <v>235</v>
      </c>
      <c r="B2409" s="30" t="s">
        <v>17530</v>
      </c>
      <c r="C2409" s="30" t="s">
        <v>236</v>
      </c>
      <c r="D2409" s="33" t="s">
        <v>15855</v>
      </c>
      <c r="E2409">
        <f>COUNTIF('A-Springer Link'!A:A,A2409)</f>
        <v>0</v>
      </c>
      <c r="F2409">
        <f>COUNTIF('B-ScienceDirect'!D:D,A2409)</f>
        <v>0</v>
      </c>
      <c r="G2409">
        <f>COUNTIF('C-IEEEXplore'!A:A,A2409)</f>
        <v>0</v>
      </c>
      <c r="H2409">
        <f>COUNTIF('D-PubMed'!B:B,A2409)</f>
        <v>0</v>
      </c>
      <c r="I2409">
        <f>COUNTIF('E-Scopus'!C:C,A2409)</f>
        <v>1</v>
      </c>
      <c r="J2409" t="b">
        <f t="shared" si="40"/>
        <v>0</v>
      </c>
    </row>
    <row r="2410" spans="1:10" x14ac:dyDescent="0.25">
      <c r="A2410" s="30" t="s">
        <v>237</v>
      </c>
      <c r="B2410" s="30" t="s">
        <v>17536</v>
      </c>
      <c r="C2410" s="30" t="s">
        <v>238</v>
      </c>
      <c r="D2410" s="33" t="s">
        <v>15855</v>
      </c>
      <c r="E2410">
        <f>COUNTIF('A-Springer Link'!A:A,A2410)</f>
        <v>0</v>
      </c>
      <c r="F2410">
        <f>COUNTIF('B-ScienceDirect'!D:D,A2410)</f>
        <v>0</v>
      </c>
      <c r="G2410">
        <f>COUNTIF('C-IEEEXplore'!A:A,A2410)</f>
        <v>0</v>
      </c>
      <c r="H2410">
        <f>COUNTIF('D-PubMed'!B:B,A2410)</f>
        <v>1</v>
      </c>
      <c r="I2410">
        <f>COUNTIF('E-Scopus'!C:C,A2410)</f>
        <v>1</v>
      </c>
      <c r="J2410" t="b">
        <f t="shared" si="40"/>
        <v>1</v>
      </c>
    </row>
    <row r="2411" spans="1:10" x14ac:dyDescent="0.25">
      <c r="A2411" s="30" t="s">
        <v>239</v>
      </c>
      <c r="B2411" s="30" t="s">
        <v>17538</v>
      </c>
      <c r="C2411" s="30" t="s">
        <v>240</v>
      </c>
      <c r="D2411" s="33" t="s">
        <v>15855</v>
      </c>
      <c r="E2411">
        <f>COUNTIF('A-Springer Link'!A:A,A2411)</f>
        <v>0</v>
      </c>
      <c r="F2411">
        <f>COUNTIF('B-ScienceDirect'!D:D,A2411)</f>
        <v>0</v>
      </c>
      <c r="G2411">
        <f>COUNTIF('C-IEEEXplore'!A:A,A2411)</f>
        <v>1</v>
      </c>
      <c r="H2411">
        <f>COUNTIF('D-PubMed'!B:B,A2411)</f>
        <v>0</v>
      </c>
      <c r="I2411">
        <f>COUNTIF('E-Scopus'!C:C,A2411)</f>
        <v>1</v>
      </c>
      <c r="J2411" t="b">
        <f t="shared" si="40"/>
        <v>1</v>
      </c>
    </row>
    <row r="2412" spans="1:10" x14ac:dyDescent="0.25">
      <c r="A2412" s="30" t="s">
        <v>241</v>
      </c>
      <c r="B2412" s="30" t="s">
        <v>17542</v>
      </c>
      <c r="C2412" s="30" t="s">
        <v>242</v>
      </c>
      <c r="D2412" s="33" t="s">
        <v>15855</v>
      </c>
      <c r="E2412">
        <f>COUNTIF('A-Springer Link'!A:A,A2412)</f>
        <v>0</v>
      </c>
      <c r="F2412">
        <f>COUNTIF('B-ScienceDirect'!D:D,A2412)</f>
        <v>0</v>
      </c>
      <c r="G2412">
        <f>COUNTIF('C-IEEEXplore'!A:A,A2412)</f>
        <v>0</v>
      </c>
      <c r="H2412">
        <f>COUNTIF('D-PubMed'!B:B,A2412)</f>
        <v>0</v>
      </c>
      <c r="I2412">
        <f>COUNTIF('E-Scopus'!C:C,A2412)</f>
        <v>1</v>
      </c>
      <c r="J2412" t="b">
        <f t="shared" ref="J2412:J2475" si="41">OR(E2412:H2412)</f>
        <v>0</v>
      </c>
    </row>
    <row r="2413" spans="1:10" x14ac:dyDescent="0.25">
      <c r="A2413" s="30" t="s">
        <v>243</v>
      </c>
      <c r="B2413" s="30" t="s">
        <v>17549</v>
      </c>
      <c r="C2413" s="30" t="s">
        <v>244</v>
      </c>
      <c r="D2413" s="33" t="s">
        <v>15855</v>
      </c>
      <c r="E2413">
        <f>COUNTIF('A-Springer Link'!A:A,A2413)</f>
        <v>0</v>
      </c>
      <c r="F2413">
        <f>COUNTIF('B-ScienceDirect'!D:D,A2413)</f>
        <v>0</v>
      </c>
      <c r="G2413">
        <f>COUNTIF('C-IEEEXplore'!A:A,A2413)</f>
        <v>0</v>
      </c>
      <c r="H2413">
        <f>COUNTIF('D-PubMed'!B:B,A2413)</f>
        <v>1</v>
      </c>
      <c r="I2413">
        <f>COUNTIF('E-Scopus'!C:C,A2413)</f>
        <v>1</v>
      </c>
      <c r="J2413" t="b">
        <f t="shared" si="41"/>
        <v>1</v>
      </c>
    </row>
    <row r="2414" spans="1:10" x14ac:dyDescent="0.25">
      <c r="A2414" s="30" t="s">
        <v>16446</v>
      </c>
      <c r="B2414" s="30" t="s">
        <v>17554</v>
      </c>
      <c r="C2414" s="30" t="s">
        <v>245</v>
      </c>
      <c r="D2414" s="33" t="s">
        <v>15855</v>
      </c>
      <c r="E2414">
        <f>COUNTIF('A-Springer Link'!A:A,A2414)</f>
        <v>0</v>
      </c>
      <c r="F2414">
        <f>COUNTIF('B-ScienceDirect'!D:D,A2414)</f>
        <v>0</v>
      </c>
      <c r="G2414">
        <f>COUNTIF('C-IEEEXplore'!A:A,A2414)</f>
        <v>0</v>
      </c>
      <c r="H2414">
        <f>COUNTIF('D-PubMed'!B:B,A2414)</f>
        <v>0</v>
      </c>
      <c r="I2414">
        <f>COUNTIF('E-Scopus'!C:C,A2414)</f>
        <v>1</v>
      </c>
      <c r="J2414" t="b">
        <f t="shared" si="41"/>
        <v>0</v>
      </c>
    </row>
    <row r="2415" spans="1:10" x14ac:dyDescent="0.25">
      <c r="A2415" s="30" t="s">
        <v>246</v>
      </c>
      <c r="B2415" s="30" t="s">
        <v>17559</v>
      </c>
      <c r="C2415" s="30" t="s">
        <v>248</v>
      </c>
      <c r="D2415" s="33" t="s">
        <v>15855</v>
      </c>
      <c r="E2415">
        <f>COUNTIF('A-Springer Link'!A:A,A2415)</f>
        <v>0</v>
      </c>
      <c r="F2415">
        <f>COUNTIF('B-ScienceDirect'!D:D,A2415)</f>
        <v>0</v>
      </c>
      <c r="G2415">
        <f>COUNTIF('C-IEEEXplore'!A:A,A2415)</f>
        <v>1</v>
      </c>
      <c r="H2415">
        <f>COUNTIF('D-PubMed'!B:B,A2415)</f>
        <v>0</v>
      </c>
      <c r="I2415">
        <f>COUNTIF('E-Scopus'!C:C,A2415)</f>
        <v>1</v>
      </c>
      <c r="J2415" t="b">
        <f t="shared" si="41"/>
        <v>1</v>
      </c>
    </row>
    <row r="2416" spans="1:10" x14ac:dyDescent="0.25">
      <c r="A2416" s="30" t="s">
        <v>15954</v>
      </c>
      <c r="B2416" s="30" t="s">
        <v>15955</v>
      </c>
      <c r="C2416" s="30" t="s">
        <v>16819</v>
      </c>
      <c r="D2416" s="33" t="s">
        <v>15855</v>
      </c>
      <c r="E2416">
        <f>COUNTIF('A-Springer Link'!A:A,A2416)</f>
        <v>0</v>
      </c>
      <c r="F2416">
        <f>COUNTIF('B-ScienceDirect'!D:D,A2416)</f>
        <v>0</v>
      </c>
      <c r="G2416">
        <f>COUNTIF('C-IEEEXplore'!A:A,A2416)</f>
        <v>0</v>
      </c>
      <c r="H2416">
        <f>COUNTIF('D-PubMed'!B:B,A2416)</f>
        <v>0</v>
      </c>
      <c r="I2416">
        <f>COUNTIF('E-Scopus'!C:C,A2416)</f>
        <v>0</v>
      </c>
      <c r="J2416" t="b">
        <f t="shared" si="41"/>
        <v>0</v>
      </c>
    </row>
    <row r="2417" spans="1:10" x14ac:dyDescent="0.25">
      <c r="A2417" s="30" t="s">
        <v>249</v>
      </c>
      <c r="B2417" s="30" t="s">
        <v>17572</v>
      </c>
      <c r="C2417" s="30" t="s">
        <v>250</v>
      </c>
      <c r="D2417" s="33" t="s">
        <v>15855</v>
      </c>
      <c r="E2417">
        <f>COUNTIF('A-Springer Link'!A:A,A2417)</f>
        <v>0</v>
      </c>
      <c r="F2417">
        <f>COUNTIF('B-ScienceDirect'!D:D,A2417)</f>
        <v>0</v>
      </c>
      <c r="G2417">
        <f>COUNTIF('C-IEEEXplore'!A:A,A2417)</f>
        <v>0</v>
      </c>
      <c r="H2417">
        <f>COUNTIF('D-PubMed'!B:B,A2417)</f>
        <v>1</v>
      </c>
      <c r="I2417">
        <f>COUNTIF('E-Scopus'!C:C,A2417)</f>
        <v>1</v>
      </c>
      <c r="J2417" t="b">
        <f t="shared" si="41"/>
        <v>1</v>
      </c>
    </row>
    <row r="2418" spans="1:10" x14ac:dyDescent="0.25">
      <c r="A2418" s="30" t="s">
        <v>251</v>
      </c>
      <c r="B2418" s="30" t="s">
        <v>17576</v>
      </c>
      <c r="C2418" s="30" t="s">
        <v>16819</v>
      </c>
      <c r="D2418" s="33" t="s">
        <v>15855</v>
      </c>
      <c r="E2418">
        <f>COUNTIF('A-Springer Link'!A:A,A2418)</f>
        <v>0</v>
      </c>
      <c r="F2418">
        <f>COUNTIF('B-ScienceDirect'!D:D,A2418)</f>
        <v>0</v>
      </c>
      <c r="G2418">
        <f>COUNTIF('C-IEEEXplore'!A:A,A2418)</f>
        <v>1</v>
      </c>
      <c r="H2418">
        <f>COUNTIF('D-PubMed'!B:B,A2418)</f>
        <v>0</v>
      </c>
      <c r="I2418">
        <f>COUNTIF('E-Scopus'!C:C,A2418)</f>
        <v>1</v>
      </c>
      <c r="J2418" t="b">
        <f t="shared" si="41"/>
        <v>1</v>
      </c>
    </row>
    <row r="2419" spans="1:10" x14ac:dyDescent="0.25">
      <c r="A2419" s="30" t="s">
        <v>253</v>
      </c>
      <c r="B2419" s="30" t="s">
        <v>17586</v>
      </c>
      <c r="C2419" s="30" t="s">
        <v>254</v>
      </c>
      <c r="D2419" s="33" t="s">
        <v>15855</v>
      </c>
      <c r="E2419">
        <f>COUNTIF('A-Springer Link'!A:A,A2419)</f>
        <v>0</v>
      </c>
      <c r="F2419">
        <f>COUNTIF('B-ScienceDirect'!D:D,A2419)</f>
        <v>0</v>
      </c>
      <c r="G2419">
        <f>COUNTIF('C-IEEEXplore'!A:A,A2419)</f>
        <v>0</v>
      </c>
      <c r="H2419">
        <f>COUNTIF('D-PubMed'!B:B,A2419)</f>
        <v>1</v>
      </c>
      <c r="I2419">
        <f>COUNTIF('E-Scopus'!C:C,A2419)</f>
        <v>1</v>
      </c>
      <c r="J2419" t="b">
        <f t="shared" si="41"/>
        <v>1</v>
      </c>
    </row>
    <row r="2420" spans="1:10" x14ac:dyDescent="0.25">
      <c r="A2420" s="30" t="s">
        <v>255</v>
      </c>
      <c r="B2420" s="30" t="s">
        <v>17593</v>
      </c>
      <c r="C2420" s="30" t="s">
        <v>256</v>
      </c>
      <c r="D2420" s="33" t="s">
        <v>15855</v>
      </c>
      <c r="E2420">
        <f>COUNTIF('A-Springer Link'!A:A,A2420)</f>
        <v>0</v>
      </c>
      <c r="F2420">
        <f>COUNTIF('B-ScienceDirect'!D:D,A2420)</f>
        <v>0</v>
      </c>
      <c r="G2420">
        <f>COUNTIF('C-IEEEXplore'!A:A,A2420)</f>
        <v>0</v>
      </c>
      <c r="H2420">
        <f>COUNTIF('D-PubMed'!B:B,A2420)</f>
        <v>1</v>
      </c>
      <c r="I2420">
        <f>COUNTIF('E-Scopus'!C:C,A2420)</f>
        <v>1</v>
      </c>
      <c r="J2420" t="b">
        <f t="shared" si="41"/>
        <v>1</v>
      </c>
    </row>
    <row r="2421" spans="1:10" x14ac:dyDescent="0.25">
      <c r="A2421" s="30" t="s">
        <v>257</v>
      </c>
      <c r="B2421" s="30" t="s">
        <v>17598</v>
      </c>
      <c r="C2421" s="30" t="s">
        <v>259</v>
      </c>
      <c r="D2421" s="33" t="s">
        <v>15855</v>
      </c>
      <c r="E2421">
        <f>COUNTIF('A-Springer Link'!A:A,A2421)</f>
        <v>0</v>
      </c>
      <c r="F2421">
        <f>COUNTIF('B-ScienceDirect'!D:D,A2421)</f>
        <v>0</v>
      </c>
      <c r="G2421">
        <f>COUNTIF('C-IEEEXplore'!A:A,A2421)</f>
        <v>0</v>
      </c>
      <c r="H2421">
        <f>COUNTIF('D-PubMed'!B:B,A2421)</f>
        <v>1</v>
      </c>
      <c r="I2421">
        <f>COUNTIF('E-Scopus'!C:C,A2421)</f>
        <v>1</v>
      </c>
      <c r="J2421" t="b">
        <f t="shared" si="41"/>
        <v>1</v>
      </c>
    </row>
    <row r="2422" spans="1:10" x14ac:dyDescent="0.25">
      <c r="A2422" s="30" t="s">
        <v>15951</v>
      </c>
      <c r="B2422" s="30" t="s">
        <v>15952</v>
      </c>
      <c r="C2422" s="30" t="s">
        <v>15953</v>
      </c>
      <c r="D2422" s="33" t="s">
        <v>15855</v>
      </c>
      <c r="E2422">
        <f>COUNTIF('A-Springer Link'!A:A,A2422)</f>
        <v>0</v>
      </c>
      <c r="F2422">
        <f>COUNTIF('B-ScienceDirect'!D:D,A2422)</f>
        <v>0</v>
      </c>
      <c r="G2422">
        <f>COUNTIF('C-IEEEXplore'!A:A,A2422)</f>
        <v>0</v>
      </c>
      <c r="H2422">
        <f>COUNTIF('D-PubMed'!B:B,A2422)</f>
        <v>0</v>
      </c>
      <c r="I2422">
        <f>COUNTIF('E-Scopus'!C:C,A2422)</f>
        <v>0</v>
      </c>
      <c r="J2422" t="b">
        <f t="shared" si="41"/>
        <v>0</v>
      </c>
    </row>
    <row r="2423" spans="1:10" x14ac:dyDescent="0.25">
      <c r="A2423" s="30" t="s">
        <v>260</v>
      </c>
      <c r="B2423" s="30" t="s">
        <v>17609</v>
      </c>
      <c r="C2423" s="30" t="s">
        <v>262</v>
      </c>
      <c r="D2423" s="33" t="s">
        <v>15855</v>
      </c>
      <c r="E2423">
        <f>COUNTIF('A-Springer Link'!A:A,A2423)</f>
        <v>1</v>
      </c>
      <c r="F2423">
        <f>COUNTIF('B-ScienceDirect'!D:D,A2423)</f>
        <v>0</v>
      </c>
      <c r="G2423">
        <f>COUNTIF('C-IEEEXplore'!A:A,A2423)</f>
        <v>0</v>
      </c>
      <c r="H2423">
        <f>COUNTIF('D-PubMed'!B:B,A2423)</f>
        <v>0</v>
      </c>
      <c r="I2423">
        <f>COUNTIF('E-Scopus'!C:C,A2423)</f>
        <v>1</v>
      </c>
      <c r="J2423" t="b">
        <f t="shared" si="41"/>
        <v>1</v>
      </c>
    </row>
    <row r="2424" spans="1:10" x14ac:dyDescent="0.25">
      <c r="A2424" s="30" t="s">
        <v>263</v>
      </c>
      <c r="B2424" s="30" t="s">
        <v>17619</v>
      </c>
      <c r="C2424" s="30" t="s">
        <v>264</v>
      </c>
      <c r="D2424" s="33" t="s">
        <v>15855</v>
      </c>
      <c r="E2424">
        <f>COUNTIF('A-Springer Link'!A:A,A2424)</f>
        <v>0</v>
      </c>
      <c r="F2424">
        <f>COUNTIF('B-ScienceDirect'!D:D,A2424)</f>
        <v>0</v>
      </c>
      <c r="G2424">
        <f>COUNTIF('C-IEEEXplore'!A:A,A2424)</f>
        <v>0</v>
      </c>
      <c r="H2424">
        <f>COUNTIF('D-PubMed'!B:B,A2424)</f>
        <v>1</v>
      </c>
      <c r="I2424">
        <f>COUNTIF('E-Scopus'!C:C,A2424)</f>
        <v>1</v>
      </c>
      <c r="J2424" t="b">
        <f t="shared" si="41"/>
        <v>1</v>
      </c>
    </row>
    <row r="2425" spans="1:10" x14ac:dyDescent="0.25">
      <c r="A2425" s="30" t="s">
        <v>16447</v>
      </c>
      <c r="B2425" s="30" t="s">
        <v>17623</v>
      </c>
      <c r="C2425" s="30" t="s">
        <v>265</v>
      </c>
      <c r="D2425" s="33" t="s">
        <v>15855</v>
      </c>
      <c r="E2425">
        <f>COUNTIF('A-Springer Link'!A:A,A2425)</f>
        <v>0</v>
      </c>
      <c r="F2425">
        <f>COUNTIF('B-ScienceDirect'!D:D,A2425)</f>
        <v>0</v>
      </c>
      <c r="G2425">
        <f>COUNTIF('C-IEEEXplore'!A:A,A2425)</f>
        <v>0</v>
      </c>
      <c r="H2425">
        <f>COUNTIF('D-PubMed'!B:B,A2425)</f>
        <v>0</v>
      </c>
      <c r="I2425">
        <f>COUNTIF('E-Scopus'!C:C,A2425)</f>
        <v>0</v>
      </c>
      <c r="J2425" t="b">
        <f t="shared" si="41"/>
        <v>0</v>
      </c>
    </row>
    <row r="2426" spans="1:10" x14ac:dyDescent="0.25">
      <c r="A2426" s="30" t="s">
        <v>266</v>
      </c>
      <c r="B2426" s="30" t="s">
        <v>17627</v>
      </c>
      <c r="C2426" s="30" t="s">
        <v>267</v>
      </c>
      <c r="D2426" s="33" t="s">
        <v>15855</v>
      </c>
      <c r="E2426">
        <f>COUNTIF('A-Springer Link'!A:A,A2426)</f>
        <v>0</v>
      </c>
      <c r="F2426">
        <f>COUNTIF('B-ScienceDirect'!D:D,A2426)</f>
        <v>0</v>
      </c>
      <c r="G2426">
        <f>COUNTIF('C-IEEEXplore'!A:A,A2426)</f>
        <v>0</v>
      </c>
      <c r="H2426">
        <f>COUNTIF('D-PubMed'!B:B,A2426)</f>
        <v>1</v>
      </c>
      <c r="I2426">
        <f>COUNTIF('E-Scopus'!C:C,A2426)</f>
        <v>1</v>
      </c>
      <c r="J2426" t="b">
        <f t="shared" si="41"/>
        <v>1</v>
      </c>
    </row>
    <row r="2427" spans="1:10" x14ac:dyDescent="0.25">
      <c r="A2427" s="30" t="s">
        <v>268</v>
      </c>
      <c r="B2427" s="30" t="s">
        <v>17630</v>
      </c>
      <c r="C2427" s="30" t="s">
        <v>270</v>
      </c>
      <c r="D2427" s="33" t="s">
        <v>15855</v>
      </c>
      <c r="E2427">
        <f>COUNTIF('A-Springer Link'!A:A,A2427)</f>
        <v>0</v>
      </c>
      <c r="F2427">
        <f>COUNTIF('B-ScienceDirect'!D:D,A2427)</f>
        <v>0</v>
      </c>
      <c r="G2427">
        <f>COUNTIF('C-IEEEXplore'!A:A,A2427)</f>
        <v>0</v>
      </c>
      <c r="H2427">
        <f>COUNTIF('D-PubMed'!B:B,A2427)</f>
        <v>1</v>
      </c>
      <c r="I2427">
        <f>COUNTIF('E-Scopus'!C:C,A2427)</f>
        <v>1</v>
      </c>
      <c r="J2427" t="b">
        <f t="shared" si="41"/>
        <v>1</v>
      </c>
    </row>
    <row r="2428" spans="1:10" x14ac:dyDescent="0.25">
      <c r="A2428" s="30" t="s">
        <v>271</v>
      </c>
      <c r="B2428" s="30" t="s">
        <v>17638</v>
      </c>
      <c r="C2428" s="30" t="s">
        <v>273</v>
      </c>
      <c r="D2428" s="33" t="s">
        <v>15855</v>
      </c>
      <c r="E2428">
        <f>COUNTIF('A-Springer Link'!A:A,A2428)</f>
        <v>0</v>
      </c>
      <c r="F2428">
        <f>COUNTIF('B-ScienceDirect'!D:D,A2428)</f>
        <v>0</v>
      </c>
      <c r="G2428">
        <f>COUNTIF('C-IEEEXplore'!A:A,A2428)</f>
        <v>1</v>
      </c>
      <c r="H2428">
        <f>COUNTIF('D-PubMed'!B:B,A2428)</f>
        <v>0</v>
      </c>
      <c r="I2428">
        <f>COUNTIF('E-Scopus'!C:C,A2428)</f>
        <v>1</v>
      </c>
      <c r="J2428" t="b">
        <f t="shared" si="41"/>
        <v>1</v>
      </c>
    </row>
    <row r="2429" spans="1:10" x14ac:dyDescent="0.25">
      <c r="A2429" s="30" t="s">
        <v>274</v>
      </c>
      <c r="B2429" s="30" t="s">
        <v>17642</v>
      </c>
      <c r="C2429" s="30" t="s">
        <v>275</v>
      </c>
      <c r="D2429" s="33" t="s">
        <v>15855</v>
      </c>
      <c r="E2429">
        <f>COUNTIF('A-Springer Link'!A:A,A2429)</f>
        <v>0</v>
      </c>
      <c r="F2429">
        <f>COUNTIF('B-ScienceDirect'!D:D,A2429)</f>
        <v>0</v>
      </c>
      <c r="G2429">
        <f>COUNTIF('C-IEEEXplore'!A:A,A2429)</f>
        <v>0</v>
      </c>
      <c r="H2429">
        <f>COUNTIF('D-PubMed'!B:B,A2429)</f>
        <v>2</v>
      </c>
      <c r="I2429">
        <f>COUNTIF('E-Scopus'!C:C,A2429)</f>
        <v>1</v>
      </c>
      <c r="J2429" t="b">
        <f t="shared" si="41"/>
        <v>1</v>
      </c>
    </row>
    <row r="2430" spans="1:10" x14ac:dyDescent="0.25">
      <c r="A2430" s="30" t="s">
        <v>16448</v>
      </c>
      <c r="B2430" s="30" t="s">
        <v>17646</v>
      </c>
      <c r="C2430" s="30" t="s">
        <v>276</v>
      </c>
      <c r="D2430" s="33" t="s">
        <v>15855</v>
      </c>
      <c r="E2430">
        <f>COUNTIF('A-Springer Link'!A:A,A2430)</f>
        <v>0</v>
      </c>
      <c r="F2430">
        <f>COUNTIF('B-ScienceDirect'!D:D,A2430)</f>
        <v>0</v>
      </c>
      <c r="G2430">
        <f>COUNTIF('C-IEEEXplore'!A:A,A2430)</f>
        <v>0</v>
      </c>
      <c r="H2430">
        <f>COUNTIF('D-PubMed'!B:B,A2430)</f>
        <v>0</v>
      </c>
      <c r="I2430">
        <f>COUNTIF('E-Scopus'!C:C,A2430)</f>
        <v>1</v>
      </c>
      <c r="J2430" t="b">
        <f t="shared" si="41"/>
        <v>0</v>
      </c>
    </row>
    <row r="2431" spans="1:10" x14ac:dyDescent="0.25">
      <c r="A2431" s="30" t="s">
        <v>16449</v>
      </c>
      <c r="B2431" s="30" t="s">
        <v>17650</v>
      </c>
      <c r="C2431" s="30" t="s">
        <v>277</v>
      </c>
      <c r="D2431" s="33" t="s">
        <v>15855</v>
      </c>
      <c r="E2431">
        <f>COUNTIF('A-Springer Link'!A:A,A2431)</f>
        <v>0</v>
      </c>
      <c r="F2431">
        <f>COUNTIF('B-ScienceDirect'!D:D,A2431)</f>
        <v>0</v>
      </c>
      <c r="G2431">
        <f>COUNTIF('C-IEEEXplore'!A:A,A2431)</f>
        <v>0</v>
      </c>
      <c r="H2431">
        <f>COUNTIF('D-PubMed'!B:B,A2431)</f>
        <v>0</v>
      </c>
      <c r="I2431">
        <f>COUNTIF('E-Scopus'!C:C,A2431)</f>
        <v>0</v>
      </c>
      <c r="J2431" t="b">
        <f t="shared" si="41"/>
        <v>0</v>
      </c>
    </row>
    <row r="2432" spans="1:10" x14ac:dyDescent="0.25">
      <c r="A2432" s="30" t="s">
        <v>278</v>
      </c>
      <c r="B2432" s="30" t="s">
        <v>17657</v>
      </c>
      <c r="C2432" s="30" t="s">
        <v>279</v>
      </c>
      <c r="D2432" s="33" t="s">
        <v>15855</v>
      </c>
      <c r="E2432">
        <f>COUNTIF('A-Springer Link'!A:A,A2432)</f>
        <v>0</v>
      </c>
      <c r="F2432">
        <f>COUNTIF('B-ScienceDirect'!D:D,A2432)</f>
        <v>0</v>
      </c>
      <c r="G2432">
        <f>COUNTIF('C-IEEEXplore'!A:A,A2432)</f>
        <v>0</v>
      </c>
      <c r="H2432">
        <f>COUNTIF('D-PubMed'!B:B,A2432)</f>
        <v>1</v>
      </c>
      <c r="I2432">
        <f>COUNTIF('E-Scopus'!C:C,A2432)</f>
        <v>1</v>
      </c>
      <c r="J2432" t="b">
        <f t="shared" si="41"/>
        <v>1</v>
      </c>
    </row>
    <row r="2433" spans="1:10" x14ac:dyDescent="0.25">
      <c r="A2433" s="30" t="s">
        <v>280</v>
      </c>
      <c r="B2433" s="30" t="s">
        <v>17664</v>
      </c>
      <c r="C2433" s="30" t="s">
        <v>281</v>
      </c>
      <c r="D2433" s="33" t="s">
        <v>15855</v>
      </c>
      <c r="E2433">
        <f>COUNTIF('A-Springer Link'!A:A,A2433)</f>
        <v>0</v>
      </c>
      <c r="F2433">
        <f>COUNTIF('B-ScienceDirect'!D:D,A2433)</f>
        <v>0</v>
      </c>
      <c r="G2433">
        <f>COUNTIF('C-IEEEXplore'!A:A,A2433)</f>
        <v>0</v>
      </c>
      <c r="H2433">
        <f>COUNTIF('D-PubMed'!B:B,A2433)</f>
        <v>1</v>
      </c>
      <c r="I2433">
        <f>COUNTIF('E-Scopus'!C:C,A2433)</f>
        <v>1</v>
      </c>
      <c r="J2433" t="b">
        <f t="shared" si="41"/>
        <v>1</v>
      </c>
    </row>
    <row r="2434" spans="1:10" x14ac:dyDescent="0.25">
      <c r="A2434" s="30" t="s">
        <v>282</v>
      </c>
      <c r="B2434" s="30" t="s">
        <v>17672</v>
      </c>
      <c r="C2434" s="30" t="s">
        <v>283</v>
      </c>
      <c r="D2434" s="33" t="s">
        <v>15855</v>
      </c>
      <c r="E2434">
        <f>COUNTIF('A-Springer Link'!A:A,A2434)</f>
        <v>0</v>
      </c>
      <c r="F2434">
        <f>COUNTIF('B-ScienceDirect'!D:D,A2434)</f>
        <v>0</v>
      </c>
      <c r="G2434">
        <f>COUNTIF('C-IEEEXplore'!A:A,A2434)</f>
        <v>0</v>
      </c>
      <c r="H2434">
        <f>COUNTIF('D-PubMed'!B:B,A2434)</f>
        <v>1</v>
      </c>
      <c r="I2434">
        <f>COUNTIF('E-Scopus'!C:C,A2434)</f>
        <v>1</v>
      </c>
      <c r="J2434" t="b">
        <f t="shared" si="41"/>
        <v>1</v>
      </c>
    </row>
    <row r="2435" spans="1:10" x14ac:dyDescent="0.25">
      <c r="A2435" s="30" t="s">
        <v>284</v>
      </c>
      <c r="B2435" s="30" t="s">
        <v>17678</v>
      </c>
      <c r="C2435" s="30" t="s">
        <v>285</v>
      </c>
      <c r="D2435" s="33" t="s">
        <v>15855</v>
      </c>
      <c r="E2435">
        <f>COUNTIF('A-Springer Link'!A:A,A2435)</f>
        <v>0</v>
      </c>
      <c r="F2435">
        <f>COUNTIF('B-ScienceDirect'!D:D,A2435)</f>
        <v>0</v>
      </c>
      <c r="G2435">
        <f>COUNTIF('C-IEEEXplore'!A:A,A2435)</f>
        <v>0</v>
      </c>
      <c r="H2435">
        <f>COUNTIF('D-PubMed'!B:B,A2435)</f>
        <v>0</v>
      </c>
      <c r="I2435">
        <f>COUNTIF('E-Scopus'!C:C,A2435)</f>
        <v>1</v>
      </c>
      <c r="J2435" t="b">
        <f t="shared" si="41"/>
        <v>0</v>
      </c>
    </row>
    <row r="2436" spans="1:10" x14ac:dyDescent="0.25">
      <c r="A2436" s="30" t="s">
        <v>16450</v>
      </c>
      <c r="B2436" s="30" t="s">
        <v>17683</v>
      </c>
      <c r="C2436" s="30" t="s">
        <v>286</v>
      </c>
      <c r="D2436" s="33" t="s">
        <v>15855</v>
      </c>
      <c r="E2436">
        <f>COUNTIF('A-Springer Link'!A:A,A2436)</f>
        <v>0</v>
      </c>
      <c r="F2436">
        <f>COUNTIF('B-ScienceDirect'!D:D,A2436)</f>
        <v>0</v>
      </c>
      <c r="G2436">
        <f>COUNTIF('C-IEEEXplore'!A:A,A2436)</f>
        <v>0</v>
      </c>
      <c r="H2436">
        <f>COUNTIF('D-PubMed'!B:B,A2436)</f>
        <v>0</v>
      </c>
      <c r="I2436">
        <f>COUNTIF('E-Scopus'!C:C,A2436)</f>
        <v>1</v>
      </c>
      <c r="J2436" t="b">
        <f t="shared" si="41"/>
        <v>0</v>
      </c>
    </row>
    <row r="2437" spans="1:10" x14ac:dyDescent="0.25">
      <c r="A2437" s="30" t="s">
        <v>287</v>
      </c>
      <c r="B2437" s="30" t="s">
        <v>17688</v>
      </c>
      <c r="C2437" s="30" t="s">
        <v>288</v>
      </c>
      <c r="D2437" s="33" t="s">
        <v>15855</v>
      </c>
      <c r="E2437">
        <f>COUNTIF('A-Springer Link'!A:A,A2437)</f>
        <v>0</v>
      </c>
      <c r="F2437">
        <f>COUNTIF('B-ScienceDirect'!D:D,A2437)</f>
        <v>0</v>
      </c>
      <c r="G2437">
        <f>COUNTIF('C-IEEEXplore'!A:A,A2437)</f>
        <v>0</v>
      </c>
      <c r="H2437">
        <f>COUNTIF('D-PubMed'!B:B,A2437)</f>
        <v>0</v>
      </c>
      <c r="I2437">
        <f>COUNTIF('E-Scopus'!C:C,A2437)</f>
        <v>1</v>
      </c>
      <c r="J2437" t="b">
        <f t="shared" si="41"/>
        <v>0</v>
      </c>
    </row>
    <row r="2438" spans="1:10" x14ac:dyDescent="0.25">
      <c r="A2438" s="30" t="s">
        <v>289</v>
      </c>
      <c r="B2438" s="30" t="s">
        <v>17694</v>
      </c>
      <c r="C2438" s="30" t="s">
        <v>290</v>
      </c>
      <c r="D2438" s="33" t="s">
        <v>15855</v>
      </c>
      <c r="E2438">
        <f>COUNTIF('A-Springer Link'!A:A,A2438)</f>
        <v>0</v>
      </c>
      <c r="F2438">
        <f>COUNTIF('B-ScienceDirect'!D:D,A2438)</f>
        <v>0</v>
      </c>
      <c r="G2438">
        <f>COUNTIF('C-IEEEXplore'!A:A,A2438)</f>
        <v>0</v>
      </c>
      <c r="H2438">
        <f>COUNTIF('D-PubMed'!B:B,A2438)</f>
        <v>1</v>
      </c>
      <c r="I2438">
        <f>COUNTIF('E-Scopus'!C:C,A2438)</f>
        <v>1</v>
      </c>
      <c r="J2438" t="b">
        <f t="shared" si="41"/>
        <v>1</v>
      </c>
    </row>
    <row r="2439" spans="1:10" x14ac:dyDescent="0.25">
      <c r="A2439" s="30" t="s">
        <v>291</v>
      </c>
      <c r="B2439" s="30" t="s">
        <v>17699</v>
      </c>
      <c r="C2439" s="30" t="s">
        <v>293</v>
      </c>
      <c r="D2439" s="33" t="s">
        <v>15855</v>
      </c>
      <c r="E2439">
        <f>COUNTIF('A-Springer Link'!A:A,A2439)</f>
        <v>0</v>
      </c>
      <c r="F2439">
        <f>COUNTIF('B-ScienceDirect'!D:D,A2439)</f>
        <v>0</v>
      </c>
      <c r="G2439">
        <f>COUNTIF('C-IEEEXplore'!A:A,A2439)</f>
        <v>1</v>
      </c>
      <c r="H2439">
        <f>COUNTIF('D-PubMed'!B:B,A2439)</f>
        <v>0</v>
      </c>
      <c r="I2439">
        <f>COUNTIF('E-Scopus'!C:C,A2439)</f>
        <v>1</v>
      </c>
      <c r="J2439" t="b">
        <f t="shared" si="41"/>
        <v>1</v>
      </c>
    </row>
    <row r="2440" spans="1:10" x14ac:dyDescent="0.25">
      <c r="A2440" s="30" t="s">
        <v>294</v>
      </c>
      <c r="B2440" s="30" t="s">
        <v>17707</v>
      </c>
      <c r="C2440" s="30" t="s">
        <v>295</v>
      </c>
      <c r="D2440" s="33" t="s">
        <v>15855</v>
      </c>
      <c r="E2440">
        <f>COUNTIF('A-Springer Link'!A:A,A2440)</f>
        <v>0</v>
      </c>
      <c r="F2440">
        <f>COUNTIF('B-ScienceDirect'!D:D,A2440)</f>
        <v>0</v>
      </c>
      <c r="G2440">
        <f>COUNTIF('C-IEEEXplore'!A:A,A2440)</f>
        <v>1</v>
      </c>
      <c r="H2440">
        <f>COUNTIF('D-PubMed'!B:B,A2440)</f>
        <v>1</v>
      </c>
      <c r="I2440">
        <f>COUNTIF('E-Scopus'!C:C,A2440)</f>
        <v>1</v>
      </c>
      <c r="J2440" t="b">
        <f t="shared" si="41"/>
        <v>1</v>
      </c>
    </row>
    <row r="2441" spans="1:10" x14ac:dyDescent="0.25">
      <c r="A2441" s="30" t="s">
        <v>16451</v>
      </c>
      <c r="B2441" s="30" t="s">
        <v>17711</v>
      </c>
      <c r="C2441" s="30" t="s">
        <v>296</v>
      </c>
      <c r="D2441" s="33" t="s">
        <v>15855</v>
      </c>
      <c r="E2441">
        <f>COUNTIF('A-Springer Link'!A:A,A2441)</f>
        <v>0</v>
      </c>
      <c r="F2441">
        <f>COUNTIF('B-ScienceDirect'!D:D,A2441)</f>
        <v>0</v>
      </c>
      <c r="G2441">
        <f>COUNTIF('C-IEEEXplore'!A:A,A2441)</f>
        <v>0</v>
      </c>
      <c r="H2441">
        <f>COUNTIF('D-PubMed'!B:B,A2441)</f>
        <v>0</v>
      </c>
      <c r="I2441">
        <f>COUNTIF('E-Scopus'!C:C,A2441)</f>
        <v>1</v>
      </c>
      <c r="J2441" t="b">
        <f t="shared" si="41"/>
        <v>0</v>
      </c>
    </row>
    <row r="2442" spans="1:10" x14ac:dyDescent="0.25">
      <c r="A2442" s="30" t="s">
        <v>297</v>
      </c>
      <c r="B2442" s="30" t="s">
        <v>17717</v>
      </c>
      <c r="C2442" s="30" t="s">
        <v>298</v>
      </c>
      <c r="D2442" s="33" t="s">
        <v>15855</v>
      </c>
      <c r="E2442">
        <f>COUNTIF('A-Springer Link'!A:A,A2442)</f>
        <v>0</v>
      </c>
      <c r="F2442">
        <f>COUNTIF('B-ScienceDirect'!D:D,A2442)</f>
        <v>0</v>
      </c>
      <c r="G2442">
        <f>COUNTIF('C-IEEEXplore'!A:A,A2442)</f>
        <v>0</v>
      </c>
      <c r="H2442">
        <f>COUNTIF('D-PubMed'!B:B,A2442)</f>
        <v>0</v>
      </c>
      <c r="I2442">
        <f>COUNTIF('E-Scopus'!C:C,A2442)</f>
        <v>1</v>
      </c>
      <c r="J2442" t="b">
        <f t="shared" si="41"/>
        <v>0</v>
      </c>
    </row>
    <row r="2443" spans="1:10" x14ac:dyDescent="0.25">
      <c r="A2443" s="30" t="s">
        <v>299</v>
      </c>
      <c r="B2443" s="30" t="s">
        <v>17720</v>
      </c>
      <c r="C2443" s="30" t="s">
        <v>300</v>
      </c>
      <c r="D2443" s="33" t="s">
        <v>15855</v>
      </c>
      <c r="E2443">
        <f>COUNTIF('A-Springer Link'!A:A,A2443)</f>
        <v>0</v>
      </c>
      <c r="F2443">
        <f>COUNTIF('B-ScienceDirect'!D:D,A2443)</f>
        <v>0</v>
      </c>
      <c r="G2443">
        <f>COUNTIF('C-IEEEXplore'!A:A,A2443)</f>
        <v>0</v>
      </c>
      <c r="H2443">
        <f>COUNTIF('D-PubMed'!B:B,A2443)</f>
        <v>1</v>
      </c>
      <c r="I2443">
        <f>COUNTIF('E-Scopus'!C:C,A2443)</f>
        <v>1</v>
      </c>
      <c r="J2443" t="b">
        <f t="shared" si="41"/>
        <v>1</v>
      </c>
    </row>
    <row r="2444" spans="1:10" x14ac:dyDescent="0.25">
      <c r="A2444" s="30" t="s">
        <v>301</v>
      </c>
      <c r="B2444" s="30" t="s">
        <v>17727</v>
      </c>
      <c r="C2444" s="30" t="s">
        <v>302</v>
      </c>
      <c r="D2444" s="33" t="s">
        <v>15855</v>
      </c>
      <c r="E2444">
        <f>COUNTIF('A-Springer Link'!A:A,A2444)</f>
        <v>0</v>
      </c>
      <c r="F2444">
        <f>COUNTIF('B-ScienceDirect'!D:D,A2444)</f>
        <v>0</v>
      </c>
      <c r="G2444">
        <f>COUNTIF('C-IEEEXplore'!A:A,A2444)</f>
        <v>0</v>
      </c>
      <c r="H2444">
        <f>COUNTIF('D-PubMed'!B:B,A2444)</f>
        <v>0</v>
      </c>
      <c r="I2444">
        <f>COUNTIF('E-Scopus'!C:C,A2444)</f>
        <v>1</v>
      </c>
      <c r="J2444" t="b">
        <f t="shared" si="41"/>
        <v>0</v>
      </c>
    </row>
    <row r="2445" spans="1:10" x14ac:dyDescent="0.25">
      <c r="A2445" s="30" t="s">
        <v>15891</v>
      </c>
      <c r="B2445" s="30" t="s">
        <v>15892</v>
      </c>
      <c r="C2445" s="30" t="s">
        <v>15893</v>
      </c>
      <c r="D2445" s="33" t="s">
        <v>15855</v>
      </c>
      <c r="E2445">
        <f>COUNTIF('A-Springer Link'!A:A,A2445)</f>
        <v>0</v>
      </c>
      <c r="F2445">
        <f>COUNTIF('B-ScienceDirect'!D:D,A2445)</f>
        <v>0</v>
      </c>
      <c r="G2445">
        <f>COUNTIF('C-IEEEXplore'!A:A,A2445)</f>
        <v>0</v>
      </c>
      <c r="H2445">
        <f>COUNTIF('D-PubMed'!B:B,A2445)</f>
        <v>0</v>
      </c>
      <c r="I2445">
        <f>COUNTIF('E-Scopus'!C:C,A2445)</f>
        <v>0</v>
      </c>
      <c r="J2445" t="b">
        <f t="shared" si="41"/>
        <v>0</v>
      </c>
    </row>
    <row r="2446" spans="1:10" x14ac:dyDescent="0.25">
      <c r="A2446" s="30" t="s">
        <v>303</v>
      </c>
      <c r="B2446" s="30" t="s">
        <v>17739</v>
      </c>
      <c r="C2446" s="30" t="s">
        <v>304</v>
      </c>
      <c r="D2446" s="33" t="s">
        <v>15855</v>
      </c>
      <c r="E2446">
        <f>COUNTIF('A-Springer Link'!A:A,A2446)</f>
        <v>0</v>
      </c>
      <c r="F2446">
        <f>COUNTIF('B-ScienceDirect'!D:D,A2446)</f>
        <v>0</v>
      </c>
      <c r="G2446">
        <f>COUNTIF('C-IEEEXplore'!A:A,A2446)</f>
        <v>0</v>
      </c>
      <c r="H2446">
        <f>COUNTIF('D-PubMed'!B:B,A2446)</f>
        <v>1</v>
      </c>
      <c r="I2446">
        <f>COUNTIF('E-Scopus'!C:C,A2446)</f>
        <v>1</v>
      </c>
      <c r="J2446" t="b">
        <f t="shared" si="41"/>
        <v>1</v>
      </c>
    </row>
    <row r="2447" spans="1:10" x14ac:dyDescent="0.25">
      <c r="A2447" s="30" t="s">
        <v>16452</v>
      </c>
      <c r="B2447" s="30" t="s">
        <v>17745</v>
      </c>
      <c r="C2447" s="30" t="s">
        <v>305</v>
      </c>
      <c r="D2447" s="33" t="s">
        <v>15855</v>
      </c>
      <c r="E2447">
        <f>COUNTIF('A-Springer Link'!A:A,A2447)</f>
        <v>0</v>
      </c>
      <c r="F2447">
        <f>COUNTIF('B-ScienceDirect'!D:D,A2447)</f>
        <v>0</v>
      </c>
      <c r="G2447">
        <f>COUNTIF('C-IEEEXplore'!A:A,A2447)</f>
        <v>0</v>
      </c>
      <c r="H2447">
        <f>COUNTIF('D-PubMed'!B:B,A2447)</f>
        <v>0</v>
      </c>
      <c r="I2447">
        <f>COUNTIF('E-Scopus'!C:C,A2447)</f>
        <v>1</v>
      </c>
      <c r="J2447" t="b">
        <f t="shared" si="41"/>
        <v>0</v>
      </c>
    </row>
    <row r="2448" spans="1:10" x14ac:dyDescent="0.25">
      <c r="A2448" s="30" t="s">
        <v>306</v>
      </c>
      <c r="B2448" s="30" t="s">
        <v>17749</v>
      </c>
      <c r="C2448" s="30" t="s">
        <v>308</v>
      </c>
      <c r="D2448" s="33" t="s">
        <v>15855</v>
      </c>
      <c r="E2448">
        <f>COUNTIF('A-Springer Link'!A:A,A2448)</f>
        <v>0</v>
      </c>
      <c r="F2448">
        <f>COUNTIF('B-ScienceDirect'!D:D,A2448)</f>
        <v>0</v>
      </c>
      <c r="G2448">
        <f>COUNTIF('C-IEEEXplore'!A:A,A2448)</f>
        <v>0</v>
      </c>
      <c r="H2448">
        <f>COUNTIF('D-PubMed'!B:B,A2448)</f>
        <v>1</v>
      </c>
      <c r="I2448">
        <f>COUNTIF('E-Scopus'!C:C,A2448)</f>
        <v>1</v>
      </c>
      <c r="J2448" t="b">
        <f t="shared" si="41"/>
        <v>1</v>
      </c>
    </row>
    <row r="2449" spans="1:10" x14ac:dyDescent="0.25">
      <c r="A2449" s="30" t="s">
        <v>309</v>
      </c>
      <c r="B2449" s="30" t="s">
        <v>17755</v>
      </c>
      <c r="C2449" s="30" t="s">
        <v>310</v>
      </c>
      <c r="D2449" s="33" t="s">
        <v>15855</v>
      </c>
      <c r="E2449">
        <f>COUNTIF('A-Springer Link'!A:A,A2449)</f>
        <v>0</v>
      </c>
      <c r="F2449">
        <f>COUNTIF('B-ScienceDirect'!D:D,A2449)</f>
        <v>0</v>
      </c>
      <c r="G2449">
        <f>COUNTIF('C-IEEEXplore'!A:A,A2449)</f>
        <v>0</v>
      </c>
      <c r="H2449">
        <f>COUNTIF('D-PubMed'!B:B,A2449)</f>
        <v>0</v>
      </c>
      <c r="I2449">
        <f>COUNTIF('E-Scopus'!C:C,A2449)</f>
        <v>1</v>
      </c>
      <c r="J2449" t="b">
        <f t="shared" si="41"/>
        <v>0</v>
      </c>
    </row>
    <row r="2450" spans="1:10" x14ac:dyDescent="0.25">
      <c r="A2450" s="30" t="s">
        <v>309</v>
      </c>
      <c r="B2450" s="30" t="s">
        <v>17755</v>
      </c>
      <c r="C2450" s="30" t="s">
        <v>310</v>
      </c>
      <c r="D2450" s="33" t="s">
        <v>15855</v>
      </c>
      <c r="E2450">
        <f>COUNTIF('A-Springer Link'!A:A,A2450)</f>
        <v>0</v>
      </c>
      <c r="F2450">
        <f>COUNTIF('B-ScienceDirect'!D:D,A2450)</f>
        <v>0</v>
      </c>
      <c r="G2450">
        <f>COUNTIF('C-IEEEXplore'!A:A,A2450)</f>
        <v>0</v>
      </c>
      <c r="H2450">
        <f>COUNTIF('D-PubMed'!B:B,A2450)</f>
        <v>0</v>
      </c>
      <c r="I2450">
        <f>COUNTIF('E-Scopus'!C:C,A2450)</f>
        <v>1</v>
      </c>
      <c r="J2450" t="b">
        <f t="shared" si="41"/>
        <v>0</v>
      </c>
    </row>
    <row r="2451" spans="1:10" x14ac:dyDescent="0.25">
      <c r="A2451" s="30" t="s">
        <v>311</v>
      </c>
      <c r="B2451" s="30" t="s">
        <v>17761</v>
      </c>
      <c r="C2451" s="30" t="s">
        <v>312</v>
      </c>
      <c r="D2451" s="33" t="s">
        <v>15855</v>
      </c>
      <c r="E2451">
        <f>COUNTIF('A-Springer Link'!A:A,A2451)</f>
        <v>0</v>
      </c>
      <c r="F2451">
        <f>COUNTIF('B-ScienceDirect'!D:D,A2451)</f>
        <v>0</v>
      </c>
      <c r="G2451">
        <f>COUNTIF('C-IEEEXplore'!A:A,A2451)</f>
        <v>0</v>
      </c>
      <c r="H2451">
        <f>COUNTIF('D-PubMed'!B:B,A2451)</f>
        <v>1</v>
      </c>
      <c r="I2451">
        <f>COUNTIF('E-Scopus'!C:C,A2451)</f>
        <v>0</v>
      </c>
      <c r="J2451" t="b">
        <f t="shared" si="41"/>
        <v>1</v>
      </c>
    </row>
    <row r="2452" spans="1:10" x14ac:dyDescent="0.25">
      <c r="A2452" s="30" t="s">
        <v>313</v>
      </c>
      <c r="B2452" s="30" t="s">
        <v>17769</v>
      </c>
      <c r="C2452" s="30" t="s">
        <v>314</v>
      </c>
      <c r="D2452" s="33" t="s">
        <v>15855</v>
      </c>
      <c r="E2452">
        <f>COUNTIF('A-Springer Link'!A:A,A2452)</f>
        <v>0</v>
      </c>
      <c r="F2452">
        <f>COUNTIF('B-ScienceDirect'!D:D,A2452)</f>
        <v>0</v>
      </c>
      <c r="G2452">
        <f>COUNTIF('C-IEEEXplore'!A:A,A2452)</f>
        <v>0</v>
      </c>
      <c r="H2452">
        <f>COUNTIF('D-PubMed'!B:B,A2452)</f>
        <v>0</v>
      </c>
      <c r="I2452">
        <f>COUNTIF('E-Scopus'!C:C,A2452)</f>
        <v>1</v>
      </c>
      <c r="J2452" t="b">
        <f t="shared" si="41"/>
        <v>0</v>
      </c>
    </row>
    <row r="2453" spans="1:10" x14ac:dyDescent="0.25">
      <c r="A2453" s="30" t="s">
        <v>315</v>
      </c>
      <c r="B2453" s="30" t="s">
        <v>17776</v>
      </c>
      <c r="C2453" s="30" t="s">
        <v>316</v>
      </c>
      <c r="D2453" s="33" t="s">
        <v>15855</v>
      </c>
      <c r="E2453">
        <f>COUNTIF('A-Springer Link'!A:A,A2453)</f>
        <v>0</v>
      </c>
      <c r="F2453">
        <f>COUNTIF('B-ScienceDirect'!D:D,A2453)</f>
        <v>0</v>
      </c>
      <c r="G2453">
        <f>COUNTIF('C-IEEEXplore'!A:A,A2453)</f>
        <v>0</v>
      </c>
      <c r="H2453">
        <f>COUNTIF('D-PubMed'!B:B,A2453)</f>
        <v>1</v>
      </c>
      <c r="I2453">
        <f>COUNTIF('E-Scopus'!C:C,A2453)</f>
        <v>1</v>
      </c>
      <c r="J2453" t="b">
        <f t="shared" si="41"/>
        <v>1</v>
      </c>
    </row>
    <row r="2454" spans="1:10" x14ac:dyDescent="0.25">
      <c r="A2454" s="30" t="s">
        <v>317</v>
      </c>
      <c r="B2454" s="30" t="s">
        <v>17780</v>
      </c>
      <c r="C2454" s="30" t="s">
        <v>319</v>
      </c>
      <c r="D2454" s="33" t="s">
        <v>15855</v>
      </c>
      <c r="E2454">
        <f>COUNTIF('A-Springer Link'!A:A,A2454)</f>
        <v>0</v>
      </c>
      <c r="F2454">
        <f>COUNTIF('B-ScienceDirect'!D:D,A2454)</f>
        <v>0</v>
      </c>
      <c r="G2454">
        <f>COUNTIF('C-IEEEXplore'!A:A,A2454)</f>
        <v>1</v>
      </c>
      <c r="H2454">
        <f>COUNTIF('D-PubMed'!B:B,A2454)</f>
        <v>0</v>
      </c>
      <c r="I2454">
        <f>COUNTIF('E-Scopus'!C:C,A2454)</f>
        <v>1</v>
      </c>
      <c r="J2454" t="b">
        <f t="shared" si="41"/>
        <v>1</v>
      </c>
    </row>
    <row r="2455" spans="1:10" x14ac:dyDescent="0.25">
      <c r="A2455" s="30" t="s">
        <v>16453</v>
      </c>
      <c r="B2455" s="30" t="s">
        <v>17786</v>
      </c>
      <c r="C2455" s="30" t="s">
        <v>320</v>
      </c>
      <c r="D2455" s="33" t="s">
        <v>15855</v>
      </c>
      <c r="E2455">
        <f>COUNTIF('A-Springer Link'!A:A,A2455)</f>
        <v>0</v>
      </c>
      <c r="F2455">
        <f>COUNTIF('B-ScienceDirect'!D:D,A2455)</f>
        <v>0</v>
      </c>
      <c r="G2455">
        <f>COUNTIF('C-IEEEXplore'!A:A,A2455)</f>
        <v>0</v>
      </c>
      <c r="H2455">
        <f>COUNTIF('D-PubMed'!B:B,A2455)</f>
        <v>0</v>
      </c>
      <c r="I2455">
        <f>COUNTIF('E-Scopus'!C:C,A2455)</f>
        <v>1</v>
      </c>
      <c r="J2455" t="b">
        <f t="shared" si="41"/>
        <v>0</v>
      </c>
    </row>
    <row r="2456" spans="1:10" x14ac:dyDescent="0.25">
      <c r="A2456" s="30" t="s">
        <v>321</v>
      </c>
      <c r="B2456" s="30" t="s">
        <v>17790</v>
      </c>
      <c r="C2456" s="30" t="s">
        <v>322</v>
      </c>
      <c r="D2456" s="33" t="s">
        <v>15855</v>
      </c>
      <c r="E2456">
        <f>COUNTIF('A-Springer Link'!A:A,A2456)</f>
        <v>0</v>
      </c>
      <c r="F2456">
        <f>COUNTIF('B-ScienceDirect'!D:D,A2456)</f>
        <v>1</v>
      </c>
      <c r="G2456">
        <f>COUNTIF('C-IEEEXplore'!A:A,A2456)</f>
        <v>0</v>
      </c>
      <c r="H2456">
        <f>COUNTIF('D-PubMed'!B:B,A2456)</f>
        <v>1</v>
      </c>
      <c r="I2456">
        <f>COUNTIF('E-Scopus'!C:C,A2456)</f>
        <v>1</v>
      </c>
      <c r="J2456" t="b">
        <f t="shared" si="41"/>
        <v>1</v>
      </c>
    </row>
    <row r="2457" spans="1:10" x14ac:dyDescent="0.25">
      <c r="A2457" s="30" t="s">
        <v>16454</v>
      </c>
      <c r="B2457" s="30" t="s">
        <v>17792</v>
      </c>
      <c r="C2457" s="30" t="s">
        <v>323</v>
      </c>
      <c r="D2457" s="33" t="s">
        <v>15855</v>
      </c>
      <c r="E2457">
        <f>COUNTIF('A-Springer Link'!A:A,A2457)</f>
        <v>0</v>
      </c>
      <c r="F2457">
        <f>COUNTIF('B-ScienceDirect'!D:D,A2457)</f>
        <v>0</v>
      </c>
      <c r="G2457">
        <f>COUNTIF('C-IEEEXplore'!A:A,A2457)</f>
        <v>0</v>
      </c>
      <c r="H2457">
        <f>COUNTIF('D-PubMed'!B:B,A2457)</f>
        <v>0</v>
      </c>
      <c r="I2457">
        <f>COUNTIF('E-Scopus'!C:C,A2457)</f>
        <v>1</v>
      </c>
      <c r="J2457" t="b">
        <f t="shared" si="41"/>
        <v>0</v>
      </c>
    </row>
    <row r="2458" spans="1:10" x14ac:dyDescent="0.25">
      <c r="A2458" s="30" t="s">
        <v>324</v>
      </c>
      <c r="B2458" s="30" t="s">
        <v>17794</v>
      </c>
      <c r="C2458" s="30" t="s">
        <v>326</v>
      </c>
      <c r="D2458" s="33" t="s">
        <v>15855</v>
      </c>
      <c r="E2458">
        <f>COUNTIF('A-Springer Link'!A:A,A2458)</f>
        <v>0</v>
      </c>
      <c r="F2458">
        <f>COUNTIF('B-ScienceDirect'!D:D,A2458)</f>
        <v>0</v>
      </c>
      <c r="G2458">
        <f>COUNTIF('C-IEEEXplore'!A:A,A2458)</f>
        <v>1</v>
      </c>
      <c r="H2458">
        <f>COUNTIF('D-PubMed'!B:B,A2458)</f>
        <v>0</v>
      </c>
      <c r="I2458">
        <f>COUNTIF('E-Scopus'!C:C,A2458)</f>
        <v>1</v>
      </c>
      <c r="J2458" t="b">
        <f t="shared" si="41"/>
        <v>1</v>
      </c>
    </row>
    <row r="2459" spans="1:10" x14ac:dyDescent="0.25">
      <c r="A2459" s="30" t="s">
        <v>327</v>
      </c>
      <c r="B2459" s="30" t="s">
        <v>17803</v>
      </c>
      <c r="C2459" s="30" t="s">
        <v>329</v>
      </c>
      <c r="D2459" s="33" t="s">
        <v>15855</v>
      </c>
      <c r="E2459">
        <f>COUNTIF('A-Springer Link'!A:A,A2459)</f>
        <v>0</v>
      </c>
      <c r="F2459">
        <f>COUNTIF('B-ScienceDirect'!D:D,A2459)</f>
        <v>0</v>
      </c>
      <c r="G2459">
        <f>COUNTIF('C-IEEEXplore'!A:A,A2459)</f>
        <v>0</v>
      </c>
      <c r="H2459">
        <f>COUNTIF('D-PubMed'!B:B,A2459)</f>
        <v>0</v>
      </c>
      <c r="I2459">
        <f>COUNTIF('E-Scopus'!C:C,A2459)</f>
        <v>1</v>
      </c>
      <c r="J2459" t="b">
        <f t="shared" si="41"/>
        <v>0</v>
      </c>
    </row>
    <row r="2460" spans="1:10" x14ac:dyDescent="0.25">
      <c r="A2460" s="30" t="s">
        <v>330</v>
      </c>
      <c r="B2460" s="30" t="s">
        <v>17807</v>
      </c>
      <c r="C2460" s="30" t="s">
        <v>331</v>
      </c>
      <c r="D2460" s="33" t="s">
        <v>15855</v>
      </c>
      <c r="E2460">
        <f>COUNTIF('A-Springer Link'!A:A,A2460)</f>
        <v>0</v>
      </c>
      <c r="F2460">
        <f>COUNTIF('B-ScienceDirect'!D:D,A2460)</f>
        <v>0</v>
      </c>
      <c r="G2460">
        <f>COUNTIF('C-IEEEXplore'!A:A,A2460)</f>
        <v>0</v>
      </c>
      <c r="H2460">
        <f>COUNTIF('D-PubMed'!B:B,A2460)</f>
        <v>0</v>
      </c>
      <c r="I2460">
        <f>COUNTIF('E-Scopus'!C:C,A2460)</f>
        <v>1</v>
      </c>
      <c r="J2460" t="b">
        <f t="shared" si="41"/>
        <v>0</v>
      </c>
    </row>
    <row r="2461" spans="1:10" x14ac:dyDescent="0.25">
      <c r="A2461" s="30" t="s">
        <v>332</v>
      </c>
      <c r="B2461" s="30" t="s">
        <v>17815</v>
      </c>
      <c r="C2461" s="30" t="s">
        <v>333</v>
      </c>
      <c r="D2461" s="33" t="s">
        <v>15855</v>
      </c>
      <c r="E2461">
        <f>COUNTIF('A-Springer Link'!A:A,A2461)</f>
        <v>0</v>
      </c>
      <c r="F2461">
        <f>COUNTIF('B-ScienceDirect'!D:D,A2461)</f>
        <v>1</v>
      </c>
      <c r="G2461">
        <f>COUNTIF('C-IEEEXplore'!A:A,A2461)</f>
        <v>0</v>
      </c>
      <c r="H2461">
        <f>COUNTIF('D-PubMed'!B:B,A2461)</f>
        <v>1</v>
      </c>
      <c r="I2461">
        <f>COUNTIF('E-Scopus'!C:C,A2461)</f>
        <v>1</v>
      </c>
      <c r="J2461" t="b">
        <f t="shared" si="41"/>
        <v>1</v>
      </c>
    </row>
    <row r="2462" spans="1:10" x14ac:dyDescent="0.25">
      <c r="A2462" s="30" t="s">
        <v>334</v>
      </c>
      <c r="B2462" s="30" t="s">
        <v>17819</v>
      </c>
      <c r="C2462" s="30" t="s">
        <v>335</v>
      </c>
      <c r="D2462" s="33" t="s">
        <v>15855</v>
      </c>
      <c r="E2462">
        <f>COUNTIF('A-Springer Link'!A:A,A2462)</f>
        <v>0</v>
      </c>
      <c r="F2462">
        <f>COUNTIF('B-ScienceDirect'!D:D,A2462)</f>
        <v>0</v>
      </c>
      <c r="G2462">
        <f>COUNTIF('C-IEEEXplore'!A:A,A2462)</f>
        <v>0</v>
      </c>
      <c r="H2462">
        <f>COUNTIF('D-PubMed'!B:B,A2462)</f>
        <v>1</v>
      </c>
      <c r="I2462">
        <f>COUNTIF('E-Scopus'!C:C,A2462)</f>
        <v>0</v>
      </c>
      <c r="J2462" t="b">
        <f t="shared" si="41"/>
        <v>1</v>
      </c>
    </row>
    <row r="2463" spans="1:10" x14ac:dyDescent="0.25">
      <c r="A2463" s="30" t="s">
        <v>336</v>
      </c>
      <c r="B2463" s="30" t="s">
        <v>17824</v>
      </c>
      <c r="C2463" s="30" t="s">
        <v>337</v>
      </c>
      <c r="D2463" s="33" t="s">
        <v>15855</v>
      </c>
      <c r="E2463">
        <f>COUNTIF('A-Springer Link'!A:A,A2463)</f>
        <v>0</v>
      </c>
      <c r="F2463">
        <f>COUNTIF('B-ScienceDirect'!D:D,A2463)</f>
        <v>0</v>
      </c>
      <c r="G2463">
        <f>COUNTIF('C-IEEEXplore'!A:A,A2463)</f>
        <v>0</v>
      </c>
      <c r="H2463">
        <f>COUNTIF('D-PubMed'!B:B,A2463)</f>
        <v>1</v>
      </c>
      <c r="I2463">
        <f>COUNTIF('E-Scopus'!C:C,A2463)</f>
        <v>1</v>
      </c>
      <c r="J2463" t="b">
        <f t="shared" si="41"/>
        <v>1</v>
      </c>
    </row>
    <row r="2464" spans="1:10" x14ac:dyDescent="0.25">
      <c r="A2464" s="30" t="s">
        <v>15963</v>
      </c>
      <c r="B2464" s="30" t="s">
        <v>15964</v>
      </c>
      <c r="C2464" s="30" t="s">
        <v>15965</v>
      </c>
      <c r="D2464" s="33" t="s">
        <v>15855</v>
      </c>
      <c r="E2464">
        <f>COUNTIF('A-Springer Link'!A:A,A2464)</f>
        <v>0</v>
      </c>
      <c r="F2464">
        <f>COUNTIF('B-ScienceDirect'!D:D,A2464)</f>
        <v>0</v>
      </c>
      <c r="G2464">
        <f>COUNTIF('C-IEEEXplore'!A:A,A2464)</f>
        <v>0</v>
      </c>
      <c r="H2464">
        <f>COUNTIF('D-PubMed'!B:B,A2464)</f>
        <v>0</v>
      </c>
      <c r="I2464">
        <f>COUNTIF('E-Scopus'!C:C,A2464)</f>
        <v>0</v>
      </c>
      <c r="J2464" t="b">
        <f t="shared" si="41"/>
        <v>0</v>
      </c>
    </row>
    <row r="2465" spans="1:10" x14ac:dyDescent="0.25">
      <c r="A2465" s="30" t="s">
        <v>338</v>
      </c>
      <c r="B2465" s="30" t="s">
        <v>17835</v>
      </c>
      <c r="C2465" s="30" t="s">
        <v>339</v>
      </c>
      <c r="D2465" s="33" t="s">
        <v>15855</v>
      </c>
      <c r="E2465">
        <f>COUNTIF('A-Springer Link'!A:A,A2465)</f>
        <v>0</v>
      </c>
      <c r="F2465">
        <f>COUNTIF('B-ScienceDirect'!D:D,A2465)</f>
        <v>0</v>
      </c>
      <c r="G2465">
        <f>COUNTIF('C-IEEEXplore'!A:A,A2465)</f>
        <v>0</v>
      </c>
      <c r="H2465">
        <f>COUNTIF('D-PubMed'!B:B,A2465)</f>
        <v>1</v>
      </c>
      <c r="I2465">
        <f>COUNTIF('E-Scopus'!C:C,A2465)</f>
        <v>1</v>
      </c>
      <c r="J2465" t="b">
        <f t="shared" si="41"/>
        <v>1</v>
      </c>
    </row>
    <row r="2466" spans="1:10" x14ac:dyDescent="0.25">
      <c r="A2466" s="30" t="s">
        <v>340</v>
      </c>
      <c r="B2466" s="30" t="s">
        <v>17839</v>
      </c>
      <c r="C2466" s="30" t="s">
        <v>341</v>
      </c>
      <c r="D2466" s="33" t="s">
        <v>15855</v>
      </c>
      <c r="E2466">
        <f>COUNTIF('A-Springer Link'!A:A,A2466)</f>
        <v>0</v>
      </c>
      <c r="F2466">
        <f>COUNTIF('B-ScienceDirect'!D:D,A2466)</f>
        <v>0</v>
      </c>
      <c r="G2466">
        <f>COUNTIF('C-IEEEXplore'!A:A,A2466)</f>
        <v>0</v>
      </c>
      <c r="H2466">
        <f>COUNTIF('D-PubMed'!B:B,A2466)</f>
        <v>1</v>
      </c>
      <c r="I2466">
        <f>COUNTIF('E-Scopus'!C:C,A2466)</f>
        <v>1</v>
      </c>
      <c r="J2466" t="b">
        <f t="shared" si="41"/>
        <v>1</v>
      </c>
    </row>
    <row r="2467" spans="1:10" x14ac:dyDescent="0.25">
      <c r="A2467" s="30" t="s">
        <v>342</v>
      </c>
      <c r="B2467" s="30" t="s">
        <v>17843</v>
      </c>
      <c r="C2467" s="30" t="s">
        <v>343</v>
      </c>
      <c r="D2467" s="33" t="s">
        <v>15855</v>
      </c>
      <c r="E2467">
        <f>COUNTIF('A-Springer Link'!A:A,A2467)</f>
        <v>0</v>
      </c>
      <c r="F2467">
        <f>COUNTIF('B-ScienceDirect'!D:D,A2467)</f>
        <v>0</v>
      </c>
      <c r="G2467">
        <f>COUNTIF('C-IEEEXplore'!A:A,A2467)</f>
        <v>0</v>
      </c>
      <c r="H2467">
        <f>COUNTIF('D-PubMed'!B:B,A2467)</f>
        <v>0</v>
      </c>
      <c r="I2467">
        <f>COUNTIF('E-Scopus'!C:C,A2467)</f>
        <v>1</v>
      </c>
      <c r="J2467" t="b">
        <f t="shared" si="41"/>
        <v>0</v>
      </c>
    </row>
    <row r="2468" spans="1:10" x14ac:dyDescent="0.25">
      <c r="A2468" s="30" t="s">
        <v>16455</v>
      </c>
      <c r="B2468" s="30" t="s">
        <v>17851</v>
      </c>
      <c r="C2468" s="30" t="s">
        <v>344</v>
      </c>
      <c r="D2468" s="33" t="s">
        <v>15855</v>
      </c>
      <c r="E2468">
        <f>COUNTIF('A-Springer Link'!A:A,A2468)</f>
        <v>0</v>
      </c>
      <c r="F2468">
        <f>COUNTIF('B-ScienceDirect'!D:D,A2468)</f>
        <v>0</v>
      </c>
      <c r="G2468">
        <f>COUNTIF('C-IEEEXplore'!A:A,A2468)</f>
        <v>0</v>
      </c>
      <c r="H2468">
        <f>COUNTIF('D-PubMed'!B:B,A2468)</f>
        <v>0</v>
      </c>
      <c r="I2468">
        <f>COUNTIF('E-Scopus'!C:C,A2468)</f>
        <v>1</v>
      </c>
      <c r="J2468" t="b">
        <f t="shared" si="41"/>
        <v>0</v>
      </c>
    </row>
    <row r="2469" spans="1:10" x14ac:dyDescent="0.25">
      <c r="A2469" s="30" t="s">
        <v>345</v>
      </c>
      <c r="B2469" s="30" t="s">
        <v>17855</v>
      </c>
      <c r="C2469" s="30" t="s">
        <v>17859</v>
      </c>
      <c r="D2469" s="33" t="s">
        <v>15855</v>
      </c>
      <c r="E2469">
        <f>COUNTIF('A-Springer Link'!A:A,A2469)</f>
        <v>0</v>
      </c>
      <c r="F2469">
        <f>COUNTIF('B-ScienceDirect'!D:D,A2469)</f>
        <v>0</v>
      </c>
      <c r="G2469">
        <f>COUNTIF('C-IEEEXplore'!A:A,A2469)</f>
        <v>0</v>
      </c>
      <c r="H2469">
        <f>COUNTIF('D-PubMed'!B:B,A2469)</f>
        <v>0</v>
      </c>
      <c r="I2469">
        <f>COUNTIF('E-Scopus'!C:C,A2469)</f>
        <v>1</v>
      </c>
      <c r="J2469" t="b">
        <f t="shared" si="41"/>
        <v>0</v>
      </c>
    </row>
    <row r="2470" spans="1:10" x14ac:dyDescent="0.25">
      <c r="A2470" s="30" t="s">
        <v>346</v>
      </c>
      <c r="B2470" s="30" t="s">
        <v>17861</v>
      </c>
      <c r="C2470" s="30" t="s">
        <v>347</v>
      </c>
      <c r="D2470" s="33" t="s">
        <v>15855</v>
      </c>
      <c r="E2470">
        <f>COUNTIF('A-Springer Link'!A:A,A2470)</f>
        <v>0</v>
      </c>
      <c r="F2470">
        <f>COUNTIF('B-ScienceDirect'!D:D,A2470)</f>
        <v>0</v>
      </c>
      <c r="G2470">
        <f>COUNTIF('C-IEEEXplore'!A:A,A2470)</f>
        <v>0</v>
      </c>
      <c r="H2470">
        <f>COUNTIF('D-PubMed'!B:B,A2470)</f>
        <v>1</v>
      </c>
      <c r="I2470">
        <f>COUNTIF('E-Scopus'!C:C,A2470)</f>
        <v>1</v>
      </c>
      <c r="J2470" t="b">
        <f t="shared" si="41"/>
        <v>1</v>
      </c>
    </row>
    <row r="2471" spans="1:10" x14ac:dyDescent="0.25">
      <c r="A2471" s="30" t="s">
        <v>348</v>
      </c>
      <c r="B2471" s="30" t="s">
        <v>17868</v>
      </c>
      <c r="C2471" s="30" t="s">
        <v>349</v>
      </c>
      <c r="D2471" s="33" t="s">
        <v>15855</v>
      </c>
      <c r="E2471">
        <f>COUNTIF('A-Springer Link'!A:A,A2471)</f>
        <v>0</v>
      </c>
      <c r="F2471">
        <f>COUNTIF('B-ScienceDirect'!D:D,A2471)</f>
        <v>0</v>
      </c>
      <c r="G2471">
        <f>COUNTIF('C-IEEEXplore'!A:A,A2471)</f>
        <v>1</v>
      </c>
      <c r="H2471">
        <f>COUNTIF('D-PubMed'!B:B,A2471)</f>
        <v>0</v>
      </c>
      <c r="I2471">
        <f>COUNTIF('E-Scopus'!C:C,A2471)</f>
        <v>1</v>
      </c>
      <c r="J2471" t="b">
        <f t="shared" si="41"/>
        <v>1</v>
      </c>
    </row>
    <row r="2472" spans="1:10" x14ac:dyDescent="0.25">
      <c r="A2472" s="30" t="s">
        <v>16456</v>
      </c>
      <c r="B2472" s="30" t="s">
        <v>17872</v>
      </c>
      <c r="C2472" s="30" t="s">
        <v>351</v>
      </c>
      <c r="D2472" s="33" t="s">
        <v>15855</v>
      </c>
      <c r="E2472">
        <f>COUNTIF('A-Springer Link'!A:A,A2472)</f>
        <v>0</v>
      </c>
      <c r="F2472">
        <f>COUNTIF('B-ScienceDirect'!D:D,A2472)</f>
        <v>0</v>
      </c>
      <c r="G2472">
        <f>COUNTIF('C-IEEEXplore'!A:A,A2472)</f>
        <v>0</v>
      </c>
      <c r="H2472">
        <f>COUNTIF('D-PubMed'!B:B,A2472)</f>
        <v>0</v>
      </c>
      <c r="I2472">
        <f>COUNTIF('E-Scopus'!C:C,A2472)</f>
        <v>0</v>
      </c>
      <c r="J2472" t="b">
        <f t="shared" si="41"/>
        <v>0</v>
      </c>
    </row>
    <row r="2473" spans="1:10" x14ac:dyDescent="0.25">
      <c r="A2473" s="30" t="s">
        <v>352</v>
      </c>
      <c r="B2473" s="30" t="s">
        <v>17878</v>
      </c>
      <c r="C2473" s="30" t="s">
        <v>354</v>
      </c>
      <c r="D2473" s="33" t="s">
        <v>15855</v>
      </c>
      <c r="E2473">
        <f>COUNTIF('A-Springer Link'!A:A,A2473)</f>
        <v>0</v>
      </c>
      <c r="F2473">
        <f>COUNTIF('B-ScienceDirect'!D:D,A2473)</f>
        <v>0</v>
      </c>
      <c r="G2473">
        <f>COUNTIF('C-IEEEXplore'!A:A,A2473)</f>
        <v>0</v>
      </c>
      <c r="H2473">
        <f>COUNTIF('D-PubMed'!B:B,A2473)</f>
        <v>1</v>
      </c>
      <c r="I2473">
        <f>COUNTIF('E-Scopus'!C:C,A2473)</f>
        <v>0</v>
      </c>
      <c r="J2473" t="b">
        <f t="shared" si="41"/>
        <v>1</v>
      </c>
    </row>
    <row r="2474" spans="1:10" x14ac:dyDescent="0.25">
      <c r="A2474" s="30" t="s">
        <v>15867</v>
      </c>
      <c r="B2474" s="30" t="s">
        <v>15868</v>
      </c>
      <c r="C2474" s="30" t="s">
        <v>15869</v>
      </c>
      <c r="D2474" s="33" t="s">
        <v>15855</v>
      </c>
      <c r="E2474">
        <f>COUNTIF('A-Springer Link'!A:A,A2474)</f>
        <v>0</v>
      </c>
      <c r="F2474">
        <f>COUNTIF('B-ScienceDirect'!D:D,A2474)</f>
        <v>0</v>
      </c>
      <c r="G2474">
        <f>COUNTIF('C-IEEEXplore'!A:A,A2474)</f>
        <v>0</v>
      </c>
      <c r="H2474">
        <f>COUNTIF('D-PubMed'!B:B,A2474)</f>
        <v>0</v>
      </c>
      <c r="I2474">
        <f>COUNTIF('E-Scopus'!C:C,A2474)</f>
        <v>0</v>
      </c>
      <c r="J2474" t="b">
        <f t="shared" si="41"/>
        <v>0</v>
      </c>
    </row>
    <row r="2475" spans="1:10" x14ac:dyDescent="0.25">
      <c r="A2475" s="30" t="s">
        <v>355</v>
      </c>
      <c r="B2475" s="30" t="s">
        <v>17889</v>
      </c>
      <c r="C2475" s="30" t="s">
        <v>357</v>
      </c>
      <c r="D2475" s="33" t="s">
        <v>15855</v>
      </c>
      <c r="E2475">
        <f>COUNTIF('A-Springer Link'!A:A,A2475)</f>
        <v>0</v>
      </c>
      <c r="F2475">
        <f>COUNTIF('B-ScienceDirect'!D:D,A2475)</f>
        <v>0</v>
      </c>
      <c r="G2475">
        <f>COUNTIF('C-IEEEXplore'!A:A,A2475)</f>
        <v>1</v>
      </c>
      <c r="H2475">
        <f>COUNTIF('D-PubMed'!B:B,A2475)</f>
        <v>0</v>
      </c>
      <c r="I2475">
        <f>COUNTIF('E-Scopus'!C:C,A2475)</f>
        <v>1</v>
      </c>
      <c r="J2475" t="b">
        <f t="shared" si="41"/>
        <v>1</v>
      </c>
    </row>
    <row r="2476" spans="1:10" x14ac:dyDescent="0.25">
      <c r="A2476" s="30" t="s">
        <v>16457</v>
      </c>
      <c r="B2476" s="30" t="s">
        <v>16980</v>
      </c>
      <c r="C2476" s="30" t="s">
        <v>359</v>
      </c>
      <c r="D2476" s="33" t="s">
        <v>15855</v>
      </c>
      <c r="E2476">
        <f>COUNTIF('A-Springer Link'!A:A,A2476)</f>
        <v>0</v>
      </c>
      <c r="F2476">
        <f>COUNTIF('B-ScienceDirect'!D:D,A2476)</f>
        <v>0</v>
      </c>
      <c r="G2476">
        <f>COUNTIF('C-IEEEXplore'!A:A,A2476)</f>
        <v>0</v>
      </c>
      <c r="H2476">
        <f>COUNTIF('D-PubMed'!B:B,A2476)</f>
        <v>0</v>
      </c>
      <c r="I2476">
        <f>COUNTIF('E-Scopus'!C:C,A2476)</f>
        <v>0</v>
      </c>
      <c r="J2476" t="b">
        <f t="shared" ref="J2476:J2539" si="42">OR(E2476:H2476)</f>
        <v>0</v>
      </c>
    </row>
    <row r="2477" spans="1:10" x14ac:dyDescent="0.25">
      <c r="A2477" s="30" t="s">
        <v>16458</v>
      </c>
      <c r="B2477" s="30" t="s">
        <v>17897</v>
      </c>
      <c r="C2477" s="30" t="s">
        <v>360</v>
      </c>
      <c r="D2477" s="33" t="s">
        <v>15855</v>
      </c>
      <c r="E2477">
        <f>COUNTIF('A-Springer Link'!A:A,A2477)</f>
        <v>0</v>
      </c>
      <c r="F2477">
        <f>COUNTIF('B-ScienceDirect'!D:D,A2477)</f>
        <v>0</v>
      </c>
      <c r="G2477">
        <f>COUNTIF('C-IEEEXplore'!A:A,A2477)</f>
        <v>0</v>
      </c>
      <c r="H2477">
        <f>COUNTIF('D-PubMed'!B:B,A2477)</f>
        <v>0</v>
      </c>
      <c r="I2477">
        <f>COUNTIF('E-Scopus'!C:C,A2477)</f>
        <v>1</v>
      </c>
      <c r="J2477" t="b">
        <f t="shared" si="42"/>
        <v>0</v>
      </c>
    </row>
    <row r="2478" spans="1:10" x14ac:dyDescent="0.25">
      <c r="A2478" s="30" t="s">
        <v>361</v>
      </c>
      <c r="B2478" s="30" t="s">
        <v>17903</v>
      </c>
      <c r="C2478" s="30" t="s">
        <v>362</v>
      </c>
      <c r="D2478" s="33" t="s">
        <v>15855</v>
      </c>
      <c r="E2478">
        <f>COUNTIF('A-Springer Link'!A:A,A2478)</f>
        <v>0</v>
      </c>
      <c r="F2478">
        <f>COUNTIF('B-ScienceDirect'!D:D,A2478)</f>
        <v>0</v>
      </c>
      <c r="G2478">
        <f>COUNTIF('C-IEEEXplore'!A:A,A2478)</f>
        <v>0</v>
      </c>
      <c r="H2478">
        <f>COUNTIF('D-PubMed'!B:B,A2478)</f>
        <v>1</v>
      </c>
      <c r="I2478">
        <f>COUNTIF('E-Scopus'!C:C,A2478)</f>
        <v>1</v>
      </c>
      <c r="J2478" t="b">
        <f t="shared" si="42"/>
        <v>1</v>
      </c>
    </row>
    <row r="2479" spans="1:10" x14ac:dyDescent="0.25">
      <c r="A2479" s="30" t="s">
        <v>363</v>
      </c>
      <c r="B2479" s="30" t="s">
        <v>17906</v>
      </c>
      <c r="C2479" s="30" t="s">
        <v>364</v>
      </c>
      <c r="D2479" s="33" t="s">
        <v>15855</v>
      </c>
      <c r="E2479">
        <f>COUNTIF('A-Springer Link'!A:A,A2479)</f>
        <v>1</v>
      </c>
      <c r="F2479">
        <f>COUNTIF('B-ScienceDirect'!D:D,A2479)</f>
        <v>0</v>
      </c>
      <c r="G2479">
        <f>COUNTIF('C-IEEEXplore'!A:A,A2479)</f>
        <v>0</v>
      </c>
      <c r="H2479">
        <f>COUNTIF('D-PubMed'!B:B,A2479)</f>
        <v>0</v>
      </c>
      <c r="I2479">
        <f>COUNTIF('E-Scopus'!C:C,A2479)</f>
        <v>1</v>
      </c>
      <c r="J2479" t="b">
        <f t="shared" si="42"/>
        <v>1</v>
      </c>
    </row>
    <row r="2480" spans="1:10" x14ac:dyDescent="0.25">
      <c r="A2480" s="30" t="s">
        <v>16459</v>
      </c>
      <c r="B2480" s="30" t="s">
        <v>17916</v>
      </c>
      <c r="C2480" s="30" t="s">
        <v>365</v>
      </c>
      <c r="D2480" s="33" t="s">
        <v>15855</v>
      </c>
      <c r="E2480">
        <f>COUNTIF('A-Springer Link'!A:A,A2480)</f>
        <v>0</v>
      </c>
      <c r="F2480">
        <f>COUNTIF('B-ScienceDirect'!D:D,A2480)</f>
        <v>0</v>
      </c>
      <c r="G2480">
        <f>COUNTIF('C-IEEEXplore'!A:A,A2480)</f>
        <v>0</v>
      </c>
      <c r="H2480">
        <f>COUNTIF('D-PubMed'!B:B,A2480)</f>
        <v>0</v>
      </c>
      <c r="I2480">
        <f>COUNTIF('E-Scopus'!C:C,A2480)</f>
        <v>0</v>
      </c>
      <c r="J2480" t="b">
        <f t="shared" si="42"/>
        <v>0</v>
      </c>
    </row>
    <row r="2481" spans="1:10" x14ac:dyDescent="0.25">
      <c r="A2481" s="30" t="s">
        <v>366</v>
      </c>
      <c r="B2481" s="30" t="s">
        <v>17920</v>
      </c>
      <c r="C2481" s="30" t="s">
        <v>368</v>
      </c>
      <c r="D2481" s="33" t="s">
        <v>15855</v>
      </c>
      <c r="E2481">
        <f>COUNTIF('A-Springer Link'!A:A,A2481)</f>
        <v>0</v>
      </c>
      <c r="F2481">
        <f>COUNTIF('B-ScienceDirect'!D:D,A2481)</f>
        <v>0</v>
      </c>
      <c r="G2481">
        <f>COUNTIF('C-IEEEXplore'!A:A,A2481)</f>
        <v>1</v>
      </c>
      <c r="H2481">
        <f>COUNTIF('D-PubMed'!B:B,A2481)</f>
        <v>0</v>
      </c>
      <c r="I2481">
        <f>COUNTIF('E-Scopus'!C:C,A2481)</f>
        <v>1</v>
      </c>
      <c r="J2481" t="b">
        <f t="shared" si="42"/>
        <v>1</v>
      </c>
    </row>
    <row r="2482" spans="1:10" x14ac:dyDescent="0.25">
      <c r="A2482" s="30" t="s">
        <v>369</v>
      </c>
      <c r="B2482" s="30" t="s">
        <v>17925</v>
      </c>
      <c r="C2482" s="30" t="s">
        <v>370</v>
      </c>
      <c r="D2482" s="33" t="s">
        <v>15855</v>
      </c>
      <c r="E2482">
        <f>COUNTIF('A-Springer Link'!A:A,A2482)</f>
        <v>0</v>
      </c>
      <c r="F2482">
        <f>COUNTIF('B-ScienceDirect'!D:D,A2482)</f>
        <v>0</v>
      </c>
      <c r="G2482">
        <f>COUNTIF('C-IEEEXplore'!A:A,A2482)</f>
        <v>1</v>
      </c>
      <c r="H2482">
        <f>COUNTIF('D-PubMed'!B:B,A2482)</f>
        <v>0</v>
      </c>
      <c r="I2482">
        <f>COUNTIF('E-Scopus'!C:C,A2482)</f>
        <v>1</v>
      </c>
      <c r="J2482" t="b">
        <f t="shared" si="42"/>
        <v>1</v>
      </c>
    </row>
    <row r="2483" spans="1:10" x14ac:dyDescent="0.25">
      <c r="A2483" s="30" t="s">
        <v>16460</v>
      </c>
      <c r="B2483" s="30" t="s">
        <v>17927</v>
      </c>
      <c r="C2483" s="30" t="s">
        <v>371</v>
      </c>
      <c r="D2483" s="33" t="s">
        <v>15855</v>
      </c>
      <c r="E2483">
        <f>COUNTIF('A-Springer Link'!A:A,A2483)</f>
        <v>0</v>
      </c>
      <c r="F2483">
        <f>COUNTIF('B-ScienceDirect'!D:D,A2483)</f>
        <v>0</v>
      </c>
      <c r="G2483">
        <f>COUNTIF('C-IEEEXplore'!A:A,A2483)</f>
        <v>0</v>
      </c>
      <c r="H2483">
        <f>COUNTIF('D-PubMed'!B:B,A2483)</f>
        <v>0</v>
      </c>
      <c r="I2483">
        <f>COUNTIF('E-Scopus'!C:C,A2483)</f>
        <v>1</v>
      </c>
      <c r="J2483" t="b">
        <f t="shared" si="42"/>
        <v>0</v>
      </c>
    </row>
    <row r="2484" spans="1:10" x14ac:dyDescent="0.25">
      <c r="A2484" s="30" t="s">
        <v>372</v>
      </c>
      <c r="B2484" s="30" t="s">
        <v>17929</v>
      </c>
      <c r="C2484" s="30" t="s">
        <v>374</v>
      </c>
      <c r="D2484" s="33" t="s">
        <v>15855</v>
      </c>
      <c r="E2484">
        <f>COUNTIF('A-Springer Link'!A:A,A2484)</f>
        <v>0</v>
      </c>
      <c r="F2484">
        <f>COUNTIF('B-ScienceDirect'!D:D,A2484)</f>
        <v>1</v>
      </c>
      <c r="G2484">
        <f>COUNTIF('C-IEEEXplore'!A:A,A2484)</f>
        <v>0</v>
      </c>
      <c r="H2484">
        <f>COUNTIF('D-PubMed'!B:B,A2484)</f>
        <v>1</v>
      </c>
      <c r="I2484">
        <f>COUNTIF('E-Scopus'!C:C,A2484)</f>
        <v>1</v>
      </c>
      <c r="J2484" t="b">
        <f t="shared" si="42"/>
        <v>1</v>
      </c>
    </row>
    <row r="2485" spans="1:10" x14ac:dyDescent="0.25">
      <c r="A2485" s="30" t="s">
        <v>375</v>
      </c>
      <c r="B2485" s="30" t="s">
        <v>17935</v>
      </c>
      <c r="C2485" s="30" t="s">
        <v>376</v>
      </c>
      <c r="D2485" s="33" t="s">
        <v>15855</v>
      </c>
      <c r="E2485">
        <f>COUNTIF('A-Springer Link'!A:A,A2485)</f>
        <v>0</v>
      </c>
      <c r="F2485">
        <f>COUNTIF('B-ScienceDirect'!D:D,A2485)</f>
        <v>0</v>
      </c>
      <c r="G2485">
        <f>COUNTIF('C-IEEEXplore'!A:A,A2485)</f>
        <v>1</v>
      </c>
      <c r="H2485">
        <f>COUNTIF('D-PubMed'!B:B,A2485)</f>
        <v>0</v>
      </c>
      <c r="I2485">
        <f>COUNTIF('E-Scopus'!C:C,A2485)</f>
        <v>1</v>
      </c>
      <c r="J2485" t="b">
        <f t="shared" si="42"/>
        <v>1</v>
      </c>
    </row>
    <row r="2486" spans="1:10" x14ac:dyDescent="0.25">
      <c r="A2486" s="30" t="s">
        <v>377</v>
      </c>
      <c r="B2486" s="30" t="s">
        <v>17938</v>
      </c>
      <c r="C2486" s="30" t="s">
        <v>378</v>
      </c>
      <c r="D2486" s="33" t="s">
        <v>15855</v>
      </c>
      <c r="E2486">
        <f>COUNTIF('A-Springer Link'!A:A,A2486)</f>
        <v>0</v>
      </c>
      <c r="F2486">
        <f>COUNTIF('B-ScienceDirect'!D:D,A2486)</f>
        <v>0</v>
      </c>
      <c r="G2486">
        <f>COUNTIF('C-IEEEXplore'!A:A,A2486)</f>
        <v>0</v>
      </c>
      <c r="H2486">
        <f>COUNTIF('D-PubMed'!B:B,A2486)</f>
        <v>1</v>
      </c>
      <c r="I2486">
        <f>COUNTIF('E-Scopus'!C:C,A2486)</f>
        <v>1</v>
      </c>
      <c r="J2486" t="b">
        <f t="shared" si="42"/>
        <v>1</v>
      </c>
    </row>
    <row r="2487" spans="1:10" x14ac:dyDescent="0.25">
      <c r="A2487" s="30" t="s">
        <v>379</v>
      </c>
      <c r="B2487" s="30" t="s">
        <v>17941</v>
      </c>
      <c r="C2487" s="30" t="s">
        <v>380</v>
      </c>
      <c r="D2487" s="33" t="s">
        <v>15855</v>
      </c>
      <c r="E2487">
        <f>COUNTIF('A-Springer Link'!A:A,A2487)</f>
        <v>0</v>
      </c>
      <c r="F2487">
        <f>COUNTIF('B-ScienceDirect'!D:D,A2487)</f>
        <v>0</v>
      </c>
      <c r="G2487">
        <f>COUNTIF('C-IEEEXplore'!A:A,A2487)</f>
        <v>0</v>
      </c>
      <c r="H2487">
        <f>COUNTIF('D-PubMed'!B:B,A2487)</f>
        <v>1</v>
      </c>
      <c r="I2487">
        <f>COUNTIF('E-Scopus'!C:C,A2487)</f>
        <v>1</v>
      </c>
      <c r="J2487" t="b">
        <f t="shared" si="42"/>
        <v>1</v>
      </c>
    </row>
    <row r="2488" spans="1:10" x14ac:dyDescent="0.25">
      <c r="A2488" s="30" t="s">
        <v>381</v>
      </c>
      <c r="B2488" s="30" t="s">
        <v>17944</v>
      </c>
      <c r="C2488" s="30" t="s">
        <v>384</v>
      </c>
      <c r="D2488" s="33" t="s">
        <v>15855</v>
      </c>
      <c r="E2488">
        <f>COUNTIF('A-Springer Link'!A:A,A2488)</f>
        <v>0</v>
      </c>
      <c r="F2488">
        <f>COUNTIF('B-ScienceDirect'!D:D,A2488)</f>
        <v>0</v>
      </c>
      <c r="G2488">
        <f>COUNTIF('C-IEEEXplore'!A:A,A2488)</f>
        <v>1</v>
      </c>
      <c r="H2488">
        <f>COUNTIF('D-PubMed'!B:B,A2488)</f>
        <v>0</v>
      </c>
      <c r="I2488">
        <f>COUNTIF('E-Scopus'!C:C,A2488)</f>
        <v>1</v>
      </c>
      <c r="J2488" t="b">
        <f t="shared" si="42"/>
        <v>1</v>
      </c>
    </row>
    <row r="2489" spans="1:10" x14ac:dyDescent="0.25">
      <c r="A2489" s="30" t="s">
        <v>385</v>
      </c>
      <c r="B2489" s="30" t="s">
        <v>17953</v>
      </c>
      <c r="C2489" s="30" t="s">
        <v>386</v>
      </c>
      <c r="D2489" s="33" t="s">
        <v>15855</v>
      </c>
      <c r="E2489">
        <f>COUNTIF('A-Springer Link'!A:A,A2489)</f>
        <v>0</v>
      </c>
      <c r="F2489">
        <f>COUNTIF('B-ScienceDirect'!D:D,A2489)</f>
        <v>0</v>
      </c>
      <c r="G2489">
        <f>COUNTIF('C-IEEEXplore'!A:A,A2489)</f>
        <v>0</v>
      </c>
      <c r="H2489">
        <f>COUNTIF('D-PubMed'!B:B,A2489)</f>
        <v>1</v>
      </c>
      <c r="I2489">
        <f>COUNTIF('E-Scopus'!C:C,A2489)</f>
        <v>1</v>
      </c>
      <c r="J2489" t="b">
        <f t="shared" si="42"/>
        <v>1</v>
      </c>
    </row>
    <row r="2490" spans="1:10" x14ac:dyDescent="0.25">
      <c r="A2490" s="30" t="s">
        <v>16461</v>
      </c>
      <c r="B2490" s="30" t="s">
        <v>17956</v>
      </c>
      <c r="C2490" s="30" t="s">
        <v>387</v>
      </c>
      <c r="D2490" s="33" t="s">
        <v>15855</v>
      </c>
      <c r="E2490">
        <f>COUNTIF('A-Springer Link'!A:A,A2490)</f>
        <v>0</v>
      </c>
      <c r="F2490">
        <f>COUNTIF('B-ScienceDirect'!D:D,A2490)</f>
        <v>0</v>
      </c>
      <c r="G2490">
        <f>COUNTIF('C-IEEEXplore'!A:A,A2490)</f>
        <v>0</v>
      </c>
      <c r="H2490">
        <f>COUNTIF('D-PubMed'!B:B,A2490)</f>
        <v>0</v>
      </c>
      <c r="I2490">
        <f>COUNTIF('E-Scopus'!C:C,A2490)</f>
        <v>1</v>
      </c>
      <c r="J2490" t="b">
        <f t="shared" si="42"/>
        <v>0</v>
      </c>
    </row>
    <row r="2491" spans="1:10" x14ac:dyDescent="0.25">
      <c r="A2491" s="30" t="s">
        <v>388</v>
      </c>
      <c r="B2491" s="30" t="s">
        <v>17960</v>
      </c>
      <c r="C2491" s="30" t="s">
        <v>389</v>
      </c>
      <c r="D2491" s="33" t="s">
        <v>15855</v>
      </c>
      <c r="E2491">
        <f>COUNTIF('A-Springer Link'!A:A,A2491)</f>
        <v>0</v>
      </c>
      <c r="F2491">
        <f>COUNTIF('B-ScienceDirect'!D:D,A2491)</f>
        <v>0</v>
      </c>
      <c r="G2491">
        <f>COUNTIF('C-IEEEXplore'!A:A,A2491)</f>
        <v>0</v>
      </c>
      <c r="H2491">
        <f>COUNTIF('D-PubMed'!B:B,A2491)</f>
        <v>1</v>
      </c>
      <c r="I2491">
        <f>COUNTIF('E-Scopus'!C:C,A2491)</f>
        <v>0</v>
      </c>
      <c r="J2491" t="b">
        <f t="shared" si="42"/>
        <v>1</v>
      </c>
    </row>
    <row r="2492" spans="1:10" x14ac:dyDescent="0.25">
      <c r="A2492" s="30" t="s">
        <v>15879</v>
      </c>
      <c r="B2492" s="30" t="s">
        <v>15880</v>
      </c>
      <c r="C2492" s="30" t="s">
        <v>15881</v>
      </c>
      <c r="D2492" s="33" t="s">
        <v>15855</v>
      </c>
      <c r="E2492">
        <f>COUNTIF('A-Springer Link'!A:A,A2492)</f>
        <v>0</v>
      </c>
      <c r="F2492">
        <f>COUNTIF('B-ScienceDirect'!D:D,A2492)</f>
        <v>0</v>
      </c>
      <c r="G2492">
        <f>COUNTIF('C-IEEEXplore'!A:A,A2492)</f>
        <v>0</v>
      </c>
      <c r="H2492">
        <f>COUNTIF('D-PubMed'!B:B,A2492)</f>
        <v>0</v>
      </c>
      <c r="I2492">
        <f>COUNTIF('E-Scopus'!C:C,A2492)</f>
        <v>0</v>
      </c>
      <c r="J2492" t="b">
        <f t="shared" si="42"/>
        <v>0</v>
      </c>
    </row>
    <row r="2493" spans="1:10" x14ac:dyDescent="0.25">
      <c r="A2493" s="30" t="s">
        <v>390</v>
      </c>
      <c r="B2493" s="30" t="s">
        <v>17968</v>
      </c>
      <c r="C2493" s="30" t="s">
        <v>391</v>
      </c>
      <c r="D2493" s="33" t="s">
        <v>15855</v>
      </c>
      <c r="E2493">
        <f>COUNTIF('A-Springer Link'!A:A,A2493)</f>
        <v>0</v>
      </c>
      <c r="F2493">
        <f>COUNTIF('B-ScienceDirect'!D:D,A2493)</f>
        <v>0</v>
      </c>
      <c r="G2493">
        <f>COUNTIF('C-IEEEXplore'!A:A,A2493)</f>
        <v>1</v>
      </c>
      <c r="H2493">
        <f>COUNTIF('D-PubMed'!B:B,A2493)</f>
        <v>0</v>
      </c>
      <c r="I2493">
        <f>COUNTIF('E-Scopus'!C:C,A2493)</f>
        <v>1</v>
      </c>
      <c r="J2493" t="b">
        <f t="shared" si="42"/>
        <v>1</v>
      </c>
    </row>
    <row r="2494" spans="1:10" x14ac:dyDescent="0.25">
      <c r="A2494" s="30" t="s">
        <v>392</v>
      </c>
      <c r="B2494" s="30" t="s">
        <v>17971</v>
      </c>
      <c r="C2494" s="30" t="s">
        <v>393</v>
      </c>
      <c r="D2494" s="33" t="s">
        <v>15855</v>
      </c>
      <c r="E2494">
        <f>COUNTIF('A-Springer Link'!A:A,A2494)</f>
        <v>0</v>
      </c>
      <c r="F2494">
        <f>COUNTIF('B-ScienceDirect'!D:D,A2494)</f>
        <v>0</v>
      </c>
      <c r="G2494">
        <f>COUNTIF('C-IEEEXplore'!A:A,A2494)</f>
        <v>0</v>
      </c>
      <c r="H2494">
        <f>COUNTIF('D-PubMed'!B:B,A2494)</f>
        <v>1</v>
      </c>
      <c r="I2494">
        <f>COUNTIF('E-Scopus'!C:C,A2494)</f>
        <v>1</v>
      </c>
      <c r="J2494" t="b">
        <f t="shared" si="42"/>
        <v>1</v>
      </c>
    </row>
    <row r="2495" spans="1:10" x14ac:dyDescent="0.25">
      <c r="A2495" s="30" t="s">
        <v>394</v>
      </c>
      <c r="B2495" s="30" t="s">
        <v>17979</v>
      </c>
      <c r="C2495" s="30" t="s">
        <v>395</v>
      </c>
      <c r="D2495" s="33" t="s">
        <v>15855</v>
      </c>
      <c r="E2495">
        <f>COUNTIF('A-Springer Link'!A:A,A2495)</f>
        <v>0</v>
      </c>
      <c r="F2495">
        <f>COUNTIF('B-ScienceDirect'!D:D,A2495)</f>
        <v>0</v>
      </c>
      <c r="G2495">
        <f>COUNTIF('C-IEEEXplore'!A:A,A2495)</f>
        <v>0</v>
      </c>
      <c r="H2495">
        <f>COUNTIF('D-PubMed'!B:B,A2495)</f>
        <v>0</v>
      </c>
      <c r="I2495">
        <f>COUNTIF('E-Scopus'!C:C,A2495)</f>
        <v>1</v>
      </c>
      <c r="J2495" t="b">
        <f t="shared" si="42"/>
        <v>0</v>
      </c>
    </row>
    <row r="2496" spans="1:10" x14ac:dyDescent="0.25">
      <c r="A2496" s="30" t="s">
        <v>396</v>
      </c>
      <c r="B2496" s="30" t="s">
        <v>17985</v>
      </c>
      <c r="C2496" s="30" t="s">
        <v>398</v>
      </c>
      <c r="D2496" s="33" t="s">
        <v>15855</v>
      </c>
      <c r="E2496">
        <f>COUNTIF('A-Springer Link'!A:A,A2496)</f>
        <v>0</v>
      </c>
      <c r="F2496">
        <f>COUNTIF('B-ScienceDirect'!D:D,A2496)</f>
        <v>0</v>
      </c>
      <c r="G2496">
        <f>COUNTIF('C-IEEEXplore'!A:A,A2496)</f>
        <v>0</v>
      </c>
      <c r="H2496">
        <f>COUNTIF('D-PubMed'!B:B,A2496)</f>
        <v>0</v>
      </c>
      <c r="I2496">
        <f>COUNTIF('E-Scopus'!C:C,A2496)</f>
        <v>1</v>
      </c>
      <c r="J2496" t="b">
        <f t="shared" si="42"/>
        <v>0</v>
      </c>
    </row>
    <row r="2497" spans="1:10" x14ac:dyDescent="0.25">
      <c r="A2497" s="30" t="s">
        <v>399</v>
      </c>
      <c r="B2497" s="30" t="s">
        <v>17990</v>
      </c>
      <c r="C2497" s="30" t="s">
        <v>401</v>
      </c>
      <c r="D2497" s="33" t="s">
        <v>15855</v>
      </c>
      <c r="E2497">
        <f>COUNTIF('A-Springer Link'!A:A,A2497)</f>
        <v>0</v>
      </c>
      <c r="F2497">
        <f>COUNTIF('B-ScienceDirect'!D:D,A2497)</f>
        <v>0</v>
      </c>
      <c r="G2497">
        <f>COUNTIF('C-IEEEXplore'!A:A,A2497)</f>
        <v>0</v>
      </c>
      <c r="H2497">
        <f>COUNTIF('D-PubMed'!B:B,A2497)</f>
        <v>1</v>
      </c>
      <c r="I2497">
        <f>COUNTIF('E-Scopus'!C:C,A2497)</f>
        <v>1</v>
      </c>
      <c r="J2497" t="b">
        <f t="shared" si="42"/>
        <v>1</v>
      </c>
    </row>
    <row r="2498" spans="1:10" x14ac:dyDescent="0.25">
      <c r="A2498" s="30" t="s">
        <v>15894</v>
      </c>
      <c r="B2498" s="30" t="s">
        <v>15895</v>
      </c>
      <c r="C2498" s="30" t="s">
        <v>15896</v>
      </c>
      <c r="D2498" s="33" t="s">
        <v>15855</v>
      </c>
      <c r="E2498">
        <f>COUNTIF('A-Springer Link'!A:A,A2498)</f>
        <v>0</v>
      </c>
      <c r="F2498">
        <f>COUNTIF('B-ScienceDirect'!D:D,A2498)</f>
        <v>0</v>
      </c>
      <c r="G2498">
        <f>COUNTIF('C-IEEEXplore'!A:A,A2498)</f>
        <v>0</v>
      </c>
      <c r="H2498">
        <f>COUNTIF('D-PubMed'!B:B,A2498)</f>
        <v>0</v>
      </c>
      <c r="I2498">
        <f>COUNTIF('E-Scopus'!C:C,A2498)</f>
        <v>0</v>
      </c>
      <c r="J2498" t="b">
        <f t="shared" si="42"/>
        <v>0</v>
      </c>
    </row>
    <row r="2499" spans="1:10" x14ac:dyDescent="0.25">
      <c r="A2499" s="30" t="s">
        <v>402</v>
      </c>
      <c r="B2499" s="30" t="s">
        <v>17999</v>
      </c>
      <c r="C2499" s="30" t="s">
        <v>403</v>
      </c>
      <c r="D2499" s="33" t="s">
        <v>15855</v>
      </c>
      <c r="E2499">
        <f>COUNTIF('A-Springer Link'!A:A,A2499)</f>
        <v>0</v>
      </c>
      <c r="F2499">
        <f>COUNTIF('B-ScienceDirect'!D:D,A2499)</f>
        <v>1</v>
      </c>
      <c r="G2499">
        <f>COUNTIF('C-IEEEXplore'!A:A,A2499)</f>
        <v>0</v>
      </c>
      <c r="H2499">
        <f>COUNTIF('D-PubMed'!B:B,A2499)</f>
        <v>0</v>
      </c>
      <c r="I2499">
        <f>COUNTIF('E-Scopus'!C:C,A2499)</f>
        <v>1</v>
      </c>
      <c r="J2499" t="b">
        <f t="shared" si="42"/>
        <v>1</v>
      </c>
    </row>
    <row r="2500" spans="1:10" x14ac:dyDescent="0.25">
      <c r="A2500" s="30" t="s">
        <v>16462</v>
      </c>
      <c r="B2500" s="30" t="s">
        <v>18002</v>
      </c>
      <c r="C2500" s="30" t="s">
        <v>405</v>
      </c>
      <c r="D2500" s="33" t="s">
        <v>15855</v>
      </c>
      <c r="E2500">
        <f>COUNTIF('A-Springer Link'!A:A,A2500)</f>
        <v>0</v>
      </c>
      <c r="F2500">
        <f>COUNTIF('B-ScienceDirect'!D:D,A2500)</f>
        <v>0</v>
      </c>
      <c r="G2500">
        <f>COUNTIF('C-IEEEXplore'!A:A,A2500)</f>
        <v>0</v>
      </c>
      <c r="H2500">
        <f>COUNTIF('D-PubMed'!B:B,A2500)</f>
        <v>0</v>
      </c>
      <c r="I2500">
        <f>COUNTIF('E-Scopus'!C:C,A2500)</f>
        <v>0</v>
      </c>
      <c r="J2500" t="b">
        <f t="shared" si="42"/>
        <v>0</v>
      </c>
    </row>
    <row r="2501" spans="1:10" x14ac:dyDescent="0.25">
      <c r="A2501" s="30" t="s">
        <v>406</v>
      </c>
      <c r="B2501" s="30" t="s">
        <v>18008</v>
      </c>
      <c r="C2501" s="30" t="s">
        <v>407</v>
      </c>
      <c r="D2501" s="33" t="s">
        <v>15855</v>
      </c>
      <c r="E2501">
        <f>COUNTIF('A-Springer Link'!A:A,A2501)</f>
        <v>0</v>
      </c>
      <c r="F2501">
        <f>COUNTIF('B-ScienceDirect'!D:D,A2501)</f>
        <v>0</v>
      </c>
      <c r="G2501">
        <f>COUNTIF('C-IEEEXplore'!A:A,A2501)</f>
        <v>0</v>
      </c>
      <c r="H2501">
        <f>COUNTIF('D-PubMed'!B:B,A2501)</f>
        <v>1</v>
      </c>
      <c r="I2501">
        <f>COUNTIF('E-Scopus'!C:C,A2501)</f>
        <v>1</v>
      </c>
      <c r="J2501" t="b">
        <f t="shared" si="42"/>
        <v>1</v>
      </c>
    </row>
    <row r="2502" spans="1:10" x14ac:dyDescent="0.25">
      <c r="A2502" s="30" t="s">
        <v>408</v>
      </c>
      <c r="B2502" s="30" t="s">
        <v>18013</v>
      </c>
      <c r="C2502" s="30" t="s">
        <v>410</v>
      </c>
      <c r="D2502" s="33" t="s">
        <v>15855</v>
      </c>
      <c r="E2502">
        <f>COUNTIF('A-Springer Link'!A:A,A2502)</f>
        <v>0</v>
      </c>
      <c r="F2502">
        <f>COUNTIF('B-ScienceDirect'!D:D,A2502)</f>
        <v>0</v>
      </c>
      <c r="G2502">
        <f>COUNTIF('C-IEEEXplore'!A:A,A2502)</f>
        <v>1</v>
      </c>
      <c r="H2502">
        <f>COUNTIF('D-PubMed'!B:B,A2502)</f>
        <v>0</v>
      </c>
      <c r="I2502">
        <f>COUNTIF('E-Scopus'!C:C,A2502)</f>
        <v>1</v>
      </c>
      <c r="J2502" t="b">
        <f t="shared" si="42"/>
        <v>1</v>
      </c>
    </row>
    <row r="2503" spans="1:10" x14ac:dyDescent="0.25">
      <c r="A2503" s="30" t="s">
        <v>411</v>
      </c>
      <c r="B2503" s="30" t="s">
        <v>18017</v>
      </c>
      <c r="C2503" s="30" t="s">
        <v>413</v>
      </c>
      <c r="D2503" s="33" t="s">
        <v>15855</v>
      </c>
      <c r="E2503">
        <f>COUNTIF('A-Springer Link'!A:A,A2503)</f>
        <v>0</v>
      </c>
      <c r="F2503">
        <f>COUNTIF('B-ScienceDirect'!D:D,A2503)</f>
        <v>0</v>
      </c>
      <c r="G2503">
        <f>COUNTIF('C-IEEEXplore'!A:A,A2503)</f>
        <v>0</v>
      </c>
      <c r="H2503">
        <f>COUNTIF('D-PubMed'!B:B,A2503)</f>
        <v>1</v>
      </c>
      <c r="I2503">
        <f>COUNTIF('E-Scopus'!C:C,A2503)</f>
        <v>1</v>
      </c>
      <c r="J2503" t="b">
        <f t="shared" si="42"/>
        <v>1</v>
      </c>
    </row>
    <row r="2504" spans="1:10" x14ac:dyDescent="0.25">
      <c r="A2504" s="30" t="s">
        <v>15873</v>
      </c>
      <c r="B2504" s="30" t="s">
        <v>15874</v>
      </c>
      <c r="C2504" s="30" t="s">
        <v>15875</v>
      </c>
      <c r="D2504" s="33" t="s">
        <v>15855</v>
      </c>
      <c r="E2504">
        <f>COUNTIF('A-Springer Link'!A:A,A2504)</f>
        <v>0</v>
      </c>
      <c r="F2504">
        <f>COUNTIF('B-ScienceDirect'!D:D,A2504)</f>
        <v>0</v>
      </c>
      <c r="G2504">
        <f>COUNTIF('C-IEEEXplore'!A:A,A2504)</f>
        <v>0</v>
      </c>
      <c r="H2504">
        <f>COUNTIF('D-PubMed'!B:B,A2504)</f>
        <v>0</v>
      </c>
      <c r="I2504">
        <f>COUNTIF('E-Scopus'!C:C,A2504)</f>
        <v>0</v>
      </c>
      <c r="J2504" t="b">
        <f t="shared" si="42"/>
        <v>0</v>
      </c>
    </row>
    <row r="2505" spans="1:10" x14ac:dyDescent="0.25">
      <c r="A2505" s="30" t="s">
        <v>414</v>
      </c>
      <c r="B2505" s="30" t="s">
        <v>18029</v>
      </c>
      <c r="C2505" s="30" t="s">
        <v>415</v>
      </c>
      <c r="D2505" s="33" t="s">
        <v>15855</v>
      </c>
      <c r="E2505">
        <f>COUNTIF('A-Springer Link'!A:A,A2505)</f>
        <v>0</v>
      </c>
      <c r="F2505">
        <f>COUNTIF('B-ScienceDirect'!D:D,A2505)</f>
        <v>0</v>
      </c>
      <c r="G2505">
        <f>COUNTIF('C-IEEEXplore'!A:A,A2505)</f>
        <v>0</v>
      </c>
      <c r="H2505">
        <f>COUNTIF('D-PubMed'!B:B,A2505)</f>
        <v>0</v>
      </c>
      <c r="I2505">
        <f>COUNTIF('E-Scopus'!C:C,A2505)</f>
        <v>1</v>
      </c>
      <c r="J2505" t="b">
        <f t="shared" si="42"/>
        <v>0</v>
      </c>
    </row>
    <row r="2506" spans="1:10" x14ac:dyDescent="0.25">
      <c r="A2506" s="30" t="s">
        <v>15966</v>
      </c>
      <c r="B2506" s="30" t="s">
        <v>15967</v>
      </c>
      <c r="C2506" s="30" t="s">
        <v>15968</v>
      </c>
      <c r="D2506" s="33" t="s">
        <v>15855</v>
      </c>
      <c r="E2506">
        <f>COUNTIF('A-Springer Link'!A:A,A2506)</f>
        <v>0</v>
      </c>
      <c r="F2506">
        <f>COUNTIF('B-ScienceDirect'!D:D,A2506)</f>
        <v>0</v>
      </c>
      <c r="G2506">
        <f>COUNTIF('C-IEEEXplore'!A:A,A2506)</f>
        <v>0</v>
      </c>
      <c r="H2506">
        <f>COUNTIF('D-PubMed'!B:B,A2506)</f>
        <v>0</v>
      </c>
      <c r="I2506">
        <f>COUNTIF('E-Scopus'!C:C,A2506)</f>
        <v>0</v>
      </c>
      <c r="J2506" t="b">
        <f t="shared" si="42"/>
        <v>0</v>
      </c>
    </row>
    <row r="2507" spans="1:10" x14ac:dyDescent="0.25">
      <c r="A2507" s="30" t="s">
        <v>16463</v>
      </c>
      <c r="B2507" s="30" t="s">
        <v>18042</v>
      </c>
      <c r="C2507" s="30" t="s">
        <v>416</v>
      </c>
      <c r="D2507" s="33" t="s">
        <v>15855</v>
      </c>
      <c r="E2507">
        <f>COUNTIF('A-Springer Link'!A:A,A2507)</f>
        <v>0</v>
      </c>
      <c r="F2507">
        <f>COUNTIF('B-ScienceDirect'!D:D,A2507)</f>
        <v>0</v>
      </c>
      <c r="G2507">
        <f>COUNTIF('C-IEEEXplore'!A:A,A2507)</f>
        <v>0</v>
      </c>
      <c r="H2507">
        <f>COUNTIF('D-PubMed'!B:B,A2507)</f>
        <v>0</v>
      </c>
      <c r="I2507">
        <f>COUNTIF('E-Scopus'!C:C,A2507)</f>
        <v>1</v>
      </c>
      <c r="J2507" t="b">
        <f t="shared" si="42"/>
        <v>0</v>
      </c>
    </row>
    <row r="2508" spans="1:10" x14ac:dyDescent="0.25">
      <c r="A2508" s="30" t="s">
        <v>417</v>
      </c>
      <c r="B2508" s="30" t="s">
        <v>18045</v>
      </c>
      <c r="C2508" s="30" t="s">
        <v>418</v>
      </c>
      <c r="D2508" s="33" t="s">
        <v>15855</v>
      </c>
      <c r="E2508">
        <f>COUNTIF('A-Springer Link'!A:A,A2508)</f>
        <v>0</v>
      </c>
      <c r="F2508">
        <f>COUNTIF('B-ScienceDirect'!D:D,A2508)</f>
        <v>0</v>
      </c>
      <c r="G2508">
        <f>COUNTIF('C-IEEEXplore'!A:A,A2508)</f>
        <v>0</v>
      </c>
      <c r="H2508">
        <f>COUNTIF('D-PubMed'!B:B,A2508)</f>
        <v>1</v>
      </c>
      <c r="I2508">
        <f>COUNTIF('E-Scopus'!C:C,A2508)</f>
        <v>1</v>
      </c>
      <c r="J2508" t="b">
        <f t="shared" si="42"/>
        <v>1</v>
      </c>
    </row>
    <row r="2509" spans="1:10" x14ac:dyDescent="0.25">
      <c r="A2509" s="30" t="s">
        <v>419</v>
      </c>
      <c r="B2509" s="30" t="s">
        <v>18050</v>
      </c>
      <c r="C2509" s="30" t="s">
        <v>421</v>
      </c>
      <c r="D2509" s="33" t="s">
        <v>15855</v>
      </c>
      <c r="E2509">
        <f>COUNTIF('A-Springer Link'!A:A,A2509)</f>
        <v>0</v>
      </c>
      <c r="F2509">
        <f>COUNTIF('B-ScienceDirect'!D:D,A2509)</f>
        <v>0</v>
      </c>
      <c r="G2509">
        <f>COUNTIF('C-IEEEXplore'!A:A,A2509)</f>
        <v>0</v>
      </c>
      <c r="H2509">
        <f>COUNTIF('D-PubMed'!B:B,A2509)</f>
        <v>1</v>
      </c>
      <c r="I2509">
        <f>COUNTIF('E-Scopus'!C:C,A2509)</f>
        <v>1</v>
      </c>
      <c r="J2509" t="b">
        <f t="shared" si="42"/>
        <v>1</v>
      </c>
    </row>
    <row r="2510" spans="1:10" x14ac:dyDescent="0.25">
      <c r="A2510" s="30" t="s">
        <v>422</v>
      </c>
      <c r="B2510" s="30" t="s">
        <v>15897</v>
      </c>
      <c r="C2510" s="30" t="s">
        <v>424</v>
      </c>
      <c r="D2510" s="33" t="s">
        <v>15855</v>
      </c>
      <c r="E2510">
        <f>COUNTIF('A-Springer Link'!A:A,A2510)</f>
        <v>0</v>
      </c>
      <c r="F2510">
        <f>COUNTIF('B-ScienceDirect'!D:D,A2510)</f>
        <v>0</v>
      </c>
      <c r="G2510">
        <f>COUNTIF('C-IEEEXplore'!A:A,A2510)</f>
        <v>0</v>
      </c>
      <c r="H2510">
        <f>COUNTIF('D-PubMed'!B:B,A2510)</f>
        <v>2</v>
      </c>
      <c r="I2510">
        <f>COUNTIF('E-Scopus'!C:C,A2510)</f>
        <v>1</v>
      </c>
      <c r="J2510" t="b">
        <f t="shared" si="42"/>
        <v>1</v>
      </c>
    </row>
    <row r="2511" spans="1:10" x14ac:dyDescent="0.25">
      <c r="A2511" s="30" t="s">
        <v>16464</v>
      </c>
      <c r="B2511" s="30" t="s">
        <v>18058</v>
      </c>
      <c r="C2511" s="30" t="s">
        <v>425</v>
      </c>
      <c r="D2511" s="33" t="s">
        <v>15855</v>
      </c>
      <c r="E2511">
        <f>COUNTIF('A-Springer Link'!A:A,A2511)</f>
        <v>0</v>
      </c>
      <c r="F2511">
        <f>COUNTIF('B-ScienceDirect'!D:D,A2511)</f>
        <v>0</v>
      </c>
      <c r="G2511">
        <f>COUNTIF('C-IEEEXplore'!A:A,A2511)</f>
        <v>0</v>
      </c>
      <c r="H2511">
        <f>COUNTIF('D-PubMed'!B:B,A2511)</f>
        <v>0</v>
      </c>
      <c r="I2511">
        <f>COUNTIF('E-Scopus'!C:C,A2511)</f>
        <v>1</v>
      </c>
      <c r="J2511" t="b">
        <f t="shared" si="42"/>
        <v>0</v>
      </c>
    </row>
    <row r="2512" spans="1:10" x14ac:dyDescent="0.25">
      <c r="A2512" s="30" t="s">
        <v>426</v>
      </c>
      <c r="B2512" s="30" t="s">
        <v>18060</v>
      </c>
      <c r="C2512" s="30" t="s">
        <v>427</v>
      </c>
      <c r="D2512" s="33" t="s">
        <v>15855</v>
      </c>
      <c r="E2512">
        <f>COUNTIF('A-Springer Link'!A:A,A2512)</f>
        <v>0</v>
      </c>
      <c r="F2512">
        <f>COUNTIF('B-ScienceDirect'!D:D,A2512)</f>
        <v>0</v>
      </c>
      <c r="G2512">
        <f>COUNTIF('C-IEEEXplore'!A:A,A2512)</f>
        <v>0</v>
      </c>
      <c r="H2512">
        <f>COUNTIF('D-PubMed'!B:B,A2512)</f>
        <v>1</v>
      </c>
      <c r="I2512">
        <f>COUNTIF('E-Scopus'!C:C,A2512)</f>
        <v>1</v>
      </c>
      <c r="J2512" t="b">
        <f t="shared" si="42"/>
        <v>1</v>
      </c>
    </row>
    <row r="2513" spans="1:10" x14ac:dyDescent="0.25">
      <c r="A2513" s="30" t="s">
        <v>428</v>
      </c>
      <c r="B2513" s="30" t="s">
        <v>18067</v>
      </c>
      <c r="C2513" s="30" t="s">
        <v>429</v>
      </c>
      <c r="D2513" s="33" t="s">
        <v>15855</v>
      </c>
      <c r="E2513">
        <f>COUNTIF('A-Springer Link'!A:A,A2513)</f>
        <v>0</v>
      </c>
      <c r="F2513">
        <f>COUNTIF('B-ScienceDirect'!D:D,A2513)</f>
        <v>0</v>
      </c>
      <c r="G2513">
        <f>COUNTIF('C-IEEEXplore'!A:A,A2513)</f>
        <v>0</v>
      </c>
      <c r="H2513">
        <f>COUNTIF('D-PubMed'!B:B,A2513)</f>
        <v>0</v>
      </c>
      <c r="I2513">
        <f>COUNTIF('E-Scopus'!C:C,A2513)</f>
        <v>1</v>
      </c>
      <c r="J2513" t="b">
        <f t="shared" si="42"/>
        <v>0</v>
      </c>
    </row>
    <row r="2514" spans="1:10" x14ac:dyDescent="0.25">
      <c r="A2514" s="30" t="s">
        <v>430</v>
      </c>
      <c r="B2514" s="30" t="s">
        <v>18074</v>
      </c>
      <c r="C2514" s="30" t="s">
        <v>431</v>
      </c>
      <c r="D2514" s="33" t="s">
        <v>15855</v>
      </c>
      <c r="E2514">
        <f>COUNTIF('A-Springer Link'!A:A,A2514)</f>
        <v>0</v>
      </c>
      <c r="F2514">
        <f>COUNTIF('B-ScienceDirect'!D:D,A2514)</f>
        <v>0</v>
      </c>
      <c r="G2514">
        <f>COUNTIF('C-IEEEXplore'!A:A,A2514)</f>
        <v>0</v>
      </c>
      <c r="H2514">
        <f>COUNTIF('D-PubMed'!B:B,A2514)</f>
        <v>1</v>
      </c>
      <c r="I2514">
        <f>COUNTIF('E-Scopus'!C:C,A2514)</f>
        <v>1</v>
      </c>
      <c r="J2514" t="b">
        <f t="shared" si="42"/>
        <v>1</v>
      </c>
    </row>
    <row r="2515" spans="1:10" x14ac:dyDescent="0.25">
      <c r="A2515" s="30" t="s">
        <v>432</v>
      </c>
      <c r="B2515" s="30" t="s">
        <v>18080</v>
      </c>
      <c r="C2515" s="30" t="s">
        <v>433</v>
      </c>
      <c r="D2515" s="33" t="s">
        <v>15855</v>
      </c>
      <c r="E2515">
        <f>COUNTIF('A-Springer Link'!A:A,A2515)</f>
        <v>0</v>
      </c>
      <c r="F2515">
        <f>COUNTIF('B-ScienceDirect'!D:D,A2515)</f>
        <v>0</v>
      </c>
      <c r="G2515">
        <f>COUNTIF('C-IEEEXplore'!A:A,A2515)</f>
        <v>0</v>
      </c>
      <c r="H2515">
        <f>COUNTIF('D-PubMed'!B:B,A2515)</f>
        <v>1</v>
      </c>
      <c r="I2515">
        <f>COUNTIF('E-Scopus'!C:C,A2515)</f>
        <v>1</v>
      </c>
      <c r="J2515" t="b">
        <f t="shared" si="42"/>
        <v>1</v>
      </c>
    </row>
    <row r="2516" spans="1:10" x14ac:dyDescent="0.25">
      <c r="A2516" s="30" t="s">
        <v>434</v>
      </c>
      <c r="B2516" s="30" t="s">
        <v>18084</v>
      </c>
      <c r="C2516" s="30" t="s">
        <v>435</v>
      </c>
      <c r="D2516" s="33" t="s">
        <v>15855</v>
      </c>
      <c r="E2516">
        <f>COUNTIF('A-Springer Link'!A:A,A2516)</f>
        <v>0</v>
      </c>
      <c r="F2516">
        <f>COUNTIF('B-ScienceDirect'!D:D,A2516)</f>
        <v>0</v>
      </c>
      <c r="G2516">
        <f>COUNTIF('C-IEEEXplore'!A:A,A2516)</f>
        <v>0</v>
      </c>
      <c r="H2516">
        <f>COUNTIF('D-PubMed'!B:B,A2516)</f>
        <v>0</v>
      </c>
      <c r="I2516">
        <f>COUNTIF('E-Scopus'!C:C,A2516)</f>
        <v>1</v>
      </c>
      <c r="J2516" t="b">
        <f t="shared" si="42"/>
        <v>0</v>
      </c>
    </row>
    <row r="2517" spans="1:10" x14ac:dyDescent="0.25">
      <c r="A2517" s="30" t="s">
        <v>436</v>
      </c>
      <c r="B2517" s="30" t="s">
        <v>18088</v>
      </c>
      <c r="C2517" s="30" t="s">
        <v>438</v>
      </c>
      <c r="D2517" s="33" t="s">
        <v>15855</v>
      </c>
      <c r="E2517">
        <f>COUNTIF('A-Springer Link'!A:A,A2517)</f>
        <v>0</v>
      </c>
      <c r="F2517">
        <f>COUNTIF('B-ScienceDirect'!D:D,A2517)</f>
        <v>0</v>
      </c>
      <c r="G2517">
        <f>COUNTIF('C-IEEEXplore'!A:A,A2517)</f>
        <v>1</v>
      </c>
      <c r="H2517">
        <f>COUNTIF('D-PubMed'!B:B,A2517)</f>
        <v>0</v>
      </c>
      <c r="I2517">
        <f>COUNTIF('E-Scopus'!C:C,A2517)</f>
        <v>1</v>
      </c>
      <c r="J2517" t="b">
        <f t="shared" si="42"/>
        <v>1</v>
      </c>
    </row>
    <row r="2518" spans="1:10" x14ac:dyDescent="0.25">
      <c r="A2518" s="30" t="s">
        <v>439</v>
      </c>
      <c r="B2518" s="30" t="s">
        <v>18094</v>
      </c>
      <c r="C2518" s="30" t="s">
        <v>440</v>
      </c>
      <c r="D2518" s="33" t="s">
        <v>15855</v>
      </c>
      <c r="E2518">
        <f>COUNTIF('A-Springer Link'!A:A,A2518)</f>
        <v>0</v>
      </c>
      <c r="F2518">
        <f>COUNTIF('B-ScienceDirect'!D:D,A2518)</f>
        <v>0</v>
      </c>
      <c r="G2518">
        <f>COUNTIF('C-IEEEXplore'!A:A,A2518)</f>
        <v>0</v>
      </c>
      <c r="H2518">
        <f>COUNTIF('D-PubMed'!B:B,A2518)</f>
        <v>0</v>
      </c>
      <c r="I2518">
        <f>COUNTIF('E-Scopus'!C:C,A2518)</f>
        <v>1</v>
      </c>
      <c r="J2518" t="b">
        <f t="shared" si="42"/>
        <v>0</v>
      </c>
    </row>
    <row r="2519" spans="1:10" x14ac:dyDescent="0.25">
      <c r="A2519" s="30" t="s">
        <v>441</v>
      </c>
      <c r="B2519" s="30" t="s">
        <v>18099</v>
      </c>
      <c r="C2519" s="30" t="s">
        <v>442</v>
      </c>
      <c r="D2519" s="33" t="s">
        <v>15855</v>
      </c>
      <c r="E2519">
        <f>COUNTIF('A-Springer Link'!A:A,A2519)</f>
        <v>0</v>
      </c>
      <c r="F2519">
        <f>COUNTIF('B-ScienceDirect'!D:D,A2519)</f>
        <v>0</v>
      </c>
      <c r="G2519">
        <f>COUNTIF('C-IEEEXplore'!A:A,A2519)</f>
        <v>0</v>
      </c>
      <c r="H2519">
        <f>COUNTIF('D-PubMed'!B:B,A2519)</f>
        <v>0</v>
      </c>
      <c r="I2519">
        <f>COUNTIF('E-Scopus'!C:C,A2519)</f>
        <v>1</v>
      </c>
      <c r="J2519" t="b">
        <f t="shared" si="42"/>
        <v>0</v>
      </c>
    </row>
    <row r="2520" spans="1:10" x14ac:dyDescent="0.25">
      <c r="A2520" s="30" t="s">
        <v>16465</v>
      </c>
      <c r="B2520" s="30" t="s">
        <v>18103</v>
      </c>
      <c r="C2520" s="30" t="s">
        <v>443</v>
      </c>
      <c r="D2520" s="33" t="s">
        <v>15855</v>
      </c>
      <c r="E2520">
        <f>COUNTIF('A-Springer Link'!A:A,A2520)</f>
        <v>0</v>
      </c>
      <c r="F2520">
        <f>COUNTIF('B-ScienceDirect'!D:D,A2520)</f>
        <v>0</v>
      </c>
      <c r="G2520">
        <f>COUNTIF('C-IEEEXplore'!A:A,A2520)</f>
        <v>0</v>
      </c>
      <c r="H2520">
        <f>COUNTIF('D-PubMed'!B:B,A2520)</f>
        <v>0</v>
      </c>
      <c r="I2520">
        <f>COUNTIF('E-Scopus'!C:C,A2520)</f>
        <v>1</v>
      </c>
      <c r="J2520" t="b">
        <f t="shared" si="42"/>
        <v>0</v>
      </c>
    </row>
    <row r="2521" spans="1:10" x14ac:dyDescent="0.25">
      <c r="A2521" s="30" t="s">
        <v>16466</v>
      </c>
      <c r="B2521" s="30" t="s">
        <v>18107</v>
      </c>
      <c r="C2521" s="30" t="s">
        <v>445</v>
      </c>
      <c r="D2521" s="33" t="s">
        <v>15855</v>
      </c>
      <c r="E2521">
        <f>COUNTIF('A-Springer Link'!A:A,A2521)</f>
        <v>0</v>
      </c>
      <c r="F2521">
        <f>COUNTIF('B-ScienceDirect'!D:D,A2521)</f>
        <v>0</v>
      </c>
      <c r="G2521">
        <f>COUNTIF('C-IEEEXplore'!A:A,A2521)</f>
        <v>0</v>
      </c>
      <c r="H2521">
        <f>COUNTIF('D-PubMed'!B:B,A2521)</f>
        <v>0</v>
      </c>
      <c r="I2521">
        <f>COUNTIF('E-Scopus'!C:C,A2521)</f>
        <v>1</v>
      </c>
      <c r="J2521" t="b">
        <f t="shared" si="42"/>
        <v>0</v>
      </c>
    </row>
    <row r="2522" spans="1:10" x14ac:dyDescent="0.25">
      <c r="A2522" s="30" t="s">
        <v>446</v>
      </c>
      <c r="B2522" s="30" t="s">
        <v>18110</v>
      </c>
      <c r="C2522" s="30" t="s">
        <v>447</v>
      </c>
      <c r="D2522" s="33" t="s">
        <v>15855</v>
      </c>
      <c r="E2522">
        <f>COUNTIF('A-Springer Link'!A:A,A2522)</f>
        <v>0</v>
      </c>
      <c r="F2522">
        <f>COUNTIF('B-ScienceDirect'!D:D,A2522)</f>
        <v>0</v>
      </c>
      <c r="G2522">
        <f>COUNTIF('C-IEEEXplore'!A:A,A2522)</f>
        <v>1</v>
      </c>
      <c r="H2522">
        <f>COUNTIF('D-PubMed'!B:B,A2522)</f>
        <v>1</v>
      </c>
      <c r="I2522">
        <f>COUNTIF('E-Scopus'!C:C,A2522)</f>
        <v>1</v>
      </c>
      <c r="J2522" t="b">
        <f t="shared" si="42"/>
        <v>1</v>
      </c>
    </row>
    <row r="2523" spans="1:10" x14ac:dyDescent="0.25">
      <c r="A2523" s="30" t="s">
        <v>448</v>
      </c>
      <c r="B2523" s="30" t="s">
        <v>18113</v>
      </c>
      <c r="C2523" s="30" t="s">
        <v>449</v>
      </c>
      <c r="D2523" s="33" t="s">
        <v>15855</v>
      </c>
      <c r="E2523">
        <f>COUNTIF('A-Springer Link'!A:A,A2523)</f>
        <v>0</v>
      </c>
      <c r="F2523">
        <f>COUNTIF('B-ScienceDirect'!D:D,A2523)</f>
        <v>0</v>
      </c>
      <c r="G2523">
        <f>COUNTIF('C-IEEEXplore'!A:A,A2523)</f>
        <v>0</v>
      </c>
      <c r="H2523">
        <f>COUNTIF('D-PubMed'!B:B,A2523)</f>
        <v>1</v>
      </c>
      <c r="I2523">
        <f>COUNTIF('E-Scopus'!C:C,A2523)</f>
        <v>1</v>
      </c>
      <c r="J2523" t="b">
        <f t="shared" si="42"/>
        <v>1</v>
      </c>
    </row>
    <row r="2524" spans="1:10" x14ac:dyDescent="0.25">
      <c r="A2524" s="30" t="s">
        <v>450</v>
      </c>
      <c r="B2524" s="30" t="s">
        <v>18115</v>
      </c>
      <c r="C2524" s="30" t="s">
        <v>451</v>
      </c>
      <c r="D2524" s="33" t="s">
        <v>15855</v>
      </c>
      <c r="E2524">
        <f>COUNTIF('A-Springer Link'!A:A,A2524)</f>
        <v>0</v>
      </c>
      <c r="F2524">
        <f>COUNTIF('B-ScienceDirect'!D:D,A2524)</f>
        <v>0</v>
      </c>
      <c r="G2524">
        <f>COUNTIF('C-IEEEXplore'!A:A,A2524)</f>
        <v>0</v>
      </c>
      <c r="H2524">
        <f>COUNTIF('D-PubMed'!B:B,A2524)</f>
        <v>0</v>
      </c>
      <c r="I2524">
        <f>COUNTIF('E-Scopus'!C:C,A2524)</f>
        <v>1</v>
      </c>
      <c r="J2524" t="b">
        <f t="shared" si="42"/>
        <v>0</v>
      </c>
    </row>
    <row r="2525" spans="1:10" x14ac:dyDescent="0.25">
      <c r="A2525" s="30" t="s">
        <v>452</v>
      </c>
      <c r="B2525" s="30" t="s">
        <v>18119</v>
      </c>
      <c r="C2525" s="30" t="s">
        <v>453</v>
      </c>
      <c r="D2525" s="33" t="s">
        <v>15855</v>
      </c>
      <c r="E2525">
        <f>COUNTIF('A-Springer Link'!A:A,A2525)</f>
        <v>0</v>
      </c>
      <c r="F2525">
        <f>COUNTIF('B-ScienceDirect'!D:D,A2525)</f>
        <v>0</v>
      </c>
      <c r="G2525">
        <f>COUNTIF('C-IEEEXplore'!A:A,A2525)</f>
        <v>0</v>
      </c>
      <c r="H2525">
        <f>COUNTIF('D-PubMed'!B:B,A2525)</f>
        <v>1</v>
      </c>
      <c r="I2525">
        <f>COUNTIF('E-Scopus'!C:C,A2525)</f>
        <v>1</v>
      </c>
      <c r="J2525" t="b">
        <f t="shared" si="42"/>
        <v>1</v>
      </c>
    </row>
    <row r="2526" spans="1:10" x14ac:dyDescent="0.25">
      <c r="A2526" s="30" t="s">
        <v>16467</v>
      </c>
      <c r="B2526" s="30" t="s">
        <v>18123</v>
      </c>
      <c r="C2526" s="30" t="s">
        <v>454</v>
      </c>
      <c r="D2526" s="33" t="s">
        <v>15855</v>
      </c>
      <c r="E2526">
        <f>COUNTIF('A-Springer Link'!A:A,A2526)</f>
        <v>0</v>
      </c>
      <c r="F2526">
        <f>COUNTIF('B-ScienceDirect'!D:D,A2526)</f>
        <v>0</v>
      </c>
      <c r="G2526">
        <f>COUNTIF('C-IEEEXplore'!A:A,A2526)</f>
        <v>0</v>
      </c>
      <c r="H2526">
        <f>COUNTIF('D-PubMed'!B:B,A2526)</f>
        <v>0</v>
      </c>
      <c r="I2526">
        <f>COUNTIF('E-Scopus'!C:C,A2526)</f>
        <v>1</v>
      </c>
      <c r="J2526" t="b">
        <f t="shared" si="42"/>
        <v>0</v>
      </c>
    </row>
    <row r="2527" spans="1:10" x14ac:dyDescent="0.25">
      <c r="A2527" s="30" t="s">
        <v>455</v>
      </c>
      <c r="B2527" s="30" t="s">
        <v>18127</v>
      </c>
      <c r="C2527" s="30" t="s">
        <v>456</v>
      </c>
      <c r="D2527" s="33" t="s">
        <v>15855</v>
      </c>
      <c r="E2527">
        <f>COUNTIF('A-Springer Link'!A:A,A2527)</f>
        <v>0</v>
      </c>
      <c r="F2527">
        <f>COUNTIF('B-ScienceDirect'!D:D,A2527)</f>
        <v>0</v>
      </c>
      <c r="G2527">
        <f>COUNTIF('C-IEEEXplore'!A:A,A2527)</f>
        <v>0</v>
      </c>
      <c r="H2527">
        <f>COUNTIF('D-PubMed'!B:B,A2527)</f>
        <v>1</v>
      </c>
      <c r="I2527">
        <f>COUNTIF('E-Scopus'!C:C,A2527)</f>
        <v>1</v>
      </c>
      <c r="J2527" t="b">
        <f t="shared" si="42"/>
        <v>1</v>
      </c>
    </row>
    <row r="2528" spans="1:10" x14ac:dyDescent="0.25">
      <c r="A2528" s="30" t="s">
        <v>457</v>
      </c>
      <c r="B2528" s="30" t="s">
        <v>18131</v>
      </c>
      <c r="C2528" s="30" t="s">
        <v>458</v>
      </c>
      <c r="D2528" s="33" t="s">
        <v>15855</v>
      </c>
      <c r="E2528">
        <f>COUNTIF('A-Springer Link'!A:A,A2528)</f>
        <v>0</v>
      </c>
      <c r="F2528">
        <f>COUNTIF('B-ScienceDirect'!D:D,A2528)</f>
        <v>0</v>
      </c>
      <c r="G2528">
        <f>COUNTIF('C-IEEEXplore'!A:A,A2528)</f>
        <v>0</v>
      </c>
      <c r="H2528">
        <f>COUNTIF('D-PubMed'!B:B,A2528)</f>
        <v>0</v>
      </c>
      <c r="I2528">
        <f>COUNTIF('E-Scopus'!C:C,A2528)</f>
        <v>1</v>
      </c>
      <c r="J2528" t="b">
        <f t="shared" si="42"/>
        <v>0</v>
      </c>
    </row>
    <row r="2529" spans="1:10" x14ac:dyDescent="0.25">
      <c r="A2529" s="30" t="s">
        <v>459</v>
      </c>
      <c r="B2529" s="30" t="s">
        <v>18137</v>
      </c>
      <c r="C2529" s="30" t="s">
        <v>460</v>
      </c>
      <c r="D2529" s="33" t="s">
        <v>15855</v>
      </c>
      <c r="E2529">
        <f>COUNTIF('A-Springer Link'!A:A,A2529)</f>
        <v>0</v>
      </c>
      <c r="F2529">
        <f>COUNTIF('B-ScienceDirect'!D:D,A2529)</f>
        <v>0</v>
      </c>
      <c r="G2529">
        <f>COUNTIF('C-IEEEXplore'!A:A,A2529)</f>
        <v>0</v>
      </c>
      <c r="H2529">
        <f>COUNTIF('D-PubMed'!B:B,A2529)</f>
        <v>1</v>
      </c>
      <c r="I2529">
        <f>COUNTIF('E-Scopus'!C:C,A2529)</f>
        <v>1</v>
      </c>
      <c r="J2529" t="b">
        <f t="shared" si="42"/>
        <v>1</v>
      </c>
    </row>
    <row r="2530" spans="1:10" x14ac:dyDescent="0.25">
      <c r="A2530" s="30" t="s">
        <v>16468</v>
      </c>
      <c r="B2530" s="30" t="s">
        <v>18142</v>
      </c>
      <c r="C2530" s="30" t="s">
        <v>462</v>
      </c>
      <c r="D2530" s="33" t="s">
        <v>15855</v>
      </c>
      <c r="E2530">
        <f>COUNTIF('A-Springer Link'!A:A,A2530)</f>
        <v>0</v>
      </c>
      <c r="F2530">
        <f>COUNTIF('B-ScienceDirect'!D:D,A2530)</f>
        <v>0</v>
      </c>
      <c r="G2530">
        <f>COUNTIF('C-IEEEXplore'!A:A,A2530)</f>
        <v>1</v>
      </c>
      <c r="H2530">
        <f>COUNTIF('D-PubMed'!B:B,A2530)</f>
        <v>0</v>
      </c>
      <c r="I2530">
        <f>COUNTIF('E-Scopus'!C:C,A2530)</f>
        <v>0</v>
      </c>
      <c r="J2530" t="b">
        <f t="shared" si="42"/>
        <v>1</v>
      </c>
    </row>
    <row r="2531" spans="1:10" x14ac:dyDescent="0.25">
      <c r="A2531" s="30" t="s">
        <v>463</v>
      </c>
      <c r="B2531" s="30" t="s">
        <v>18146</v>
      </c>
      <c r="C2531" s="30" t="s">
        <v>465</v>
      </c>
      <c r="D2531" s="33" t="s">
        <v>15855</v>
      </c>
      <c r="E2531">
        <f>COUNTIF('A-Springer Link'!A:A,A2531)</f>
        <v>0</v>
      </c>
      <c r="F2531">
        <f>COUNTIF('B-ScienceDirect'!D:D,A2531)</f>
        <v>0</v>
      </c>
      <c r="G2531">
        <f>COUNTIF('C-IEEEXplore'!A:A,A2531)</f>
        <v>0</v>
      </c>
      <c r="H2531">
        <f>COUNTIF('D-PubMed'!B:B,A2531)</f>
        <v>0</v>
      </c>
      <c r="I2531">
        <f>COUNTIF('E-Scopus'!C:C,A2531)</f>
        <v>1</v>
      </c>
      <c r="J2531" t="b">
        <f t="shared" si="42"/>
        <v>0</v>
      </c>
    </row>
    <row r="2532" spans="1:10" x14ac:dyDescent="0.25">
      <c r="A2532" s="30" t="s">
        <v>16469</v>
      </c>
      <c r="B2532" s="30" t="s">
        <v>18150</v>
      </c>
      <c r="C2532" s="30" t="s">
        <v>466</v>
      </c>
      <c r="D2532" s="33" t="s">
        <v>15855</v>
      </c>
      <c r="E2532">
        <f>COUNTIF('A-Springer Link'!A:A,A2532)</f>
        <v>0</v>
      </c>
      <c r="F2532">
        <f>COUNTIF('B-ScienceDirect'!D:D,A2532)</f>
        <v>0</v>
      </c>
      <c r="G2532">
        <f>COUNTIF('C-IEEEXplore'!A:A,A2532)</f>
        <v>0</v>
      </c>
      <c r="H2532">
        <f>COUNTIF('D-PubMed'!B:B,A2532)</f>
        <v>0</v>
      </c>
      <c r="I2532">
        <f>COUNTIF('E-Scopus'!C:C,A2532)</f>
        <v>1</v>
      </c>
      <c r="J2532" t="b">
        <f t="shared" si="42"/>
        <v>0</v>
      </c>
    </row>
    <row r="2533" spans="1:10" x14ac:dyDescent="0.25">
      <c r="A2533" s="30" t="s">
        <v>15957</v>
      </c>
      <c r="B2533" s="30" t="s">
        <v>15958</v>
      </c>
      <c r="C2533" s="30" t="s">
        <v>15959</v>
      </c>
      <c r="D2533" s="33" t="s">
        <v>15855</v>
      </c>
      <c r="E2533">
        <f>COUNTIF('A-Springer Link'!A:A,A2533)</f>
        <v>0</v>
      </c>
      <c r="F2533">
        <f>COUNTIF('B-ScienceDirect'!D:D,A2533)</f>
        <v>0</v>
      </c>
      <c r="G2533">
        <f>COUNTIF('C-IEEEXplore'!A:A,A2533)</f>
        <v>0</v>
      </c>
      <c r="H2533">
        <f>COUNTIF('D-PubMed'!B:B,A2533)</f>
        <v>0</v>
      </c>
      <c r="I2533">
        <f>COUNTIF('E-Scopus'!C:C,A2533)</f>
        <v>0</v>
      </c>
      <c r="J2533" t="b">
        <f t="shared" si="42"/>
        <v>0</v>
      </c>
    </row>
    <row r="2534" spans="1:10" x14ac:dyDescent="0.25">
      <c r="A2534" s="30" t="s">
        <v>467</v>
      </c>
      <c r="B2534" s="30" t="s">
        <v>18159</v>
      </c>
      <c r="C2534" s="30" t="s">
        <v>469</v>
      </c>
      <c r="D2534" s="33" t="s">
        <v>15855</v>
      </c>
      <c r="E2534">
        <f>COUNTIF('A-Springer Link'!A:A,A2534)</f>
        <v>0</v>
      </c>
      <c r="F2534">
        <f>COUNTIF('B-ScienceDirect'!D:D,A2534)</f>
        <v>0</v>
      </c>
      <c r="G2534">
        <f>COUNTIF('C-IEEEXplore'!A:A,A2534)</f>
        <v>0</v>
      </c>
      <c r="H2534">
        <f>COUNTIF('D-PubMed'!B:B,A2534)</f>
        <v>0</v>
      </c>
      <c r="I2534">
        <f>COUNTIF('E-Scopus'!C:C,A2534)</f>
        <v>1</v>
      </c>
      <c r="J2534" t="b">
        <f t="shared" si="42"/>
        <v>0</v>
      </c>
    </row>
    <row r="2535" spans="1:10" x14ac:dyDescent="0.25">
      <c r="A2535" s="30" t="s">
        <v>470</v>
      </c>
      <c r="B2535" s="30" t="s">
        <v>18163</v>
      </c>
      <c r="C2535" s="30" t="s">
        <v>471</v>
      </c>
      <c r="D2535" s="33" t="s">
        <v>15855</v>
      </c>
      <c r="E2535">
        <f>COUNTIF('A-Springer Link'!A:A,A2535)</f>
        <v>0</v>
      </c>
      <c r="F2535">
        <f>COUNTIF('B-ScienceDirect'!D:D,A2535)</f>
        <v>0</v>
      </c>
      <c r="G2535">
        <f>COUNTIF('C-IEEEXplore'!A:A,A2535)</f>
        <v>0</v>
      </c>
      <c r="H2535">
        <f>COUNTIF('D-PubMed'!B:B,A2535)</f>
        <v>1</v>
      </c>
      <c r="I2535">
        <f>COUNTIF('E-Scopus'!C:C,A2535)</f>
        <v>0</v>
      </c>
      <c r="J2535" t="b">
        <f t="shared" si="42"/>
        <v>1</v>
      </c>
    </row>
    <row r="2536" spans="1:10" x14ac:dyDescent="0.25">
      <c r="A2536" s="30" t="s">
        <v>472</v>
      </c>
      <c r="B2536" s="30" t="s">
        <v>18170</v>
      </c>
      <c r="C2536" s="30" t="s">
        <v>473</v>
      </c>
      <c r="D2536" s="33" t="s">
        <v>15855</v>
      </c>
      <c r="E2536">
        <f>COUNTIF('A-Springer Link'!A:A,A2536)</f>
        <v>0</v>
      </c>
      <c r="F2536">
        <f>COUNTIF('B-ScienceDirect'!D:D,A2536)</f>
        <v>0</v>
      </c>
      <c r="G2536">
        <f>COUNTIF('C-IEEEXplore'!A:A,A2536)</f>
        <v>0</v>
      </c>
      <c r="H2536">
        <f>COUNTIF('D-PubMed'!B:B,A2536)</f>
        <v>0</v>
      </c>
      <c r="I2536">
        <f>COUNTIF('E-Scopus'!C:C,A2536)</f>
        <v>1</v>
      </c>
      <c r="J2536" t="b">
        <f t="shared" si="42"/>
        <v>0</v>
      </c>
    </row>
    <row r="2537" spans="1:10" x14ac:dyDescent="0.25">
      <c r="A2537" s="30" t="s">
        <v>15969</v>
      </c>
      <c r="B2537" s="30" t="s">
        <v>15970</v>
      </c>
      <c r="C2537" s="30" t="s">
        <v>15971</v>
      </c>
      <c r="D2537" s="33" t="s">
        <v>15855</v>
      </c>
      <c r="E2537">
        <f>COUNTIF('A-Springer Link'!A:A,A2537)</f>
        <v>0</v>
      </c>
      <c r="F2537">
        <f>COUNTIF('B-ScienceDirect'!D:D,A2537)</f>
        <v>0</v>
      </c>
      <c r="G2537">
        <f>COUNTIF('C-IEEEXplore'!A:A,A2537)</f>
        <v>0</v>
      </c>
      <c r="H2537">
        <f>COUNTIF('D-PubMed'!B:B,A2537)</f>
        <v>0</v>
      </c>
      <c r="I2537">
        <f>COUNTIF('E-Scopus'!C:C,A2537)</f>
        <v>0</v>
      </c>
      <c r="J2537" t="b">
        <f t="shared" si="42"/>
        <v>0</v>
      </c>
    </row>
    <row r="2538" spans="1:10" x14ac:dyDescent="0.25">
      <c r="A2538" s="30" t="s">
        <v>474</v>
      </c>
      <c r="B2538" s="30" t="s">
        <v>18182</v>
      </c>
      <c r="C2538" s="30" t="s">
        <v>475</v>
      </c>
      <c r="D2538" s="33" t="s">
        <v>15855</v>
      </c>
      <c r="E2538">
        <f>COUNTIF('A-Springer Link'!A:A,A2538)</f>
        <v>0</v>
      </c>
      <c r="F2538">
        <f>COUNTIF('B-ScienceDirect'!D:D,A2538)</f>
        <v>0</v>
      </c>
      <c r="G2538">
        <f>COUNTIF('C-IEEEXplore'!A:A,A2538)</f>
        <v>0</v>
      </c>
      <c r="H2538">
        <f>COUNTIF('D-PubMed'!B:B,A2538)</f>
        <v>0</v>
      </c>
      <c r="I2538">
        <f>COUNTIF('E-Scopus'!C:C,A2538)</f>
        <v>1</v>
      </c>
      <c r="J2538" t="b">
        <f t="shared" si="42"/>
        <v>0</v>
      </c>
    </row>
    <row r="2539" spans="1:10" x14ac:dyDescent="0.25">
      <c r="A2539" s="30" t="s">
        <v>16470</v>
      </c>
      <c r="B2539" s="30" t="s">
        <v>18185</v>
      </c>
      <c r="C2539" s="30" t="s">
        <v>476</v>
      </c>
      <c r="D2539" s="33" t="s">
        <v>15855</v>
      </c>
      <c r="E2539">
        <f>COUNTIF('A-Springer Link'!A:A,A2539)</f>
        <v>0</v>
      </c>
      <c r="F2539">
        <f>COUNTIF('B-ScienceDirect'!D:D,A2539)</f>
        <v>0</v>
      </c>
      <c r="G2539">
        <f>COUNTIF('C-IEEEXplore'!A:A,A2539)</f>
        <v>0</v>
      </c>
      <c r="H2539">
        <f>COUNTIF('D-PubMed'!B:B,A2539)</f>
        <v>0</v>
      </c>
      <c r="I2539">
        <f>COUNTIF('E-Scopus'!C:C,A2539)</f>
        <v>0</v>
      </c>
      <c r="J2539" t="b">
        <f t="shared" si="42"/>
        <v>0</v>
      </c>
    </row>
    <row r="2540" spans="1:10" x14ac:dyDescent="0.25">
      <c r="A2540" s="30" t="s">
        <v>477</v>
      </c>
      <c r="B2540" s="30" t="s">
        <v>18192</v>
      </c>
      <c r="C2540" s="30" t="s">
        <v>478</v>
      </c>
      <c r="D2540" s="33" t="s">
        <v>15855</v>
      </c>
      <c r="E2540">
        <f>COUNTIF('A-Springer Link'!A:A,A2540)</f>
        <v>0</v>
      </c>
      <c r="F2540">
        <f>COUNTIF('B-ScienceDirect'!D:D,A2540)</f>
        <v>0</v>
      </c>
      <c r="G2540">
        <f>COUNTIF('C-IEEEXplore'!A:A,A2540)</f>
        <v>0</v>
      </c>
      <c r="H2540">
        <f>COUNTIF('D-PubMed'!B:B,A2540)</f>
        <v>1</v>
      </c>
      <c r="I2540">
        <f>COUNTIF('E-Scopus'!C:C,A2540)</f>
        <v>1</v>
      </c>
      <c r="J2540" t="b">
        <f t="shared" ref="J2540:J2603" si="43">OR(E2540:H2540)</f>
        <v>1</v>
      </c>
    </row>
    <row r="2541" spans="1:10" x14ac:dyDescent="0.25">
      <c r="A2541" s="30" t="s">
        <v>479</v>
      </c>
      <c r="B2541" s="30" t="s">
        <v>18195</v>
      </c>
      <c r="C2541" s="30" t="s">
        <v>480</v>
      </c>
      <c r="D2541" s="33" t="s">
        <v>15855</v>
      </c>
      <c r="E2541">
        <f>COUNTIF('A-Springer Link'!A:A,A2541)</f>
        <v>0</v>
      </c>
      <c r="F2541">
        <f>COUNTIF('B-ScienceDirect'!D:D,A2541)</f>
        <v>0</v>
      </c>
      <c r="G2541">
        <f>COUNTIF('C-IEEEXplore'!A:A,A2541)</f>
        <v>0</v>
      </c>
      <c r="H2541">
        <f>COUNTIF('D-PubMed'!B:B,A2541)</f>
        <v>1</v>
      </c>
      <c r="I2541">
        <f>COUNTIF('E-Scopus'!C:C,A2541)</f>
        <v>1</v>
      </c>
      <c r="J2541" t="b">
        <f t="shared" si="43"/>
        <v>1</v>
      </c>
    </row>
    <row r="2542" spans="1:10" x14ac:dyDescent="0.25">
      <c r="A2542" s="30" t="s">
        <v>16471</v>
      </c>
      <c r="B2542" s="30" t="s">
        <v>18199</v>
      </c>
      <c r="C2542" s="30" t="s">
        <v>481</v>
      </c>
      <c r="D2542" s="33" t="s">
        <v>15855</v>
      </c>
      <c r="E2542">
        <f>COUNTIF('A-Springer Link'!A:A,A2542)</f>
        <v>0</v>
      </c>
      <c r="F2542">
        <f>COUNTIF('B-ScienceDirect'!D:D,A2542)</f>
        <v>0</v>
      </c>
      <c r="G2542">
        <f>COUNTIF('C-IEEEXplore'!A:A,A2542)</f>
        <v>0</v>
      </c>
      <c r="H2542">
        <f>COUNTIF('D-PubMed'!B:B,A2542)</f>
        <v>0</v>
      </c>
      <c r="I2542">
        <f>COUNTIF('E-Scopus'!C:C,A2542)</f>
        <v>1</v>
      </c>
      <c r="J2542" t="b">
        <f t="shared" si="43"/>
        <v>0</v>
      </c>
    </row>
    <row r="2543" spans="1:10" x14ac:dyDescent="0.25">
      <c r="A2543" s="30" t="s">
        <v>482</v>
      </c>
      <c r="B2543" s="30" t="s">
        <v>18202</v>
      </c>
      <c r="C2543" s="30" t="s">
        <v>484</v>
      </c>
      <c r="D2543" s="33" t="s">
        <v>15855</v>
      </c>
      <c r="E2543">
        <f>COUNTIF('A-Springer Link'!A:A,A2543)</f>
        <v>0</v>
      </c>
      <c r="F2543">
        <f>COUNTIF('B-ScienceDirect'!D:D,A2543)</f>
        <v>0</v>
      </c>
      <c r="G2543">
        <f>COUNTIF('C-IEEEXplore'!A:A,A2543)</f>
        <v>1</v>
      </c>
      <c r="H2543">
        <f>COUNTIF('D-PubMed'!B:B,A2543)</f>
        <v>0</v>
      </c>
      <c r="I2543">
        <f>COUNTIF('E-Scopus'!C:C,A2543)</f>
        <v>1</v>
      </c>
      <c r="J2543" t="b">
        <f t="shared" si="43"/>
        <v>1</v>
      </c>
    </row>
    <row r="2544" spans="1:10" x14ac:dyDescent="0.25">
      <c r="A2544" s="30" t="s">
        <v>485</v>
      </c>
      <c r="B2544" s="30" t="s">
        <v>18208</v>
      </c>
      <c r="C2544" s="30" t="s">
        <v>486</v>
      </c>
      <c r="D2544" s="33" t="s">
        <v>15855</v>
      </c>
      <c r="E2544">
        <f>COUNTIF('A-Springer Link'!A:A,A2544)</f>
        <v>0</v>
      </c>
      <c r="F2544">
        <f>COUNTIF('B-ScienceDirect'!D:D,A2544)</f>
        <v>0</v>
      </c>
      <c r="G2544">
        <f>COUNTIF('C-IEEEXplore'!A:A,A2544)</f>
        <v>0</v>
      </c>
      <c r="H2544">
        <f>COUNTIF('D-PubMed'!B:B,A2544)</f>
        <v>0</v>
      </c>
      <c r="I2544">
        <f>COUNTIF('E-Scopus'!C:C,A2544)</f>
        <v>1</v>
      </c>
      <c r="J2544" t="b">
        <f t="shared" si="43"/>
        <v>0</v>
      </c>
    </row>
    <row r="2545" spans="1:10" x14ac:dyDescent="0.25">
      <c r="A2545" s="30" t="s">
        <v>16472</v>
      </c>
      <c r="B2545" s="30" t="s">
        <v>18215</v>
      </c>
      <c r="C2545" s="30" t="s">
        <v>487</v>
      </c>
      <c r="D2545" s="33" t="s">
        <v>15855</v>
      </c>
      <c r="E2545">
        <f>COUNTIF('A-Springer Link'!A:A,A2545)</f>
        <v>0</v>
      </c>
      <c r="F2545">
        <f>COUNTIF('B-ScienceDirect'!D:D,A2545)</f>
        <v>0</v>
      </c>
      <c r="G2545">
        <f>COUNTIF('C-IEEEXplore'!A:A,A2545)</f>
        <v>0</v>
      </c>
      <c r="H2545">
        <f>COUNTIF('D-PubMed'!B:B,A2545)</f>
        <v>0</v>
      </c>
      <c r="I2545">
        <f>COUNTIF('E-Scopus'!C:C,A2545)</f>
        <v>0</v>
      </c>
      <c r="J2545" t="b">
        <f t="shared" si="43"/>
        <v>0</v>
      </c>
    </row>
    <row r="2546" spans="1:10" x14ac:dyDescent="0.25">
      <c r="A2546" s="30" t="s">
        <v>16473</v>
      </c>
      <c r="B2546" s="30" t="s">
        <v>18223</v>
      </c>
      <c r="C2546" s="30" t="s">
        <v>18224</v>
      </c>
      <c r="D2546" s="33" t="s">
        <v>15855</v>
      </c>
      <c r="E2546">
        <f>COUNTIF('A-Springer Link'!A:A,A2546)</f>
        <v>0</v>
      </c>
      <c r="F2546">
        <f>COUNTIF('B-ScienceDirect'!D:D,A2546)</f>
        <v>0</v>
      </c>
      <c r="G2546">
        <f>COUNTIF('C-IEEEXplore'!A:A,A2546)</f>
        <v>0</v>
      </c>
      <c r="H2546">
        <f>COUNTIF('D-PubMed'!B:B,A2546)</f>
        <v>0</v>
      </c>
      <c r="I2546">
        <f>COUNTIF('E-Scopus'!C:C,A2546)</f>
        <v>0</v>
      </c>
      <c r="J2546" t="b">
        <f t="shared" si="43"/>
        <v>0</v>
      </c>
    </row>
    <row r="2547" spans="1:10" x14ac:dyDescent="0.25">
      <c r="A2547" s="30" t="s">
        <v>16474</v>
      </c>
      <c r="B2547" s="30" t="s">
        <v>18226</v>
      </c>
      <c r="C2547" s="30" t="s">
        <v>488</v>
      </c>
      <c r="D2547" s="33" t="s">
        <v>15855</v>
      </c>
      <c r="E2547">
        <f>COUNTIF('A-Springer Link'!A:A,A2547)</f>
        <v>0</v>
      </c>
      <c r="F2547">
        <f>COUNTIF('B-ScienceDirect'!D:D,A2547)</f>
        <v>0</v>
      </c>
      <c r="G2547">
        <f>COUNTIF('C-IEEEXplore'!A:A,A2547)</f>
        <v>0</v>
      </c>
      <c r="H2547">
        <f>COUNTIF('D-PubMed'!B:B,A2547)</f>
        <v>0</v>
      </c>
      <c r="I2547">
        <f>COUNTIF('E-Scopus'!C:C,A2547)</f>
        <v>1</v>
      </c>
      <c r="J2547" t="b">
        <f t="shared" si="43"/>
        <v>0</v>
      </c>
    </row>
    <row r="2548" spans="1:10" x14ac:dyDescent="0.25">
      <c r="A2548" s="30" t="s">
        <v>489</v>
      </c>
      <c r="B2548" s="30" t="s">
        <v>18230</v>
      </c>
      <c r="C2548" s="30" t="s">
        <v>490</v>
      </c>
      <c r="D2548" s="33" t="s">
        <v>15855</v>
      </c>
      <c r="E2548">
        <f>COUNTIF('A-Springer Link'!A:A,A2548)</f>
        <v>0</v>
      </c>
      <c r="F2548">
        <f>COUNTIF('B-ScienceDirect'!D:D,A2548)</f>
        <v>0</v>
      </c>
      <c r="G2548">
        <f>COUNTIF('C-IEEEXplore'!A:A,A2548)</f>
        <v>1</v>
      </c>
      <c r="H2548">
        <f>COUNTIF('D-PubMed'!B:B,A2548)</f>
        <v>0</v>
      </c>
      <c r="I2548">
        <f>COUNTIF('E-Scopus'!C:C,A2548)</f>
        <v>1</v>
      </c>
      <c r="J2548" t="b">
        <f t="shared" si="43"/>
        <v>1</v>
      </c>
    </row>
    <row r="2549" spans="1:10" x14ac:dyDescent="0.25">
      <c r="A2549" s="30" t="s">
        <v>16475</v>
      </c>
      <c r="B2549" s="30" t="s">
        <v>18234</v>
      </c>
      <c r="C2549" s="30" t="s">
        <v>491</v>
      </c>
      <c r="D2549" s="33" t="s">
        <v>15855</v>
      </c>
      <c r="E2549">
        <f>COUNTIF('A-Springer Link'!A:A,A2549)</f>
        <v>0</v>
      </c>
      <c r="F2549">
        <f>COUNTIF('B-ScienceDirect'!D:D,A2549)</f>
        <v>0</v>
      </c>
      <c r="G2549">
        <f>COUNTIF('C-IEEEXplore'!A:A,A2549)</f>
        <v>0</v>
      </c>
      <c r="H2549">
        <f>COUNTIF('D-PubMed'!B:B,A2549)</f>
        <v>0</v>
      </c>
      <c r="I2549">
        <f>COUNTIF('E-Scopus'!C:C,A2549)</f>
        <v>1</v>
      </c>
      <c r="J2549" t="b">
        <f t="shared" si="43"/>
        <v>0</v>
      </c>
    </row>
    <row r="2550" spans="1:10" x14ac:dyDescent="0.25">
      <c r="A2550" s="30" t="s">
        <v>492</v>
      </c>
      <c r="B2550" s="30" t="s">
        <v>18238</v>
      </c>
      <c r="C2550" s="30" t="s">
        <v>494</v>
      </c>
      <c r="D2550" s="33" t="s">
        <v>15855</v>
      </c>
      <c r="E2550">
        <f>COUNTIF('A-Springer Link'!A:A,A2550)</f>
        <v>0</v>
      </c>
      <c r="F2550">
        <f>COUNTIF('B-ScienceDirect'!D:D,A2550)</f>
        <v>1</v>
      </c>
      <c r="G2550">
        <f>COUNTIF('C-IEEEXplore'!A:A,A2550)</f>
        <v>0</v>
      </c>
      <c r="H2550">
        <f>COUNTIF('D-PubMed'!B:B,A2550)</f>
        <v>0</v>
      </c>
      <c r="I2550">
        <f>COUNTIF('E-Scopus'!C:C,A2550)</f>
        <v>1</v>
      </c>
      <c r="J2550" t="b">
        <f t="shared" si="43"/>
        <v>1</v>
      </c>
    </row>
    <row r="2551" spans="1:10" x14ac:dyDescent="0.25">
      <c r="A2551" s="30" t="s">
        <v>495</v>
      </c>
      <c r="B2551" s="30" t="s">
        <v>18243</v>
      </c>
      <c r="C2551" s="30" t="s">
        <v>496</v>
      </c>
      <c r="D2551" s="33" t="s">
        <v>15855</v>
      </c>
      <c r="E2551">
        <f>COUNTIF('A-Springer Link'!A:A,A2551)</f>
        <v>0</v>
      </c>
      <c r="F2551">
        <f>COUNTIF('B-ScienceDirect'!D:D,A2551)</f>
        <v>0</v>
      </c>
      <c r="G2551">
        <f>COUNTIF('C-IEEEXplore'!A:A,A2551)</f>
        <v>0</v>
      </c>
      <c r="H2551">
        <f>COUNTIF('D-PubMed'!B:B,A2551)</f>
        <v>1</v>
      </c>
      <c r="I2551">
        <f>COUNTIF('E-Scopus'!C:C,A2551)</f>
        <v>1</v>
      </c>
      <c r="J2551" t="b">
        <f t="shared" si="43"/>
        <v>1</v>
      </c>
    </row>
    <row r="2552" spans="1:10" x14ac:dyDescent="0.25">
      <c r="A2552" s="30" t="s">
        <v>15939</v>
      </c>
      <c r="B2552" s="30" t="s">
        <v>15940</v>
      </c>
      <c r="C2552" s="30" t="s">
        <v>15941</v>
      </c>
      <c r="D2552" s="33" t="s">
        <v>15855</v>
      </c>
      <c r="E2552">
        <f>COUNTIF('A-Springer Link'!A:A,A2552)</f>
        <v>0</v>
      </c>
      <c r="F2552">
        <f>COUNTIF('B-ScienceDirect'!D:D,A2552)</f>
        <v>0</v>
      </c>
      <c r="G2552">
        <f>COUNTIF('C-IEEEXplore'!A:A,A2552)</f>
        <v>0</v>
      </c>
      <c r="H2552">
        <f>COUNTIF('D-PubMed'!B:B,A2552)</f>
        <v>0</v>
      </c>
      <c r="I2552">
        <f>COUNTIF('E-Scopus'!C:C,A2552)</f>
        <v>0</v>
      </c>
      <c r="J2552" t="b">
        <f t="shared" si="43"/>
        <v>0</v>
      </c>
    </row>
    <row r="2553" spans="1:10" x14ac:dyDescent="0.25">
      <c r="A2553" s="30" t="s">
        <v>497</v>
      </c>
      <c r="B2553" s="30" t="s">
        <v>18253</v>
      </c>
      <c r="C2553" s="30" t="s">
        <v>498</v>
      </c>
      <c r="D2553" s="33" t="s">
        <v>15855</v>
      </c>
      <c r="E2553">
        <f>COUNTIF('A-Springer Link'!A:A,A2553)</f>
        <v>0</v>
      </c>
      <c r="F2553">
        <f>COUNTIF('B-ScienceDirect'!D:D,A2553)</f>
        <v>0</v>
      </c>
      <c r="G2553">
        <f>COUNTIF('C-IEEEXplore'!A:A,A2553)</f>
        <v>0</v>
      </c>
      <c r="H2553">
        <f>COUNTIF('D-PubMed'!B:B,A2553)</f>
        <v>0</v>
      </c>
      <c r="I2553">
        <f>COUNTIF('E-Scopus'!C:C,A2553)</f>
        <v>1</v>
      </c>
      <c r="J2553" t="b">
        <f t="shared" si="43"/>
        <v>0</v>
      </c>
    </row>
    <row r="2554" spans="1:10" x14ac:dyDescent="0.25">
      <c r="A2554" s="30" t="s">
        <v>499</v>
      </c>
      <c r="B2554" s="30" t="s">
        <v>18259</v>
      </c>
      <c r="C2554" s="30" t="s">
        <v>500</v>
      </c>
      <c r="D2554" s="33" t="s">
        <v>15855</v>
      </c>
      <c r="E2554">
        <f>COUNTIF('A-Springer Link'!A:A,A2554)</f>
        <v>0</v>
      </c>
      <c r="F2554">
        <f>COUNTIF('B-ScienceDirect'!D:D,A2554)</f>
        <v>0</v>
      </c>
      <c r="G2554">
        <f>COUNTIF('C-IEEEXplore'!A:A,A2554)</f>
        <v>0</v>
      </c>
      <c r="H2554">
        <f>COUNTIF('D-PubMed'!B:B,A2554)</f>
        <v>1</v>
      </c>
      <c r="I2554">
        <f>COUNTIF('E-Scopus'!C:C,A2554)</f>
        <v>1</v>
      </c>
      <c r="J2554" t="b">
        <f t="shared" si="43"/>
        <v>1</v>
      </c>
    </row>
    <row r="2555" spans="1:10" x14ac:dyDescent="0.25">
      <c r="A2555" s="30" t="s">
        <v>16476</v>
      </c>
      <c r="B2555" s="30" t="s">
        <v>18262</v>
      </c>
      <c r="C2555" s="30" t="s">
        <v>501</v>
      </c>
      <c r="D2555" s="33" t="s">
        <v>15855</v>
      </c>
      <c r="E2555">
        <f>COUNTIF('A-Springer Link'!A:A,A2555)</f>
        <v>0</v>
      </c>
      <c r="F2555">
        <f>COUNTIF('B-ScienceDirect'!D:D,A2555)</f>
        <v>0</v>
      </c>
      <c r="G2555">
        <f>COUNTIF('C-IEEEXplore'!A:A,A2555)</f>
        <v>0</v>
      </c>
      <c r="H2555">
        <f>COUNTIF('D-PubMed'!B:B,A2555)</f>
        <v>0</v>
      </c>
      <c r="I2555">
        <f>COUNTIF('E-Scopus'!C:C,A2555)</f>
        <v>1</v>
      </c>
      <c r="J2555" t="b">
        <f t="shared" si="43"/>
        <v>0</v>
      </c>
    </row>
    <row r="2556" spans="1:10" x14ac:dyDescent="0.25">
      <c r="A2556" s="30" t="s">
        <v>16477</v>
      </c>
      <c r="B2556" s="30" t="s">
        <v>18264</v>
      </c>
      <c r="C2556" s="30" t="s">
        <v>18270</v>
      </c>
      <c r="D2556" s="33" t="s">
        <v>15855</v>
      </c>
      <c r="E2556">
        <f>COUNTIF('A-Springer Link'!A:A,A2556)</f>
        <v>0</v>
      </c>
      <c r="F2556">
        <f>COUNTIF('B-ScienceDirect'!D:D,A2556)</f>
        <v>0</v>
      </c>
      <c r="G2556">
        <f>COUNTIF('C-IEEEXplore'!A:A,A2556)</f>
        <v>0</v>
      </c>
      <c r="H2556">
        <f>COUNTIF('D-PubMed'!B:B,A2556)</f>
        <v>1</v>
      </c>
      <c r="I2556">
        <f>COUNTIF('E-Scopus'!C:C,A2556)</f>
        <v>0</v>
      </c>
      <c r="J2556" t="b">
        <f t="shared" si="43"/>
        <v>1</v>
      </c>
    </row>
    <row r="2557" spans="1:10" x14ac:dyDescent="0.25">
      <c r="A2557" s="30" t="s">
        <v>502</v>
      </c>
      <c r="B2557" s="30" t="s">
        <v>18272</v>
      </c>
      <c r="C2557" s="30" t="s">
        <v>503</v>
      </c>
      <c r="D2557" s="33" t="s">
        <v>15855</v>
      </c>
      <c r="E2557">
        <f>COUNTIF('A-Springer Link'!A:A,A2557)</f>
        <v>0</v>
      </c>
      <c r="F2557">
        <f>COUNTIF('B-ScienceDirect'!D:D,A2557)</f>
        <v>0</v>
      </c>
      <c r="G2557">
        <f>COUNTIF('C-IEEEXplore'!A:A,A2557)</f>
        <v>1</v>
      </c>
      <c r="H2557">
        <f>COUNTIF('D-PubMed'!B:B,A2557)</f>
        <v>0</v>
      </c>
      <c r="I2557">
        <f>COUNTIF('E-Scopus'!C:C,A2557)</f>
        <v>1</v>
      </c>
      <c r="J2557" t="b">
        <f t="shared" si="43"/>
        <v>1</v>
      </c>
    </row>
    <row r="2558" spans="1:10" x14ac:dyDescent="0.25">
      <c r="A2558" s="30" t="s">
        <v>504</v>
      </c>
      <c r="B2558" s="30" t="s">
        <v>18276</v>
      </c>
      <c r="C2558" s="30" t="s">
        <v>505</v>
      </c>
      <c r="D2558" s="33" t="s">
        <v>15855</v>
      </c>
      <c r="E2558">
        <f>COUNTIF('A-Springer Link'!A:A,A2558)</f>
        <v>0</v>
      </c>
      <c r="F2558">
        <f>COUNTIF('B-ScienceDirect'!D:D,A2558)</f>
        <v>0</v>
      </c>
      <c r="G2558">
        <f>COUNTIF('C-IEEEXplore'!A:A,A2558)</f>
        <v>0</v>
      </c>
      <c r="H2558">
        <f>COUNTIF('D-PubMed'!B:B,A2558)</f>
        <v>1</v>
      </c>
      <c r="I2558">
        <f>COUNTIF('E-Scopus'!C:C,A2558)</f>
        <v>1</v>
      </c>
      <c r="J2558" t="b">
        <f t="shared" si="43"/>
        <v>1</v>
      </c>
    </row>
    <row r="2559" spans="1:10" x14ac:dyDescent="0.25">
      <c r="A2559" s="30" t="s">
        <v>16478</v>
      </c>
      <c r="B2559" s="30" t="s">
        <v>18279</v>
      </c>
      <c r="C2559" s="30" t="s">
        <v>506</v>
      </c>
      <c r="D2559" s="33" t="s">
        <v>15855</v>
      </c>
      <c r="E2559">
        <f>COUNTIF('A-Springer Link'!A:A,A2559)</f>
        <v>0</v>
      </c>
      <c r="F2559">
        <f>COUNTIF('B-ScienceDirect'!D:D,A2559)</f>
        <v>0</v>
      </c>
      <c r="G2559">
        <f>COUNTIF('C-IEEEXplore'!A:A,A2559)</f>
        <v>0</v>
      </c>
      <c r="H2559">
        <f>COUNTIF('D-PubMed'!B:B,A2559)</f>
        <v>0</v>
      </c>
      <c r="I2559">
        <f>COUNTIF('E-Scopus'!C:C,A2559)</f>
        <v>1</v>
      </c>
      <c r="J2559" t="b">
        <f t="shared" si="43"/>
        <v>0</v>
      </c>
    </row>
    <row r="2560" spans="1:10" x14ac:dyDescent="0.25">
      <c r="A2560" s="30" t="s">
        <v>15948</v>
      </c>
      <c r="B2560" s="30" t="s">
        <v>15949</v>
      </c>
      <c r="C2560" s="30" t="s">
        <v>15950</v>
      </c>
      <c r="D2560" s="33" t="s">
        <v>15855</v>
      </c>
      <c r="E2560">
        <f>COUNTIF('A-Springer Link'!A:A,A2560)</f>
        <v>0</v>
      </c>
      <c r="F2560">
        <f>COUNTIF('B-ScienceDirect'!D:D,A2560)</f>
        <v>0</v>
      </c>
      <c r="G2560">
        <f>COUNTIF('C-IEEEXplore'!A:A,A2560)</f>
        <v>0</v>
      </c>
      <c r="H2560">
        <f>COUNTIF('D-PubMed'!B:B,A2560)</f>
        <v>0</v>
      </c>
      <c r="I2560">
        <f>COUNTIF('E-Scopus'!C:C,A2560)</f>
        <v>0</v>
      </c>
      <c r="J2560" t="b">
        <f t="shared" si="43"/>
        <v>0</v>
      </c>
    </row>
    <row r="2561" spans="1:10" x14ac:dyDescent="0.25">
      <c r="A2561" s="30" t="s">
        <v>507</v>
      </c>
      <c r="B2561" s="30" t="s">
        <v>18285</v>
      </c>
      <c r="C2561" s="30" t="s">
        <v>508</v>
      </c>
      <c r="D2561" s="33" t="s">
        <v>15855</v>
      </c>
      <c r="E2561">
        <f>COUNTIF('A-Springer Link'!A:A,A2561)</f>
        <v>0</v>
      </c>
      <c r="F2561">
        <f>COUNTIF('B-ScienceDirect'!D:D,A2561)</f>
        <v>0</v>
      </c>
      <c r="G2561">
        <f>COUNTIF('C-IEEEXplore'!A:A,A2561)</f>
        <v>0</v>
      </c>
      <c r="H2561">
        <f>COUNTIF('D-PubMed'!B:B,A2561)</f>
        <v>1</v>
      </c>
      <c r="I2561">
        <f>COUNTIF('E-Scopus'!C:C,A2561)</f>
        <v>1</v>
      </c>
      <c r="J2561" t="b">
        <f t="shared" si="43"/>
        <v>1</v>
      </c>
    </row>
    <row r="2562" spans="1:10" x14ac:dyDescent="0.25">
      <c r="A2562" s="30" t="s">
        <v>15870</v>
      </c>
      <c r="B2562" s="30" t="s">
        <v>15871</v>
      </c>
      <c r="C2562" s="30" t="s">
        <v>15872</v>
      </c>
      <c r="D2562" s="33" t="s">
        <v>15855</v>
      </c>
      <c r="E2562">
        <f>COUNTIF('A-Springer Link'!A:A,A2562)</f>
        <v>0</v>
      </c>
      <c r="F2562">
        <f>COUNTIF('B-ScienceDirect'!D:D,A2562)</f>
        <v>0</v>
      </c>
      <c r="G2562">
        <f>COUNTIF('C-IEEEXplore'!A:A,A2562)</f>
        <v>0</v>
      </c>
      <c r="H2562">
        <f>COUNTIF('D-PubMed'!B:B,A2562)</f>
        <v>0</v>
      </c>
      <c r="I2562">
        <f>COUNTIF('E-Scopus'!C:C,A2562)</f>
        <v>0</v>
      </c>
      <c r="J2562" t="b">
        <f t="shared" si="43"/>
        <v>0</v>
      </c>
    </row>
    <row r="2563" spans="1:10" x14ac:dyDescent="0.25">
      <c r="A2563" s="30" t="s">
        <v>509</v>
      </c>
      <c r="B2563" s="30" t="s">
        <v>18296</v>
      </c>
      <c r="C2563" s="30" t="s">
        <v>16819</v>
      </c>
      <c r="D2563" s="33" t="s">
        <v>15855</v>
      </c>
      <c r="E2563">
        <f>COUNTIF('A-Springer Link'!A:A,A2563)</f>
        <v>0</v>
      </c>
      <c r="F2563">
        <f>COUNTIF('B-ScienceDirect'!D:D,A2563)</f>
        <v>0</v>
      </c>
      <c r="G2563">
        <f>COUNTIF('C-IEEEXplore'!A:A,A2563)</f>
        <v>0</v>
      </c>
      <c r="H2563">
        <f>COUNTIF('D-PubMed'!B:B,A2563)</f>
        <v>0</v>
      </c>
      <c r="I2563">
        <f>COUNTIF('E-Scopus'!C:C,A2563)</f>
        <v>1</v>
      </c>
      <c r="J2563" t="b">
        <f t="shared" si="43"/>
        <v>0</v>
      </c>
    </row>
    <row r="2564" spans="1:10" x14ac:dyDescent="0.25">
      <c r="A2564" s="30" t="s">
        <v>15876</v>
      </c>
      <c r="B2564" s="30" t="s">
        <v>15877</v>
      </c>
      <c r="C2564" s="30" t="s">
        <v>16819</v>
      </c>
      <c r="D2564" s="33" t="s">
        <v>15855</v>
      </c>
      <c r="E2564">
        <f>COUNTIF('A-Springer Link'!A:A,A2564)</f>
        <v>0</v>
      </c>
      <c r="F2564">
        <f>COUNTIF('B-ScienceDirect'!D:D,A2564)</f>
        <v>0</v>
      </c>
      <c r="G2564">
        <f>COUNTIF('C-IEEEXplore'!A:A,A2564)</f>
        <v>0</v>
      </c>
      <c r="H2564">
        <f>COUNTIF('D-PubMed'!B:B,A2564)</f>
        <v>0</v>
      </c>
      <c r="I2564">
        <f>COUNTIF('E-Scopus'!C:C,A2564)</f>
        <v>0</v>
      </c>
      <c r="J2564" t="b">
        <f t="shared" si="43"/>
        <v>0</v>
      </c>
    </row>
    <row r="2565" spans="1:10" x14ac:dyDescent="0.25">
      <c r="A2565" s="30" t="s">
        <v>15945</v>
      </c>
      <c r="B2565" s="30" t="s">
        <v>15946</v>
      </c>
      <c r="C2565" s="30" t="s">
        <v>15947</v>
      </c>
      <c r="D2565" s="33" t="s">
        <v>15855</v>
      </c>
      <c r="E2565">
        <f>COUNTIF('A-Springer Link'!A:A,A2565)</f>
        <v>0</v>
      </c>
      <c r="F2565">
        <f>COUNTIF('B-ScienceDirect'!D:D,A2565)</f>
        <v>0</v>
      </c>
      <c r="G2565">
        <f>COUNTIF('C-IEEEXplore'!A:A,A2565)</f>
        <v>0</v>
      </c>
      <c r="H2565">
        <f>COUNTIF('D-PubMed'!B:B,A2565)</f>
        <v>0</v>
      </c>
      <c r="I2565">
        <f>COUNTIF('E-Scopus'!C:C,A2565)</f>
        <v>0</v>
      </c>
      <c r="J2565" t="b">
        <f t="shared" si="43"/>
        <v>0</v>
      </c>
    </row>
    <row r="2566" spans="1:10" x14ac:dyDescent="0.25">
      <c r="A2566" s="30" t="s">
        <v>510</v>
      </c>
      <c r="B2566" s="30" t="s">
        <v>18314</v>
      </c>
      <c r="C2566" s="30" t="s">
        <v>511</v>
      </c>
      <c r="D2566" s="33" t="s">
        <v>15855</v>
      </c>
      <c r="E2566">
        <f>COUNTIF('A-Springer Link'!A:A,A2566)</f>
        <v>0</v>
      </c>
      <c r="F2566">
        <f>COUNTIF('B-ScienceDirect'!D:D,A2566)</f>
        <v>0</v>
      </c>
      <c r="G2566">
        <f>COUNTIF('C-IEEEXplore'!A:A,A2566)</f>
        <v>0</v>
      </c>
      <c r="H2566">
        <f>COUNTIF('D-PubMed'!B:B,A2566)</f>
        <v>1</v>
      </c>
      <c r="I2566">
        <f>COUNTIF('E-Scopus'!C:C,A2566)</f>
        <v>1</v>
      </c>
      <c r="J2566" t="b">
        <f t="shared" si="43"/>
        <v>1</v>
      </c>
    </row>
    <row r="2567" spans="1:10" x14ac:dyDescent="0.25">
      <c r="A2567" s="30" t="s">
        <v>512</v>
      </c>
      <c r="B2567" s="30" t="s">
        <v>18321</v>
      </c>
      <c r="C2567" s="30" t="s">
        <v>513</v>
      </c>
      <c r="D2567" s="33" t="s">
        <v>15855</v>
      </c>
      <c r="E2567">
        <f>COUNTIF('A-Springer Link'!A:A,A2567)</f>
        <v>0</v>
      </c>
      <c r="F2567">
        <f>COUNTIF('B-ScienceDirect'!D:D,A2567)</f>
        <v>0</v>
      </c>
      <c r="G2567">
        <f>COUNTIF('C-IEEEXplore'!A:A,A2567)</f>
        <v>1</v>
      </c>
      <c r="H2567">
        <f>COUNTIF('D-PubMed'!B:B,A2567)</f>
        <v>0</v>
      </c>
      <c r="I2567">
        <f>COUNTIF('E-Scopus'!C:C,A2567)</f>
        <v>1</v>
      </c>
      <c r="J2567" t="b">
        <f t="shared" si="43"/>
        <v>1</v>
      </c>
    </row>
    <row r="2568" spans="1:10" x14ac:dyDescent="0.25">
      <c r="A2568" s="30" t="s">
        <v>16479</v>
      </c>
      <c r="B2568" s="30" t="s">
        <v>18323</v>
      </c>
      <c r="C2568" s="30" t="s">
        <v>514</v>
      </c>
      <c r="D2568" s="33" t="s">
        <v>15855</v>
      </c>
      <c r="E2568">
        <f>COUNTIF('A-Springer Link'!A:A,A2568)</f>
        <v>0</v>
      </c>
      <c r="F2568">
        <f>COUNTIF('B-ScienceDirect'!D:D,A2568)</f>
        <v>0</v>
      </c>
      <c r="G2568">
        <f>COUNTIF('C-IEEEXplore'!A:A,A2568)</f>
        <v>0</v>
      </c>
      <c r="H2568">
        <f>COUNTIF('D-PubMed'!B:B,A2568)</f>
        <v>0</v>
      </c>
      <c r="I2568">
        <f>COUNTIF('E-Scopus'!C:C,A2568)</f>
        <v>1</v>
      </c>
      <c r="J2568" t="b">
        <f t="shared" si="43"/>
        <v>0</v>
      </c>
    </row>
    <row r="2569" spans="1:10" x14ac:dyDescent="0.25">
      <c r="A2569" s="30" t="s">
        <v>515</v>
      </c>
      <c r="B2569" s="30" t="s">
        <v>18327</v>
      </c>
      <c r="C2569" s="30" t="s">
        <v>516</v>
      </c>
      <c r="D2569" s="33" t="s">
        <v>15855</v>
      </c>
      <c r="E2569">
        <f>COUNTIF('A-Springer Link'!A:A,A2569)</f>
        <v>0</v>
      </c>
      <c r="F2569">
        <f>COUNTIF('B-ScienceDirect'!D:D,A2569)</f>
        <v>0</v>
      </c>
      <c r="G2569">
        <f>COUNTIF('C-IEEEXplore'!A:A,A2569)</f>
        <v>0</v>
      </c>
      <c r="H2569">
        <f>COUNTIF('D-PubMed'!B:B,A2569)</f>
        <v>1</v>
      </c>
      <c r="I2569">
        <f>COUNTIF('E-Scopus'!C:C,A2569)</f>
        <v>1</v>
      </c>
      <c r="J2569" t="b">
        <f t="shared" si="43"/>
        <v>1</v>
      </c>
    </row>
    <row r="2570" spans="1:10" x14ac:dyDescent="0.25">
      <c r="A2570" s="30" t="s">
        <v>15922</v>
      </c>
      <c r="B2570" s="30" t="s">
        <v>15923</v>
      </c>
      <c r="C2570" s="30" t="s">
        <v>15924</v>
      </c>
      <c r="D2570" s="33" t="s">
        <v>15855</v>
      </c>
      <c r="E2570">
        <f>COUNTIF('A-Springer Link'!A:A,A2570)</f>
        <v>0</v>
      </c>
      <c r="F2570">
        <f>COUNTIF('B-ScienceDirect'!D:D,A2570)</f>
        <v>0</v>
      </c>
      <c r="G2570">
        <f>COUNTIF('C-IEEEXplore'!A:A,A2570)</f>
        <v>0</v>
      </c>
      <c r="H2570">
        <f>COUNTIF('D-PubMed'!B:B,A2570)</f>
        <v>0</v>
      </c>
      <c r="I2570">
        <f>COUNTIF('E-Scopus'!C:C,A2570)</f>
        <v>0</v>
      </c>
      <c r="J2570" t="b">
        <f t="shared" si="43"/>
        <v>0</v>
      </c>
    </row>
    <row r="2571" spans="1:10" x14ac:dyDescent="0.25">
      <c r="A2571" s="30" t="s">
        <v>518</v>
      </c>
      <c r="B2571" s="30" t="s">
        <v>18335</v>
      </c>
      <c r="C2571" s="30" t="s">
        <v>16819</v>
      </c>
      <c r="D2571" s="33" t="s">
        <v>15855</v>
      </c>
      <c r="E2571">
        <f>COUNTIF('A-Springer Link'!A:A,A2571)</f>
        <v>0</v>
      </c>
      <c r="F2571">
        <f>COUNTIF('B-ScienceDirect'!D:D,A2571)</f>
        <v>0</v>
      </c>
      <c r="G2571">
        <f>COUNTIF('C-IEEEXplore'!A:A,A2571)</f>
        <v>0</v>
      </c>
      <c r="H2571">
        <f>COUNTIF('D-PubMed'!B:B,A2571)</f>
        <v>0</v>
      </c>
      <c r="I2571">
        <f>COUNTIF('E-Scopus'!C:C,A2571)</f>
        <v>1</v>
      </c>
      <c r="J2571" t="b">
        <f t="shared" si="43"/>
        <v>0</v>
      </c>
    </row>
    <row r="2572" spans="1:10" x14ac:dyDescent="0.25">
      <c r="A2572" s="30" t="s">
        <v>519</v>
      </c>
      <c r="B2572" s="30" t="s">
        <v>18340</v>
      </c>
      <c r="C2572" s="30" t="s">
        <v>520</v>
      </c>
      <c r="D2572" s="33" t="s">
        <v>15855</v>
      </c>
      <c r="E2572">
        <f>COUNTIF('A-Springer Link'!A:A,A2572)</f>
        <v>0</v>
      </c>
      <c r="F2572">
        <f>COUNTIF('B-ScienceDirect'!D:D,A2572)</f>
        <v>0</v>
      </c>
      <c r="G2572">
        <f>COUNTIF('C-IEEEXplore'!A:A,A2572)</f>
        <v>1</v>
      </c>
      <c r="H2572">
        <f>COUNTIF('D-PubMed'!B:B,A2572)</f>
        <v>0</v>
      </c>
      <c r="I2572">
        <f>COUNTIF('E-Scopus'!C:C,A2572)</f>
        <v>0</v>
      </c>
      <c r="J2572" t="b">
        <f t="shared" si="43"/>
        <v>1</v>
      </c>
    </row>
    <row r="2573" spans="1:10" x14ac:dyDescent="0.25">
      <c r="A2573" s="30" t="s">
        <v>15888</v>
      </c>
      <c r="B2573" s="30" t="s">
        <v>15889</v>
      </c>
      <c r="C2573" s="30" t="s">
        <v>15890</v>
      </c>
      <c r="D2573" s="33" t="s">
        <v>15855</v>
      </c>
      <c r="E2573">
        <f>COUNTIF('A-Springer Link'!A:A,A2573)</f>
        <v>0</v>
      </c>
      <c r="F2573">
        <f>COUNTIF('B-ScienceDirect'!D:D,A2573)</f>
        <v>0</v>
      </c>
      <c r="G2573">
        <f>COUNTIF('C-IEEEXplore'!A:A,A2573)</f>
        <v>0</v>
      </c>
      <c r="H2573">
        <f>COUNTIF('D-PubMed'!B:B,A2573)</f>
        <v>0</v>
      </c>
      <c r="I2573">
        <f>COUNTIF('E-Scopus'!C:C,A2573)</f>
        <v>0</v>
      </c>
      <c r="J2573" t="b">
        <f t="shared" si="43"/>
        <v>0</v>
      </c>
    </row>
    <row r="2574" spans="1:10" x14ac:dyDescent="0.25">
      <c r="A2574" s="30" t="s">
        <v>16350</v>
      </c>
      <c r="B2574" s="30" t="s">
        <v>16349</v>
      </c>
      <c r="C2574" s="30" t="s">
        <v>259</v>
      </c>
      <c r="D2574" s="33" t="s">
        <v>15855</v>
      </c>
      <c r="E2574">
        <f>COUNTIF('A-Springer Link'!A:A,A2574)</f>
        <v>0</v>
      </c>
      <c r="F2574">
        <f>COUNTIF('B-ScienceDirect'!D:D,A2574)</f>
        <v>0</v>
      </c>
      <c r="G2574">
        <f>COUNTIF('C-IEEEXplore'!A:A,A2574)</f>
        <v>0</v>
      </c>
      <c r="H2574">
        <f>COUNTIF('D-PubMed'!B:B,A2574)</f>
        <v>0</v>
      </c>
      <c r="I2574">
        <f>COUNTIF('E-Scopus'!C:C,A2574)</f>
        <v>0</v>
      </c>
      <c r="J2574" t="b">
        <f t="shared" si="43"/>
        <v>0</v>
      </c>
    </row>
    <row r="2575" spans="1:10" x14ac:dyDescent="0.25">
      <c r="A2575" s="30" t="s">
        <v>16393</v>
      </c>
      <c r="B2575" s="30" t="s">
        <v>16392</v>
      </c>
      <c r="C2575" s="30" t="s">
        <v>15938</v>
      </c>
      <c r="D2575" s="33" t="s">
        <v>15855</v>
      </c>
      <c r="E2575">
        <f>COUNTIF('A-Springer Link'!A:A,A2575)</f>
        <v>0</v>
      </c>
      <c r="F2575">
        <f>COUNTIF('B-ScienceDirect'!D:D,A2575)</f>
        <v>0</v>
      </c>
      <c r="G2575">
        <f>COUNTIF('C-IEEEXplore'!A:A,A2575)</f>
        <v>0</v>
      </c>
      <c r="H2575">
        <f>COUNTIF('D-PubMed'!B:B,A2575)</f>
        <v>0</v>
      </c>
      <c r="I2575">
        <f>COUNTIF('E-Scopus'!C:C,A2575)</f>
        <v>0</v>
      </c>
      <c r="J2575" t="b">
        <f t="shared" si="43"/>
        <v>0</v>
      </c>
    </row>
    <row r="2576" spans="1:10" x14ac:dyDescent="0.25">
      <c r="A2576" s="30" t="s">
        <v>16216</v>
      </c>
      <c r="B2576" s="30" t="s">
        <v>16215</v>
      </c>
      <c r="C2576" s="30" t="s">
        <v>179</v>
      </c>
      <c r="D2576" s="33" t="s">
        <v>15855</v>
      </c>
      <c r="E2576">
        <f>COUNTIF('A-Springer Link'!A:A,A2576)</f>
        <v>0</v>
      </c>
      <c r="F2576">
        <f>COUNTIF('B-ScienceDirect'!D:D,A2576)</f>
        <v>0</v>
      </c>
      <c r="G2576">
        <f>COUNTIF('C-IEEEXplore'!A:A,A2576)</f>
        <v>0</v>
      </c>
      <c r="H2576">
        <f>COUNTIF('D-PubMed'!B:B,A2576)</f>
        <v>0</v>
      </c>
      <c r="I2576">
        <f>COUNTIF('E-Scopus'!C:C,A2576)</f>
        <v>0</v>
      </c>
      <c r="J2576" t="b">
        <f t="shared" si="43"/>
        <v>0</v>
      </c>
    </row>
    <row r="2577" spans="1:10" x14ac:dyDescent="0.25">
      <c r="A2577" s="30" t="s">
        <v>16411</v>
      </c>
      <c r="B2577" s="30" t="s">
        <v>16410</v>
      </c>
      <c r="C2577" s="30" t="s">
        <v>115</v>
      </c>
      <c r="D2577" s="33" t="s">
        <v>15855</v>
      </c>
      <c r="E2577">
        <f>COUNTIF('A-Springer Link'!A:A,A2577)</f>
        <v>0</v>
      </c>
      <c r="F2577">
        <f>COUNTIF('B-ScienceDirect'!D:D,A2577)</f>
        <v>0</v>
      </c>
      <c r="G2577">
        <f>COUNTIF('C-IEEEXplore'!A:A,A2577)</f>
        <v>0</v>
      </c>
      <c r="H2577">
        <f>COUNTIF('D-PubMed'!B:B,A2577)</f>
        <v>0</v>
      </c>
      <c r="I2577">
        <f>COUNTIF('E-Scopus'!C:C,A2577)</f>
        <v>0</v>
      </c>
      <c r="J2577" t="b">
        <f t="shared" si="43"/>
        <v>0</v>
      </c>
    </row>
    <row r="2578" spans="1:10" x14ac:dyDescent="0.25">
      <c r="A2578" s="30" t="s">
        <v>16420</v>
      </c>
      <c r="B2578" s="30" t="s">
        <v>16419</v>
      </c>
      <c r="C2578" s="30" t="s">
        <v>28</v>
      </c>
      <c r="D2578" s="33" t="s">
        <v>15855</v>
      </c>
      <c r="E2578">
        <f>COUNTIF('A-Springer Link'!A:A,A2578)</f>
        <v>0</v>
      </c>
      <c r="F2578">
        <f>COUNTIF('B-ScienceDirect'!D:D,A2578)</f>
        <v>0</v>
      </c>
      <c r="G2578">
        <f>COUNTIF('C-IEEEXplore'!A:A,A2578)</f>
        <v>0</v>
      </c>
      <c r="H2578">
        <f>COUNTIF('D-PubMed'!B:B,A2578)</f>
        <v>0</v>
      </c>
      <c r="I2578">
        <f>COUNTIF('E-Scopus'!C:C,A2578)</f>
        <v>0</v>
      </c>
      <c r="J2578" t="b">
        <f t="shared" si="43"/>
        <v>0</v>
      </c>
    </row>
    <row r="2579" spans="1:10" x14ac:dyDescent="0.25">
      <c r="A2579" s="30" t="s">
        <v>16397</v>
      </c>
      <c r="B2579" s="30" t="s">
        <v>16396</v>
      </c>
      <c r="C2579" s="30" t="s">
        <v>90</v>
      </c>
      <c r="D2579" s="33" t="s">
        <v>15855</v>
      </c>
      <c r="E2579">
        <f>COUNTIF('A-Springer Link'!A:A,A2579)</f>
        <v>0</v>
      </c>
      <c r="F2579">
        <f>COUNTIF('B-ScienceDirect'!D:D,A2579)</f>
        <v>0</v>
      </c>
      <c r="G2579">
        <f>COUNTIF('C-IEEEXplore'!A:A,A2579)</f>
        <v>0</v>
      </c>
      <c r="H2579">
        <f>COUNTIF('D-PubMed'!B:B,A2579)</f>
        <v>0</v>
      </c>
      <c r="I2579">
        <f>COUNTIF('E-Scopus'!C:C,A2579)</f>
        <v>0</v>
      </c>
      <c r="J2579" t="b">
        <f t="shared" si="43"/>
        <v>0</v>
      </c>
    </row>
    <row r="2580" spans="1:10" x14ac:dyDescent="0.25">
      <c r="A2580" s="30" t="s">
        <v>16348</v>
      </c>
      <c r="B2580" s="30" t="s">
        <v>16347</v>
      </c>
      <c r="C2580" s="30" t="s">
        <v>281</v>
      </c>
      <c r="D2580" s="33" t="s">
        <v>15855</v>
      </c>
      <c r="E2580">
        <f>COUNTIF('A-Springer Link'!A:A,A2580)</f>
        <v>0</v>
      </c>
      <c r="F2580">
        <f>COUNTIF('B-ScienceDirect'!D:D,A2580)</f>
        <v>0</v>
      </c>
      <c r="G2580">
        <f>COUNTIF('C-IEEEXplore'!A:A,A2580)</f>
        <v>0</v>
      </c>
      <c r="H2580">
        <f>COUNTIF('D-PubMed'!B:B,A2580)</f>
        <v>0</v>
      </c>
      <c r="I2580">
        <f>COUNTIF('E-Scopus'!C:C,A2580)</f>
        <v>0</v>
      </c>
      <c r="J2580" t="b">
        <f t="shared" si="43"/>
        <v>0</v>
      </c>
    </row>
    <row r="2581" spans="1:10" x14ac:dyDescent="0.25">
      <c r="A2581" s="30" t="s">
        <v>16093</v>
      </c>
      <c r="B2581" s="30" t="s">
        <v>16092</v>
      </c>
      <c r="C2581" s="30" t="s">
        <v>9373</v>
      </c>
      <c r="D2581" s="33" t="s">
        <v>15855</v>
      </c>
      <c r="E2581">
        <f>COUNTIF('A-Springer Link'!A:A,A2581)</f>
        <v>0</v>
      </c>
      <c r="F2581">
        <f>COUNTIF('B-ScienceDirect'!D:D,A2581)</f>
        <v>0</v>
      </c>
      <c r="G2581">
        <f>COUNTIF('C-IEEEXplore'!A:A,A2581)</f>
        <v>0</v>
      </c>
      <c r="H2581">
        <f>COUNTIF('D-PubMed'!B:B,A2581)</f>
        <v>0</v>
      </c>
      <c r="I2581">
        <f>COUNTIF('E-Scopus'!C:C,A2581)</f>
        <v>0</v>
      </c>
      <c r="J2581" t="b">
        <f t="shared" si="43"/>
        <v>0</v>
      </c>
    </row>
    <row r="2582" spans="1:10" x14ac:dyDescent="0.25">
      <c r="A2582" s="30" t="s">
        <v>16318</v>
      </c>
      <c r="B2582" s="30" t="s">
        <v>16317</v>
      </c>
      <c r="C2582" s="30" t="s">
        <v>449</v>
      </c>
      <c r="D2582" s="33" t="s">
        <v>15855</v>
      </c>
      <c r="E2582">
        <f>COUNTIF('A-Springer Link'!A:A,A2582)</f>
        <v>0</v>
      </c>
      <c r="F2582">
        <f>COUNTIF('B-ScienceDirect'!D:D,A2582)</f>
        <v>0</v>
      </c>
      <c r="G2582">
        <f>COUNTIF('C-IEEEXplore'!A:A,A2582)</f>
        <v>0</v>
      </c>
      <c r="H2582">
        <f>COUNTIF('D-PubMed'!B:B,A2582)</f>
        <v>0</v>
      </c>
      <c r="I2582">
        <f>COUNTIF('E-Scopus'!C:C,A2582)</f>
        <v>0</v>
      </c>
      <c r="J2582" t="b">
        <f t="shared" si="43"/>
        <v>0</v>
      </c>
    </row>
    <row r="2583" spans="1:10" x14ac:dyDescent="0.25">
      <c r="A2583" s="30" t="s">
        <v>16368</v>
      </c>
      <c r="B2583" s="30" t="s">
        <v>16367</v>
      </c>
      <c r="C2583" s="30" t="s">
        <v>148</v>
      </c>
      <c r="D2583" s="33" t="s">
        <v>15855</v>
      </c>
      <c r="E2583">
        <f>COUNTIF('A-Springer Link'!A:A,A2583)</f>
        <v>0</v>
      </c>
      <c r="F2583">
        <f>COUNTIF('B-ScienceDirect'!D:D,A2583)</f>
        <v>0</v>
      </c>
      <c r="G2583">
        <f>COUNTIF('C-IEEEXplore'!A:A,A2583)</f>
        <v>0</v>
      </c>
      <c r="H2583">
        <f>COUNTIF('D-PubMed'!B:B,A2583)</f>
        <v>0</v>
      </c>
      <c r="I2583">
        <f>COUNTIF('E-Scopus'!C:C,A2583)</f>
        <v>0</v>
      </c>
      <c r="J2583" t="b">
        <f t="shared" si="43"/>
        <v>0</v>
      </c>
    </row>
    <row r="2584" spans="1:10" x14ac:dyDescent="0.25">
      <c r="A2584" s="30" t="s">
        <v>16354</v>
      </c>
      <c r="B2584" s="30" t="s">
        <v>16353</v>
      </c>
      <c r="C2584" s="30" t="s">
        <v>451</v>
      </c>
      <c r="D2584" s="33" t="s">
        <v>15855</v>
      </c>
      <c r="E2584">
        <f>COUNTIF('A-Springer Link'!A:A,A2584)</f>
        <v>0</v>
      </c>
      <c r="F2584">
        <f>COUNTIF('B-ScienceDirect'!D:D,A2584)</f>
        <v>0</v>
      </c>
      <c r="G2584">
        <f>COUNTIF('C-IEEEXplore'!A:A,A2584)</f>
        <v>0</v>
      </c>
      <c r="H2584">
        <f>COUNTIF('D-PubMed'!B:B,A2584)</f>
        <v>0</v>
      </c>
      <c r="I2584">
        <f>COUNTIF('E-Scopus'!C:C,A2584)</f>
        <v>0</v>
      </c>
      <c r="J2584" t="b">
        <f t="shared" si="43"/>
        <v>0</v>
      </c>
    </row>
    <row r="2585" spans="1:10" x14ac:dyDescent="0.25">
      <c r="A2585" s="30" t="s">
        <v>16102</v>
      </c>
      <c r="B2585" s="30" t="s">
        <v>16101</v>
      </c>
      <c r="C2585" s="30" t="s">
        <v>473</v>
      </c>
      <c r="D2585" s="33" t="s">
        <v>15855</v>
      </c>
      <c r="E2585">
        <f>COUNTIF('A-Springer Link'!A:A,A2585)</f>
        <v>0</v>
      </c>
      <c r="F2585">
        <f>COUNTIF('B-ScienceDirect'!D:D,A2585)</f>
        <v>0</v>
      </c>
      <c r="G2585">
        <f>COUNTIF('C-IEEEXplore'!A:A,A2585)</f>
        <v>0</v>
      </c>
      <c r="H2585">
        <f>COUNTIF('D-PubMed'!B:B,A2585)</f>
        <v>0</v>
      </c>
      <c r="I2585">
        <f>COUNTIF('E-Scopus'!C:C,A2585)</f>
        <v>0</v>
      </c>
      <c r="J2585" t="b">
        <f t="shared" si="43"/>
        <v>0</v>
      </c>
    </row>
    <row r="2586" spans="1:10" x14ac:dyDescent="0.25">
      <c r="A2586" s="30" t="s">
        <v>16055</v>
      </c>
      <c r="B2586" s="30" t="s">
        <v>16054</v>
      </c>
      <c r="C2586" s="30" t="s">
        <v>498</v>
      </c>
      <c r="D2586" s="33" t="s">
        <v>15855</v>
      </c>
      <c r="E2586">
        <f>COUNTIF('A-Springer Link'!A:A,A2586)</f>
        <v>0</v>
      </c>
      <c r="F2586">
        <f>COUNTIF('B-ScienceDirect'!D:D,A2586)</f>
        <v>0</v>
      </c>
      <c r="G2586">
        <f>COUNTIF('C-IEEEXplore'!A:A,A2586)</f>
        <v>0</v>
      </c>
      <c r="H2586">
        <f>COUNTIF('D-PubMed'!B:B,A2586)</f>
        <v>0</v>
      </c>
      <c r="I2586">
        <f>COUNTIF('E-Scopus'!C:C,A2586)</f>
        <v>0</v>
      </c>
      <c r="J2586" t="b">
        <f t="shared" si="43"/>
        <v>0</v>
      </c>
    </row>
    <row r="2587" spans="1:10" x14ac:dyDescent="0.25">
      <c r="A2587" s="30" t="s">
        <v>16333</v>
      </c>
      <c r="B2587" s="30" t="s">
        <v>16332</v>
      </c>
      <c r="C2587" s="30" t="s">
        <v>427</v>
      </c>
      <c r="D2587" s="33" t="s">
        <v>15855</v>
      </c>
      <c r="E2587">
        <f>COUNTIF('A-Springer Link'!A:A,A2587)</f>
        <v>0</v>
      </c>
      <c r="F2587">
        <f>COUNTIF('B-ScienceDirect'!D:D,A2587)</f>
        <v>0</v>
      </c>
      <c r="G2587">
        <f>COUNTIF('C-IEEEXplore'!A:A,A2587)</f>
        <v>0</v>
      </c>
      <c r="H2587">
        <f>COUNTIF('D-PubMed'!B:B,A2587)</f>
        <v>0</v>
      </c>
      <c r="I2587">
        <f>COUNTIF('E-Scopus'!C:C,A2587)</f>
        <v>0</v>
      </c>
      <c r="J2587" t="b">
        <f t="shared" si="43"/>
        <v>0</v>
      </c>
    </row>
    <row r="2588" spans="1:10" x14ac:dyDescent="0.25">
      <c r="A2588" s="30" t="s">
        <v>16373</v>
      </c>
      <c r="B2588" s="30" t="s">
        <v>16372</v>
      </c>
      <c r="C2588" s="30" t="s">
        <v>238</v>
      </c>
      <c r="D2588" s="33" t="s">
        <v>15855</v>
      </c>
      <c r="E2588">
        <f>COUNTIF('A-Springer Link'!A:A,A2588)</f>
        <v>0</v>
      </c>
      <c r="F2588">
        <f>COUNTIF('B-ScienceDirect'!D:D,A2588)</f>
        <v>0</v>
      </c>
      <c r="G2588">
        <f>COUNTIF('C-IEEEXplore'!A:A,A2588)</f>
        <v>0</v>
      </c>
      <c r="H2588">
        <f>COUNTIF('D-PubMed'!B:B,A2588)</f>
        <v>0</v>
      </c>
      <c r="I2588">
        <f>COUNTIF('E-Scopus'!C:C,A2588)</f>
        <v>0</v>
      </c>
      <c r="J2588" t="b">
        <f t="shared" si="43"/>
        <v>0</v>
      </c>
    </row>
    <row r="2589" spans="1:10" x14ac:dyDescent="0.25">
      <c r="A2589" s="30" t="s">
        <v>16252</v>
      </c>
      <c r="B2589" s="30" t="s">
        <v>16251</v>
      </c>
      <c r="C2589" s="30" t="s">
        <v>197</v>
      </c>
      <c r="D2589" s="33" t="s">
        <v>15855</v>
      </c>
      <c r="E2589">
        <f>COUNTIF('A-Springer Link'!A:A,A2589)</f>
        <v>0</v>
      </c>
      <c r="F2589">
        <f>COUNTIF('B-ScienceDirect'!D:D,A2589)</f>
        <v>0</v>
      </c>
      <c r="G2589">
        <f>COUNTIF('C-IEEEXplore'!A:A,A2589)</f>
        <v>0</v>
      </c>
      <c r="H2589">
        <f>COUNTIF('D-PubMed'!B:B,A2589)</f>
        <v>0</v>
      </c>
      <c r="I2589">
        <f>COUNTIF('E-Scopus'!C:C,A2589)</f>
        <v>0</v>
      </c>
      <c r="J2589" t="b">
        <f t="shared" si="43"/>
        <v>0</v>
      </c>
    </row>
    <row r="2590" spans="1:10" x14ac:dyDescent="0.25">
      <c r="A2590" s="30" t="s">
        <v>16269</v>
      </c>
      <c r="B2590" s="30" t="s">
        <v>16268</v>
      </c>
      <c r="C2590" s="30" t="s">
        <v>508</v>
      </c>
      <c r="D2590" s="33" t="s">
        <v>15855</v>
      </c>
      <c r="E2590">
        <f>COUNTIF('A-Springer Link'!A:A,A2590)</f>
        <v>0</v>
      </c>
      <c r="F2590">
        <f>COUNTIF('B-ScienceDirect'!D:D,A2590)</f>
        <v>0</v>
      </c>
      <c r="G2590">
        <f>COUNTIF('C-IEEEXplore'!A:A,A2590)</f>
        <v>0</v>
      </c>
      <c r="H2590">
        <f>COUNTIF('D-PubMed'!B:B,A2590)</f>
        <v>0</v>
      </c>
      <c r="I2590">
        <f>COUNTIF('E-Scopus'!C:C,A2590)</f>
        <v>0</v>
      </c>
      <c r="J2590" t="b">
        <f t="shared" si="43"/>
        <v>0</v>
      </c>
    </row>
    <row r="2591" spans="1:10" x14ac:dyDescent="0.25">
      <c r="A2591" s="30" t="s">
        <v>16423</v>
      </c>
      <c r="B2591" s="30" t="s">
        <v>16422</v>
      </c>
      <c r="C2591" s="30" t="s">
        <v>21</v>
      </c>
      <c r="D2591" s="33" t="s">
        <v>15855</v>
      </c>
      <c r="E2591">
        <f>COUNTIF('A-Springer Link'!A:A,A2591)</f>
        <v>0</v>
      </c>
      <c r="F2591">
        <f>COUNTIF('B-ScienceDirect'!D:D,A2591)</f>
        <v>0</v>
      </c>
      <c r="G2591">
        <f>COUNTIF('C-IEEEXplore'!A:A,A2591)</f>
        <v>0</v>
      </c>
      <c r="H2591">
        <f>COUNTIF('D-PubMed'!B:B,A2591)</f>
        <v>0</v>
      </c>
      <c r="I2591">
        <f>COUNTIF('E-Scopus'!C:C,A2591)</f>
        <v>0</v>
      </c>
      <c r="J2591" t="b">
        <f t="shared" si="43"/>
        <v>0</v>
      </c>
    </row>
    <row r="2592" spans="1:10" x14ac:dyDescent="0.25">
      <c r="A2592" s="30" t="s">
        <v>16170</v>
      </c>
      <c r="B2592" s="30" t="s">
        <v>16169</v>
      </c>
      <c r="C2592" s="30" t="s">
        <v>270</v>
      </c>
      <c r="D2592" s="33" t="s">
        <v>15855</v>
      </c>
      <c r="E2592">
        <f>COUNTIF('A-Springer Link'!A:A,A2592)</f>
        <v>0</v>
      </c>
      <c r="F2592">
        <f>COUNTIF('B-ScienceDirect'!D:D,A2592)</f>
        <v>0</v>
      </c>
      <c r="G2592">
        <f>COUNTIF('C-IEEEXplore'!A:A,A2592)</f>
        <v>0</v>
      </c>
      <c r="H2592">
        <f>COUNTIF('D-PubMed'!B:B,A2592)</f>
        <v>0</v>
      </c>
      <c r="I2592">
        <f>COUNTIF('E-Scopus'!C:C,A2592)</f>
        <v>0</v>
      </c>
      <c r="J2592" t="b">
        <f t="shared" si="43"/>
        <v>0</v>
      </c>
    </row>
    <row r="2593" spans="1:10" x14ac:dyDescent="0.25">
      <c r="A2593" s="30" t="s">
        <v>16283</v>
      </c>
      <c r="B2593" s="30" t="s">
        <v>16282</v>
      </c>
      <c r="C2593" s="30" t="s">
        <v>108</v>
      </c>
      <c r="D2593" s="33" t="s">
        <v>15855</v>
      </c>
      <c r="E2593">
        <f>COUNTIF('A-Springer Link'!A:A,A2593)</f>
        <v>0</v>
      </c>
      <c r="F2593">
        <f>COUNTIF('B-ScienceDirect'!D:D,A2593)</f>
        <v>0</v>
      </c>
      <c r="G2593">
        <f>COUNTIF('C-IEEEXplore'!A:A,A2593)</f>
        <v>0</v>
      </c>
      <c r="H2593">
        <f>COUNTIF('D-PubMed'!B:B,A2593)</f>
        <v>0</v>
      </c>
      <c r="I2593">
        <f>COUNTIF('E-Scopus'!C:C,A2593)</f>
        <v>0</v>
      </c>
      <c r="J2593" t="b">
        <f t="shared" si="43"/>
        <v>0</v>
      </c>
    </row>
    <row r="2594" spans="1:10" x14ac:dyDescent="0.25">
      <c r="A2594" s="30" t="s">
        <v>16346</v>
      </c>
      <c r="B2594" s="30" t="s">
        <v>16345</v>
      </c>
      <c r="C2594" s="30" t="s">
        <v>250</v>
      </c>
      <c r="D2594" s="33" t="s">
        <v>15855</v>
      </c>
      <c r="E2594">
        <f>COUNTIF('A-Springer Link'!A:A,A2594)</f>
        <v>0</v>
      </c>
      <c r="F2594">
        <f>COUNTIF('B-ScienceDirect'!D:D,A2594)</f>
        <v>0</v>
      </c>
      <c r="G2594">
        <f>COUNTIF('C-IEEEXplore'!A:A,A2594)</f>
        <v>0</v>
      </c>
      <c r="H2594">
        <f>COUNTIF('D-PubMed'!B:B,A2594)</f>
        <v>0</v>
      </c>
      <c r="I2594">
        <f>COUNTIF('E-Scopus'!C:C,A2594)</f>
        <v>0</v>
      </c>
      <c r="J2594" t="b">
        <f t="shared" si="43"/>
        <v>0</v>
      </c>
    </row>
    <row r="2595" spans="1:10" x14ac:dyDescent="0.25">
      <c r="A2595" s="30" t="s">
        <v>16194</v>
      </c>
      <c r="B2595" s="30" t="s">
        <v>4121</v>
      </c>
      <c r="C2595" s="30" t="s">
        <v>333</v>
      </c>
      <c r="D2595" s="33" t="s">
        <v>15855</v>
      </c>
      <c r="E2595">
        <f>COUNTIF('A-Springer Link'!A:A,A2595)</f>
        <v>0</v>
      </c>
      <c r="F2595">
        <f>COUNTIF('B-ScienceDirect'!D:D,A2595)</f>
        <v>0</v>
      </c>
      <c r="G2595">
        <f>COUNTIF('C-IEEEXplore'!A:A,A2595)</f>
        <v>0</v>
      </c>
      <c r="H2595">
        <f>COUNTIF('D-PubMed'!B:B,A2595)</f>
        <v>0</v>
      </c>
      <c r="I2595">
        <f>COUNTIF('E-Scopus'!C:C,A2595)</f>
        <v>0</v>
      </c>
      <c r="J2595" t="b">
        <f t="shared" si="43"/>
        <v>0</v>
      </c>
    </row>
    <row r="2596" spans="1:10" x14ac:dyDescent="0.25">
      <c r="A2596" s="30" t="s">
        <v>16222</v>
      </c>
      <c r="B2596" s="30" t="s">
        <v>16221</v>
      </c>
      <c r="C2596" s="30" t="s">
        <v>10412</v>
      </c>
      <c r="D2596" s="33" t="s">
        <v>15855</v>
      </c>
      <c r="E2596">
        <f>COUNTIF('A-Springer Link'!A:A,A2596)</f>
        <v>0</v>
      </c>
      <c r="F2596">
        <f>COUNTIF('B-ScienceDirect'!D:D,A2596)</f>
        <v>0</v>
      </c>
      <c r="G2596">
        <f>COUNTIF('C-IEEEXplore'!A:A,A2596)</f>
        <v>0</v>
      </c>
      <c r="H2596">
        <f>COUNTIF('D-PubMed'!B:B,A2596)</f>
        <v>0</v>
      </c>
      <c r="I2596">
        <f>COUNTIF('E-Scopus'!C:C,A2596)</f>
        <v>0</v>
      </c>
      <c r="J2596" t="b">
        <f t="shared" si="43"/>
        <v>0</v>
      </c>
    </row>
    <row r="2597" spans="1:10" x14ac:dyDescent="0.25">
      <c r="A2597" s="30" t="s">
        <v>16183</v>
      </c>
      <c r="B2597" s="30" t="s">
        <v>16182</v>
      </c>
      <c r="C2597" s="30" t="s">
        <v>7455</v>
      </c>
      <c r="D2597" s="33" t="s">
        <v>15855</v>
      </c>
      <c r="E2597">
        <f>COUNTIF('A-Springer Link'!A:A,A2597)</f>
        <v>0</v>
      </c>
      <c r="F2597">
        <f>COUNTIF('B-ScienceDirect'!D:D,A2597)</f>
        <v>0</v>
      </c>
      <c r="G2597">
        <f>COUNTIF('C-IEEEXplore'!A:A,A2597)</f>
        <v>0</v>
      </c>
      <c r="H2597">
        <f>COUNTIF('D-PubMed'!B:B,A2597)</f>
        <v>0</v>
      </c>
      <c r="I2597">
        <f>COUNTIF('E-Scopus'!C:C,A2597)</f>
        <v>0</v>
      </c>
      <c r="J2597" t="b">
        <f t="shared" si="43"/>
        <v>0</v>
      </c>
    </row>
    <row r="2598" spans="1:10" x14ac:dyDescent="0.25">
      <c r="A2598" s="30" t="s">
        <v>16243</v>
      </c>
      <c r="B2598" s="30" t="s">
        <v>16242</v>
      </c>
      <c r="C2598" s="30" t="s">
        <v>111</v>
      </c>
      <c r="D2598" s="33" t="s">
        <v>15855</v>
      </c>
      <c r="E2598">
        <f>COUNTIF('A-Springer Link'!A:A,A2598)</f>
        <v>0</v>
      </c>
      <c r="F2598">
        <f>COUNTIF('B-ScienceDirect'!D:D,A2598)</f>
        <v>0</v>
      </c>
      <c r="G2598">
        <f>COUNTIF('C-IEEEXplore'!A:A,A2598)</f>
        <v>0</v>
      </c>
      <c r="H2598">
        <f>COUNTIF('D-PubMed'!B:B,A2598)</f>
        <v>0</v>
      </c>
      <c r="I2598">
        <f>COUNTIF('E-Scopus'!C:C,A2598)</f>
        <v>0</v>
      </c>
      <c r="J2598" t="b">
        <f t="shared" si="43"/>
        <v>0</v>
      </c>
    </row>
    <row r="2599" spans="1:10" x14ac:dyDescent="0.25">
      <c r="A2599" s="30" t="s">
        <v>16231</v>
      </c>
      <c r="B2599" s="30" t="s">
        <v>16230</v>
      </c>
      <c r="C2599" s="30" t="s">
        <v>100</v>
      </c>
      <c r="D2599" s="33" t="s">
        <v>15855</v>
      </c>
      <c r="E2599">
        <f>COUNTIF('A-Springer Link'!A:A,A2599)</f>
        <v>0</v>
      </c>
      <c r="F2599">
        <f>COUNTIF('B-ScienceDirect'!D:D,A2599)</f>
        <v>0</v>
      </c>
      <c r="G2599">
        <f>COUNTIF('C-IEEEXplore'!A:A,A2599)</f>
        <v>0</v>
      </c>
      <c r="H2599">
        <f>COUNTIF('D-PubMed'!B:B,A2599)</f>
        <v>0</v>
      </c>
      <c r="I2599">
        <f>COUNTIF('E-Scopus'!C:C,A2599)</f>
        <v>0</v>
      </c>
      <c r="J2599" t="b">
        <f t="shared" si="43"/>
        <v>0</v>
      </c>
    </row>
    <row r="2600" spans="1:10" x14ac:dyDescent="0.25">
      <c r="A2600" s="30" t="s">
        <v>16416</v>
      </c>
      <c r="B2600" s="30" t="s">
        <v>16415</v>
      </c>
      <c r="C2600" s="30" t="s">
        <v>40</v>
      </c>
      <c r="D2600" s="33" t="s">
        <v>15855</v>
      </c>
      <c r="E2600">
        <f>COUNTIF('A-Springer Link'!A:A,A2600)</f>
        <v>0</v>
      </c>
      <c r="F2600">
        <f>COUNTIF('B-ScienceDirect'!D:D,A2600)</f>
        <v>0</v>
      </c>
      <c r="G2600">
        <f>COUNTIF('C-IEEEXplore'!A:A,A2600)</f>
        <v>0</v>
      </c>
      <c r="H2600">
        <f>COUNTIF('D-PubMed'!B:B,A2600)</f>
        <v>0</v>
      </c>
      <c r="I2600">
        <f>COUNTIF('E-Scopus'!C:C,A2600)</f>
        <v>0</v>
      </c>
      <c r="J2600" t="b">
        <f t="shared" si="43"/>
        <v>0</v>
      </c>
    </row>
    <row r="2601" spans="1:10" x14ac:dyDescent="0.25">
      <c r="A2601" s="30" t="s">
        <v>16258</v>
      </c>
      <c r="B2601" s="30" t="s">
        <v>16257</v>
      </c>
      <c r="C2601" s="30" t="s">
        <v>16428</v>
      </c>
      <c r="D2601" s="33" t="s">
        <v>15855</v>
      </c>
      <c r="E2601">
        <f>COUNTIF('A-Springer Link'!A:A,A2601)</f>
        <v>0</v>
      </c>
      <c r="F2601">
        <f>COUNTIF('B-ScienceDirect'!D:D,A2601)</f>
        <v>0</v>
      </c>
      <c r="G2601">
        <f>COUNTIF('C-IEEEXplore'!A:A,A2601)</f>
        <v>0</v>
      </c>
      <c r="H2601">
        <f>COUNTIF('D-PubMed'!B:B,A2601)</f>
        <v>0</v>
      </c>
      <c r="I2601">
        <f>COUNTIF('E-Scopus'!C:C,A2601)</f>
        <v>0</v>
      </c>
      <c r="J2601" t="b">
        <f t="shared" si="43"/>
        <v>0</v>
      </c>
    </row>
    <row r="2602" spans="1:10" x14ac:dyDescent="0.25">
      <c r="A2602" s="30" t="s">
        <v>16250</v>
      </c>
      <c r="B2602" s="30" t="s">
        <v>4095</v>
      </c>
      <c r="C2602" s="30" t="s">
        <v>89</v>
      </c>
      <c r="D2602" s="33" t="s">
        <v>15855</v>
      </c>
      <c r="E2602">
        <f>COUNTIF('A-Springer Link'!A:A,A2602)</f>
        <v>0</v>
      </c>
      <c r="F2602">
        <f>COUNTIF('B-ScienceDirect'!D:D,A2602)</f>
        <v>0</v>
      </c>
      <c r="G2602">
        <f>COUNTIF('C-IEEEXplore'!A:A,A2602)</f>
        <v>0</v>
      </c>
      <c r="H2602">
        <f>COUNTIF('D-PubMed'!B:B,A2602)</f>
        <v>0</v>
      </c>
      <c r="I2602">
        <f>COUNTIF('E-Scopus'!C:C,A2602)</f>
        <v>0</v>
      </c>
      <c r="J2602" t="b">
        <f t="shared" si="43"/>
        <v>0</v>
      </c>
    </row>
    <row r="2603" spans="1:10" x14ac:dyDescent="0.25">
      <c r="A2603" s="30" t="s">
        <v>16208</v>
      </c>
      <c r="B2603" s="30" t="s">
        <v>16207</v>
      </c>
      <c r="C2603" s="30" t="s">
        <v>105</v>
      </c>
      <c r="D2603" s="33" t="s">
        <v>15855</v>
      </c>
      <c r="E2603">
        <f>COUNTIF('A-Springer Link'!A:A,A2603)</f>
        <v>0</v>
      </c>
      <c r="F2603">
        <f>COUNTIF('B-ScienceDirect'!D:D,A2603)</f>
        <v>0</v>
      </c>
      <c r="G2603">
        <f>COUNTIF('C-IEEEXplore'!A:A,A2603)</f>
        <v>0</v>
      </c>
      <c r="H2603">
        <f>COUNTIF('D-PubMed'!B:B,A2603)</f>
        <v>0</v>
      </c>
      <c r="I2603">
        <f>COUNTIF('E-Scopus'!C:C,A2603)</f>
        <v>0</v>
      </c>
      <c r="J2603" t="b">
        <f t="shared" si="43"/>
        <v>0</v>
      </c>
    </row>
    <row r="2604" spans="1:10" x14ac:dyDescent="0.25">
      <c r="A2604" s="30" t="s">
        <v>16108</v>
      </c>
      <c r="B2604" s="30" t="s">
        <v>16107</v>
      </c>
      <c r="C2604" s="30" t="s">
        <v>354</v>
      </c>
      <c r="D2604" s="33" t="s">
        <v>15855</v>
      </c>
      <c r="E2604">
        <f>COUNTIF('A-Springer Link'!A:A,A2604)</f>
        <v>0</v>
      </c>
      <c r="F2604">
        <f>COUNTIF('B-ScienceDirect'!D:D,A2604)</f>
        <v>0</v>
      </c>
      <c r="G2604">
        <f>COUNTIF('C-IEEEXplore'!A:A,A2604)</f>
        <v>0</v>
      </c>
      <c r="H2604">
        <f>COUNTIF('D-PubMed'!B:B,A2604)</f>
        <v>0</v>
      </c>
      <c r="I2604">
        <f>COUNTIF('E-Scopus'!C:C,A2604)</f>
        <v>0</v>
      </c>
      <c r="J2604" t="b">
        <f t="shared" ref="J2604:J2667" si="44">OR(E2604:H2604)</f>
        <v>0</v>
      </c>
    </row>
    <row r="2605" spans="1:10" x14ac:dyDescent="0.25">
      <c r="A2605" s="30" t="s">
        <v>16291</v>
      </c>
      <c r="B2605" s="30" t="s">
        <v>16290</v>
      </c>
      <c r="C2605" s="30" t="s">
        <v>77</v>
      </c>
      <c r="D2605" s="33" t="s">
        <v>15855</v>
      </c>
      <c r="E2605">
        <f>COUNTIF('A-Springer Link'!A:A,A2605)</f>
        <v>0</v>
      </c>
      <c r="F2605">
        <f>COUNTIF('B-ScienceDirect'!D:D,A2605)</f>
        <v>0</v>
      </c>
      <c r="G2605">
        <f>COUNTIF('C-IEEEXplore'!A:A,A2605)</f>
        <v>0</v>
      </c>
      <c r="H2605">
        <f>COUNTIF('D-PubMed'!B:B,A2605)</f>
        <v>0</v>
      </c>
      <c r="I2605">
        <f>COUNTIF('E-Scopus'!C:C,A2605)</f>
        <v>0</v>
      </c>
      <c r="J2605" t="b">
        <f t="shared" si="44"/>
        <v>0</v>
      </c>
    </row>
    <row r="2606" spans="1:10" x14ac:dyDescent="0.25">
      <c r="A2606" s="30" t="s">
        <v>16166</v>
      </c>
      <c r="B2606" s="30" t="s">
        <v>4181</v>
      </c>
      <c r="C2606" s="30" t="s">
        <v>217</v>
      </c>
      <c r="D2606" s="33" t="s">
        <v>15855</v>
      </c>
      <c r="E2606">
        <f>COUNTIF('A-Springer Link'!A:A,A2606)</f>
        <v>0</v>
      </c>
      <c r="F2606">
        <f>COUNTIF('B-ScienceDirect'!D:D,A2606)</f>
        <v>0</v>
      </c>
      <c r="G2606">
        <f>COUNTIF('C-IEEEXplore'!A:A,A2606)</f>
        <v>0</v>
      </c>
      <c r="H2606">
        <f>COUNTIF('D-PubMed'!B:B,A2606)</f>
        <v>0</v>
      </c>
      <c r="I2606">
        <f>COUNTIF('E-Scopus'!C:C,A2606)</f>
        <v>0</v>
      </c>
      <c r="J2606" t="b">
        <f t="shared" si="44"/>
        <v>0</v>
      </c>
    </row>
    <row r="2607" spans="1:10" x14ac:dyDescent="0.25">
      <c r="A2607" s="30" t="s">
        <v>16238</v>
      </c>
      <c r="B2607" s="30" t="s">
        <v>16237</v>
      </c>
      <c r="C2607" s="30" t="s">
        <v>151</v>
      </c>
      <c r="D2607" s="33" t="s">
        <v>15855</v>
      </c>
      <c r="E2607">
        <f>COUNTIF('A-Springer Link'!A:A,A2607)</f>
        <v>0</v>
      </c>
      <c r="F2607">
        <f>COUNTIF('B-ScienceDirect'!D:D,A2607)</f>
        <v>0</v>
      </c>
      <c r="G2607">
        <f>COUNTIF('C-IEEEXplore'!A:A,A2607)</f>
        <v>0</v>
      </c>
      <c r="H2607">
        <f>COUNTIF('D-PubMed'!B:B,A2607)</f>
        <v>0</v>
      </c>
      <c r="I2607">
        <f>COUNTIF('E-Scopus'!C:C,A2607)</f>
        <v>0</v>
      </c>
      <c r="J2607" t="b">
        <f t="shared" si="44"/>
        <v>0</v>
      </c>
    </row>
    <row r="2608" spans="1:10" x14ac:dyDescent="0.25">
      <c r="A2608" s="30" t="s">
        <v>16285</v>
      </c>
      <c r="B2608" s="30" t="s">
        <v>16284</v>
      </c>
      <c r="C2608" s="30" t="s">
        <v>11140</v>
      </c>
      <c r="D2608" s="33" t="s">
        <v>15855</v>
      </c>
      <c r="E2608">
        <f>COUNTIF('A-Springer Link'!A:A,A2608)</f>
        <v>0</v>
      </c>
      <c r="F2608">
        <f>COUNTIF('B-ScienceDirect'!D:D,A2608)</f>
        <v>0</v>
      </c>
      <c r="G2608">
        <f>COUNTIF('C-IEEEXplore'!A:A,A2608)</f>
        <v>0</v>
      </c>
      <c r="H2608">
        <f>COUNTIF('D-PubMed'!B:B,A2608)</f>
        <v>0</v>
      </c>
      <c r="I2608">
        <f>COUNTIF('E-Scopus'!C:C,A2608)</f>
        <v>0</v>
      </c>
      <c r="J2608" t="b">
        <f t="shared" si="44"/>
        <v>0</v>
      </c>
    </row>
    <row r="2609" spans="1:10" x14ac:dyDescent="0.25">
      <c r="A2609" s="30" t="s">
        <v>16275</v>
      </c>
      <c r="B2609" s="30" t="s">
        <v>16274</v>
      </c>
      <c r="C2609" s="30" t="s">
        <v>79</v>
      </c>
      <c r="D2609" s="33" t="s">
        <v>15855</v>
      </c>
      <c r="E2609">
        <f>COUNTIF('A-Springer Link'!A:A,A2609)</f>
        <v>0</v>
      </c>
      <c r="F2609">
        <f>COUNTIF('B-ScienceDirect'!D:D,A2609)</f>
        <v>0</v>
      </c>
      <c r="G2609">
        <f>COUNTIF('C-IEEEXplore'!A:A,A2609)</f>
        <v>0</v>
      </c>
      <c r="H2609">
        <f>COUNTIF('D-PubMed'!B:B,A2609)</f>
        <v>0</v>
      </c>
      <c r="I2609">
        <f>COUNTIF('E-Scopus'!C:C,A2609)</f>
        <v>0</v>
      </c>
      <c r="J2609" t="b">
        <f t="shared" si="44"/>
        <v>0</v>
      </c>
    </row>
    <row r="2610" spans="1:10" x14ac:dyDescent="0.25">
      <c r="A2610" s="30" t="s">
        <v>16254</v>
      </c>
      <c r="B2610" s="30" t="s">
        <v>16253</v>
      </c>
      <c r="C2610" s="30" t="s">
        <v>59</v>
      </c>
      <c r="D2610" s="33" t="s">
        <v>15855</v>
      </c>
      <c r="E2610">
        <f>COUNTIF('A-Springer Link'!A:A,A2610)</f>
        <v>0</v>
      </c>
      <c r="F2610">
        <f>COUNTIF('B-ScienceDirect'!D:D,A2610)</f>
        <v>0</v>
      </c>
      <c r="G2610">
        <f>COUNTIF('C-IEEEXplore'!A:A,A2610)</f>
        <v>0</v>
      </c>
      <c r="H2610">
        <f>COUNTIF('D-PubMed'!B:B,A2610)</f>
        <v>0</v>
      </c>
      <c r="I2610">
        <f>COUNTIF('E-Scopus'!C:C,A2610)</f>
        <v>0</v>
      </c>
      <c r="J2610" t="b">
        <f t="shared" si="44"/>
        <v>0</v>
      </c>
    </row>
    <row r="2611" spans="1:10" x14ac:dyDescent="0.25">
      <c r="A2611" s="30" t="s">
        <v>16198</v>
      </c>
      <c r="B2611" s="30" t="s">
        <v>16197</v>
      </c>
      <c r="C2611" s="30" t="s">
        <v>11184</v>
      </c>
      <c r="D2611" s="33" t="s">
        <v>15855</v>
      </c>
      <c r="E2611">
        <f>COUNTIF('A-Springer Link'!A:A,A2611)</f>
        <v>0</v>
      </c>
      <c r="F2611">
        <f>COUNTIF('B-ScienceDirect'!D:D,A2611)</f>
        <v>0</v>
      </c>
      <c r="G2611">
        <f>COUNTIF('C-IEEEXplore'!A:A,A2611)</f>
        <v>0</v>
      </c>
      <c r="H2611">
        <f>COUNTIF('D-PubMed'!B:B,A2611)</f>
        <v>0</v>
      </c>
      <c r="I2611">
        <f>COUNTIF('E-Scopus'!C:C,A2611)</f>
        <v>0</v>
      </c>
      <c r="J2611" t="b">
        <f t="shared" si="44"/>
        <v>0</v>
      </c>
    </row>
    <row r="2612" spans="1:10" x14ac:dyDescent="0.25">
      <c r="A2612" s="30" t="s">
        <v>16306</v>
      </c>
      <c r="B2612" s="30" t="s">
        <v>15993</v>
      </c>
      <c r="C2612" s="30" t="s">
        <v>10200</v>
      </c>
      <c r="D2612" s="33" t="s">
        <v>15855</v>
      </c>
      <c r="E2612">
        <f>COUNTIF('A-Springer Link'!A:A,A2612)</f>
        <v>0</v>
      </c>
      <c r="F2612">
        <f>COUNTIF('B-ScienceDirect'!D:D,A2612)</f>
        <v>0</v>
      </c>
      <c r="G2612">
        <f>COUNTIF('C-IEEEXplore'!A:A,A2612)</f>
        <v>0</v>
      </c>
      <c r="H2612">
        <f>COUNTIF('D-PubMed'!B:B,A2612)</f>
        <v>0</v>
      </c>
      <c r="I2612">
        <f>COUNTIF('E-Scopus'!C:C,A2612)</f>
        <v>0</v>
      </c>
      <c r="J2612" t="b">
        <f t="shared" si="44"/>
        <v>0</v>
      </c>
    </row>
    <row r="2613" spans="1:10" x14ac:dyDescent="0.25">
      <c r="A2613" s="30" t="s">
        <v>16226</v>
      </c>
      <c r="B2613" s="30" t="s">
        <v>16225</v>
      </c>
      <c r="C2613" s="30" t="s">
        <v>8896</v>
      </c>
      <c r="D2613" s="33" t="s">
        <v>15855</v>
      </c>
      <c r="E2613">
        <f>COUNTIF('A-Springer Link'!A:A,A2613)</f>
        <v>0</v>
      </c>
      <c r="F2613">
        <f>COUNTIF('B-ScienceDirect'!D:D,A2613)</f>
        <v>0</v>
      </c>
      <c r="G2613">
        <f>COUNTIF('C-IEEEXplore'!A:A,A2613)</f>
        <v>0</v>
      </c>
      <c r="H2613">
        <f>COUNTIF('D-PubMed'!B:B,A2613)</f>
        <v>0</v>
      </c>
      <c r="I2613">
        <f>COUNTIF('E-Scopus'!C:C,A2613)</f>
        <v>0</v>
      </c>
      <c r="J2613" t="b">
        <f t="shared" si="44"/>
        <v>0</v>
      </c>
    </row>
    <row r="2614" spans="1:10" x14ac:dyDescent="0.25">
      <c r="A2614" s="30" t="s">
        <v>16074</v>
      </c>
      <c r="B2614" s="30" t="s">
        <v>16073</v>
      </c>
      <c r="C2614" s="30" t="s">
        <v>9795</v>
      </c>
      <c r="D2614" s="33" t="s">
        <v>15855</v>
      </c>
      <c r="E2614">
        <f>COUNTIF('A-Springer Link'!A:A,A2614)</f>
        <v>0</v>
      </c>
      <c r="F2614">
        <f>COUNTIF('B-ScienceDirect'!D:D,A2614)</f>
        <v>0</v>
      </c>
      <c r="G2614">
        <f>COUNTIF('C-IEEEXplore'!A:A,A2614)</f>
        <v>0</v>
      </c>
      <c r="H2614">
        <f>COUNTIF('D-PubMed'!B:B,A2614)</f>
        <v>0</v>
      </c>
      <c r="I2614">
        <f>COUNTIF('E-Scopus'!C:C,A2614)</f>
        <v>0</v>
      </c>
      <c r="J2614" t="b">
        <f t="shared" si="44"/>
        <v>0</v>
      </c>
    </row>
    <row r="2615" spans="1:10" x14ac:dyDescent="0.25">
      <c r="A2615" s="30" t="s">
        <v>16270</v>
      </c>
      <c r="B2615" s="30" t="s">
        <v>4570</v>
      </c>
      <c r="C2615" s="30" t="s">
        <v>85</v>
      </c>
      <c r="D2615" s="33" t="s">
        <v>15855</v>
      </c>
      <c r="E2615">
        <f>COUNTIF('A-Springer Link'!A:A,A2615)</f>
        <v>0</v>
      </c>
      <c r="F2615">
        <f>COUNTIF('B-ScienceDirect'!D:D,A2615)</f>
        <v>0</v>
      </c>
      <c r="G2615">
        <f>COUNTIF('C-IEEEXplore'!A:A,A2615)</f>
        <v>0</v>
      </c>
      <c r="H2615">
        <f>COUNTIF('D-PubMed'!B:B,A2615)</f>
        <v>0</v>
      </c>
      <c r="I2615">
        <f>COUNTIF('E-Scopus'!C:C,A2615)</f>
        <v>0</v>
      </c>
      <c r="J2615" t="b">
        <f t="shared" si="44"/>
        <v>0</v>
      </c>
    </row>
    <row r="2616" spans="1:10" x14ac:dyDescent="0.25">
      <c r="A2616" s="30" t="s">
        <v>16342</v>
      </c>
      <c r="B2616" s="30" t="s">
        <v>16274</v>
      </c>
      <c r="C2616" s="30" t="s">
        <v>10423</v>
      </c>
      <c r="D2616" s="33" t="s">
        <v>15855</v>
      </c>
      <c r="E2616">
        <f>COUNTIF('A-Springer Link'!A:A,A2616)</f>
        <v>0</v>
      </c>
      <c r="F2616">
        <f>COUNTIF('B-ScienceDirect'!D:D,A2616)</f>
        <v>0</v>
      </c>
      <c r="G2616">
        <f>COUNTIF('C-IEEEXplore'!A:A,A2616)</f>
        <v>0</v>
      </c>
      <c r="H2616">
        <f>COUNTIF('D-PubMed'!B:B,A2616)</f>
        <v>0</v>
      </c>
      <c r="I2616">
        <f>COUNTIF('E-Scopus'!C:C,A2616)</f>
        <v>0</v>
      </c>
      <c r="J2616" t="b">
        <f t="shared" si="44"/>
        <v>0</v>
      </c>
    </row>
    <row r="2617" spans="1:10" x14ac:dyDescent="0.25">
      <c r="A2617" s="30" t="s">
        <v>16297</v>
      </c>
      <c r="B2617" s="30" t="s">
        <v>16296</v>
      </c>
      <c r="C2617" s="30" t="s">
        <v>57</v>
      </c>
      <c r="D2617" s="33" t="s">
        <v>15855</v>
      </c>
      <c r="E2617">
        <f>COUNTIF('A-Springer Link'!A:A,A2617)</f>
        <v>0</v>
      </c>
      <c r="F2617">
        <f>COUNTIF('B-ScienceDirect'!D:D,A2617)</f>
        <v>0</v>
      </c>
      <c r="G2617">
        <f>COUNTIF('C-IEEEXplore'!A:A,A2617)</f>
        <v>0</v>
      </c>
      <c r="H2617">
        <f>COUNTIF('D-PubMed'!B:B,A2617)</f>
        <v>0</v>
      </c>
      <c r="I2617">
        <f>COUNTIF('E-Scopus'!C:C,A2617)</f>
        <v>0</v>
      </c>
      <c r="J2617" t="b">
        <f t="shared" si="44"/>
        <v>0</v>
      </c>
    </row>
    <row r="2618" spans="1:10" x14ac:dyDescent="0.25">
      <c r="A2618" s="30" t="s">
        <v>16279</v>
      </c>
      <c r="B2618" s="30" t="s">
        <v>16278</v>
      </c>
      <c r="C2618" s="30" t="s">
        <v>478</v>
      </c>
      <c r="D2618" s="33" t="s">
        <v>15855</v>
      </c>
      <c r="E2618">
        <f>COUNTIF('A-Springer Link'!A:A,A2618)</f>
        <v>0</v>
      </c>
      <c r="F2618">
        <f>COUNTIF('B-ScienceDirect'!D:D,A2618)</f>
        <v>0</v>
      </c>
      <c r="G2618">
        <f>COUNTIF('C-IEEEXplore'!A:A,A2618)</f>
        <v>0</v>
      </c>
      <c r="H2618">
        <f>COUNTIF('D-PubMed'!B:B,A2618)</f>
        <v>0</v>
      </c>
      <c r="I2618">
        <f>COUNTIF('E-Scopus'!C:C,A2618)</f>
        <v>0</v>
      </c>
      <c r="J2618" t="b">
        <f t="shared" si="44"/>
        <v>0</v>
      </c>
    </row>
    <row r="2619" spans="1:10" x14ac:dyDescent="0.25">
      <c r="A2619" s="30" t="s">
        <v>16331</v>
      </c>
      <c r="B2619" s="30" t="s">
        <v>16330</v>
      </c>
      <c r="C2619" s="30" t="s">
        <v>187</v>
      </c>
      <c r="D2619" s="33" t="s">
        <v>15855</v>
      </c>
      <c r="E2619">
        <f>COUNTIF('A-Springer Link'!A:A,A2619)</f>
        <v>0</v>
      </c>
      <c r="F2619">
        <f>COUNTIF('B-ScienceDirect'!D:D,A2619)</f>
        <v>0</v>
      </c>
      <c r="G2619">
        <f>COUNTIF('C-IEEEXplore'!A:A,A2619)</f>
        <v>0</v>
      </c>
      <c r="H2619">
        <f>COUNTIF('D-PubMed'!B:B,A2619)</f>
        <v>0</v>
      </c>
      <c r="I2619">
        <f>COUNTIF('E-Scopus'!C:C,A2619)</f>
        <v>0</v>
      </c>
      <c r="J2619" t="b">
        <f t="shared" si="44"/>
        <v>0</v>
      </c>
    </row>
    <row r="2620" spans="1:10" x14ac:dyDescent="0.25">
      <c r="A2620" s="30" t="s">
        <v>16147</v>
      </c>
      <c r="B2620" s="30" t="s">
        <v>16146</v>
      </c>
      <c r="C2620" s="30" t="s">
        <v>164</v>
      </c>
      <c r="D2620" s="33" t="s">
        <v>15855</v>
      </c>
      <c r="E2620">
        <f>COUNTIF('A-Springer Link'!A:A,A2620)</f>
        <v>0</v>
      </c>
      <c r="F2620">
        <f>COUNTIF('B-ScienceDirect'!D:D,A2620)</f>
        <v>0</v>
      </c>
      <c r="G2620">
        <f>COUNTIF('C-IEEEXplore'!A:A,A2620)</f>
        <v>0</v>
      </c>
      <c r="H2620">
        <f>COUNTIF('D-PubMed'!B:B,A2620)</f>
        <v>0</v>
      </c>
      <c r="I2620">
        <f>COUNTIF('E-Scopus'!C:C,A2620)</f>
        <v>0</v>
      </c>
      <c r="J2620" t="b">
        <f t="shared" si="44"/>
        <v>0</v>
      </c>
    </row>
    <row r="2621" spans="1:10" x14ac:dyDescent="0.25">
      <c r="A2621" s="30" t="s">
        <v>16099</v>
      </c>
      <c r="B2621" s="30" t="s">
        <v>16098</v>
      </c>
      <c r="C2621" s="30" t="s">
        <v>405</v>
      </c>
      <c r="D2621" s="33" t="s">
        <v>15855</v>
      </c>
      <c r="E2621">
        <f>COUNTIF('A-Springer Link'!A:A,A2621)</f>
        <v>0</v>
      </c>
      <c r="F2621">
        <f>COUNTIF('B-ScienceDirect'!D:D,A2621)</f>
        <v>0</v>
      </c>
      <c r="G2621">
        <f>COUNTIF('C-IEEEXplore'!A:A,A2621)</f>
        <v>0</v>
      </c>
      <c r="H2621">
        <f>COUNTIF('D-PubMed'!B:B,A2621)</f>
        <v>0</v>
      </c>
      <c r="I2621">
        <f>COUNTIF('E-Scopus'!C:C,A2621)</f>
        <v>0</v>
      </c>
      <c r="J2621" t="b">
        <f t="shared" si="44"/>
        <v>0</v>
      </c>
    </row>
    <row r="2622" spans="1:10" x14ac:dyDescent="0.25">
      <c r="A2622" s="30" t="s">
        <v>16371</v>
      </c>
      <c r="B2622" s="30" t="s">
        <v>16370</v>
      </c>
      <c r="C2622" s="30" t="s">
        <v>25</v>
      </c>
      <c r="D2622" s="33" t="s">
        <v>15855</v>
      </c>
      <c r="E2622">
        <f>COUNTIF('A-Springer Link'!A:A,A2622)</f>
        <v>0</v>
      </c>
      <c r="F2622">
        <f>COUNTIF('B-ScienceDirect'!D:D,A2622)</f>
        <v>0</v>
      </c>
      <c r="G2622">
        <f>COUNTIF('C-IEEEXplore'!A:A,A2622)</f>
        <v>0</v>
      </c>
      <c r="H2622">
        <f>COUNTIF('D-PubMed'!B:B,A2622)</f>
        <v>0</v>
      </c>
      <c r="I2622">
        <f>COUNTIF('E-Scopus'!C:C,A2622)</f>
        <v>0</v>
      </c>
      <c r="J2622" t="b">
        <f t="shared" si="44"/>
        <v>0</v>
      </c>
    </row>
    <row r="2623" spans="1:10" x14ac:dyDescent="0.25">
      <c r="A2623" s="30" t="s">
        <v>16089</v>
      </c>
      <c r="B2623" s="30" t="s">
        <v>16088</v>
      </c>
      <c r="C2623" s="30" t="s">
        <v>314</v>
      </c>
      <c r="D2623" s="33" t="s">
        <v>15855</v>
      </c>
      <c r="E2623">
        <f>COUNTIF('A-Springer Link'!A:A,A2623)</f>
        <v>0</v>
      </c>
      <c r="F2623">
        <f>COUNTIF('B-ScienceDirect'!D:D,A2623)</f>
        <v>0</v>
      </c>
      <c r="G2623">
        <f>COUNTIF('C-IEEEXplore'!A:A,A2623)</f>
        <v>0</v>
      </c>
      <c r="H2623">
        <f>COUNTIF('D-PubMed'!B:B,A2623)</f>
        <v>0</v>
      </c>
      <c r="I2623">
        <f>COUNTIF('E-Scopus'!C:C,A2623)</f>
        <v>0</v>
      </c>
      <c r="J2623" t="b">
        <f t="shared" si="44"/>
        <v>0</v>
      </c>
    </row>
    <row r="2624" spans="1:10" x14ac:dyDescent="0.25">
      <c r="A2624" s="30" t="s">
        <v>16362</v>
      </c>
      <c r="B2624" s="30" t="s">
        <v>16361</v>
      </c>
      <c r="C2624" s="30" t="s">
        <v>11375</v>
      </c>
      <c r="D2624" s="33" t="s">
        <v>15855</v>
      </c>
      <c r="E2624">
        <f>COUNTIF('A-Springer Link'!A:A,A2624)</f>
        <v>0</v>
      </c>
      <c r="F2624">
        <f>COUNTIF('B-ScienceDirect'!D:D,A2624)</f>
        <v>0</v>
      </c>
      <c r="G2624">
        <f>COUNTIF('C-IEEEXplore'!A:A,A2624)</f>
        <v>0</v>
      </c>
      <c r="H2624">
        <f>COUNTIF('D-PubMed'!B:B,A2624)</f>
        <v>0</v>
      </c>
      <c r="I2624">
        <f>COUNTIF('E-Scopus'!C:C,A2624)</f>
        <v>0</v>
      </c>
      <c r="J2624" t="b">
        <f t="shared" si="44"/>
        <v>0</v>
      </c>
    </row>
    <row r="2625" spans="1:10" x14ac:dyDescent="0.25">
      <c r="A2625" s="30" t="s">
        <v>16277</v>
      </c>
      <c r="B2625" s="30" t="s">
        <v>16276</v>
      </c>
      <c r="C2625" s="30" t="s">
        <v>335</v>
      </c>
      <c r="D2625" s="33" t="s">
        <v>15855</v>
      </c>
      <c r="E2625">
        <f>COUNTIF('A-Springer Link'!A:A,A2625)</f>
        <v>0</v>
      </c>
      <c r="F2625">
        <f>COUNTIF('B-ScienceDirect'!D:D,A2625)</f>
        <v>0</v>
      </c>
      <c r="G2625">
        <f>COUNTIF('C-IEEEXplore'!A:A,A2625)</f>
        <v>0</v>
      </c>
      <c r="H2625">
        <f>COUNTIF('D-PubMed'!B:B,A2625)</f>
        <v>0</v>
      </c>
      <c r="I2625">
        <f>COUNTIF('E-Scopus'!C:C,A2625)</f>
        <v>0</v>
      </c>
      <c r="J2625" t="b">
        <f t="shared" si="44"/>
        <v>0</v>
      </c>
    </row>
    <row r="2626" spans="1:10" x14ac:dyDescent="0.25">
      <c r="A2626" s="30" t="s">
        <v>16232</v>
      </c>
      <c r="B2626" s="30" t="s">
        <v>16182</v>
      </c>
      <c r="C2626" s="30" t="s">
        <v>283</v>
      </c>
      <c r="D2626" s="33" t="s">
        <v>15855</v>
      </c>
      <c r="E2626">
        <f>COUNTIF('A-Springer Link'!A:A,A2626)</f>
        <v>0</v>
      </c>
      <c r="F2626">
        <f>COUNTIF('B-ScienceDirect'!D:D,A2626)</f>
        <v>0</v>
      </c>
      <c r="G2626">
        <f>COUNTIF('C-IEEEXplore'!A:A,A2626)</f>
        <v>0</v>
      </c>
      <c r="H2626">
        <f>COUNTIF('D-PubMed'!B:B,A2626)</f>
        <v>0</v>
      </c>
      <c r="I2626">
        <f>COUNTIF('E-Scopus'!C:C,A2626)</f>
        <v>0</v>
      </c>
      <c r="J2626" t="b">
        <f t="shared" si="44"/>
        <v>0</v>
      </c>
    </row>
    <row r="2627" spans="1:10" x14ac:dyDescent="0.25">
      <c r="A2627" s="30" t="s">
        <v>16263</v>
      </c>
      <c r="B2627" s="30" t="s">
        <v>16262</v>
      </c>
      <c r="C2627" s="30" t="s">
        <v>308</v>
      </c>
      <c r="D2627" s="33" t="s">
        <v>15855</v>
      </c>
      <c r="E2627">
        <f>COUNTIF('A-Springer Link'!A:A,A2627)</f>
        <v>0</v>
      </c>
      <c r="F2627">
        <f>COUNTIF('B-ScienceDirect'!D:D,A2627)</f>
        <v>0</v>
      </c>
      <c r="G2627">
        <f>COUNTIF('C-IEEEXplore'!A:A,A2627)</f>
        <v>0</v>
      </c>
      <c r="H2627">
        <f>COUNTIF('D-PubMed'!B:B,A2627)</f>
        <v>0</v>
      </c>
      <c r="I2627">
        <f>COUNTIF('E-Scopus'!C:C,A2627)</f>
        <v>0</v>
      </c>
      <c r="J2627" t="b">
        <f t="shared" si="44"/>
        <v>0</v>
      </c>
    </row>
    <row r="2628" spans="1:10" x14ac:dyDescent="0.25">
      <c r="A2628" s="30" t="s">
        <v>16310</v>
      </c>
      <c r="B2628" s="30" t="s">
        <v>16309</v>
      </c>
      <c r="C2628" s="30" t="s">
        <v>341</v>
      </c>
      <c r="D2628" s="33" t="s">
        <v>15855</v>
      </c>
      <c r="E2628">
        <f>COUNTIF('A-Springer Link'!A:A,A2628)</f>
        <v>0</v>
      </c>
      <c r="F2628">
        <f>COUNTIF('B-ScienceDirect'!D:D,A2628)</f>
        <v>0</v>
      </c>
      <c r="G2628">
        <f>COUNTIF('C-IEEEXplore'!A:A,A2628)</f>
        <v>0</v>
      </c>
      <c r="H2628">
        <f>COUNTIF('D-PubMed'!B:B,A2628)</f>
        <v>0</v>
      </c>
      <c r="I2628">
        <f>COUNTIF('E-Scopus'!C:C,A2628)</f>
        <v>0</v>
      </c>
      <c r="J2628" t="b">
        <f t="shared" si="44"/>
        <v>0</v>
      </c>
    </row>
    <row r="2629" spans="1:10" x14ac:dyDescent="0.25">
      <c r="A2629" s="30" t="s">
        <v>16034</v>
      </c>
      <c r="B2629" s="30" t="s">
        <v>16033</v>
      </c>
      <c r="C2629" s="30" t="s">
        <v>413</v>
      </c>
      <c r="D2629" s="33" t="s">
        <v>15855</v>
      </c>
      <c r="E2629">
        <f>COUNTIF('A-Springer Link'!A:A,A2629)</f>
        <v>0</v>
      </c>
      <c r="F2629">
        <f>COUNTIF('B-ScienceDirect'!D:D,A2629)</f>
        <v>0</v>
      </c>
      <c r="G2629">
        <f>COUNTIF('C-IEEEXplore'!A:A,A2629)</f>
        <v>0</v>
      </c>
      <c r="H2629">
        <f>COUNTIF('D-PubMed'!B:B,A2629)</f>
        <v>0</v>
      </c>
      <c r="I2629">
        <f>COUNTIF('E-Scopus'!C:C,A2629)</f>
        <v>0</v>
      </c>
      <c r="J2629" t="b">
        <f t="shared" si="44"/>
        <v>0</v>
      </c>
    </row>
    <row r="2630" spans="1:10" x14ac:dyDescent="0.25">
      <c r="A2630" s="30" t="s">
        <v>16047</v>
      </c>
      <c r="B2630" s="30" t="s">
        <v>16046</v>
      </c>
      <c r="C2630" s="30" t="s">
        <v>8983</v>
      </c>
      <c r="D2630" s="33" t="s">
        <v>15855</v>
      </c>
      <c r="E2630">
        <f>COUNTIF('A-Springer Link'!A:A,A2630)</f>
        <v>0</v>
      </c>
      <c r="F2630">
        <f>COUNTIF('B-ScienceDirect'!D:D,A2630)</f>
        <v>0</v>
      </c>
      <c r="G2630">
        <f>COUNTIF('C-IEEEXplore'!A:A,A2630)</f>
        <v>0</v>
      </c>
      <c r="H2630">
        <f>COUNTIF('D-PubMed'!B:B,A2630)</f>
        <v>0</v>
      </c>
      <c r="I2630">
        <f>COUNTIF('E-Scopus'!C:C,A2630)</f>
        <v>0</v>
      </c>
      <c r="J2630" t="b">
        <f t="shared" si="44"/>
        <v>0</v>
      </c>
    </row>
    <row r="2631" spans="1:10" x14ac:dyDescent="0.25">
      <c r="A2631" s="30" t="s">
        <v>16152</v>
      </c>
      <c r="B2631" s="30" t="s">
        <v>16151</v>
      </c>
      <c r="C2631" s="30" t="s">
        <v>331</v>
      </c>
      <c r="D2631" s="33" t="s">
        <v>15855</v>
      </c>
      <c r="E2631">
        <f>COUNTIF('A-Springer Link'!A:A,A2631)</f>
        <v>0</v>
      </c>
      <c r="F2631">
        <f>COUNTIF('B-ScienceDirect'!D:D,A2631)</f>
        <v>0</v>
      </c>
      <c r="G2631">
        <f>COUNTIF('C-IEEEXplore'!A:A,A2631)</f>
        <v>0</v>
      </c>
      <c r="H2631">
        <f>COUNTIF('D-PubMed'!B:B,A2631)</f>
        <v>0</v>
      </c>
      <c r="I2631">
        <f>COUNTIF('E-Scopus'!C:C,A2631)</f>
        <v>0</v>
      </c>
      <c r="J2631" t="b">
        <f t="shared" si="44"/>
        <v>0</v>
      </c>
    </row>
    <row r="2632" spans="1:10" x14ac:dyDescent="0.25">
      <c r="A2632" s="30" t="s">
        <v>16341</v>
      </c>
      <c r="B2632" s="30" t="s">
        <v>16340</v>
      </c>
      <c r="C2632" s="30" t="s">
        <v>8112</v>
      </c>
      <c r="D2632" s="33" t="s">
        <v>15855</v>
      </c>
      <c r="E2632">
        <f>COUNTIF('A-Springer Link'!A:A,A2632)</f>
        <v>0</v>
      </c>
      <c r="F2632">
        <f>COUNTIF('B-ScienceDirect'!D:D,A2632)</f>
        <v>0</v>
      </c>
      <c r="G2632">
        <f>COUNTIF('C-IEEEXplore'!A:A,A2632)</f>
        <v>0</v>
      </c>
      <c r="H2632">
        <f>COUNTIF('D-PubMed'!B:B,A2632)</f>
        <v>0</v>
      </c>
      <c r="I2632">
        <f>COUNTIF('E-Scopus'!C:C,A2632)</f>
        <v>0</v>
      </c>
      <c r="J2632" t="b">
        <f t="shared" si="44"/>
        <v>0</v>
      </c>
    </row>
    <row r="2633" spans="1:10" x14ac:dyDescent="0.25">
      <c r="A2633" s="30" t="s">
        <v>16076</v>
      </c>
      <c r="B2633" s="30" t="s">
        <v>16075</v>
      </c>
      <c r="C2633" s="30" t="s">
        <v>8903</v>
      </c>
      <c r="D2633" s="33" t="s">
        <v>15855</v>
      </c>
      <c r="E2633">
        <f>COUNTIF('A-Springer Link'!A:A,A2633)</f>
        <v>0</v>
      </c>
      <c r="F2633">
        <f>COUNTIF('B-ScienceDirect'!D:D,A2633)</f>
        <v>0</v>
      </c>
      <c r="G2633">
        <f>COUNTIF('C-IEEEXplore'!A:A,A2633)</f>
        <v>0</v>
      </c>
      <c r="H2633">
        <f>COUNTIF('D-PubMed'!B:B,A2633)</f>
        <v>0</v>
      </c>
      <c r="I2633">
        <f>COUNTIF('E-Scopus'!C:C,A2633)</f>
        <v>0</v>
      </c>
      <c r="J2633" t="b">
        <f t="shared" si="44"/>
        <v>0</v>
      </c>
    </row>
    <row r="2634" spans="1:10" x14ac:dyDescent="0.25">
      <c r="A2634" s="30" t="s">
        <v>16053</v>
      </c>
      <c r="B2634" s="30" t="s">
        <v>16052</v>
      </c>
      <c r="C2634" s="30" t="s">
        <v>516</v>
      </c>
      <c r="D2634" s="33" t="s">
        <v>15855</v>
      </c>
      <c r="E2634">
        <f>COUNTIF('A-Springer Link'!A:A,A2634)</f>
        <v>0</v>
      </c>
      <c r="F2634">
        <f>COUNTIF('B-ScienceDirect'!D:D,A2634)</f>
        <v>0</v>
      </c>
      <c r="G2634">
        <f>COUNTIF('C-IEEEXplore'!A:A,A2634)</f>
        <v>0</v>
      </c>
      <c r="H2634">
        <f>COUNTIF('D-PubMed'!B:B,A2634)</f>
        <v>0</v>
      </c>
      <c r="I2634">
        <f>COUNTIF('E-Scopus'!C:C,A2634)</f>
        <v>0</v>
      </c>
      <c r="J2634" t="b">
        <f t="shared" si="44"/>
        <v>0</v>
      </c>
    </row>
    <row r="2635" spans="1:10" x14ac:dyDescent="0.25">
      <c r="A2635" s="30" t="s">
        <v>16281</v>
      </c>
      <c r="B2635" s="30" t="s">
        <v>16280</v>
      </c>
      <c r="C2635" s="30" t="s">
        <v>12386</v>
      </c>
      <c r="D2635" s="33" t="s">
        <v>15855</v>
      </c>
      <c r="E2635">
        <f>COUNTIF('A-Springer Link'!A:A,A2635)</f>
        <v>0</v>
      </c>
      <c r="F2635">
        <f>COUNTIF('B-ScienceDirect'!D:D,A2635)</f>
        <v>0</v>
      </c>
      <c r="G2635">
        <f>COUNTIF('C-IEEEXplore'!A:A,A2635)</f>
        <v>0</v>
      </c>
      <c r="H2635">
        <f>COUNTIF('D-PubMed'!B:B,A2635)</f>
        <v>0</v>
      </c>
      <c r="I2635">
        <f>COUNTIF('E-Scopus'!C:C,A2635)</f>
        <v>0</v>
      </c>
      <c r="J2635" t="b">
        <f t="shared" si="44"/>
        <v>0</v>
      </c>
    </row>
    <row r="2636" spans="1:10" x14ac:dyDescent="0.25">
      <c r="A2636" s="30" t="s">
        <v>16068</v>
      </c>
      <c r="B2636" s="30" t="s">
        <v>16067</v>
      </c>
      <c r="C2636" s="30" t="s">
        <v>505</v>
      </c>
      <c r="D2636" s="33" t="s">
        <v>15855</v>
      </c>
      <c r="E2636">
        <f>COUNTIF('A-Springer Link'!A:A,A2636)</f>
        <v>0</v>
      </c>
      <c r="F2636">
        <f>COUNTIF('B-ScienceDirect'!D:D,A2636)</f>
        <v>0</v>
      </c>
      <c r="G2636">
        <f>COUNTIF('C-IEEEXplore'!A:A,A2636)</f>
        <v>0</v>
      </c>
      <c r="H2636">
        <f>COUNTIF('D-PubMed'!B:B,A2636)</f>
        <v>0</v>
      </c>
      <c r="I2636">
        <f>COUNTIF('E-Scopus'!C:C,A2636)</f>
        <v>0</v>
      </c>
      <c r="J2636" t="b">
        <f t="shared" si="44"/>
        <v>0</v>
      </c>
    </row>
    <row r="2637" spans="1:10" x14ac:dyDescent="0.25">
      <c r="A2637" s="30" t="s">
        <v>16414</v>
      </c>
      <c r="B2637" s="30" t="s">
        <v>15993</v>
      </c>
      <c r="C2637" s="30" t="s">
        <v>43</v>
      </c>
      <c r="D2637" s="33" t="s">
        <v>15855</v>
      </c>
      <c r="E2637">
        <f>COUNTIF('A-Springer Link'!A:A,A2637)</f>
        <v>0</v>
      </c>
      <c r="F2637">
        <f>COUNTIF('B-ScienceDirect'!D:D,A2637)</f>
        <v>0</v>
      </c>
      <c r="G2637">
        <f>COUNTIF('C-IEEEXplore'!A:A,A2637)</f>
        <v>0</v>
      </c>
      <c r="H2637">
        <f>COUNTIF('D-PubMed'!B:B,A2637)</f>
        <v>0</v>
      </c>
      <c r="I2637">
        <f>COUNTIF('E-Scopus'!C:C,A2637)</f>
        <v>0</v>
      </c>
      <c r="J2637" t="b">
        <f t="shared" si="44"/>
        <v>0</v>
      </c>
    </row>
    <row r="2638" spans="1:10" x14ac:dyDescent="0.25">
      <c r="A2638" s="30" t="s">
        <v>16369</v>
      </c>
      <c r="B2638" s="30" t="s">
        <v>16217</v>
      </c>
      <c r="C2638" s="30" t="s">
        <v>62</v>
      </c>
      <c r="D2638" s="33" t="s">
        <v>15855</v>
      </c>
      <c r="E2638">
        <f>COUNTIF('A-Springer Link'!A:A,A2638)</f>
        <v>0</v>
      </c>
      <c r="F2638">
        <f>COUNTIF('B-ScienceDirect'!D:D,A2638)</f>
        <v>0</v>
      </c>
      <c r="G2638">
        <f>COUNTIF('C-IEEEXplore'!A:A,A2638)</f>
        <v>0</v>
      </c>
      <c r="H2638">
        <f>COUNTIF('D-PubMed'!B:B,A2638)</f>
        <v>0</v>
      </c>
      <c r="I2638">
        <f>COUNTIF('E-Scopus'!C:C,A2638)</f>
        <v>0</v>
      </c>
      <c r="J2638" t="b">
        <f t="shared" si="44"/>
        <v>0</v>
      </c>
    </row>
    <row r="2639" spans="1:10" x14ac:dyDescent="0.25">
      <c r="A2639" s="30" t="s">
        <v>16150</v>
      </c>
      <c r="B2639" s="30" t="s">
        <v>16149</v>
      </c>
      <c r="C2639" s="30" t="s">
        <v>458</v>
      </c>
      <c r="D2639" s="33" t="s">
        <v>15855</v>
      </c>
      <c r="E2639">
        <f>COUNTIF('A-Springer Link'!A:A,A2639)</f>
        <v>0</v>
      </c>
      <c r="F2639">
        <f>COUNTIF('B-ScienceDirect'!D:D,A2639)</f>
        <v>0</v>
      </c>
      <c r="G2639">
        <f>COUNTIF('C-IEEEXplore'!A:A,A2639)</f>
        <v>0</v>
      </c>
      <c r="H2639">
        <f>COUNTIF('D-PubMed'!B:B,A2639)</f>
        <v>0</v>
      </c>
      <c r="I2639">
        <f>COUNTIF('E-Scopus'!C:C,A2639)</f>
        <v>0</v>
      </c>
      <c r="J2639" t="b">
        <f t="shared" si="44"/>
        <v>0</v>
      </c>
    </row>
    <row r="2640" spans="1:10" x14ac:dyDescent="0.25">
      <c r="A2640" s="30" t="s">
        <v>16026</v>
      </c>
      <c r="B2640" s="30" t="s">
        <v>16025</v>
      </c>
      <c r="C2640" s="30" t="s">
        <v>12974</v>
      </c>
      <c r="D2640" s="33" t="s">
        <v>15855</v>
      </c>
      <c r="E2640">
        <f>COUNTIF('A-Springer Link'!A:A,A2640)</f>
        <v>0</v>
      </c>
      <c r="F2640">
        <f>COUNTIF('B-ScienceDirect'!D:D,A2640)</f>
        <v>0</v>
      </c>
      <c r="G2640">
        <f>COUNTIF('C-IEEEXplore'!A:A,A2640)</f>
        <v>0</v>
      </c>
      <c r="H2640">
        <f>COUNTIF('D-PubMed'!B:B,A2640)</f>
        <v>0</v>
      </c>
      <c r="I2640">
        <f>COUNTIF('E-Scopus'!C:C,A2640)</f>
        <v>0</v>
      </c>
      <c r="J2640" t="b">
        <f t="shared" si="44"/>
        <v>0</v>
      </c>
    </row>
    <row r="2641" spans="1:10" x14ac:dyDescent="0.25">
      <c r="A2641" s="30" t="s">
        <v>16289</v>
      </c>
      <c r="B2641" s="30" t="s">
        <v>16288</v>
      </c>
      <c r="C2641" s="30" t="s">
        <v>10218</v>
      </c>
      <c r="D2641" s="33" t="s">
        <v>15855</v>
      </c>
      <c r="E2641">
        <f>COUNTIF('A-Springer Link'!A:A,A2641)</f>
        <v>0</v>
      </c>
      <c r="F2641">
        <f>COUNTIF('B-ScienceDirect'!D:D,A2641)</f>
        <v>0</v>
      </c>
      <c r="G2641">
        <f>COUNTIF('C-IEEEXplore'!A:A,A2641)</f>
        <v>0</v>
      </c>
      <c r="H2641">
        <f>COUNTIF('D-PubMed'!B:B,A2641)</f>
        <v>0</v>
      </c>
      <c r="I2641">
        <f>COUNTIF('E-Scopus'!C:C,A2641)</f>
        <v>0</v>
      </c>
      <c r="J2641" t="b">
        <f t="shared" si="44"/>
        <v>0</v>
      </c>
    </row>
    <row r="2642" spans="1:10" x14ac:dyDescent="0.25">
      <c r="A2642" s="30" t="s">
        <v>16356</v>
      </c>
      <c r="B2642" s="30" t="s">
        <v>16355</v>
      </c>
      <c r="C2642" s="30" t="s">
        <v>267</v>
      </c>
      <c r="D2642" s="33" t="s">
        <v>15855</v>
      </c>
      <c r="E2642">
        <f>COUNTIF('A-Springer Link'!A:A,A2642)</f>
        <v>0</v>
      </c>
      <c r="F2642">
        <f>COUNTIF('B-ScienceDirect'!D:D,A2642)</f>
        <v>0</v>
      </c>
      <c r="G2642">
        <f>COUNTIF('C-IEEEXplore'!A:A,A2642)</f>
        <v>0</v>
      </c>
      <c r="H2642">
        <f>COUNTIF('D-PubMed'!B:B,A2642)</f>
        <v>0</v>
      </c>
      <c r="I2642">
        <f>COUNTIF('E-Scopus'!C:C,A2642)</f>
        <v>0</v>
      </c>
      <c r="J2642" t="b">
        <f t="shared" si="44"/>
        <v>0</v>
      </c>
    </row>
    <row r="2643" spans="1:10" x14ac:dyDescent="0.25">
      <c r="A2643" s="30" t="s">
        <v>16168</v>
      </c>
      <c r="B2643" s="30" t="s">
        <v>16167</v>
      </c>
      <c r="C2643" s="30" t="s">
        <v>256</v>
      </c>
      <c r="D2643" s="33" t="s">
        <v>15855</v>
      </c>
      <c r="E2643">
        <f>COUNTIF('A-Springer Link'!A:A,A2643)</f>
        <v>0</v>
      </c>
      <c r="F2643">
        <f>COUNTIF('B-ScienceDirect'!D:D,A2643)</f>
        <v>0</v>
      </c>
      <c r="G2643">
        <f>COUNTIF('C-IEEEXplore'!A:A,A2643)</f>
        <v>0</v>
      </c>
      <c r="H2643">
        <f>COUNTIF('D-PubMed'!B:B,A2643)</f>
        <v>0</v>
      </c>
      <c r="I2643">
        <f>COUNTIF('E-Scopus'!C:C,A2643)</f>
        <v>0</v>
      </c>
      <c r="J2643" t="b">
        <f t="shared" si="44"/>
        <v>0</v>
      </c>
    </row>
    <row r="2644" spans="1:10" x14ac:dyDescent="0.25">
      <c r="A2644" s="30" t="s">
        <v>16425</v>
      </c>
      <c r="B2644" s="30" t="s">
        <v>16424</v>
      </c>
      <c r="C2644" s="30" t="s">
        <v>23</v>
      </c>
      <c r="D2644" s="33" t="s">
        <v>15855</v>
      </c>
      <c r="E2644">
        <f>COUNTIF('A-Springer Link'!A:A,A2644)</f>
        <v>0</v>
      </c>
      <c r="F2644">
        <f>COUNTIF('B-ScienceDirect'!D:D,A2644)</f>
        <v>0</v>
      </c>
      <c r="G2644">
        <f>COUNTIF('C-IEEEXplore'!A:A,A2644)</f>
        <v>0</v>
      </c>
      <c r="H2644">
        <f>COUNTIF('D-PubMed'!B:B,A2644)</f>
        <v>0</v>
      </c>
      <c r="I2644">
        <f>COUNTIF('E-Scopus'!C:C,A2644)</f>
        <v>0</v>
      </c>
      <c r="J2644" t="b">
        <f t="shared" si="44"/>
        <v>0</v>
      </c>
    </row>
    <row r="2645" spans="1:10" x14ac:dyDescent="0.25">
      <c r="A2645" s="30" t="s">
        <v>16413</v>
      </c>
      <c r="B2645" s="30" t="s">
        <v>16412</v>
      </c>
      <c r="C2645" s="30" t="s">
        <v>232</v>
      </c>
      <c r="D2645" s="33" t="s">
        <v>15855</v>
      </c>
      <c r="E2645">
        <f>COUNTIF('A-Springer Link'!A:A,A2645)</f>
        <v>0</v>
      </c>
      <c r="F2645">
        <f>COUNTIF('B-ScienceDirect'!D:D,A2645)</f>
        <v>0</v>
      </c>
      <c r="G2645">
        <f>COUNTIF('C-IEEEXplore'!A:A,A2645)</f>
        <v>0</v>
      </c>
      <c r="H2645">
        <f>COUNTIF('D-PubMed'!B:B,A2645)</f>
        <v>0</v>
      </c>
      <c r="I2645">
        <f>COUNTIF('E-Scopus'!C:C,A2645)</f>
        <v>0</v>
      </c>
      <c r="J2645" t="b">
        <f t="shared" si="44"/>
        <v>0</v>
      </c>
    </row>
    <row r="2646" spans="1:10" x14ac:dyDescent="0.25">
      <c r="A2646" s="30" t="s">
        <v>16360</v>
      </c>
      <c r="B2646" s="30" t="s">
        <v>16359</v>
      </c>
      <c r="C2646" s="30" t="s">
        <v>82</v>
      </c>
      <c r="D2646" s="33" t="s">
        <v>15855</v>
      </c>
      <c r="E2646">
        <f>COUNTIF('A-Springer Link'!A:A,A2646)</f>
        <v>0</v>
      </c>
      <c r="F2646">
        <f>COUNTIF('B-ScienceDirect'!D:D,A2646)</f>
        <v>0</v>
      </c>
      <c r="G2646">
        <f>COUNTIF('C-IEEEXplore'!A:A,A2646)</f>
        <v>0</v>
      </c>
      <c r="H2646">
        <f>COUNTIF('D-PubMed'!B:B,A2646)</f>
        <v>0</v>
      </c>
      <c r="I2646">
        <f>COUNTIF('E-Scopus'!C:C,A2646)</f>
        <v>0</v>
      </c>
      <c r="J2646" t="b">
        <f t="shared" si="44"/>
        <v>0</v>
      </c>
    </row>
    <row r="2647" spans="1:10" x14ac:dyDescent="0.25">
      <c r="A2647" s="30" t="s">
        <v>16391</v>
      </c>
      <c r="B2647" s="30" t="s">
        <v>16390</v>
      </c>
      <c r="C2647" s="30" t="s">
        <v>92</v>
      </c>
      <c r="D2647" s="33" t="s">
        <v>15855</v>
      </c>
      <c r="E2647">
        <f>COUNTIF('A-Springer Link'!A:A,A2647)</f>
        <v>0</v>
      </c>
      <c r="F2647">
        <f>COUNTIF('B-ScienceDirect'!D:D,A2647)</f>
        <v>0</v>
      </c>
      <c r="G2647">
        <f>COUNTIF('C-IEEEXplore'!A:A,A2647)</f>
        <v>0</v>
      </c>
      <c r="H2647">
        <f>COUNTIF('D-PubMed'!B:B,A2647)</f>
        <v>0</v>
      </c>
      <c r="I2647">
        <f>COUNTIF('E-Scopus'!C:C,A2647)</f>
        <v>0</v>
      </c>
      <c r="J2647" t="b">
        <f t="shared" si="44"/>
        <v>0</v>
      </c>
    </row>
    <row r="2648" spans="1:10" x14ac:dyDescent="0.25">
      <c r="A2648" s="30" t="s">
        <v>16128</v>
      </c>
      <c r="B2648" s="30" t="s">
        <v>16127</v>
      </c>
      <c r="C2648" s="30" t="s">
        <v>215</v>
      </c>
      <c r="D2648" s="33" t="s">
        <v>15855</v>
      </c>
      <c r="E2648">
        <f>COUNTIF('A-Springer Link'!A:A,A2648)</f>
        <v>0</v>
      </c>
      <c r="F2648">
        <f>COUNTIF('B-ScienceDirect'!D:D,A2648)</f>
        <v>0</v>
      </c>
      <c r="G2648">
        <f>COUNTIF('C-IEEEXplore'!A:A,A2648)</f>
        <v>0</v>
      </c>
      <c r="H2648">
        <f>COUNTIF('D-PubMed'!B:B,A2648)</f>
        <v>0</v>
      </c>
      <c r="I2648">
        <f>COUNTIF('E-Scopus'!C:C,A2648)</f>
        <v>0</v>
      </c>
      <c r="J2648" t="b">
        <f t="shared" si="44"/>
        <v>0</v>
      </c>
    </row>
    <row r="2649" spans="1:10" x14ac:dyDescent="0.25">
      <c r="A2649" s="30" t="s">
        <v>16041</v>
      </c>
      <c r="B2649" s="30" t="s">
        <v>16040</v>
      </c>
      <c r="C2649" s="30" t="s">
        <v>290</v>
      </c>
      <c r="D2649" s="33" t="s">
        <v>15855</v>
      </c>
      <c r="E2649">
        <f>COUNTIF('A-Springer Link'!A:A,A2649)</f>
        <v>0</v>
      </c>
      <c r="F2649">
        <f>COUNTIF('B-ScienceDirect'!D:D,A2649)</f>
        <v>0</v>
      </c>
      <c r="G2649">
        <f>COUNTIF('C-IEEEXplore'!A:A,A2649)</f>
        <v>0</v>
      </c>
      <c r="H2649">
        <f>COUNTIF('D-PubMed'!B:B,A2649)</f>
        <v>0</v>
      </c>
      <c r="I2649">
        <f>COUNTIF('E-Scopus'!C:C,A2649)</f>
        <v>0</v>
      </c>
      <c r="J2649" t="b">
        <f t="shared" si="44"/>
        <v>0</v>
      </c>
    </row>
    <row r="2650" spans="1:10" x14ac:dyDescent="0.25">
      <c r="A2650" s="30" t="s">
        <v>16403</v>
      </c>
      <c r="B2650" s="30" t="s">
        <v>16402</v>
      </c>
      <c r="C2650" s="30" t="s">
        <v>157</v>
      </c>
      <c r="D2650" s="33" t="s">
        <v>15855</v>
      </c>
      <c r="E2650">
        <f>COUNTIF('A-Springer Link'!A:A,A2650)</f>
        <v>0</v>
      </c>
      <c r="F2650">
        <f>COUNTIF('B-ScienceDirect'!D:D,A2650)</f>
        <v>0</v>
      </c>
      <c r="G2650">
        <f>COUNTIF('C-IEEEXplore'!A:A,A2650)</f>
        <v>0</v>
      </c>
      <c r="H2650">
        <f>COUNTIF('D-PubMed'!B:B,A2650)</f>
        <v>0</v>
      </c>
      <c r="I2650">
        <f>COUNTIF('E-Scopus'!C:C,A2650)</f>
        <v>0</v>
      </c>
      <c r="J2650" t="b">
        <f t="shared" si="44"/>
        <v>0</v>
      </c>
    </row>
    <row r="2651" spans="1:10" x14ac:dyDescent="0.25">
      <c r="A2651" s="30" t="s">
        <v>16374</v>
      </c>
      <c r="B2651" s="30" t="s">
        <v>16315</v>
      </c>
      <c r="C2651" s="30" t="s">
        <v>87</v>
      </c>
      <c r="D2651" s="33" t="s">
        <v>15855</v>
      </c>
      <c r="E2651">
        <f>COUNTIF('A-Springer Link'!A:A,A2651)</f>
        <v>0</v>
      </c>
      <c r="F2651">
        <f>COUNTIF('B-ScienceDirect'!D:D,A2651)</f>
        <v>0</v>
      </c>
      <c r="G2651">
        <f>COUNTIF('C-IEEEXplore'!A:A,A2651)</f>
        <v>0</v>
      </c>
      <c r="H2651">
        <f>COUNTIF('D-PubMed'!B:B,A2651)</f>
        <v>0</v>
      </c>
      <c r="I2651">
        <f>COUNTIF('E-Scopus'!C:C,A2651)</f>
        <v>0</v>
      </c>
      <c r="J2651" t="b">
        <f t="shared" si="44"/>
        <v>0</v>
      </c>
    </row>
    <row r="2652" spans="1:10" x14ac:dyDescent="0.25">
      <c r="A2652" s="30" t="s">
        <v>16057</v>
      </c>
      <c r="B2652" s="30" t="s">
        <v>16056</v>
      </c>
      <c r="C2652" s="30" t="s">
        <v>453</v>
      </c>
      <c r="D2652" s="33" t="s">
        <v>15855</v>
      </c>
      <c r="E2652">
        <f>COUNTIF('A-Springer Link'!A:A,A2652)</f>
        <v>0</v>
      </c>
      <c r="F2652">
        <f>COUNTIF('B-ScienceDirect'!D:D,A2652)</f>
        <v>0</v>
      </c>
      <c r="G2652">
        <f>COUNTIF('C-IEEEXplore'!A:A,A2652)</f>
        <v>0</v>
      </c>
      <c r="H2652">
        <f>COUNTIF('D-PubMed'!B:B,A2652)</f>
        <v>0</v>
      </c>
      <c r="I2652">
        <f>COUNTIF('E-Scopus'!C:C,A2652)</f>
        <v>0</v>
      </c>
      <c r="J2652" t="b">
        <f t="shared" si="44"/>
        <v>0</v>
      </c>
    </row>
    <row r="2653" spans="1:10" x14ac:dyDescent="0.25">
      <c r="A2653" s="30" t="s">
        <v>16116</v>
      </c>
      <c r="B2653" s="30" t="s">
        <v>16115</v>
      </c>
      <c r="C2653" s="30" t="s">
        <v>7815</v>
      </c>
      <c r="D2653" s="33" t="s">
        <v>15855</v>
      </c>
      <c r="E2653">
        <f>COUNTIF('A-Springer Link'!A:A,A2653)</f>
        <v>0</v>
      </c>
      <c r="F2653">
        <f>COUNTIF('B-ScienceDirect'!D:D,A2653)</f>
        <v>0</v>
      </c>
      <c r="G2653">
        <f>COUNTIF('C-IEEEXplore'!A:A,A2653)</f>
        <v>0</v>
      </c>
      <c r="H2653">
        <f>COUNTIF('D-PubMed'!B:B,A2653)</f>
        <v>0</v>
      </c>
      <c r="I2653">
        <f>COUNTIF('E-Scopus'!C:C,A2653)</f>
        <v>0</v>
      </c>
      <c r="J2653" t="b">
        <f t="shared" si="44"/>
        <v>0</v>
      </c>
    </row>
    <row r="2654" spans="1:10" x14ac:dyDescent="0.25">
      <c r="A2654" s="30" t="s">
        <v>16210</v>
      </c>
      <c r="B2654" s="30" t="s">
        <v>16209</v>
      </c>
      <c r="C2654" s="30" t="s">
        <v>8526</v>
      </c>
      <c r="D2654" s="33" t="s">
        <v>15855</v>
      </c>
      <c r="E2654">
        <f>COUNTIF('A-Springer Link'!A:A,A2654)</f>
        <v>0</v>
      </c>
      <c r="F2654">
        <f>COUNTIF('B-ScienceDirect'!D:D,A2654)</f>
        <v>0</v>
      </c>
      <c r="G2654">
        <f>COUNTIF('C-IEEEXplore'!A:A,A2654)</f>
        <v>0</v>
      </c>
      <c r="H2654">
        <f>COUNTIF('D-PubMed'!B:B,A2654)</f>
        <v>0</v>
      </c>
      <c r="I2654">
        <f>COUNTIF('E-Scopus'!C:C,A2654)</f>
        <v>0</v>
      </c>
      <c r="J2654" t="b">
        <f t="shared" si="44"/>
        <v>0</v>
      </c>
    </row>
    <row r="2655" spans="1:10" x14ac:dyDescent="0.25">
      <c r="A2655" s="30" t="s">
        <v>16395</v>
      </c>
      <c r="B2655" s="30" t="s">
        <v>16394</v>
      </c>
      <c r="C2655" s="30" t="s">
        <v>49</v>
      </c>
      <c r="D2655" s="33" t="s">
        <v>15855</v>
      </c>
      <c r="E2655">
        <f>COUNTIF('A-Springer Link'!A:A,A2655)</f>
        <v>0</v>
      </c>
      <c r="F2655">
        <f>COUNTIF('B-ScienceDirect'!D:D,A2655)</f>
        <v>0</v>
      </c>
      <c r="G2655">
        <f>COUNTIF('C-IEEEXplore'!A:A,A2655)</f>
        <v>0</v>
      </c>
      <c r="H2655">
        <f>COUNTIF('D-PubMed'!B:B,A2655)</f>
        <v>0</v>
      </c>
      <c r="I2655">
        <f>COUNTIF('E-Scopus'!C:C,A2655)</f>
        <v>0</v>
      </c>
      <c r="J2655" t="b">
        <f t="shared" si="44"/>
        <v>0</v>
      </c>
    </row>
    <row r="2656" spans="1:10" x14ac:dyDescent="0.25">
      <c r="A2656" s="30" t="s">
        <v>16305</v>
      </c>
      <c r="B2656" s="30" t="s">
        <v>16304</v>
      </c>
      <c r="C2656" s="30" t="s">
        <v>12752</v>
      </c>
      <c r="D2656" s="33" t="s">
        <v>15855</v>
      </c>
      <c r="E2656">
        <f>COUNTIF('A-Springer Link'!A:A,A2656)</f>
        <v>0</v>
      </c>
      <c r="F2656">
        <f>COUNTIF('B-ScienceDirect'!D:D,A2656)</f>
        <v>0</v>
      </c>
      <c r="G2656">
        <f>COUNTIF('C-IEEEXplore'!A:A,A2656)</f>
        <v>0</v>
      </c>
      <c r="H2656">
        <f>COUNTIF('D-PubMed'!B:B,A2656)</f>
        <v>0</v>
      </c>
      <c r="I2656">
        <f>COUNTIF('E-Scopus'!C:C,A2656)</f>
        <v>0</v>
      </c>
      <c r="J2656" t="b">
        <f t="shared" si="44"/>
        <v>0</v>
      </c>
    </row>
    <row r="2657" spans="1:10" x14ac:dyDescent="0.25">
      <c r="A2657" s="30" t="s">
        <v>16084</v>
      </c>
      <c r="B2657" s="30" t="s">
        <v>16083</v>
      </c>
      <c r="C2657" s="30" t="s">
        <v>10367</v>
      </c>
      <c r="D2657" s="33" t="s">
        <v>15855</v>
      </c>
      <c r="E2657">
        <f>COUNTIF('A-Springer Link'!A:A,A2657)</f>
        <v>0</v>
      </c>
      <c r="F2657">
        <f>COUNTIF('B-ScienceDirect'!D:D,A2657)</f>
        <v>0</v>
      </c>
      <c r="G2657">
        <f>COUNTIF('C-IEEEXplore'!A:A,A2657)</f>
        <v>0</v>
      </c>
      <c r="H2657">
        <f>COUNTIF('D-PubMed'!B:B,A2657)</f>
        <v>0</v>
      </c>
      <c r="I2657">
        <f>COUNTIF('E-Scopus'!C:C,A2657)</f>
        <v>0</v>
      </c>
      <c r="J2657" t="b">
        <f t="shared" si="44"/>
        <v>0</v>
      </c>
    </row>
    <row r="2658" spans="1:10" x14ac:dyDescent="0.25">
      <c r="A2658" s="30" t="s">
        <v>16405</v>
      </c>
      <c r="B2658" s="30" t="s">
        <v>16404</v>
      </c>
      <c r="C2658" s="30" t="s">
        <v>55</v>
      </c>
      <c r="D2658" s="33" t="s">
        <v>15855</v>
      </c>
      <c r="E2658">
        <f>COUNTIF('A-Springer Link'!A:A,A2658)</f>
        <v>0</v>
      </c>
      <c r="F2658">
        <f>COUNTIF('B-ScienceDirect'!D:D,A2658)</f>
        <v>0</v>
      </c>
      <c r="G2658">
        <f>COUNTIF('C-IEEEXplore'!A:A,A2658)</f>
        <v>0</v>
      </c>
      <c r="H2658">
        <f>COUNTIF('D-PubMed'!B:B,A2658)</f>
        <v>0</v>
      </c>
      <c r="I2658">
        <f>COUNTIF('E-Scopus'!C:C,A2658)</f>
        <v>0</v>
      </c>
      <c r="J2658" t="b">
        <f t="shared" si="44"/>
        <v>0</v>
      </c>
    </row>
    <row r="2659" spans="1:10" x14ac:dyDescent="0.25">
      <c r="A2659" s="30" t="s">
        <v>16389</v>
      </c>
      <c r="B2659" s="30" t="s">
        <v>16388</v>
      </c>
      <c r="C2659" s="30" t="s">
        <v>80</v>
      </c>
      <c r="D2659" s="33" t="s">
        <v>15855</v>
      </c>
      <c r="E2659">
        <f>COUNTIF('A-Springer Link'!A:A,A2659)</f>
        <v>0</v>
      </c>
      <c r="F2659">
        <f>COUNTIF('B-ScienceDirect'!D:D,A2659)</f>
        <v>0</v>
      </c>
      <c r="G2659">
        <f>COUNTIF('C-IEEEXplore'!A:A,A2659)</f>
        <v>0</v>
      </c>
      <c r="H2659">
        <f>COUNTIF('D-PubMed'!B:B,A2659)</f>
        <v>0</v>
      </c>
      <c r="I2659">
        <f>COUNTIF('E-Scopus'!C:C,A2659)</f>
        <v>0</v>
      </c>
      <c r="J2659" t="b">
        <f t="shared" si="44"/>
        <v>0</v>
      </c>
    </row>
    <row r="2660" spans="1:10" x14ac:dyDescent="0.25">
      <c r="A2660" s="30" t="s">
        <v>16366</v>
      </c>
      <c r="B2660" s="30" t="s">
        <v>16365</v>
      </c>
      <c r="C2660" s="30" t="s">
        <v>2341</v>
      </c>
      <c r="D2660" s="33" t="s">
        <v>15855</v>
      </c>
      <c r="E2660">
        <f>COUNTIF('A-Springer Link'!A:A,A2660)</f>
        <v>0</v>
      </c>
      <c r="F2660">
        <f>COUNTIF('B-ScienceDirect'!D:D,A2660)</f>
        <v>0</v>
      </c>
      <c r="G2660">
        <f>COUNTIF('C-IEEEXplore'!A:A,A2660)</f>
        <v>0</v>
      </c>
      <c r="H2660">
        <f>COUNTIF('D-PubMed'!B:B,A2660)</f>
        <v>0</v>
      </c>
      <c r="I2660">
        <f>COUNTIF('E-Scopus'!C:C,A2660)</f>
        <v>0</v>
      </c>
      <c r="J2660" t="b">
        <f t="shared" si="44"/>
        <v>0</v>
      </c>
    </row>
    <row r="2661" spans="1:10" x14ac:dyDescent="0.25">
      <c r="A2661" s="30" t="s">
        <v>16407</v>
      </c>
      <c r="B2661" s="30" t="s">
        <v>16406</v>
      </c>
      <c r="C2661" s="30" t="s">
        <v>207</v>
      </c>
      <c r="D2661" s="33" t="s">
        <v>15855</v>
      </c>
      <c r="E2661">
        <f>COUNTIF('A-Springer Link'!A:A,A2661)</f>
        <v>0</v>
      </c>
      <c r="F2661">
        <f>COUNTIF('B-ScienceDirect'!D:D,A2661)</f>
        <v>0</v>
      </c>
      <c r="G2661">
        <f>COUNTIF('C-IEEEXplore'!A:A,A2661)</f>
        <v>0</v>
      </c>
      <c r="H2661">
        <f>COUNTIF('D-PubMed'!B:B,A2661)</f>
        <v>0</v>
      </c>
      <c r="I2661">
        <f>COUNTIF('E-Scopus'!C:C,A2661)</f>
        <v>0</v>
      </c>
      <c r="J2661" t="b">
        <f t="shared" si="44"/>
        <v>0</v>
      </c>
    </row>
    <row r="2662" spans="1:10" x14ac:dyDescent="0.25">
      <c r="A2662" s="30" t="s">
        <v>16344</v>
      </c>
      <c r="B2662" s="30" t="s">
        <v>16343</v>
      </c>
      <c r="C2662" s="30" t="s">
        <v>433</v>
      </c>
      <c r="D2662" s="33" t="s">
        <v>15855</v>
      </c>
      <c r="E2662">
        <f>COUNTIF('A-Springer Link'!A:A,A2662)</f>
        <v>0</v>
      </c>
      <c r="F2662">
        <f>COUNTIF('B-ScienceDirect'!D:D,A2662)</f>
        <v>0</v>
      </c>
      <c r="G2662">
        <f>COUNTIF('C-IEEEXplore'!A:A,A2662)</f>
        <v>0</v>
      </c>
      <c r="H2662">
        <f>COUNTIF('D-PubMed'!B:B,A2662)</f>
        <v>0</v>
      </c>
      <c r="I2662">
        <f>COUNTIF('E-Scopus'!C:C,A2662)</f>
        <v>0</v>
      </c>
      <c r="J2662" t="b">
        <f t="shared" si="44"/>
        <v>0</v>
      </c>
    </row>
    <row r="2663" spans="1:10" x14ac:dyDescent="0.25">
      <c r="A2663" s="30" t="s">
        <v>16385</v>
      </c>
      <c r="B2663" s="30" t="s">
        <v>16384</v>
      </c>
      <c r="C2663" s="30" t="s">
        <v>193</v>
      </c>
      <c r="D2663" s="33" t="s">
        <v>15855</v>
      </c>
      <c r="E2663">
        <f>COUNTIF('A-Springer Link'!A:A,A2663)</f>
        <v>0</v>
      </c>
      <c r="F2663">
        <f>COUNTIF('B-ScienceDirect'!D:D,A2663)</f>
        <v>0</v>
      </c>
      <c r="G2663">
        <f>COUNTIF('C-IEEEXplore'!A:A,A2663)</f>
        <v>0</v>
      </c>
      <c r="H2663">
        <f>COUNTIF('D-PubMed'!B:B,A2663)</f>
        <v>0</v>
      </c>
      <c r="I2663">
        <f>COUNTIF('E-Scopus'!C:C,A2663)</f>
        <v>0</v>
      </c>
      <c r="J2663" t="b">
        <f t="shared" si="44"/>
        <v>0</v>
      </c>
    </row>
    <row r="2664" spans="1:10" x14ac:dyDescent="0.25">
      <c r="A2664" s="30" t="s">
        <v>16236</v>
      </c>
      <c r="B2664" s="30" t="s">
        <v>16235</v>
      </c>
      <c r="C2664" s="30" t="s">
        <v>244</v>
      </c>
      <c r="D2664" s="33" t="s">
        <v>15855</v>
      </c>
      <c r="E2664">
        <f>COUNTIF('A-Springer Link'!A:A,A2664)</f>
        <v>0</v>
      </c>
      <c r="F2664">
        <f>COUNTIF('B-ScienceDirect'!D:D,A2664)</f>
        <v>0</v>
      </c>
      <c r="G2664">
        <f>COUNTIF('C-IEEEXplore'!A:A,A2664)</f>
        <v>0</v>
      </c>
      <c r="H2664">
        <f>COUNTIF('D-PubMed'!B:B,A2664)</f>
        <v>0</v>
      </c>
      <c r="I2664">
        <f>COUNTIF('E-Scopus'!C:C,A2664)</f>
        <v>0</v>
      </c>
      <c r="J2664" t="b">
        <f t="shared" si="44"/>
        <v>0</v>
      </c>
    </row>
    <row r="2665" spans="1:10" x14ac:dyDescent="0.25">
      <c r="A2665" s="30" t="s">
        <v>16145</v>
      </c>
      <c r="B2665" s="30" t="s">
        <v>16144</v>
      </c>
      <c r="C2665" s="30" t="s">
        <v>316</v>
      </c>
      <c r="D2665" s="33" t="s">
        <v>15855</v>
      </c>
      <c r="E2665">
        <f>COUNTIF('A-Springer Link'!A:A,A2665)</f>
        <v>0</v>
      </c>
      <c r="F2665">
        <f>COUNTIF('B-ScienceDirect'!D:D,A2665)</f>
        <v>0</v>
      </c>
      <c r="G2665">
        <f>COUNTIF('C-IEEEXplore'!A:A,A2665)</f>
        <v>0</v>
      </c>
      <c r="H2665">
        <f>COUNTIF('D-PubMed'!B:B,A2665)</f>
        <v>0</v>
      </c>
      <c r="I2665">
        <f>COUNTIF('E-Scopus'!C:C,A2665)</f>
        <v>0</v>
      </c>
      <c r="J2665" t="b">
        <f t="shared" si="44"/>
        <v>0</v>
      </c>
    </row>
    <row r="2666" spans="1:10" x14ac:dyDescent="0.25">
      <c r="A2666" s="30" t="s">
        <v>16358</v>
      </c>
      <c r="B2666" s="30" t="s">
        <v>16357</v>
      </c>
      <c r="C2666" s="30" t="s">
        <v>264</v>
      </c>
      <c r="D2666" s="33" t="s">
        <v>15855</v>
      </c>
      <c r="E2666">
        <f>COUNTIF('A-Springer Link'!A:A,A2666)</f>
        <v>0</v>
      </c>
      <c r="F2666">
        <f>COUNTIF('B-ScienceDirect'!D:D,A2666)</f>
        <v>0</v>
      </c>
      <c r="G2666">
        <f>COUNTIF('C-IEEEXplore'!A:A,A2666)</f>
        <v>0</v>
      </c>
      <c r="H2666">
        <f>COUNTIF('D-PubMed'!B:B,A2666)</f>
        <v>0</v>
      </c>
      <c r="I2666">
        <f>COUNTIF('E-Scopus'!C:C,A2666)</f>
        <v>0</v>
      </c>
      <c r="J2666" t="b">
        <f t="shared" si="44"/>
        <v>0</v>
      </c>
    </row>
    <row r="2667" spans="1:10" x14ac:dyDescent="0.25">
      <c r="A2667" s="30" t="s">
        <v>16165</v>
      </c>
      <c r="B2667" s="30" t="s">
        <v>16164</v>
      </c>
      <c r="C2667" s="30" t="s">
        <v>295</v>
      </c>
      <c r="D2667" s="33" t="s">
        <v>15855</v>
      </c>
      <c r="E2667">
        <f>COUNTIF('A-Springer Link'!A:A,A2667)</f>
        <v>0</v>
      </c>
      <c r="F2667">
        <f>COUNTIF('B-ScienceDirect'!D:D,A2667)</f>
        <v>0</v>
      </c>
      <c r="G2667">
        <f>COUNTIF('C-IEEEXplore'!A:A,A2667)</f>
        <v>0</v>
      </c>
      <c r="H2667">
        <f>COUNTIF('D-PubMed'!B:B,A2667)</f>
        <v>0</v>
      </c>
      <c r="I2667">
        <f>COUNTIF('E-Scopus'!C:C,A2667)</f>
        <v>0</v>
      </c>
      <c r="J2667" t="b">
        <f t="shared" si="44"/>
        <v>0</v>
      </c>
    </row>
    <row r="2668" spans="1:10" x14ac:dyDescent="0.25">
      <c r="A2668" s="30" t="s">
        <v>16265</v>
      </c>
      <c r="B2668" s="30" t="s">
        <v>16264</v>
      </c>
      <c r="C2668" s="30" t="s">
        <v>442</v>
      </c>
      <c r="D2668" s="33" t="s">
        <v>15855</v>
      </c>
      <c r="E2668">
        <f>COUNTIF('A-Springer Link'!A:A,A2668)</f>
        <v>0</v>
      </c>
      <c r="F2668">
        <f>COUNTIF('B-ScienceDirect'!D:D,A2668)</f>
        <v>0</v>
      </c>
      <c r="G2668">
        <f>COUNTIF('C-IEEEXplore'!A:A,A2668)</f>
        <v>0</v>
      </c>
      <c r="H2668">
        <f>COUNTIF('D-PubMed'!B:B,A2668)</f>
        <v>0</v>
      </c>
      <c r="I2668">
        <f>COUNTIF('E-Scopus'!C:C,A2668)</f>
        <v>0</v>
      </c>
      <c r="J2668" t="b">
        <f t="shared" ref="J2668:J2731" si="45">OR(E2668:H2668)</f>
        <v>0</v>
      </c>
    </row>
    <row r="2669" spans="1:10" x14ac:dyDescent="0.25">
      <c r="A2669" s="30" t="s">
        <v>16030</v>
      </c>
      <c r="B2669" s="30" t="s">
        <v>16029</v>
      </c>
      <c r="C2669" s="30" t="s">
        <v>393</v>
      </c>
      <c r="D2669" s="33" t="s">
        <v>15855</v>
      </c>
      <c r="E2669">
        <f>COUNTIF('A-Springer Link'!A:A,A2669)</f>
        <v>0</v>
      </c>
      <c r="F2669">
        <f>COUNTIF('B-ScienceDirect'!D:D,A2669)</f>
        <v>0</v>
      </c>
      <c r="G2669">
        <f>COUNTIF('C-IEEEXplore'!A:A,A2669)</f>
        <v>0</v>
      </c>
      <c r="H2669">
        <f>COUNTIF('D-PubMed'!B:B,A2669)</f>
        <v>0</v>
      </c>
      <c r="I2669">
        <f>COUNTIF('E-Scopus'!C:C,A2669)</f>
        <v>0</v>
      </c>
      <c r="J2669" t="b">
        <f t="shared" si="45"/>
        <v>0</v>
      </c>
    </row>
    <row r="2670" spans="1:10" x14ac:dyDescent="0.25">
      <c r="A2670" s="30" t="s">
        <v>16051</v>
      </c>
      <c r="B2670" s="30" t="s">
        <v>16050</v>
      </c>
      <c r="C2670" s="30" t="s">
        <v>3155</v>
      </c>
      <c r="D2670" s="33" t="s">
        <v>15855</v>
      </c>
      <c r="E2670">
        <f>COUNTIF('A-Springer Link'!A:A,A2670)</f>
        <v>0</v>
      </c>
      <c r="F2670">
        <f>COUNTIF('B-ScienceDirect'!D:D,A2670)</f>
        <v>0</v>
      </c>
      <c r="G2670">
        <f>COUNTIF('C-IEEEXplore'!A:A,A2670)</f>
        <v>0</v>
      </c>
      <c r="H2670">
        <f>COUNTIF('D-PubMed'!B:B,A2670)</f>
        <v>0</v>
      </c>
      <c r="I2670">
        <f>COUNTIF('E-Scopus'!C:C,A2670)</f>
        <v>0</v>
      </c>
      <c r="J2670" t="b">
        <f t="shared" si="45"/>
        <v>0</v>
      </c>
    </row>
    <row r="2671" spans="1:10" x14ac:dyDescent="0.25">
      <c r="A2671" s="30" t="s">
        <v>16375</v>
      </c>
      <c r="B2671" s="30" t="s">
        <v>16022</v>
      </c>
      <c r="C2671" s="30" t="s">
        <v>221</v>
      </c>
      <c r="D2671" s="33" t="s">
        <v>15855</v>
      </c>
      <c r="E2671">
        <f>COUNTIF('A-Springer Link'!A:A,A2671)</f>
        <v>0</v>
      </c>
      <c r="F2671">
        <f>COUNTIF('B-ScienceDirect'!D:D,A2671)</f>
        <v>0</v>
      </c>
      <c r="G2671">
        <f>COUNTIF('C-IEEEXplore'!A:A,A2671)</f>
        <v>0</v>
      </c>
      <c r="H2671">
        <f>COUNTIF('D-PubMed'!B:B,A2671)</f>
        <v>0</v>
      </c>
      <c r="I2671">
        <f>COUNTIF('E-Scopus'!C:C,A2671)</f>
        <v>0</v>
      </c>
      <c r="J2671" t="b">
        <f t="shared" si="45"/>
        <v>0</v>
      </c>
    </row>
    <row r="2672" spans="1:10" x14ac:dyDescent="0.25">
      <c r="A2672" s="30" t="s">
        <v>16339</v>
      </c>
      <c r="B2672" s="30" t="s">
        <v>16338</v>
      </c>
      <c r="C2672" s="30" t="s">
        <v>8321</v>
      </c>
      <c r="D2672" s="33" t="s">
        <v>15855</v>
      </c>
      <c r="E2672">
        <f>COUNTIF('A-Springer Link'!A:A,A2672)</f>
        <v>0</v>
      </c>
      <c r="F2672">
        <f>COUNTIF('B-ScienceDirect'!D:D,A2672)</f>
        <v>0</v>
      </c>
      <c r="G2672">
        <f>COUNTIF('C-IEEEXplore'!A:A,A2672)</f>
        <v>0</v>
      </c>
      <c r="H2672">
        <f>COUNTIF('D-PubMed'!B:B,A2672)</f>
        <v>0</v>
      </c>
      <c r="I2672">
        <f>COUNTIF('E-Scopus'!C:C,A2672)</f>
        <v>0</v>
      </c>
      <c r="J2672" t="b">
        <f t="shared" si="45"/>
        <v>0</v>
      </c>
    </row>
    <row r="2673" spans="1:10" x14ac:dyDescent="0.25">
      <c r="A2673" s="30" t="s">
        <v>16227</v>
      </c>
      <c r="B2673" s="30" t="s">
        <v>15995</v>
      </c>
      <c r="C2673" s="30" t="s">
        <v>15996</v>
      </c>
      <c r="D2673" s="33" t="s">
        <v>15855</v>
      </c>
      <c r="E2673">
        <f>COUNTIF('A-Springer Link'!A:A,A2673)</f>
        <v>0</v>
      </c>
      <c r="F2673">
        <f>COUNTIF('B-ScienceDirect'!D:D,A2673)</f>
        <v>0</v>
      </c>
      <c r="G2673">
        <f>COUNTIF('C-IEEEXplore'!A:A,A2673)</f>
        <v>0</v>
      </c>
      <c r="H2673">
        <f>COUNTIF('D-PubMed'!B:B,A2673)</f>
        <v>0</v>
      </c>
      <c r="I2673">
        <f>COUNTIF('E-Scopus'!C:C,A2673)</f>
        <v>0</v>
      </c>
      <c r="J2673" t="b">
        <f t="shared" si="45"/>
        <v>0</v>
      </c>
    </row>
    <row r="2674" spans="1:10" x14ac:dyDescent="0.25">
      <c r="A2674" s="30" t="s">
        <v>16399</v>
      </c>
      <c r="B2674" s="30" t="s">
        <v>16398</v>
      </c>
      <c r="C2674" s="30" t="s">
        <v>41</v>
      </c>
      <c r="D2674" s="33" t="s">
        <v>15855</v>
      </c>
      <c r="E2674">
        <f>COUNTIF('A-Springer Link'!A:A,A2674)</f>
        <v>0</v>
      </c>
      <c r="F2674">
        <f>COUNTIF('B-ScienceDirect'!D:D,A2674)</f>
        <v>0</v>
      </c>
      <c r="G2674">
        <f>COUNTIF('C-IEEEXplore'!A:A,A2674)</f>
        <v>0</v>
      </c>
      <c r="H2674">
        <f>COUNTIF('D-PubMed'!B:B,A2674)</f>
        <v>0</v>
      </c>
      <c r="I2674">
        <f>COUNTIF('E-Scopus'!C:C,A2674)</f>
        <v>0</v>
      </c>
      <c r="J2674" t="b">
        <f t="shared" si="45"/>
        <v>0</v>
      </c>
    </row>
    <row r="2675" spans="1:10" x14ac:dyDescent="0.25">
      <c r="A2675" s="30" t="s">
        <v>16118</v>
      </c>
      <c r="B2675" s="30" t="s">
        <v>16117</v>
      </c>
      <c r="C2675" s="30" t="s">
        <v>10631</v>
      </c>
      <c r="D2675" s="33" t="s">
        <v>15855</v>
      </c>
      <c r="E2675">
        <f>COUNTIF('A-Springer Link'!A:A,A2675)</f>
        <v>0</v>
      </c>
      <c r="F2675">
        <f>COUNTIF('B-ScienceDirect'!D:D,A2675)</f>
        <v>0</v>
      </c>
      <c r="G2675">
        <f>COUNTIF('C-IEEEXplore'!A:A,A2675)</f>
        <v>0</v>
      </c>
      <c r="H2675">
        <f>COUNTIF('D-PubMed'!B:B,A2675)</f>
        <v>0</v>
      </c>
      <c r="I2675">
        <f>COUNTIF('E-Scopus'!C:C,A2675)</f>
        <v>0</v>
      </c>
      <c r="J2675" t="b">
        <f t="shared" si="45"/>
        <v>0</v>
      </c>
    </row>
    <row r="2676" spans="1:10" x14ac:dyDescent="0.25">
      <c r="A2676" s="30" t="s">
        <v>16256</v>
      </c>
      <c r="B2676" s="30" t="s">
        <v>16255</v>
      </c>
      <c r="C2676" s="30" t="s">
        <v>339</v>
      </c>
      <c r="D2676" s="33" t="s">
        <v>15855</v>
      </c>
      <c r="E2676">
        <f>COUNTIF('A-Springer Link'!A:A,A2676)</f>
        <v>0</v>
      </c>
      <c r="F2676">
        <f>COUNTIF('B-ScienceDirect'!D:D,A2676)</f>
        <v>0</v>
      </c>
      <c r="G2676">
        <f>COUNTIF('C-IEEEXplore'!A:A,A2676)</f>
        <v>0</v>
      </c>
      <c r="H2676">
        <f>COUNTIF('D-PubMed'!B:B,A2676)</f>
        <v>0</v>
      </c>
      <c r="I2676">
        <f>COUNTIF('E-Scopus'!C:C,A2676)</f>
        <v>0</v>
      </c>
      <c r="J2676" t="b">
        <f t="shared" si="45"/>
        <v>0</v>
      </c>
    </row>
    <row r="2677" spans="1:10" x14ac:dyDescent="0.25">
      <c r="A2677" s="30" t="s">
        <v>16133</v>
      </c>
      <c r="B2677" s="30" t="s">
        <v>16132</v>
      </c>
      <c r="C2677" s="30" t="s">
        <v>11325</v>
      </c>
      <c r="D2677" s="33" t="s">
        <v>15855</v>
      </c>
      <c r="E2677">
        <f>COUNTIF('A-Springer Link'!A:A,A2677)</f>
        <v>0</v>
      </c>
      <c r="F2677">
        <f>COUNTIF('B-ScienceDirect'!D:D,A2677)</f>
        <v>0</v>
      </c>
      <c r="G2677">
        <f>COUNTIF('C-IEEEXplore'!A:A,A2677)</f>
        <v>0</v>
      </c>
      <c r="H2677">
        <f>COUNTIF('D-PubMed'!B:B,A2677)</f>
        <v>0</v>
      </c>
      <c r="I2677">
        <f>COUNTIF('E-Scopus'!C:C,A2677)</f>
        <v>0</v>
      </c>
      <c r="J2677" t="b">
        <f t="shared" si="45"/>
        <v>0</v>
      </c>
    </row>
    <row r="2678" spans="1:10" x14ac:dyDescent="0.25">
      <c r="A2678" s="30" t="s">
        <v>16200</v>
      </c>
      <c r="B2678" s="30" t="s">
        <v>16199</v>
      </c>
      <c r="C2678" s="30" t="s">
        <v>120</v>
      </c>
      <c r="D2678" s="33" t="s">
        <v>15855</v>
      </c>
      <c r="E2678">
        <f>COUNTIF('A-Springer Link'!A:A,A2678)</f>
        <v>0</v>
      </c>
      <c r="F2678">
        <f>COUNTIF('B-ScienceDirect'!D:D,A2678)</f>
        <v>0</v>
      </c>
      <c r="G2678">
        <f>COUNTIF('C-IEEEXplore'!A:A,A2678)</f>
        <v>0</v>
      </c>
      <c r="H2678">
        <f>COUNTIF('D-PubMed'!B:B,A2678)</f>
        <v>0</v>
      </c>
      <c r="I2678">
        <f>COUNTIF('E-Scopus'!C:C,A2678)</f>
        <v>0</v>
      </c>
      <c r="J2678" t="b">
        <f t="shared" si="45"/>
        <v>0</v>
      </c>
    </row>
    <row r="2679" spans="1:10" x14ac:dyDescent="0.25">
      <c r="A2679" s="30" t="s">
        <v>16191</v>
      </c>
      <c r="B2679" s="30" t="s">
        <v>16190</v>
      </c>
      <c r="C2679" s="30" t="s">
        <v>136</v>
      </c>
      <c r="D2679" s="33" t="s">
        <v>15855</v>
      </c>
      <c r="E2679">
        <f>COUNTIF('A-Springer Link'!A:A,A2679)</f>
        <v>0</v>
      </c>
      <c r="F2679">
        <f>COUNTIF('B-ScienceDirect'!D:D,A2679)</f>
        <v>0</v>
      </c>
      <c r="G2679">
        <f>COUNTIF('C-IEEEXplore'!A:A,A2679)</f>
        <v>0</v>
      </c>
      <c r="H2679">
        <f>COUNTIF('D-PubMed'!B:B,A2679)</f>
        <v>0</v>
      </c>
      <c r="I2679">
        <f>COUNTIF('E-Scopus'!C:C,A2679)</f>
        <v>0</v>
      </c>
      <c r="J2679" t="b">
        <f t="shared" si="45"/>
        <v>0</v>
      </c>
    </row>
    <row r="2680" spans="1:10" x14ac:dyDescent="0.25">
      <c r="A2680" s="30" t="s">
        <v>16080</v>
      </c>
      <c r="B2680" s="30" t="s">
        <v>16079</v>
      </c>
      <c r="C2680" s="30" t="s">
        <v>12369</v>
      </c>
      <c r="D2680" s="33" t="s">
        <v>15855</v>
      </c>
      <c r="E2680">
        <f>COUNTIF('A-Springer Link'!A:A,A2680)</f>
        <v>0</v>
      </c>
      <c r="F2680">
        <f>COUNTIF('B-ScienceDirect'!D:D,A2680)</f>
        <v>0</v>
      </c>
      <c r="G2680">
        <f>COUNTIF('C-IEEEXplore'!A:A,A2680)</f>
        <v>0</v>
      </c>
      <c r="H2680">
        <f>COUNTIF('D-PubMed'!B:B,A2680)</f>
        <v>0</v>
      </c>
      <c r="I2680">
        <f>COUNTIF('E-Scopus'!C:C,A2680)</f>
        <v>0</v>
      </c>
      <c r="J2680" t="b">
        <f t="shared" si="45"/>
        <v>0</v>
      </c>
    </row>
    <row r="2681" spans="1:10" x14ac:dyDescent="0.25">
      <c r="A2681" s="30" t="s">
        <v>16061</v>
      </c>
      <c r="B2681" s="30" t="s">
        <v>16060</v>
      </c>
      <c r="C2681" s="30" t="s">
        <v>9324</v>
      </c>
      <c r="D2681" s="33" t="s">
        <v>15855</v>
      </c>
      <c r="E2681">
        <f>COUNTIF('A-Springer Link'!A:A,A2681)</f>
        <v>0</v>
      </c>
      <c r="F2681">
        <f>COUNTIF('B-ScienceDirect'!D:D,A2681)</f>
        <v>0</v>
      </c>
      <c r="G2681">
        <f>COUNTIF('C-IEEEXplore'!A:A,A2681)</f>
        <v>0</v>
      </c>
      <c r="H2681">
        <f>COUNTIF('D-PubMed'!B:B,A2681)</f>
        <v>0</v>
      </c>
      <c r="I2681">
        <f>COUNTIF('E-Scopus'!C:C,A2681)</f>
        <v>0</v>
      </c>
      <c r="J2681" t="b">
        <f t="shared" si="45"/>
        <v>0</v>
      </c>
    </row>
    <row r="2682" spans="1:10" x14ac:dyDescent="0.25">
      <c r="A2682" s="30" t="s">
        <v>16158</v>
      </c>
      <c r="B2682" s="30" t="s">
        <v>16157</v>
      </c>
      <c r="C2682" s="30" t="s">
        <v>9997</v>
      </c>
      <c r="D2682" s="33" t="s">
        <v>15855</v>
      </c>
      <c r="E2682">
        <f>COUNTIF('A-Springer Link'!A:A,A2682)</f>
        <v>0</v>
      </c>
      <c r="F2682">
        <f>COUNTIF('B-ScienceDirect'!D:D,A2682)</f>
        <v>0</v>
      </c>
      <c r="G2682">
        <f>COUNTIF('C-IEEEXplore'!A:A,A2682)</f>
        <v>0</v>
      </c>
      <c r="H2682">
        <f>COUNTIF('D-PubMed'!B:B,A2682)</f>
        <v>0</v>
      </c>
      <c r="I2682">
        <f>COUNTIF('E-Scopus'!C:C,A2682)</f>
        <v>0</v>
      </c>
      <c r="J2682" t="b">
        <f t="shared" si="45"/>
        <v>0</v>
      </c>
    </row>
    <row r="2683" spans="1:10" x14ac:dyDescent="0.25">
      <c r="A2683" s="30" t="s">
        <v>16249</v>
      </c>
      <c r="B2683" s="30" t="s">
        <v>16248</v>
      </c>
      <c r="C2683" s="30" t="s">
        <v>140</v>
      </c>
      <c r="D2683" s="33" t="s">
        <v>15855</v>
      </c>
      <c r="E2683">
        <f>COUNTIF('A-Springer Link'!A:A,A2683)</f>
        <v>0</v>
      </c>
      <c r="F2683">
        <f>COUNTIF('B-ScienceDirect'!D:D,A2683)</f>
        <v>0</v>
      </c>
      <c r="G2683">
        <f>COUNTIF('C-IEEEXplore'!A:A,A2683)</f>
        <v>0</v>
      </c>
      <c r="H2683">
        <f>COUNTIF('D-PubMed'!B:B,A2683)</f>
        <v>0</v>
      </c>
      <c r="I2683">
        <f>COUNTIF('E-Scopus'!C:C,A2683)</f>
        <v>0</v>
      </c>
      <c r="J2683" t="b">
        <f t="shared" si="45"/>
        <v>0</v>
      </c>
    </row>
    <row r="2684" spans="1:10" x14ac:dyDescent="0.25">
      <c r="A2684" s="30" t="s">
        <v>16241</v>
      </c>
      <c r="B2684" s="30" t="s">
        <v>16240</v>
      </c>
      <c r="C2684" s="30" t="s">
        <v>185</v>
      </c>
      <c r="D2684" s="33" t="s">
        <v>15855</v>
      </c>
      <c r="E2684">
        <f>COUNTIF('A-Springer Link'!A:A,A2684)</f>
        <v>0</v>
      </c>
      <c r="F2684">
        <f>COUNTIF('B-ScienceDirect'!D:D,A2684)</f>
        <v>0</v>
      </c>
      <c r="G2684">
        <f>COUNTIF('C-IEEEXplore'!A:A,A2684)</f>
        <v>0</v>
      </c>
      <c r="H2684">
        <f>COUNTIF('D-PubMed'!B:B,A2684)</f>
        <v>0</v>
      </c>
      <c r="I2684">
        <f>COUNTIF('E-Scopus'!C:C,A2684)</f>
        <v>0</v>
      </c>
      <c r="J2684" t="b">
        <f t="shared" si="45"/>
        <v>0</v>
      </c>
    </row>
    <row r="2685" spans="1:10" x14ac:dyDescent="0.25">
      <c r="A2685" s="30" t="s">
        <v>16143</v>
      </c>
      <c r="B2685" s="30" t="s">
        <v>16142</v>
      </c>
      <c r="C2685" s="30" t="s">
        <v>401</v>
      </c>
      <c r="D2685" s="33" t="s">
        <v>15855</v>
      </c>
      <c r="E2685">
        <f>COUNTIF('A-Springer Link'!A:A,A2685)</f>
        <v>0</v>
      </c>
      <c r="F2685">
        <f>COUNTIF('B-ScienceDirect'!D:D,A2685)</f>
        <v>0</v>
      </c>
      <c r="G2685">
        <f>COUNTIF('C-IEEEXplore'!A:A,A2685)</f>
        <v>0</v>
      </c>
      <c r="H2685">
        <f>COUNTIF('D-PubMed'!B:B,A2685)</f>
        <v>0</v>
      </c>
      <c r="I2685">
        <f>COUNTIF('E-Scopus'!C:C,A2685)</f>
        <v>0</v>
      </c>
      <c r="J2685" t="b">
        <f t="shared" si="45"/>
        <v>0</v>
      </c>
    </row>
    <row r="2686" spans="1:10" x14ac:dyDescent="0.25">
      <c r="A2686" s="30" t="s">
        <v>16314</v>
      </c>
      <c r="B2686" s="30" t="s">
        <v>16313</v>
      </c>
      <c r="C2686" s="30" t="s">
        <v>9911</v>
      </c>
      <c r="D2686" s="33" t="s">
        <v>15855</v>
      </c>
      <c r="E2686">
        <f>COUNTIF('A-Springer Link'!A:A,A2686)</f>
        <v>0</v>
      </c>
      <c r="F2686">
        <f>COUNTIF('B-ScienceDirect'!D:D,A2686)</f>
        <v>0</v>
      </c>
      <c r="G2686">
        <f>COUNTIF('C-IEEEXplore'!A:A,A2686)</f>
        <v>0</v>
      </c>
      <c r="H2686">
        <f>COUNTIF('D-PubMed'!B:B,A2686)</f>
        <v>0</v>
      </c>
      <c r="I2686">
        <f>COUNTIF('E-Scopus'!C:C,A2686)</f>
        <v>0</v>
      </c>
      <c r="J2686" t="b">
        <f t="shared" si="45"/>
        <v>0</v>
      </c>
    </row>
    <row r="2687" spans="1:10" x14ac:dyDescent="0.25">
      <c r="A2687" s="30" t="s">
        <v>16070</v>
      </c>
      <c r="B2687" s="30" t="s">
        <v>16069</v>
      </c>
      <c r="C2687" s="30" t="s">
        <v>9208</v>
      </c>
      <c r="D2687" s="33" t="s">
        <v>15855</v>
      </c>
      <c r="E2687">
        <f>COUNTIF('A-Springer Link'!A:A,A2687)</f>
        <v>0</v>
      </c>
      <c r="F2687">
        <f>COUNTIF('B-ScienceDirect'!D:D,A2687)</f>
        <v>0</v>
      </c>
      <c r="G2687">
        <f>COUNTIF('C-IEEEXplore'!A:A,A2687)</f>
        <v>0</v>
      </c>
      <c r="H2687">
        <f>COUNTIF('D-PubMed'!B:B,A2687)</f>
        <v>0</v>
      </c>
      <c r="I2687">
        <f>COUNTIF('E-Scopus'!C:C,A2687)</f>
        <v>0</v>
      </c>
      <c r="J2687" t="b">
        <f t="shared" si="45"/>
        <v>0</v>
      </c>
    </row>
    <row r="2688" spans="1:10" x14ac:dyDescent="0.25">
      <c r="A2688" s="30" t="s">
        <v>16293</v>
      </c>
      <c r="B2688" s="30" t="s">
        <v>16292</v>
      </c>
      <c r="C2688" s="30" t="s">
        <v>213</v>
      </c>
      <c r="D2688" s="33" t="s">
        <v>15855</v>
      </c>
      <c r="E2688">
        <f>COUNTIF('A-Springer Link'!A:A,A2688)</f>
        <v>0</v>
      </c>
      <c r="F2688">
        <f>COUNTIF('B-ScienceDirect'!D:D,A2688)</f>
        <v>0</v>
      </c>
      <c r="G2688">
        <f>COUNTIF('C-IEEEXplore'!A:A,A2688)</f>
        <v>0</v>
      </c>
      <c r="H2688">
        <f>COUNTIF('D-PubMed'!B:B,A2688)</f>
        <v>0</v>
      </c>
      <c r="I2688">
        <f>COUNTIF('E-Scopus'!C:C,A2688)</f>
        <v>0</v>
      </c>
      <c r="J2688" t="b">
        <f t="shared" si="45"/>
        <v>0</v>
      </c>
    </row>
    <row r="2689" spans="1:10" x14ac:dyDescent="0.25">
      <c r="A2689" s="30" t="s">
        <v>16179</v>
      </c>
      <c r="B2689" s="30" t="s">
        <v>16178</v>
      </c>
      <c r="C2689" s="30" t="s">
        <v>9731</v>
      </c>
      <c r="D2689" s="33" t="s">
        <v>15855</v>
      </c>
      <c r="E2689">
        <f>COUNTIF('A-Springer Link'!A:A,A2689)</f>
        <v>0</v>
      </c>
      <c r="F2689">
        <f>COUNTIF('B-ScienceDirect'!D:D,A2689)</f>
        <v>0</v>
      </c>
      <c r="G2689">
        <f>COUNTIF('C-IEEEXplore'!A:A,A2689)</f>
        <v>0</v>
      </c>
      <c r="H2689">
        <f>COUNTIF('D-PubMed'!B:B,A2689)</f>
        <v>0</v>
      </c>
      <c r="I2689">
        <f>COUNTIF('E-Scopus'!C:C,A2689)</f>
        <v>0</v>
      </c>
      <c r="J2689" t="b">
        <f t="shared" si="45"/>
        <v>0</v>
      </c>
    </row>
    <row r="2690" spans="1:10" x14ac:dyDescent="0.25">
      <c r="A2690" s="30" t="s">
        <v>16196</v>
      </c>
      <c r="B2690" s="30" t="s">
        <v>16195</v>
      </c>
      <c r="C2690" s="30" t="s">
        <v>312</v>
      </c>
      <c r="D2690" s="33" t="s">
        <v>15855</v>
      </c>
      <c r="E2690">
        <f>COUNTIF('A-Springer Link'!A:A,A2690)</f>
        <v>0</v>
      </c>
      <c r="F2690">
        <f>COUNTIF('B-ScienceDirect'!D:D,A2690)</f>
        <v>0</v>
      </c>
      <c r="G2690">
        <f>COUNTIF('C-IEEEXplore'!A:A,A2690)</f>
        <v>0</v>
      </c>
      <c r="H2690">
        <f>COUNTIF('D-PubMed'!B:B,A2690)</f>
        <v>0</v>
      </c>
      <c r="I2690">
        <f>COUNTIF('E-Scopus'!C:C,A2690)</f>
        <v>0</v>
      </c>
      <c r="J2690" t="b">
        <f t="shared" si="45"/>
        <v>0</v>
      </c>
    </row>
    <row r="2691" spans="1:10" x14ac:dyDescent="0.25">
      <c r="A2691" s="30" t="s">
        <v>16066</v>
      </c>
      <c r="B2691" s="30" t="s">
        <v>15991</v>
      </c>
      <c r="C2691" s="30" t="s">
        <v>15992</v>
      </c>
      <c r="D2691" s="33" t="s">
        <v>15855</v>
      </c>
      <c r="E2691">
        <f>COUNTIF('A-Springer Link'!A:A,A2691)</f>
        <v>0</v>
      </c>
      <c r="F2691">
        <f>COUNTIF('B-ScienceDirect'!D:D,A2691)</f>
        <v>0</v>
      </c>
      <c r="G2691">
        <f>COUNTIF('C-IEEEXplore'!A:A,A2691)</f>
        <v>0</v>
      </c>
      <c r="H2691">
        <f>COUNTIF('D-PubMed'!B:B,A2691)</f>
        <v>0</v>
      </c>
      <c r="I2691">
        <f>COUNTIF('E-Scopus'!C:C,A2691)</f>
        <v>0</v>
      </c>
      <c r="J2691" t="b">
        <f t="shared" si="45"/>
        <v>0</v>
      </c>
    </row>
    <row r="2692" spans="1:10" x14ac:dyDescent="0.25">
      <c r="A2692" s="30" t="s">
        <v>16159</v>
      </c>
      <c r="B2692" s="30" t="s">
        <v>16022</v>
      </c>
      <c r="C2692" s="30" t="s">
        <v>10293</v>
      </c>
      <c r="D2692" s="33" t="s">
        <v>15855</v>
      </c>
      <c r="E2692">
        <f>COUNTIF('A-Springer Link'!A:A,A2692)</f>
        <v>0</v>
      </c>
      <c r="F2692">
        <f>COUNTIF('B-ScienceDirect'!D:D,A2692)</f>
        <v>0</v>
      </c>
      <c r="G2692">
        <f>COUNTIF('C-IEEEXplore'!A:A,A2692)</f>
        <v>0</v>
      </c>
      <c r="H2692">
        <f>COUNTIF('D-PubMed'!B:B,A2692)</f>
        <v>0</v>
      </c>
      <c r="I2692">
        <f>COUNTIF('E-Scopus'!C:C,A2692)</f>
        <v>0</v>
      </c>
      <c r="J2692" t="b">
        <f t="shared" si="45"/>
        <v>0</v>
      </c>
    </row>
    <row r="2693" spans="1:10" x14ac:dyDescent="0.25">
      <c r="A2693" s="30" t="s">
        <v>16352</v>
      </c>
      <c r="B2693" s="30" t="s">
        <v>16351</v>
      </c>
      <c r="C2693" s="30" t="s">
        <v>34</v>
      </c>
      <c r="D2693" s="33" t="s">
        <v>15855</v>
      </c>
      <c r="E2693">
        <f>COUNTIF('A-Springer Link'!A:A,A2693)</f>
        <v>0</v>
      </c>
      <c r="F2693">
        <f>COUNTIF('B-ScienceDirect'!D:D,A2693)</f>
        <v>0</v>
      </c>
      <c r="G2693">
        <f>COUNTIF('C-IEEEXplore'!A:A,A2693)</f>
        <v>0</v>
      </c>
      <c r="H2693">
        <f>COUNTIF('D-PubMed'!B:B,A2693)</f>
        <v>0</v>
      </c>
      <c r="I2693">
        <f>COUNTIF('E-Scopus'!C:C,A2693)</f>
        <v>0</v>
      </c>
      <c r="J2693" t="b">
        <f t="shared" si="45"/>
        <v>0</v>
      </c>
    </row>
    <row r="2694" spans="1:10" x14ac:dyDescent="0.25">
      <c r="A2694" s="30" t="s">
        <v>16135</v>
      </c>
      <c r="B2694" s="30" t="s">
        <v>16134</v>
      </c>
      <c r="C2694" s="30" t="s">
        <v>374</v>
      </c>
      <c r="D2694" s="33" t="s">
        <v>15855</v>
      </c>
      <c r="E2694">
        <f>COUNTIF('A-Springer Link'!A:A,A2694)</f>
        <v>0</v>
      </c>
      <c r="F2694">
        <f>COUNTIF('B-ScienceDirect'!D:D,A2694)</f>
        <v>0</v>
      </c>
      <c r="G2694">
        <f>COUNTIF('C-IEEEXplore'!A:A,A2694)</f>
        <v>0</v>
      </c>
      <c r="H2694">
        <f>COUNTIF('D-PubMed'!B:B,A2694)</f>
        <v>0</v>
      </c>
      <c r="I2694">
        <f>COUNTIF('E-Scopus'!C:C,A2694)</f>
        <v>0</v>
      </c>
      <c r="J2694" t="b">
        <f t="shared" si="45"/>
        <v>0</v>
      </c>
    </row>
    <row r="2695" spans="1:10" x14ac:dyDescent="0.25">
      <c r="A2695" s="30" t="s">
        <v>16427</v>
      </c>
      <c r="B2695" s="30" t="s">
        <v>16426</v>
      </c>
      <c r="C2695" s="30" t="s">
        <v>15</v>
      </c>
      <c r="D2695" s="33" t="s">
        <v>15855</v>
      </c>
      <c r="E2695">
        <f>COUNTIF('A-Springer Link'!A:A,A2695)</f>
        <v>0</v>
      </c>
      <c r="F2695">
        <f>COUNTIF('B-ScienceDirect'!D:D,A2695)</f>
        <v>0</v>
      </c>
      <c r="G2695">
        <f>COUNTIF('C-IEEEXplore'!A:A,A2695)</f>
        <v>0</v>
      </c>
      <c r="H2695">
        <f>COUNTIF('D-PubMed'!B:B,A2695)</f>
        <v>0</v>
      </c>
      <c r="I2695">
        <f>COUNTIF('E-Scopus'!C:C,A2695)</f>
        <v>0</v>
      </c>
      <c r="J2695" t="b">
        <f t="shared" si="45"/>
        <v>0</v>
      </c>
    </row>
    <row r="2696" spans="1:10" x14ac:dyDescent="0.25">
      <c r="A2696" s="30" t="s">
        <v>16137</v>
      </c>
      <c r="B2696" s="30" t="s">
        <v>16136</v>
      </c>
      <c r="C2696" s="30" t="s">
        <v>254</v>
      </c>
      <c r="D2696" s="33" t="s">
        <v>15855</v>
      </c>
      <c r="E2696">
        <f>COUNTIF('A-Springer Link'!A:A,A2696)</f>
        <v>0</v>
      </c>
      <c r="F2696">
        <f>COUNTIF('B-ScienceDirect'!D:D,A2696)</f>
        <v>0</v>
      </c>
      <c r="G2696">
        <f>COUNTIF('C-IEEEXplore'!A:A,A2696)</f>
        <v>0</v>
      </c>
      <c r="H2696">
        <f>COUNTIF('D-PubMed'!B:B,A2696)</f>
        <v>0</v>
      </c>
      <c r="I2696">
        <f>COUNTIF('E-Scopus'!C:C,A2696)</f>
        <v>0</v>
      </c>
      <c r="J2696" t="b">
        <f t="shared" si="45"/>
        <v>0</v>
      </c>
    </row>
    <row r="2697" spans="1:10" x14ac:dyDescent="0.25">
      <c r="A2697" s="30" t="s">
        <v>16172</v>
      </c>
      <c r="B2697" s="30" t="s">
        <v>16171</v>
      </c>
      <c r="C2697" s="30" t="s">
        <v>15896</v>
      </c>
      <c r="D2697" s="33" t="s">
        <v>15855</v>
      </c>
      <c r="E2697">
        <f>COUNTIF('A-Springer Link'!A:A,A2697)</f>
        <v>0</v>
      </c>
      <c r="F2697">
        <f>COUNTIF('B-ScienceDirect'!D:D,A2697)</f>
        <v>0</v>
      </c>
      <c r="G2697">
        <f>COUNTIF('C-IEEEXplore'!A:A,A2697)</f>
        <v>0</v>
      </c>
      <c r="H2697">
        <f>COUNTIF('D-PubMed'!B:B,A2697)</f>
        <v>0</v>
      </c>
      <c r="I2697">
        <f>COUNTIF('E-Scopus'!C:C,A2697)</f>
        <v>0</v>
      </c>
      <c r="J2697" t="b">
        <f t="shared" si="45"/>
        <v>0</v>
      </c>
    </row>
    <row r="2698" spans="1:10" x14ac:dyDescent="0.25">
      <c r="A2698" s="30" t="s">
        <v>16335</v>
      </c>
      <c r="B2698" s="30" t="s">
        <v>16334</v>
      </c>
      <c r="C2698" s="30" t="s">
        <v>46</v>
      </c>
      <c r="D2698" s="33" t="s">
        <v>15855</v>
      </c>
      <c r="E2698">
        <f>COUNTIF('A-Springer Link'!A:A,A2698)</f>
        <v>0</v>
      </c>
      <c r="F2698">
        <f>COUNTIF('B-ScienceDirect'!D:D,A2698)</f>
        <v>0</v>
      </c>
      <c r="G2698">
        <f>COUNTIF('C-IEEEXplore'!A:A,A2698)</f>
        <v>0</v>
      </c>
      <c r="H2698">
        <f>COUNTIF('D-PubMed'!B:B,A2698)</f>
        <v>0</v>
      </c>
      <c r="I2698">
        <f>COUNTIF('E-Scopus'!C:C,A2698)</f>
        <v>0</v>
      </c>
      <c r="J2698" t="b">
        <f t="shared" si="45"/>
        <v>0</v>
      </c>
    </row>
    <row r="2699" spans="1:10" x14ac:dyDescent="0.25">
      <c r="A2699" s="30" t="s">
        <v>16043</v>
      </c>
      <c r="B2699" s="30" t="s">
        <v>16042</v>
      </c>
      <c r="C2699" s="30" t="s">
        <v>421</v>
      </c>
      <c r="D2699" s="33" t="s">
        <v>15855</v>
      </c>
      <c r="E2699">
        <f>COUNTIF('A-Springer Link'!A:A,A2699)</f>
        <v>0</v>
      </c>
      <c r="F2699">
        <f>COUNTIF('B-ScienceDirect'!D:D,A2699)</f>
        <v>0</v>
      </c>
      <c r="G2699">
        <f>COUNTIF('C-IEEEXplore'!A:A,A2699)</f>
        <v>0</v>
      </c>
      <c r="H2699">
        <f>COUNTIF('D-PubMed'!B:B,A2699)</f>
        <v>0</v>
      </c>
      <c r="I2699">
        <f>COUNTIF('E-Scopus'!C:C,A2699)</f>
        <v>0</v>
      </c>
      <c r="J2699" t="b">
        <f t="shared" si="45"/>
        <v>0</v>
      </c>
    </row>
    <row r="2700" spans="1:10" x14ac:dyDescent="0.25">
      <c r="A2700" s="30" t="s">
        <v>16110</v>
      </c>
      <c r="B2700" s="30" t="s">
        <v>16109</v>
      </c>
      <c r="C2700" s="30" t="s">
        <v>378</v>
      </c>
      <c r="D2700" s="33" t="s">
        <v>15855</v>
      </c>
      <c r="E2700">
        <f>COUNTIF('A-Springer Link'!A:A,A2700)</f>
        <v>0</v>
      </c>
      <c r="F2700">
        <f>COUNTIF('B-ScienceDirect'!D:D,A2700)</f>
        <v>0</v>
      </c>
      <c r="G2700">
        <f>COUNTIF('C-IEEEXplore'!A:A,A2700)</f>
        <v>0</v>
      </c>
      <c r="H2700">
        <f>COUNTIF('D-PubMed'!B:B,A2700)</f>
        <v>0</v>
      </c>
      <c r="I2700">
        <f>COUNTIF('E-Scopus'!C:C,A2700)</f>
        <v>0</v>
      </c>
      <c r="J2700" t="b">
        <f t="shared" si="45"/>
        <v>0</v>
      </c>
    </row>
    <row r="2701" spans="1:10" x14ac:dyDescent="0.25">
      <c r="A2701" s="30" t="s">
        <v>16130</v>
      </c>
      <c r="B2701" s="30" t="s">
        <v>16129</v>
      </c>
      <c r="C2701" s="30" t="s">
        <v>10032</v>
      </c>
      <c r="D2701" s="33" t="s">
        <v>15855</v>
      </c>
      <c r="E2701">
        <f>COUNTIF('A-Springer Link'!A:A,A2701)</f>
        <v>0</v>
      </c>
      <c r="F2701">
        <f>COUNTIF('B-ScienceDirect'!D:D,A2701)</f>
        <v>0</v>
      </c>
      <c r="G2701">
        <f>COUNTIF('C-IEEEXplore'!A:A,A2701)</f>
        <v>0</v>
      </c>
      <c r="H2701">
        <f>COUNTIF('D-PubMed'!B:B,A2701)</f>
        <v>0</v>
      </c>
      <c r="I2701">
        <f>COUNTIF('E-Scopus'!C:C,A2701)</f>
        <v>0</v>
      </c>
      <c r="J2701" t="b">
        <f t="shared" si="45"/>
        <v>0</v>
      </c>
    </row>
    <row r="2702" spans="1:10" x14ac:dyDescent="0.25">
      <c r="A2702" s="30" t="s">
        <v>16130</v>
      </c>
      <c r="B2702" s="30" t="s">
        <v>16131</v>
      </c>
      <c r="C2702" s="30" t="s">
        <v>10038</v>
      </c>
      <c r="D2702" s="33" t="s">
        <v>15855</v>
      </c>
      <c r="E2702">
        <f>COUNTIF('A-Springer Link'!A:A,A2702)</f>
        <v>0</v>
      </c>
      <c r="F2702">
        <f>COUNTIF('B-ScienceDirect'!D:D,A2702)</f>
        <v>0</v>
      </c>
      <c r="G2702">
        <f>COUNTIF('C-IEEEXplore'!A:A,A2702)</f>
        <v>0</v>
      </c>
      <c r="H2702">
        <f>COUNTIF('D-PubMed'!B:B,A2702)</f>
        <v>0</v>
      </c>
      <c r="I2702">
        <f>COUNTIF('E-Scopus'!C:C,A2702)</f>
        <v>0</v>
      </c>
      <c r="J2702" t="b">
        <f t="shared" si="45"/>
        <v>0</v>
      </c>
    </row>
    <row r="2703" spans="1:10" x14ac:dyDescent="0.25">
      <c r="A2703" s="30" t="s">
        <v>16214</v>
      </c>
      <c r="B2703" s="30" t="s">
        <v>16213</v>
      </c>
      <c r="C2703" s="30" t="s">
        <v>67</v>
      </c>
      <c r="D2703" s="33" t="s">
        <v>15855</v>
      </c>
      <c r="E2703">
        <f>COUNTIF('A-Springer Link'!A:A,A2703)</f>
        <v>0</v>
      </c>
      <c r="F2703">
        <f>COUNTIF('B-ScienceDirect'!D:D,A2703)</f>
        <v>0</v>
      </c>
      <c r="G2703">
        <f>COUNTIF('C-IEEEXplore'!A:A,A2703)</f>
        <v>0</v>
      </c>
      <c r="H2703">
        <f>COUNTIF('D-PubMed'!B:B,A2703)</f>
        <v>0</v>
      </c>
      <c r="I2703">
        <f>COUNTIF('E-Scopus'!C:C,A2703)</f>
        <v>0</v>
      </c>
      <c r="J2703" t="b">
        <f t="shared" si="45"/>
        <v>0</v>
      </c>
    </row>
    <row r="2704" spans="1:10" x14ac:dyDescent="0.25">
      <c r="A2704" s="30" t="s">
        <v>16106</v>
      </c>
      <c r="B2704" s="30" t="s">
        <v>16105</v>
      </c>
      <c r="C2704" s="30" t="s">
        <v>386</v>
      </c>
      <c r="D2704" s="33" t="s">
        <v>15855</v>
      </c>
      <c r="E2704">
        <f>COUNTIF('A-Springer Link'!A:A,A2704)</f>
        <v>0</v>
      </c>
      <c r="F2704">
        <f>COUNTIF('B-ScienceDirect'!D:D,A2704)</f>
        <v>0</v>
      </c>
      <c r="G2704">
        <f>COUNTIF('C-IEEEXplore'!A:A,A2704)</f>
        <v>0</v>
      </c>
      <c r="H2704">
        <f>COUNTIF('D-PubMed'!B:B,A2704)</f>
        <v>0</v>
      </c>
      <c r="I2704">
        <f>COUNTIF('E-Scopus'!C:C,A2704)</f>
        <v>0</v>
      </c>
      <c r="J2704" t="b">
        <f t="shared" si="45"/>
        <v>0</v>
      </c>
    </row>
    <row r="2705" spans="1:10" x14ac:dyDescent="0.25">
      <c r="A2705" s="30" t="s">
        <v>16239</v>
      </c>
      <c r="B2705" s="30" t="s">
        <v>16157</v>
      </c>
      <c r="C2705" s="30" t="s">
        <v>275</v>
      </c>
      <c r="D2705" s="33" t="s">
        <v>15855</v>
      </c>
      <c r="E2705">
        <f>COUNTIF('A-Springer Link'!A:A,A2705)</f>
        <v>0</v>
      </c>
      <c r="F2705">
        <f>COUNTIF('B-ScienceDirect'!D:D,A2705)</f>
        <v>0</v>
      </c>
      <c r="G2705">
        <f>COUNTIF('C-IEEEXplore'!A:A,A2705)</f>
        <v>0</v>
      </c>
      <c r="H2705">
        <f>COUNTIF('D-PubMed'!B:B,A2705)</f>
        <v>0</v>
      </c>
      <c r="I2705">
        <f>COUNTIF('E-Scopus'!C:C,A2705)</f>
        <v>0</v>
      </c>
      <c r="J2705" t="b">
        <f t="shared" si="45"/>
        <v>0</v>
      </c>
    </row>
    <row r="2706" spans="1:10" x14ac:dyDescent="0.25">
      <c r="A2706" s="30" t="s">
        <v>16322</v>
      </c>
      <c r="B2706" s="30" t="s">
        <v>16321</v>
      </c>
      <c r="C2706" s="30" t="s">
        <v>227</v>
      </c>
      <c r="D2706" s="33" t="s">
        <v>15855</v>
      </c>
      <c r="E2706">
        <f>COUNTIF('A-Springer Link'!A:A,A2706)</f>
        <v>0</v>
      </c>
      <c r="F2706">
        <f>COUNTIF('B-ScienceDirect'!D:D,A2706)</f>
        <v>0</v>
      </c>
      <c r="G2706">
        <f>COUNTIF('C-IEEEXplore'!A:A,A2706)</f>
        <v>0</v>
      </c>
      <c r="H2706">
        <f>COUNTIF('D-PubMed'!B:B,A2706)</f>
        <v>0</v>
      </c>
      <c r="I2706">
        <f>COUNTIF('E-Scopus'!C:C,A2706)</f>
        <v>0</v>
      </c>
      <c r="J2706" t="b">
        <f t="shared" si="45"/>
        <v>0</v>
      </c>
    </row>
    <row r="2707" spans="1:10" x14ac:dyDescent="0.25">
      <c r="A2707" s="30" t="s">
        <v>16059</v>
      </c>
      <c r="B2707" s="30" t="s">
        <v>16058</v>
      </c>
      <c r="C2707" s="30" t="s">
        <v>511</v>
      </c>
      <c r="D2707" s="33" t="s">
        <v>15855</v>
      </c>
      <c r="E2707">
        <f>COUNTIF('A-Springer Link'!A:A,A2707)</f>
        <v>0</v>
      </c>
      <c r="F2707">
        <f>COUNTIF('B-ScienceDirect'!D:D,A2707)</f>
        <v>0</v>
      </c>
      <c r="G2707">
        <f>COUNTIF('C-IEEEXplore'!A:A,A2707)</f>
        <v>0</v>
      </c>
      <c r="H2707">
        <f>COUNTIF('D-PubMed'!B:B,A2707)</f>
        <v>0</v>
      </c>
      <c r="I2707">
        <f>COUNTIF('E-Scopus'!C:C,A2707)</f>
        <v>0</v>
      </c>
      <c r="J2707" t="b">
        <f t="shared" si="45"/>
        <v>0</v>
      </c>
    </row>
    <row r="2708" spans="1:10" x14ac:dyDescent="0.25">
      <c r="A2708" s="30" t="s">
        <v>16273</v>
      </c>
      <c r="B2708" s="30" t="s">
        <v>16271</v>
      </c>
      <c r="C2708" s="30" t="s">
        <v>73</v>
      </c>
      <c r="D2708" s="33" t="s">
        <v>15855</v>
      </c>
      <c r="E2708">
        <f>COUNTIF('A-Springer Link'!A:A,A2708)</f>
        <v>0</v>
      </c>
      <c r="F2708">
        <f>COUNTIF('B-ScienceDirect'!D:D,A2708)</f>
        <v>0</v>
      </c>
      <c r="G2708">
        <f>COUNTIF('C-IEEEXplore'!A:A,A2708)</f>
        <v>0</v>
      </c>
      <c r="H2708">
        <f>COUNTIF('D-PubMed'!B:B,A2708)</f>
        <v>0</v>
      </c>
      <c r="I2708">
        <f>COUNTIF('E-Scopus'!C:C,A2708)</f>
        <v>0</v>
      </c>
      <c r="J2708" t="b">
        <f t="shared" si="45"/>
        <v>0</v>
      </c>
    </row>
    <row r="2709" spans="1:10" x14ac:dyDescent="0.25">
      <c r="A2709" s="30" t="s">
        <v>16418</v>
      </c>
      <c r="B2709" s="30" t="s">
        <v>16417</v>
      </c>
      <c r="C2709" s="30" t="s">
        <v>11528</v>
      </c>
      <c r="D2709" s="33" t="s">
        <v>15855</v>
      </c>
      <c r="E2709">
        <f>COUNTIF('A-Springer Link'!A:A,A2709)</f>
        <v>0</v>
      </c>
      <c r="F2709">
        <f>COUNTIF('B-ScienceDirect'!D:D,A2709)</f>
        <v>0</v>
      </c>
      <c r="G2709">
        <f>COUNTIF('C-IEEEXplore'!A:A,A2709)</f>
        <v>0</v>
      </c>
      <c r="H2709">
        <f>COUNTIF('D-PubMed'!B:B,A2709)</f>
        <v>0</v>
      </c>
      <c r="I2709">
        <f>COUNTIF('E-Scopus'!C:C,A2709)</f>
        <v>0</v>
      </c>
      <c r="J2709" t="b">
        <f t="shared" si="45"/>
        <v>0</v>
      </c>
    </row>
    <row r="2710" spans="1:10" x14ac:dyDescent="0.25">
      <c r="A2710" s="30" t="s">
        <v>16316</v>
      </c>
      <c r="B2710" s="30" t="s">
        <v>16315</v>
      </c>
      <c r="C2710" s="30" t="s">
        <v>234</v>
      </c>
      <c r="D2710" s="33" t="s">
        <v>15855</v>
      </c>
      <c r="E2710">
        <f>COUNTIF('A-Springer Link'!A:A,A2710)</f>
        <v>0</v>
      </c>
      <c r="F2710">
        <f>COUNTIF('B-ScienceDirect'!D:D,A2710)</f>
        <v>0</v>
      </c>
      <c r="G2710">
        <f>COUNTIF('C-IEEEXplore'!A:A,A2710)</f>
        <v>0</v>
      </c>
      <c r="H2710">
        <f>COUNTIF('D-PubMed'!B:B,A2710)</f>
        <v>0</v>
      </c>
      <c r="I2710">
        <f>COUNTIF('E-Scopus'!C:C,A2710)</f>
        <v>0</v>
      </c>
      <c r="J2710" t="b">
        <f t="shared" si="45"/>
        <v>0</v>
      </c>
    </row>
    <row r="2711" spans="1:10" x14ac:dyDescent="0.25">
      <c r="A2711" s="30" t="s">
        <v>16141</v>
      </c>
      <c r="B2711" s="30" t="s">
        <v>16140</v>
      </c>
      <c r="C2711" s="30" t="s">
        <v>203</v>
      </c>
      <c r="D2711" s="33" t="s">
        <v>15855</v>
      </c>
      <c r="E2711">
        <f>COUNTIF('A-Springer Link'!A:A,A2711)</f>
        <v>0</v>
      </c>
      <c r="F2711">
        <f>COUNTIF('B-ScienceDirect'!D:D,A2711)</f>
        <v>0</v>
      </c>
      <c r="G2711">
        <f>COUNTIF('C-IEEEXplore'!A:A,A2711)</f>
        <v>0</v>
      </c>
      <c r="H2711">
        <f>COUNTIF('D-PubMed'!B:B,A2711)</f>
        <v>0</v>
      </c>
      <c r="I2711">
        <f>COUNTIF('E-Scopus'!C:C,A2711)</f>
        <v>0</v>
      </c>
      <c r="J2711" t="b">
        <f t="shared" si="45"/>
        <v>0</v>
      </c>
    </row>
    <row r="2712" spans="1:10" x14ac:dyDescent="0.25">
      <c r="A2712" s="30" t="s">
        <v>16122</v>
      </c>
      <c r="B2712" s="30" t="s">
        <v>16121</v>
      </c>
      <c r="C2712" s="30" t="s">
        <v>351</v>
      </c>
      <c r="D2712" s="33" t="s">
        <v>15855</v>
      </c>
      <c r="E2712">
        <f>COUNTIF('A-Springer Link'!A:A,A2712)</f>
        <v>0</v>
      </c>
      <c r="F2712">
        <f>COUNTIF('B-ScienceDirect'!D:D,A2712)</f>
        <v>0</v>
      </c>
      <c r="G2712">
        <f>COUNTIF('C-IEEEXplore'!A:A,A2712)</f>
        <v>0</v>
      </c>
      <c r="H2712">
        <f>COUNTIF('D-PubMed'!B:B,A2712)</f>
        <v>0</v>
      </c>
      <c r="I2712">
        <f>COUNTIF('E-Scopus'!C:C,A2712)</f>
        <v>0</v>
      </c>
      <c r="J2712" t="b">
        <f t="shared" si="45"/>
        <v>0</v>
      </c>
    </row>
    <row r="2713" spans="1:10" x14ac:dyDescent="0.25">
      <c r="A2713" s="30" t="s">
        <v>16039</v>
      </c>
      <c r="B2713" s="30" t="s">
        <v>16038</v>
      </c>
      <c r="C2713" s="30" t="s">
        <v>500</v>
      </c>
      <c r="D2713" s="33" t="s">
        <v>15855</v>
      </c>
      <c r="E2713">
        <f>COUNTIF('A-Springer Link'!A:A,A2713)</f>
        <v>0</v>
      </c>
      <c r="F2713">
        <f>COUNTIF('B-ScienceDirect'!D:D,A2713)</f>
        <v>0</v>
      </c>
      <c r="G2713">
        <f>COUNTIF('C-IEEEXplore'!A:A,A2713)</f>
        <v>0</v>
      </c>
      <c r="H2713">
        <f>COUNTIF('D-PubMed'!B:B,A2713)</f>
        <v>0</v>
      </c>
      <c r="I2713">
        <f>COUNTIF('E-Scopus'!C:C,A2713)</f>
        <v>0</v>
      </c>
      <c r="J2713" t="b">
        <f t="shared" si="45"/>
        <v>0</v>
      </c>
    </row>
    <row r="2714" spans="1:10" x14ac:dyDescent="0.25">
      <c r="A2714" s="30" t="s">
        <v>16206</v>
      </c>
      <c r="B2714" s="30" t="s">
        <v>16205</v>
      </c>
      <c r="C2714" s="30" t="s">
        <v>155</v>
      </c>
      <c r="D2714" s="33" t="s">
        <v>15855</v>
      </c>
      <c r="E2714">
        <f>COUNTIF('A-Springer Link'!A:A,A2714)</f>
        <v>0</v>
      </c>
      <c r="F2714">
        <f>COUNTIF('B-ScienceDirect'!D:D,A2714)</f>
        <v>0</v>
      </c>
      <c r="G2714">
        <f>COUNTIF('C-IEEEXplore'!A:A,A2714)</f>
        <v>0</v>
      </c>
      <c r="H2714">
        <f>COUNTIF('D-PubMed'!B:B,A2714)</f>
        <v>0</v>
      </c>
      <c r="I2714">
        <f>COUNTIF('E-Scopus'!C:C,A2714)</f>
        <v>0</v>
      </c>
      <c r="J2714" t="b">
        <f t="shared" si="45"/>
        <v>0</v>
      </c>
    </row>
    <row r="2715" spans="1:10" x14ac:dyDescent="0.25">
      <c r="A2715" s="30" t="s">
        <v>16218</v>
      </c>
      <c r="B2715" s="30" t="s">
        <v>16217</v>
      </c>
      <c r="C2715" s="30" t="s">
        <v>359</v>
      </c>
      <c r="D2715" s="33" t="s">
        <v>15855</v>
      </c>
      <c r="E2715">
        <f>COUNTIF('A-Springer Link'!A:A,A2715)</f>
        <v>0</v>
      </c>
      <c r="F2715">
        <f>COUNTIF('B-ScienceDirect'!D:D,A2715)</f>
        <v>0</v>
      </c>
      <c r="G2715">
        <f>COUNTIF('C-IEEEXplore'!A:A,A2715)</f>
        <v>0</v>
      </c>
      <c r="H2715">
        <f>COUNTIF('D-PubMed'!B:B,A2715)</f>
        <v>0</v>
      </c>
      <c r="I2715">
        <f>COUNTIF('E-Scopus'!C:C,A2715)</f>
        <v>0</v>
      </c>
      <c r="J2715" t="b">
        <f t="shared" si="45"/>
        <v>0</v>
      </c>
    </row>
    <row r="2716" spans="1:10" x14ac:dyDescent="0.25">
      <c r="A2716" s="30" t="s">
        <v>16104</v>
      </c>
      <c r="B2716" s="30" t="s">
        <v>16103</v>
      </c>
      <c r="C2716" s="30" t="s">
        <v>337</v>
      </c>
      <c r="D2716" s="33" t="s">
        <v>15855</v>
      </c>
      <c r="E2716">
        <f>COUNTIF('A-Springer Link'!A:A,A2716)</f>
        <v>0</v>
      </c>
      <c r="F2716">
        <f>COUNTIF('B-ScienceDirect'!D:D,A2716)</f>
        <v>0</v>
      </c>
      <c r="G2716">
        <f>COUNTIF('C-IEEEXplore'!A:A,A2716)</f>
        <v>0</v>
      </c>
      <c r="H2716">
        <f>COUNTIF('D-PubMed'!B:B,A2716)</f>
        <v>0</v>
      </c>
      <c r="I2716">
        <f>COUNTIF('E-Scopus'!C:C,A2716)</f>
        <v>0</v>
      </c>
      <c r="J2716" t="b">
        <f t="shared" si="45"/>
        <v>0</v>
      </c>
    </row>
    <row r="2717" spans="1:10" x14ac:dyDescent="0.25">
      <c r="A2717" s="30" t="s">
        <v>16114</v>
      </c>
      <c r="B2717" s="30" t="s">
        <v>16113</v>
      </c>
      <c r="C2717" s="30" t="s">
        <v>431</v>
      </c>
      <c r="D2717" s="33" t="s">
        <v>15855</v>
      </c>
      <c r="E2717">
        <f>COUNTIF('A-Springer Link'!A:A,A2717)</f>
        <v>0</v>
      </c>
      <c r="F2717">
        <f>COUNTIF('B-ScienceDirect'!D:D,A2717)</f>
        <v>0</v>
      </c>
      <c r="G2717">
        <f>COUNTIF('C-IEEEXplore'!A:A,A2717)</f>
        <v>0</v>
      </c>
      <c r="H2717">
        <f>COUNTIF('D-PubMed'!B:B,A2717)</f>
        <v>0</v>
      </c>
      <c r="I2717">
        <f>COUNTIF('E-Scopus'!C:C,A2717)</f>
        <v>0</v>
      </c>
      <c r="J2717" t="b">
        <f t="shared" si="45"/>
        <v>0</v>
      </c>
    </row>
    <row r="2718" spans="1:10" x14ac:dyDescent="0.25">
      <c r="A2718" s="30" t="s">
        <v>16326</v>
      </c>
      <c r="B2718" s="30" t="s">
        <v>16325</v>
      </c>
      <c r="C2718" s="30" t="s">
        <v>10105</v>
      </c>
      <c r="D2718" s="33" t="s">
        <v>15855</v>
      </c>
      <c r="E2718">
        <f>COUNTIF('A-Springer Link'!A:A,A2718)</f>
        <v>0</v>
      </c>
      <c r="F2718">
        <f>COUNTIF('B-ScienceDirect'!D:D,A2718)</f>
        <v>0</v>
      </c>
      <c r="G2718">
        <f>COUNTIF('C-IEEEXplore'!A:A,A2718)</f>
        <v>0</v>
      </c>
      <c r="H2718">
        <f>COUNTIF('D-PubMed'!B:B,A2718)</f>
        <v>0</v>
      </c>
      <c r="I2718">
        <f>COUNTIF('E-Scopus'!C:C,A2718)</f>
        <v>0</v>
      </c>
      <c r="J2718" t="b">
        <f t="shared" si="45"/>
        <v>0</v>
      </c>
    </row>
    <row r="2719" spans="1:10" x14ac:dyDescent="0.25">
      <c r="A2719" s="30" t="s">
        <v>16065</v>
      </c>
      <c r="B2719" s="30" t="s">
        <v>16064</v>
      </c>
      <c r="C2719" s="30" t="s">
        <v>491</v>
      </c>
      <c r="D2719" s="33" t="s">
        <v>15855</v>
      </c>
      <c r="E2719">
        <f>COUNTIF('A-Springer Link'!A:A,A2719)</f>
        <v>0</v>
      </c>
      <c r="F2719">
        <f>COUNTIF('B-ScienceDirect'!D:D,A2719)</f>
        <v>0</v>
      </c>
      <c r="G2719">
        <f>COUNTIF('C-IEEEXplore'!A:A,A2719)</f>
        <v>0</v>
      </c>
      <c r="H2719">
        <f>COUNTIF('D-PubMed'!B:B,A2719)</f>
        <v>0</v>
      </c>
      <c r="I2719">
        <f>COUNTIF('E-Scopus'!C:C,A2719)</f>
        <v>0</v>
      </c>
      <c r="J2719" t="b">
        <f t="shared" si="45"/>
        <v>0</v>
      </c>
    </row>
    <row r="2720" spans="1:10" x14ac:dyDescent="0.25">
      <c r="A2720" s="30" t="s">
        <v>16185</v>
      </c>
      <c r="B2720" s="30" t="s">
        <v>16184</v>
      </c>
      <c r="C2720" s="30" t="s">
        <v>11585</v>
      </c>
      <c r="D2720" s="33" t="s">
        <v>15855</v>
      </c>
      <c r="E2720">
        <f>COUNTIF('A-Springer Link'!A:A,A2720)</f>
        <v>0</v>
      </c>
      <c r="F2720">
        <f>COUNTIF('B-ScienceDirect'!D:D,A2720)</f>
        <v>0</v>
      </c>
      <c r="G2720">
        <f>COUNTIF('C-IEEEXplore'!A:A,A2720)</f>
        <v>0</v>
      </c>
      <c r="H2720">
        <f>COUNTIF('D-PubMed'!B:B,A2720)</f>
        <v>0</v>
      </c>
      <c r="I2720">
        <f>COUNTIF('E-Scopus'!C:C,A2720)</f>
        <v>0</v>
      </c>
      <c r="J2720" t="b">
        <f t="shared" si="45"/>
        <v>0</v>
      </c>
    </row>
    <row r="2721" spans="1:10" x14ac:dyDescent="0.25">
      <c r="A2721" s="30" t="s">
        <v>16377</v>
      </c>
      <c r="B2721" s="30" t="s">
        <v>16376</v>
      </c>
      <c r="C2721" s="30" t="s">
        <v>9440</v>
      </c>
      <c r="D2721" s="33" t="s">
        <v>15855</v>
      </c>
      <c r="E2721">
        <f>COUNTIF('A-Springer Link'!A:A,A2721)</f>
        <v>0</v>
      </c>
      <c r="F2721">
        <f>COUNTIF('B-ScienceDirect'!D:D,A2721)</f>
        <v>0</v>
      </c>
      <c r="G2721">
        <f>COUNTIF('C-IEEEXplore'!A:A,A2721)</f>
        <v>0</v>
      </c>
      <c r="H2721">
        <f>COUNTIF('D-PubMed'!B:B,A2721)</f>
        <v>0</v>
      </c>
      <c r="I2721">
        <f>COUNTIF('E-Scopus'!C:C,A2721)</f>
        <v>0</v>
      </c>
      <c r="J2721" t="b">
        <f t="shared" si="45"/>
        <v>0</v>
      </c>
    </row>
    <row r="2722" spans="1:10" x14ac:dyDescent="0.25">
      <c r="A2722" s="30" t="s">
        <v>16324</v>
      </c>
      <c r="B2722" s="30" t="s">
        <v>16323</v>
      </c>
      <c r="C2722" s="30" t="s">
        <v>132</v>
      </c>
      <c r="D2722" s="33" t="s">
        <v>15855</v>
      </c>
      <c r="E2722">
        <f>COUNTIF('A-Springer Link'!A:A,A2722)</f>
        <v>0</v>
      </c>
      <c r="F2722">
        <f>COUNTIF('B-ScienceDirect'!D:D,A2722)</f>
        <v>0</v>
      </c>
      <c r="G2722">
        <f>COUNTIF('C-IEEEXplore'!A:A,A2722)</f>
        <v>0</v>
      </c>
      <c r="H2722">
        <f>COUNTIF('D-PubMed'!B:B,A2722)</f>
        <v>0</v>
      </c>
      <c r="I2722">
        <f>COUNTIF('E-Scopus'!C:C,A2722)</f>
        <v>0</v>
      </c>
      <c r="J2722" t="b">
        <f t="shared" si="45"/>
        <v>0</v>
      </c>
    </row>
    <row r="2723" spans="1:10" x14ac:dyDescent="0.25">
      <c r="A2723" s="30" t="s">
        <v>16175</v>
      </c>
      <c r="B2723" s="30" t="s">
        <v>16174</v>
      </c>
      <c r="C2723" s="30" t="s">
        <v>13028</v>
      </c>
      <c r="D2723" s="33" t="s">
        <v>15855</v>
      </c>
      <c r="E2723">
        <f>COUNTIF('A-Springer Link'!A:A,A2723)</f>
        <v>0</v>
      </c>
      <c r="F2723">
        <f>COUNTIF('B-ScienceDirect'!D:D,A2723)</f>
        <v>0</v>
      </c>
      <c r="G2723">
        <f>COUNTIF('C-IEEEXplore'!A:A,A2723)</f>
        <v>0</v>
      </c>
      <c r="H2723">
        <f>COUNTIF('D-PubMed'!B:B,A2723)</f>
        <v>0</v>
      </c>
      <c r="I2723">
        <f>COUNTIF('E-Scopus'!C:C,A2723)</f>
        <v>0</v>
      </c>
      <c r="J2723" t="b">
        <f t="shared" si="45"/>
        <v>0</v>
      </c>
    </row>
    <row r="2724" spans="1:10" x14ac:dyDescent="0.25">
      <c r="A2724" s="30" t="s">
        <v>16220</v>
      </c>
      <c r="B2724" s="30" t="s">
        <v>16219</v>
      </c>
      <c r="C2724" s="30" t="s">
        <v>37</v>
      </c>
      <c r="D2724" s="33" t="s">
        <v>15855</v>
      </c>
      <c r="E2724">
        <f>COUNTIF('A-Springer Link'!A:A,A2724)</f>
        <v>0</v>
      </c>
      <c r="F2724">
        <f>COUNTIF('B-ScienceDirect'!D:D,A2724)</f>
        <v>0</v>
      </c>
      <c r="G2724">
        <f>COUNTIF('C-IEEEXplore'!A:A,A2724)</f>
        <v>0</v>
      </c>
      <c r="H2724">
        <f>COUNTIF('D-PubMed'!B:B,A2724)</f>
        <v>0</v>
      </c>
      <c r="I2724">
        <f>COUNTIF('E-Scopus'!C:C,A2724)</f>
        <v>0</v>
      </c>
      <c r="J2724" t="b">
        <f t="shared" si="45"/>
        <v>0</v>
      </c>
    </row>
    <row r="2725" spans="1:10" x14ac:dyDescent="0.25">
      <c r="A2725" s="30" t="s">
        <v>16224</v>
      </c>
      <c r="B2725" s="30" t="s">
        <v>16223</v>
      </c>
      <c r="C2725" s="30" t="s">
        <v>138</v>
      </c>
      <c r="D2725" s="33" t="s">
        <v>15855</v>
      </c>
      <c r="E2725">
        <f>COUNTIF('A-Springer Link'!A:A,A2725)</f>
        <v>0</v>
      </c>
      <c r="F2725">
        <f>COUNTIF('B-ScienceDirect'!D:D,A2725)</f>
        <v>0</v>
      </c>
      <c r="G2725">
        <f>COUNTIF('C-IEEEXplore'!A:A,A2725)</f>
        <v>0</v>
      </c>
      <c r="H2725">
        <f>COUNTIF('D-PubMed'!B:B,A2725)</f>
        <v>0</v>
      </c>
      <c r="I2725">
        <f>COUNTIF('E-Scopus'!C:C,A2725)</f>
        <v>0</v>
      </c>
      <c r="J2725" t="b">
        <f t="shared" si="45"/>
        <v>0</v>
      </c>
    </row>
    <row r="2726" spans="1:10" x14ac:dyDescent="0.25">
      <c r="A2726" s="30" t="s">
        <v>16049</v>
      </c>
      <c r="B2726" s="30" t="s">
        <v>16048</v>
      </c>
      <c r="C2726" s="30" t="s">
        <v>304</v>
      </c>
      <c r="D2726" s="33" t="s">
        <v>15855</v>
      </c>
      <c r="E2726">
        <f>COUNTIF('A-Springer Link'!A:A,A2726)</f>
        <v>0</v>
      </c>
      <c r="F2726">
        <f>COUNTIF('B-ScienceDirect'!D:D,A2726)</f>
        <v>0</v>
      </c>
      <c r="G2726">
        <f>COUNTIF('C-IEEEXplore'!A:A,A2726)</f>
        <v>0</v>
      </c>
      <c r="H2726">
        <f>COUNTIF('D-PubMed'!B:B,A2726)</f>
        <v>0</v>
      </c>
      <c r="I2726">
        <f>COUNTIF('E-Scopus'!C:C,A2726)</f>
        <v>0</v>
      </c>
      <c r="J2726" t="b">
        <f t="shared" si="45"/>
        <v>0</v>
      </c>
    </row>
    <row r="2727" spans="1:10" x14ac:dyDescent="0.25">
      <c r="A2727" s="30" t="s">
        <v>16095</v>
      </c>
      <c r="B2727" s="30" t="s">
        <v>16094</v>
      </c>
      <c r="C2727" s="30" t="s">
        <v>8555</v>
      </c>
      <c r="D2727" s="33" t="s">
        <v>15855</v>
      </c>
      <c r="E2727">
        <f>COUNTIF('A-Springer Link'!A:A,A2727)</f>
        <v>0</v>
      </c>
      <c r="F2727">
        <f>COUNTIF('B-ScienceDirect'!D:D,A2727)</f>
        <v>0</v>
      </c>
      <c r="G2727">
        <f>COUNTIF('C-IEEEXplore'!A:A,A2727)</f>
        <v>0</v>
      </c>
      <c r="H2727">
        <f>COUNTIF('D-PubMed'!B:B,A2727)</f>
        <v>0</v>
      </c>
      <c r="I2727">
        <f>COUNTIF('E-Scopus'!C:C,A2727)</f>
        <v>0</v>
      </c>
      <c r="J2727" t="b">
        <f t="shared" si="45"/>
        <v>0</v>
      </c>
    </row>
    <row r="2728" spans="1:10" x14ac:dyDescent="0.25">
      <c r="A2728" s="30" t="s">
        <v>16295</v>
      </c>
      <c r="B2728" s="30" t="s">
        <v>16294</v>
      </c>
      <c r="C2728" s="30" t="s">
        <v>362</v>
      </c>
      <c r="D2728" s="33" t="s">
        <v>15855</v>
      </c>
      <c r="E2728">
        <f>COUNTIF('A-Springer Link'!A:A,A2728)</f>
        <v>0</v>
      </c>
      <c r="F2728">
        <f>COUNTIF('B-ScienceDirect'!D:D,A2728)</f>
        <v>0</v>
      </c>
      <c r="G2728">
        <f>COUNTIF('C-IEEEXplore'!A:A,A2728)</f>
        <v>0</v>
      </c>
      <c r="H2728">
        <f>COUNTIF('D-PubMed'!B:B,A2728)</f>
        <v>0</v>
      </c>
      <c r="I2728">
        <f>COUNTIF('E-Scopus'!C:C,A2728)</f>
        <v>0</v>
      </c>
      <c r="J2728" t="b">
        <f t="shared" si="45"/>
        <v>0</v>
      </c>
    </row>
    <row r="2729" spans="1:10" x14ac:dyDescent="0.25">
      <c r="A2729" s="30" t="s">
        <v>16120</v>
      </c>
      <c r="B2729" s="30" t="s">
        <v>16119</v>
      </c>
      <c r="C2729" s="30" t="s">
        <v>9284</v>
      </c>
      <c r="D2729" s="33" t="s">
        <v>15855</v>
      </c>
      <c r="E2729">
        <f>COUNTIF('A-Springer Link'!A:A,A2729)</f>
        <v>0</v>
      </c>
      <c r="F2729">
        <f>COUNTIF('B-ScienceDirect'!D:D,A2729)</f>
        <v>0</v>
      </c>
      <c r="G2729">
        <f>COUNTIF('C-IEEEXplore'!A:A,A2729)</f>
        <v>0</v>
      </c>
      <c r="H2729">
        <f>COUNTIF('D-PubMed'!B:B,A2729)</f>
        <v>0</v>
      </c>
      <c r="I2729">
        <f>COUNTIF('E-Scopus'!C:C,A2729)</f>
        <v>0</v>
      </c>
      <c r="J2729" t="b">
        <f t="shared" si="45"/>
        <v>0</v>
      </c>
    </row>
    <row r="2730" spans="1:10" x14ac:dyDescent="0.25">
      <c r="A2730" s="30" t="s">
        <v>16124</v>
      </c>
      <c r="B2730" s="30" t="s">
        <v>16123</v>
      </c>
      <c r="C2730" s="30" t="s">
        <v>445</v>
      </c>
      <c r="D2730" s="33" t="s">
        <v>15855</v>
      </c>
      <c r="E2730">
        <f>COUNTIF('A-Springer Link'!A:A,A2730)</f>
        <v>0</v>
      </c>
      <c r="F2730">
        <f>COUNTIF('B-ScienceDirect'!D:D,A2730)</f>
        <v>0</v>
      </c>
      <c r="G2730">
        <f>COUNTIF('C-IEEEXplore'!A:A,A2730)</f>
        <v>0</v>
      </c>
      <c r="H2730">
        <f>COUNTIF('D-PubMed'!B:B,A2730)</f>
        <v>0</v>
      </c>
      <c r="I2730">
        <f>COUNTIF('E-Scopus'!C:C,A2730)</f>
        <v>0</v>
      </c>
      <c r="J2730" t="b">
        <f t="shared" si="45"/>
        <v>0</v>
      </c>
    </row>
    <row r="2731" spans="1:10" x14ac:dyDescent="0.25">
      <c r="A2731" s="30" t="s">
        <v>16126</v>
      </c>
      <c r="B2731" s="30" t="s">
        <v>16125</v>
      </c>
      <c r="C2731" s="30" t="s">
        <v>380</v>
      </c>
      <c r="D2731" s="33" t="s">
        <v>15855</v>
      </c>
      <c r="E2731">
        <f>COUNTIF('A-Springer Link'!A:A,A2731)</f>
        <v>0</v>
      </c>
      <c r="F2731">
        <f>COUNTIF('B-ScienceDirect'!D:D,A2731)</f>
        <v>0</v>
      </c>
      <c r="G2731">
        <f>COUNTIF('C-IEEEXplore'!A:A,A2731)</f>
        <v>0</v>
      </c>
      <c r="H2731">
        <f>COUNTIF('D-PubMed'!B:B,A2731)</f>
        <v>0</v>
      </c>
      <c r="I2731">
        <f>COUNTIF('E-Scopus'!C:C,A2731)</f>
        <v>0</v>
      </c>
      <c r="J2731" t="b">
        <f t="shared" si="45"/>
        <v>0</v>
      </c>
    </row>
    <row r="2732" spans="1:10" x14ac:dyDescent="0.25">
      <c r="A2732" s="30" t="s">
        <v>16045</v>
      </c>
      <c r="B2732" s="30" t="s">
        <v>16044</v>
      </c>
      <c r="C2732" s="30" t="s">
        <v>10159</v>
      </c>
      <c r="D2732" s="33" t="s">
        <v>15855</v>
      </c>
      <c r="E2732">
        <f>COUNTIF('A-Springer Link'!A:A,A2732)</f>
        <v>0</v>
      </c>
      <c r="F2732">
        <f>COUNTIF('B-ScienceDirect'!D:D,A2732)</f>
        <v>0</v>
      </c>
      <c r="G2732">
        <f>COUNTIF('C-IEEEXplore'!A:A,A2732)</f>
        <v>0</v>
      </c>
      <c r="H2732">
        <f>COUNTIF('D-PubMed'!B:B,A2732)</f>
        <v>0</v>
      </c>
      <c r="I2732">
        <f>COUNTIF('E-Scopus'!C:C,A2732)</f>
        <v>0</v>
      </c>
      <c r="J2732" t="b">
        <f t="shared" ref="J2732:J2790" si="46">OR(E2732:H2732)</f>
        <v>0</v>
      </c>
    </row>
    <row r="2733" spans="1:10" x14ac:dyDescent="0.25">
      <c r="A2733" s="30" t="s">
        <v>16337</v>
      </c>
      <c r="B2733" s="30" t="s">
        <v>16336</v>
      </c>
      <c r="C2733" s="30" t="s">
        <v>122</v>
      </c>
      <c r="D2733" s="33" t="s">
        <v>15855</v>
      </c>
      <c r="E2733">
        <f>COUNTIF('A-Springer Link'!A:A,A2733)</f>
        <v>0</v>
      </c>
      <c r="F2733">
        <f>COUNTIF('B-ScienceDirect'!D:D,A2733)</f>
        <v>0</v>
      </c>
      <c r="G2733">
        <f>COUNTIF('C-IEEEXplore'!A:A,A2733)</f>
        <v>0</v>
      </c>
      <c r="H2733">
        <f>COUNTIF('D-PubMed'!B:B,A2733)</f>
        <v>0</v>
      </c>
      <c r="I2733">
        <f>COUNTIF('E-Scopus'!C:C,A2733)</f>
        <v>0</v>
      </c>
      <c r="J2733" t="b">
        <f t="shared" si="46"/>
        <v>0</v>
      </c>
    </row>
    <row r="2734" spans="1:10" x14ac:dyDescent="0.25">
      <c r="A2734" s="30" t="s">
        <v>16181</v>
      </c>
      <c r="B2734" s="30" t="s">
        <v>16180</v>
      </c>
      <c r="C2734" s="30" t="s">
        <v>347</v>
      </c>
      <c r="D2734" s="33" t="s">
        <v>15855</v>
      </c>
      <c r="E2734">
        <f>COUNTIF('A-Springer Link'!A:A,A2734)</f>
        <v>0</v>
      </c>
      <c r="F2734">
        <f>COUNTIF('B-ScienceDirect'!D:D,A2734)</f>
        <v>0</v>
      </c>
      <c r="G2734">
        <f>COUNTIF('C-IEEEXplore'!A:A,A2734)</f>
        <v>0</v>
      </c>
      <c r="H2734">
        <f>COUNTIF('D-PubMed'!B:B,A2734)</f>
        <v>0</v>
      </c>
      <c r="I2734">
        <f>COUNTIF('E-Scopus'!C:C,A2734)</f>
        <v>0</v>
      </c>
      <c r="J2734" t="b">
        <f t="shared" si="46"/>
        <v>0</v>
      </c>
    </row>
    <row r="2735" spans="1:10" x14ac:dyDescent="0.25">
      <c r="A2735" s="30" t="s">
        <v>16091</v>
      </c>
      <c r="B2735" s="30" t="s">
        <v>16090</v>
      </c>
      <c r="C2735" s="30" t="s">
        <v>496</v>
      </c>
      <c r="D2735" s="33" t="s">
        <v>15855</v>
      </c>
      <c r="E2735">
        <f>COUNTIF('A-Springer Link'!A:A,A2735)</f>
        <v>0</v>
      </c>
      <c r="F2735">
        <f>COUNTIF('B-ScienceDirect'!D:D,A2735)</f>
        <v>0</v>
      </c>
      <c r="G2735">
        <f>COUNTIF('C-IEEEXplore'!A:A,A2735)</f>
        <v>0</v>
      </c>
      <c r="H2735">
        <f>COUNTIF('D-PubMed'!B:B,A2735)</f>
        <v>0</v>
      </c>
      <c r="I2735">
        <f>COUNTIF('E-Scopus'!C:C,A2735)</f>
        <v>0</v>
      </c>
      <c r="J2735" t="b">
        <f t="shared" si="46"/>
        <v>0</v>
      </c>
    </row>
    <row r="2736" spans="1:10" x14ac:dyDescent="0.25">
      <c r="A2736" s="30" t="s">
        <v>16272</v>
      </c>
      <c r="B2736" s="30" t="s">
        <v>16271</v>
      </c>
      <c r="C2736" s="30" t="s">
        <v>71</v>
      </c>
      <c r="D2736" s="33" t="s">
        <v>15855</v>
      </c>
      <c r="E2736">
        <f>COUNTIF('A-Springer Link'!A:A,A2736)</f>
        <v>0</v>
      </c>
      <c r="F2736">
        <f>COUNTIF('B-ScienceDirect'!D:D,A2736)</f>
        <v>0</v>
      </c>
      <c r="G2736">
        <f>COUNTIF('C-IEEEXplore'!A:A,A2736)</f>
        <v>0</v>
      </c>
      <c r="H2736">
        <f>COUNTIF('D-PubMed'!B:B,A2736)</f>
        <v>0</v>
      </c>
      <c r="I2736">
        <f>COUNTIF('E-Scopus'!C:C,A2736)</f>
        <v>0</v>
      </c>
      <c r="J2736" t="b">
        <f t="shared" si="46"/>
        <v>0</v>
      </c>
    </row>
    <row r="2737" spans="1:10" x14ac:dyDescent="0.25">
      <c r="A2737" s="30" t="s">
        <v>16156</v>
      </c>
      <c r="B2737" s="30" t="s">
        <v>16155</v>
      </c>
      <c r="C2737" s="30" t="s">
        <v>344</v>
      </c>
      <c r="D2737" s="33" t="s">
        <v>15855</v>
      </c>
      <c r="E2737">
        <f>COUNTIF('A-Springer Link'!A:A,A2737)</f>
        <v>0</v>
      </c>
      <c r="F2737">
        <f>COUNTIF('B-ScienceDirect'!D:D,A2737)</f>
        <v>0</v>
      </c>
      <c r="G2737">
        <f>COUNTIF('C-IEEEXplore'!A:A,A2737)</f>
        <v>0</v>
      </c>
      <c r="H2737">
        <f>COUNTIF('D-PubMed'!B:B,A2737)</f>
        <v>0</v>
      </c>
      <c r="I2737">
        <f>COUNTIF('E-Scopus'!C:C,A2737)</f>
        <v>0</v>
      </c>
      <c r="J2737" t="b">
        <f t="shared" si="46"/>
        <v>0</v>
      </c>
    </row>
    <row r="2738" spans="1:10" x14ac:dyDescent="0.25">
      <c r="A2738" s="30" t="s">
        <v>16177</v>
      </c>
      <c r="B2738" s="30" t="s">
        <v>16176</v>
      </c>
      <c r="C2738" s="30" t="s">
        <v>223</v>
      </c>
      <c r="D2738" s="33" t="s">
        <v>15855</v>
      </c>
      <c r="E2738">
        <f>COUNTIF('A-Springer Link'!A:A,A2738)</f>
        <v>0</v>
      </c>
      <c r="F2738">
        <f>COUNTIF('B-ScienceDirect'!D:D,A2738)</f>
        <v>0</v>
      </c>
      <c r="G2738">
        <f>COUNTIF('C-IEEEXplore'!A:A,A2738)</f>
        <v>0</v>
      </c>
      <c r="H2738">
        <f>COUNTIF('D-PubMed'!B:B,A2738)</f>
        <v>0</v>
      </c>
      <c r="I2738">
        <f>COUNTIF('E-Scopus'!C:C,A2738)</f>
        <v>0</v>
      </c>
      <c r="J2738" t="b">
        <f t="shared" si="46"/>
        <v>0</v>
      </c>
    </row>
    <row r="2739" spans="1:10" x14ac:dyDescent="0.25">
      <c r="A2739" s="30" t="s">
        <v>16082</v>
      </c>
      <c r="B2739" s="30" t="s">
        <v>16081</v>
      </c>
      <c r="C2739" s="30" t="s">
        <v>389</v>
      </c>
      <c r="D2739" s="33" t="s">
        <v>15855</v>
      </c>
      <c r="E2739">
        <f>COUNTIF('A-Springer Link'!A:A,A2739)</f>
        <v>0</v>
      </c>
      <c r="F2739">
        <f>COUNTIF('B-ScienceDirect'!D:D,A2739)</f>
        <v>0</v>
      </c>
      <c r="G2739">
        <f>COUNTIF('C-IEEEXplore'!A:A,A2739)</f>
        <v>0</v>
      </c>
      <c r="H2739">
        <f>COUNTIF('D-PubMed'!B:B,A2739)</f>
        <v>0</v>
      </c>
      <c r="I2739">
        <f>COUNTIF('E-Scopus'!C:C,A2739)</f>
        <v>0</v>
      </c>
      <c r="J2739" t="b">
        <f t="shared" si="46"/>
        <v>0</v>
      </c>
    </row>
    <row r="2740" spans="1:10" x14ac:dyDescent="0.25">
      <c r="A2740" s="30" t="s">
        <v>16148</v>
      </c>
      <c r="B2740" s="30" t="s">
        <v>4644</v>
      </c>
      <c r="C2740" s="30" t="s">
        <v>322</v>
      </c>
      <c r="D2740" s="33" t="s">
        <v>15855</v>
      </c>
      <c r="E2740">
        <f>COUNTIF('A-Springer Link'!A:A,A2740)</f>
        <v>0</v>
      </c>
      <c r="F2740">
        <f>COUNTIF('B-ScienceDirect'!D:D,A2740)</f>
        <v>0</v>
      </c>
      <c r="G2740">
        <f>COUNTIF('C-IEEEXplore'!A:A,A2740)</f>
        <v>0</v>
      </c>
      <c r="H2740">
        <f>COUNTIF('D-PubMed'!B:B,A2740)</f>
        <v>0</v>
      </c>
      <c r="I2740">
        <f>COUNTIF('E-Scopus'!C:C,A2740)</f>
        <v>0</v>
      </c>
      <c r="J2740" t="b">
        <f t="shared" si="46"/>
        <v>0</v>
      </c>
    </row>
    <row r="2741" spans="1:10" x14ac:dyDescent="0.25">
      <c r="A2741" s="30" t="s">
        <v>16028</v>
      </c>
      <c r="B2741" s="30" t="s">
        <v>16027</v>
      </c>
      <c r="C2741" s="30" t="s">
        <v>9582</v>
      </c>
      <c r="D2741" s="33" t="s">
        <v>15855</v>
      </c>
      <c r="E2741">
        <f>COUNTIF('A-Springer Link'!A:A,A2741)</f>
        <v>0</v>
      </c>
      <c r="F2741">
        <f>COUNTIF('B-ScienceDirect'!D:D,A2741)</f>
        <v>0</v>
      </c>
      <c r="G2741">
        <f>COUNTIF('C-IEEEXplore'!A:A,A2741)</f>
        <v>0</v>
      </c>
      <c r="H2741">
        <f>COUNTIF('D-PubMed'!B:B,A2741)</f>
        <v>0</v>
      </c>
      <c r="I2741">
        <f>COUNTIF('E-Scopus'!C:C,A2741)</f>
        <v>0</v>
      </c>
      <c r="J2741" t="b">
        <f t="shared" si="46"/>
        <v>0</v>
      </c>
    </row>
    <row r="2742" spans="1:10" x14ac:dyDescent="0.25">
      <c r="A2742" s="30" t="s">
        <v>16387</v>
      </c>
      <c r="B2742" s="30" t="s">
        <v>16386</v>
      </c>
      <c r="C2742" s="30" t="s">
        <v>172</v>
      </c>
      <c r="D2742" s="33" t="s">
        <v>15855</v>
      </c>
      <c r="E2742">
        <f>COUNTIF('A-Springer Link'!A:A,A2742)</f>
        <v>0</v>
      </c>
      <c r="F2742">
        <f>COUNTIF('B-ScienceDirect'!D:D,A2742)</f>
        <v>0</v>
      </c>
      <c r="G2742">
        <f>COUNTIF('C-IEEEXplore'!A:A,A2742)</f>
        <v>0</v>
      </c>
      <c r="H2742">
        <f>COUNTIF('D-PubMed'!B:B,A2742)</f>
        <v>0</v>
      </c>
      <c r="I2742">
        <f>COUNTIF('E-Scopus'!C:C,A2742)</f>
        <v>0</v>
      </c>
      <c r="J2742" t="b">
        <f t="shared" si="46"/>
        <v>0</v>
      </c>
    </row>
    <row r="2743" spans="1:10" x14ac:dyDescent="0.25">
      <c r="A2743" s="30" t="s">
        <v>16112</v>
      </c>
      <c r="B2743" s="30" t="s">
        <v>16111</v>
      </c>
      <c r="C2743" s="30" t="s">
        <v>407</v>
      </c>
      <c r="D2743" s="33" t="s">
        <v>15855</v>
      </c>
      <c r="E2743">
        <f>COUNTIF('A-Springer Link'!A:A,A2743)</f>
        <v>0</v>
      </c>
      <c r="F2743">
        <f>COUNTIF('B-ScienceDirect'!D:D,A2743)</f>
        <v>0</v>
      </c>
      <c r="G2743">
        <f>COUNTIF('C-IEEEXplore'!A:A,A2743)</f>
        <v>0</v>
      </c>
      <c r="H2743">
        <f>COUNTIF('D-PubMed'!B:B,A2743)</f>
        <v>0</v>
      </c>
      <c r="I2743">
        <f>COUNTIF('E-Scopus'!C:C,A2743)</f>
        <v>0</v>
      </c>
      <c r="J2743" t="b">
        <f t="shared" si="46"/>
        <v>0</v>
      </c>
    </row>
    <row r="2744" spans="1:10" x14ac:dyDescent="0.25">
      <c r="A2744" s="30" t="s">
        <v>16087</v>
      </c>
      <c r="B2744" s="30" t="s">
        <v>16086</v>
      </c>
      <c r="C2744" s="30" t="s">
        <v>418</v>
      </c>
      <c r="D2744" s="33" t="s">
        <v>15855</v>
      </c>
      <c r="E2744">
        <f>COUNTIF('A-Springer Link'!A:A,A2744)</f>
        <v>0</v>
      </c>
      <c r="F2744">
        <f>COUNTIF('B-ScienceDirect'!D:D,A2744)</f>
        <v>0</v>
      </c>
      <c r="G2744">
        <f>COUNTIF('C-IEEEXplore'!A:A,A2744)</f>
        <v>0</v>
      </c>
      <c r="H2744">
        <f>COUNTIF('D-PubMed'!B:B,A2744)</f>
        <v>0</v>
      </c>
      <c r="I2744">
        <f>COUNTIF('E-Scopus'!C:C,A2744)</f>
        <v>0</v>
      </c>
      <c r="J2744" t="b">
        <f t="shared" si="46"/>
        <v>0</v>
      </c>
    </row>
    <row r="2745" spans="1:10" x14ac:dyDescent="0.25">
      <c r="A2745" s="30" t="s">
        <v>16173</v>
      </c>
      <c r="B2745" s="30" t="s">
        <v>15985</v>
      </c>
      <c r="C2745" s="30" t="s">
        <v>15986</v>
      </c>
      <c r="D2745" s="33" t="s">
        <v>15855</v>
      </c>
      <c r="E2745">
        <f>COUNTIF('A-Springer Link'!A:A,A2745)</f>
        <v>0</v>
      </c>
      <c r="F2745">
        <f>COUNTIF('B-ScienceDirect'!D:D,A2745)</f>
        <v>0</v>
      </c>
      <c r="G2745">
        <f>COUNTIF('C-IEEEXplore'!A:A,A2745)</f>
        <v>0</v>
      </c>
      <c r="H2745">
        <f>COUNTIF('D-PubMed'!B:B,A2745)</f>
        <v>0</v>
      </c>
      <c r="I2745">
        <f>COUNTIF('E-Scopus'!C:C,A2745)</f>
        <v>0</v>
      </c>
      <c r="J2745" t="b">
        <f t="shared" si="46"/>
        <v>0</v>
      </c>
    </row>
    <row r="2746" spans="1:10" x14ac:dyDescent="0.25">
      <c r="A2746" s="30" t="s">
        <v>16063</v>
      </c>
      <c r="B2746" s="30" t="s">
        <v>16062</v>
      </c>
      <c r="C2746" s="30" t="s">
        <v>480</v>
      </c>
      <c r="D2746" s="33" t="s">
        <v>15855</v>
      </c>
      <c r="E2746">
        <f>COUNTIF('A-Springer Link'!A:A,A2746)</f>
        <v>0</v>
      </c>
      <c r="F2746">
        <f>COUNTIF('B-ScienceDirect'!D:D,A2746)</f>
        <v>0</v>
      </c>
      <c r="G2746">
        <f>COUNTIF('C-IEEEXplore'!A:A,A2746)</f>
        <v>0</v>
      </c>
      <c r="H2746">
        <f>COUNTIF('D-PubMed'!B:B,A2746)</f>
        <v>0</v>
      </c>
      <c r="I2746">
        <f>COUNTIF('E-Scopus'!C:C,A2746)</f>
        <v>0</v>
      </c>
      <c r="J2746" t="b">
        <f t="shared" si="46"/>
        <v>0</v>
      </c>
    </row>
    <row r="2747" spans="1:10" x14ac:dyDescent="0.25">
      <c r="A2747" s="30" t="s">
        <v>16301</v>
      </c>
      <c r="B2747" s="30" t="s">
        <v>16300</v>
      </c>
      <c r="C2747" s="30" t="s">
        <v>456</v>
      </c>
      <c r="D2747" s="33" t="s">
        <v>15855</v>
      </c>
      <c r="E2747">
        <f>COUNTIF('A-Springer Link'!A:A,A2747)</f>
        <v>0</v>
      </c>
      <c r="F2747">
        <f>COUNTIF('B-ScienceDirect'!D:D,A2747)</f>
        <v>0</v>
      </c>
      <c r="G2747">
        <f>COUNTIF('C-IEEEXplore'!A:A,A2747)</f>
        <v>0</v>
      </c>
      <c r="H2747">
        <f>COUNTIF('D-PubMed'!B:B,A2747)</f>
        <v>0</v>
      </c>
      <c r="I2747">
        <f>COUNTIF('E-Scopus'!C:C,A2747)</f>
        <v>0</v>
      </c>
      <c r="J2747" t="b">
        <f t="shared" si="46"/>
        <v>0</v>
      </c>
    </row>
    <row r="2748" spans="1:10" x14ac:dyDescent="0.25">
      <c r="A2748" s="30" t="s">
        <v>16234</v>
      </c>
      <c r="B2748" s="30" t="s">
        <v>16233</v>
      </c>
      <c r="C2748" s="30" t="s">
        <v>113</v>
      </c>
      <c r="D2748" s="33" t="s">
        <v>15855</v>
      </c>
      <c r="E2748">
        <f>COUNTIF('A-Springer Link'!A:A,A2748)</f>
        <v>0</v>
      </c>
      <c r="F2748">
        <f>COUNTIF('B-ScienceDirect'!D:D,A2748)</f>
        <v>0</v>
      </c>
      <c r="G2748">
        <f>COUNTIF('C-IEEEXplore'!A:A,A2748)</f>
        <v>0</v>
      </c>
      <c r="H2748">
        <f>COUNTIF('D-PubMed'!B:B,A2748)</f>
        <v>0</v>
      </c>
      <c r="I2748">
        <f>COUNTIF('E-Scopus'!C:C,A2748)</f>
        <v>0</v>
      </c>
      <c r="J2748" t="b">
        <f t="shared" si="46"/>
        <v>0</v>
      </c>
    </row>
    <row r="2749" spans="1:10" x14ac:dyDescent="0.25">
      <c r="A2749" s="30" t="s">
        <v>16189</v>
      </c>
      <c r="B2749" s="30" t="s">
        <v>16188</v>
      </c>
      <c r="C2749" s="30" t="s">
        <v>209</v>
      </c>
      <c r="D2749" s="33" t="s">
        <v>15855</v>
      </c>
      <c r="E2749">
        <f>COUNTIF('A-Springer Link'!A:A,A2749)</f>
        <v>0</v>
      </c>
      <c r="F2749">
        <f>COUNTIF('B-ScienceDirect'!D:D,A2749)</f>
        <v>0</v>
      </c>
      <c r="G2749">
        <f>COUNTIF('C-IEEEXplore'!A:A,A2749)</f>
        <v>0</v>
      </c>
      <c r="H2749">
        <f>COUNTIF('D-PubMed'!B:B,A2749)</f>
        <v>0</v>
      </c>
      <c r="I2749">
        <f>COUNTIF('E-Scopus'!C:C,A2749)</f>
        <v>0</v>
      </c>
      <c r="J2749" t="b">
        <f t="shared" si="46"/>
        <v>0</v>
      </c>
    </row>
    <row r="2750" spans="1:10" x14ac:dyDescent="0.25">
      <c r="A2750" s="30" t="s">
        <v>16287</v>
      </c>
      <c r="B2750" s="30" t="s">
        <v>16286</v>
      </c>
      <c r="C2750" s="30" t="s">
        <v>53</v>
      </c>
      <c r="D2750" s="33" t="s">
        <v>15855</v>
      </c>
      <c r="E2750">
        <f>COUNTIF('A-Springer Link'!A:A,A2750)</f>
        <v>0</v>
      </c>
      <c r="F2750">
        <f>COUNTIF('B-ScienceDirect'!D:D,A2750)</f>
        <v>0</v>
      </c>
      <c r="G2750">
        <f>COUNTIF('C-IEEEXplore'!A:A,A2750)</f>
        <v>0</v>
      </c>
      <c r="H2750">
        <f>COUNTIF('D-PubMed'!B:B,A2750)</f>
        <v>0</v>
      </c>
      <c r="I2750">
        <f>COUNTIF('E-Scopus'!C:C,A2750)</f>
        <v>0</v>
      </c>
      <c r="J2750" t="b">
        <f t="shared" si="46"/>
        <v>0</v>
      </c>
    </row>
    <row r="2751" spans="1:10" x14ac:dyDescent="0.25">
      <c r="A2751" s="30" t="s">
        <v>16299</v>
      </c>
      <c r="B2751" s="30" t="s">
        <v>16298</v>
      </c>
      <c r="C2751" s="30" t="s">
        <v>117</v>
      </c>
      <c r="D2751" s="33" t="s">
        <v>15855</v>
      </c>
      <c r="E2751">
        <f>COUNTIF('A-Springer Link'!A:A,A2751)</f>
        <v>0</v>
      </c>
      <c r="F2751">
        <f>COUNTIF('B-ScienceDirect'!D:D,A2751)</f>
        <v>0</v>
      </c>
      <c r="G2751">
        <f>COUNTIF('C-IEEEXplore'!A:A,A2751)</f>
        <v>0</v>
      </c>
      <c r="H2751">
        <f>COUNTIF('D-PubMed'!B:B,A2751)</f>
        <v>0</v>
      </c>
      <c r="I2751">
        <f>COUNTIF('E-Scopus'!C:C,A2751)</f>
        <v>0</v>
      </c>
      <c r="J2751" t="b">
        <f t="shared" si="46"/>
        <v>0</v>
      </c>
    </row>
    <row r="2752" spans="1:10" x14ac:dyDescent="0.25">
      <c r="A2752" s="30" t="s">
        <v>16212</v>
      </c>
      <c r="B2752" s="30" t="s">
        <v>16211</v>
      </c>
      <c r="C2752" s="30" t="s">
        <v>127</v>
      </c>
      <c r="D2752" s="33" t="s">
        <v>15855</v>
      </c>
      <c r="E2752">
        <f>COUNTIF('A-Springer Link'!A:A,A2752)</f>
        <v>0</v>
      </c>
      <c r="F2752">
        <f>COUNTIF('B-ScienceDirect'!D:D,A2752)</f>
        <v>0</v>
      </c>
      <c r="G2752">
        <f>COUNTIF('C-IEEEXplore'!A:A,A2752)</f>
        <v>0</v>
      </c>
      <c r="H2752">
        <f>COUNTIF('D-PubMed'!B:B,A2752)</f>
        <v>0</v>
      </c>
      <c r="I2752">
        <f>COUNTIF('E-Scopus'!C:C,A2752)</f>
        <v>0</v>
      </c>
      <c r="J2752" t="b">
        <f t="shared" si="46"/>
        <v>0</v>
      </c>
    </row>
    <row r="2753" spans="1:10" x14ac:dyDescent="0.25">
      <c r="A2753" s="30" t="s">
        <v>16204</v>
      </c>
      <c r="B2753" s="30" t="s">
        <v>16203</v>
      </c>
      <c r="C2753" s="30" t="s">
        <v>424</v>
      </c>
      <c r="D2753" s="33" t="s">
        <v>15855</v>
      </c>
      <c r="E2753">
        <f>COUNTIF('A-Springer Link'!A:A,A2753)</f>
        <v>0</v>
      </c>
      <c r="F2753">
        <f>COUNTIF('B-ScienceDirect'!D:D,A2753)</f>
        <v>0</v>
      </c>
      <c r="G2753">
        <f>COUNTIF('C-IEEEXplore'!A:A,A2753)</f>
        <v>0</v>
      </c>
      <c r="H2753">
        <f>COUNTIF('D-PubMed'!B:B,A2753)</f>
        <v>0</v>
      </c>
      <c r="I2753">
        <f>COUNTIF('E-Scopus'!C:C,A2753)</f>
        <v>0</v>
      </c>
      <c r="J2753" t="b">
        <f t="shared" si="46"/>
        <v>0</v>
      </c>
    </row>
    <row r="2754" spans="1:10" x14ac:dyDescent="0.25">
      <c r="A2754" s="30" t="s">
        <v>16320</v>
      </c>
      <c r="B2754" s="30" t="s">
        <v>16319</v>
      </c>
      <c r="C2754" s="30" t="s">
        <v>170</v>
      </c>
      <c r="D2754" s="33" t="s">
        <v>15855</v>
      </c>
      <c r="E2754">
        <f>COUNTIF('A-Springer Link'!A:A,A2754)</f>
        <v>0</v>
      </c>
      <c r="F2754">
        <f>COUNTIF('B-ScienceDirect'!D:D,A2754)</f>
        <v>0</v>
      </c>
      <c r="G2754">
        <f>COUNTIF('C-IEEEXplore'!A:A,A2754)</f>
        <v>0</v>
      </c>
      <c r="H2754">
        <f>COUNTIF('D-PubMed'!B:B,A2754)</f>
        <v>0</v>
      </c>
      <c r="I2754">
        <f>COUNTIF('E-Scopus'!C:C,A2754)</f>
        <v>0</v>
      </c>
      <c r="J2754" t="b">
        <f t="shared" si="46"/>
        <v>0</v>
      </c>
    </row>
    <row r="2755" spans="1:10" x14ac:dyDescent="0.25">
      <c r="A2755" s="30" t="s">
        <v>16032</v>
      </c>
      <c r="B2755" s="30" t="s">
        <v>16031</v>
      </c>
      <c r="C2755" s="30" t="s">
        <v>7821</v>
      </c>
      <c r="D2755" s="33" t="s">
        <v>15855</v>
      </c>
      <c r="E2755">
        <f>COUNTIF('A-Springer Link'!A:A,A2755)</f>
        <v>0</v>
      </c>
      <c r="F2755">
        <f>COUNTIF('B-ScienceDirect'!D:D,A2755)</f>
        <v>0</v>
      </c>
      <c r="G2755">
        <f>COUNTIF('C-IEEEXplore'!A:A,A2755)</f>
        <v>0</v>
      </c>
      <c r="H2755">
        <f>COUNTIF('D-PubMed'!B:B,A2755)</f>
        <v>0</v>
      </c>
      <c r="I2755">
        <f>COUNTIF('E-Scopus'!C:C,A2755)</f>
        <v>0</v>
      </c>
      <c r="J2755" t="b">
        <f t="shared" si="46"/>
        <v>0</v>
      </c>
    </row>
    <row r="2756" spans="1:10" x14ac:dyDescent="0.25">
      <c r="A2756" s="30" t="s">
        <v>16267</v>
      </c>
      <c r="B2756" s="30" t="s">
        <v>16266</v>
      </c>
      <c r="C2756" s="30" t="s">
        <v>8156</v>
      </c>
      <c r="D2756" s="33" t="s">
        <v>15855</v>
      </c>
      <c r="E2756">
        <f>COUNTIF('A-Springer Link'!A:A,A2756)</f>
        <v>0</v>
      </c>
      <c r="F2756">
        <f>COUNTIF('B-ScienceDirect'!D:D,A2756)</f>
        <v>0</v>
      </c>
      <c r="G2756">
        <f>COUNTIF('C-IEEEXplore'!A:A,A2756)</f>
        <v>0</v>
      </c>
      <c r="H2756">
        <f>COUNTIF('D-PubMed'!B:B,A2756)</f>
        <v>0</v>
      </c>
      <c r="I2756">
        <f>COUNTIF('E-Scopus'!C:C,A2756)</f>
        <v>0</v>
      </c>
      <c r="J2756" t="b">
        <f t="shared" si="46"/>
        <v>0</v>
      </c>
    </row>
    <row r="2757" spans="1:10" x14ac:dyDescent="0.25">
      <c r="A2757" s="30" t="s">
        <v>16229</v>
      </c>
      <c r="B2757" s="30" t="s">
        <v>16228</v>
      </c>
      <c r="C2757" s="30" t="s">
        <v>10527</v>
      </c>
      <c r="D2757" s="33" t="s">
        <v>15855</v>
      </c>
      <c r="E2757">
        <f>COUNTIF('A-Springer Link'!A:A,A2757)</f>
        <v>0</v>
      </c>
      <c r="F2757">
        <f>COUNTIF('B-ScienceDirect'!D:D,A2757)</f>
        <v>0</v>
      </c>
      <c r="G2757">
        <f>COUNTIF('C-IEEEXplore'!A:A,A2757)</f>
        <v>0</v>
      </c>
      <c r="H2757">
        <f>COUNTIF('D-PubMed'!B:B,A2757)</f>
        <v>0</v>
      </c>
      <c r="I2757">
        <f>COUNTIF('E-Scopus'!C:C,A2757)</f>
        <v>0</v>
      </c>
      <c r="J2757" t="b">
        <f t="shared" si="46"/>
        <v>0</v>
      </c>
    </row>
    <row r="2758" spans="1:10" x14ac:dyDescent="0.25">
      <c r="A2758" s="30" t="s">
        <v>16379</v>
      </c>
      <c r="B2758" s="30" t="s">
        <v>16378</v>
      </c>
      <c r="C2758" s="30" t="s">
        <v>10052</v>
      </c>
      <c r="D2758" s="33" t="s">
        <v>15855</v>
      </c>
      <c r="E2758">
        <f>COUNTIF('A-Springer Link'!A:A,A2758)</f>
        <v>0</v>
      </c>
      <c r="F2758">
        <f>COUNTIF('B-ScienceDirect'!D:D,A2758)</f>
        <v>0</v>
      </c>
      <c r="G2758">
        <f>COUNTIF('C-IEEEXplore'!A:A,A2758)</f>
        <v>0</v>
      </c>
      <c r="H2758">
        <f>COUNTIF('D-PubMed'!B:B,A2758)</f>
        <v>0</v>
      </c>
      <c r="I2758">
        <f>COUNTIF('E-Scopus'!C:C,A2758)</f>
        <v>0</v>
      </c>
      <c r="J2758" t="b">
        <f t="shared" si="46"/>
        <v>0</v>
      </c>
    </row>
    <row r="2759" spans="1:10" x14ac:dyDescent="0.25">
      <c r="A2759" s="30" t="s">
        <v>16035</v>
      </c>
      <c r="B2759" s="30" t="s">
        <v>16007</v>
      </c>
      <c r="C2759" s="30" t="s">
        <v>16008</v>
      </c>
      <c r="D2759" s="33" t="s">
        <v>15855</v>
      </c>
      <c r="E2759">
        <f>COUNTIF('A-Springer Link'!A:A,A2759)</f>
        <v>0</v>
      </c>
      <c r="F2759">
        <f>COUNTIF('B-ScienceDirect'!D:D,A2759)</f>
        <v>0</v>
      </c>
      <c r="G2759">
        <f>COUNTIF('C-IEEEXplore'!A:A,A2759)</f>
        <v>0</v>
      </c>
      <c r="H2759">
        <f>COUNTIF('D-PubMed'!B:B,A2759)</f>
        <v>0</v>
      </c>
      <c r="I2759">
        <f>COUNTIF('E-Scopus'!C:C,A2759)</f>
        <v>0</v>
      </c>
      <c r="J2759" t="b">
        <f t="shared" si="46"/>
        <v>0</v>
      </c>
    </row>
    <row r="2760" spans="1:10" x14ac:dyDescent="0.25">
      <c r="A2760" s="30" t="s">
        <v>16100</v>
      </c>
      <c r="B2760" s="30" t="s">
        <v>15979</v>
      </c>
      <c r="C2760" s="30" t="s">
        <v>15980</v>
      </c>
      <c r="D2760" s="33" t="s">
        <v>15855</v>
      </c>
      <c r="E2760">
        <f>COUNTIF('A-Springer Link'!A:A,A2760)</f>
        <v>0</v>
      </c>
      <c r="F2760">
        <f>COUNTIF('B-ScienceDirect'!D:D,A2760)</f>
        <v>0</v>
      </c>
      <c r="G2760">
        <f>COUNTIF('C-IEEEXplore'!A:A,A2760)</f>
        <v>0</v>
      </c>
      <c r="H2760">
        <f>COUNTIF('D-PubMed'!B:B,A2760)</f>
        <v>0</v>
      </c>
      <c r="I2760">
        <f>COUNTIF('E-Scopus'!C:C,A2760)</f>
        <v>0</v>
      </c>
      <c r="J2760" t="b">
        <f t="shared" si="46"/>
        <v>0</v>
      </c>
    </row>
    <row r="2761" spans="1:10" x14ac:dyDescent="0.25">
      <c r="A2761" s="30" t="s">
        <v>16261</v>
      </c>
      <c r="B2761" s="30" t="s">
        <v>16019</v>
      </c>
      <c r="C2761" s="30" t="s">
        <v>16020</v>
      </c>
      <c r="D2761" s="33" t="s">
        <v>15855</v>
      </c>
      <c r="E2761">
        <f>COUNTIF('A-Springer Link'!A:A,A2761)</f>
        <v>0</v>
      </c>
      <c r="F2761">
        <f>COUNTIF('B-ScienceDirect'!D:D,A2761)</f>
        <v>0</v>
      </c>
      <c r="G2761">
        <f>COUNTIF('C-IEEEXplore'!A:A,A2761)</f>
        <v>0</v>
      </c>
      <c r="H2761">
        <f>COUNTIF('D-PubMed'!B:B,A2761)</f>
        <v>0</v>
      </c>
      <c r="I2761">
        <f>COUNTIF('E-Scopus'!C:C,A2761)</f>
        <v>0</v>
      </c>
      <c r="J2761" t="b">
        <f t="shared" si="46"/>
        <v>0</v>
      </c>
    </row>
    <row r="2762" spans="1:10" x14ac:dyDescent="0.25">
      <c r="A2762" s="30" t="s">
        <v>16085</v>
      </c>
      <c r="B2762" s="30" t="s">
        <v>15976</v>
      </c>
      <c r="C2762" s="30" t="s">
        <v>15977</v>
      </c>
      <c r="D2762" s="33" t="s">
        <v>15855</v>
      </c>
      <c r="E2762">
        <f>COUNTIF('A-Springer Link'!A:A,A2762)</f>
        <v>0</v>
      </c>
      <c r="F2762">
        <f>COUNTIF('B-ScienceDirect'!D:D,A2762)</f>
        <v>0</v>
      </c>
      <c r="G2762">
        <f>COUNTIF('C-IEEEXplore'!A:A,A2762)</f>
        <v>0</v>
      </c>
      <c r="H2762">
        <f>COUNTIF('D-PubMed'!B:B,A2762)</f>
        <v>0</v>
      </c>
      <c r="I2762">
        <f>COUNTIF('E-Scopus'!C:C,A2762)</f>
        <v>0</v>
      </c>
      <c r="J2762" t="b">
        <f t="shared" si="46"/>
        <v>0</v>
      </c>
    </row>
    <row r="2763" spans="1:10" x14ac:dyDescent="0.25">
      <c r="A2763" s="30" t="s">
        <v>16037</v>
      </c>
      <c r="B2763" s="30" t="s">
        <v>16036</v>
      </c>
      <c r="C2763" s="30" t="s">
        <v>9936</v>
      </c>
      <c r="D2763" s="33" t="s">
        <v>15855</v>
      </c>
      <c r="E2763">
        <f>COUNTIF('A-Springer Link'!A:A,A2763)</f>
        <v>0</v>
      </c>
      <c r="F2763">
        <f>COUNTIF('B-ScienceDirect'!D:D,A2763)</f>
        <v>0</v>
      </c>
      <c r="G2763">
        <f>COUNTIF('C-IEEEXplore'!A:A,A2763)</f>
        <v>0</v>
      </c>
      <c r="H2763">
        <f>COUNTIF('D-PubMed'!B:B,A2763)</f>
        <v>0</v>
      </c>
      <c r="I2763">
        <f>COUNTIF('E-Scopus'!C:C,A2763)</f>
        <v>0</v>
      </c>
      <c r="J2763" t="b">
        <f t="shared" si="46"/>
        <v>0</v>
      </c>
    </row>
    <row r="2764" spans="1:10" x14ac:dyDescent="0.25">
      <c r="A2764" s="30" t="s">
        <v>16409</v>
      </c>
      <c r="B2764" s="30" t="s">
        <v>16408</v>
      </c>
      <c r="C2764" s="30" t="s">
        <v>9842</v>
      </c>
      <c r="D2764" s="33" t="s">
        <v>15855</v>
      </c>
      <c r="E2764">
        <f>COUNTIF('A-Springer Link'!A:A,A2764)</f>
        <v>0</v>
      </c>
      <c r="F2764">
        <f>COUNTIF('B-ScienceDirect'!D:D,A2764)</f>
        <v>0</v>
      </c>
      <c r="G2764">
        <f>COUNTIF('C-IEEEXplore'!A:A,A2764)</f>
        <v>0</v>
      </c>
      <c r="H2764">
        <f>COUNTIF('D-PubMed'!B:B,A2764)</f>
        <v>0</v>
      </c>
      <c r="I2764">
        <f>COUNTIF('E-Scopus'!C:C,A2764)</f>
        <v>0</v>
      </c>
      <c r="J2764" t="b">
        <f t="shared" si="46"/>
        <v>0</v>
      </c>
    </row>
    <row r="2765" spans="1:10" x14ac:dyDescent="0.25">
      <c r="A2765" s="30" t="s">
        <v>16312</v>
      </c>
      <c r="B2765" s="30" t="s">
        <v>16311</v>
      </c>
      <c r="C2765" s="30" t="s">
        <v>471</v>
      </c>
      <c r="D2765" s="33" t="s">
        <v>15855</v>
      </c>
      <c r="E2765">
        <f>COUNTIF('A-Springer Link'!A:A,A2765)</f>
        <v>0</v>
      </c>
      <c r="F2765">
        <f>COUNTIF('B-ScienceDirect'!D:D,A2765)</f>
        <v>0</v>
      </c>
      <c r="G2765">
        <f>COUNTIF('C-IEEEXplore'!A:A,A2765)</f>
        <v>0</v>
      </c>
      <c r="H2765">
        <f>COUNTIF('D-PubMed'!B:B,A2765)</f>
        <v>0</v>
      </c>
      <c r="I2765">
        <f>COUNTIF('E-Scopus'!C:C,A2765)</f>
        <v>0</v>
      </c>
      <c r="J2765" t="b">
        <f t="shared" si="46"/>
        <v>0</v>
      </c>
    </row>
    <row r="2766" spans="1:10" x14ac:dyDescent="0.25">
      <c r="A2766" s="30" t="s">
        <v>16364</v>
      </c>
      <c r="B2766" s="30" t="s">
        <v>16363</v>
      </c>
      <c r="C2766" s="30" t="s">
        <v>212</v>
      </c>
      <c r="D2766" s="33" t="s">
        <v>15855</v>
      </c>
      <c r="E2766">
        <f>COUNTIF('A-Springer Link'!A:A,A2766)</f>
        <v>0</v>
      </c>
      <c r="F2766">
        <f>COUNTIF('B-ScienceDirect'!D:D,A2766)</f>
        <v>0</v>
      </c>
      <c r="G2766">
        <f>COUNTIF('C-IEEEXplore'!A:A,A2766)</f>
        <v>0</v>
      </c>
      <c r="H2766">
        <f>COUNTIF('D-PubMed'!B:B,A2766)</f>
        <v>0</v>
      </c>
      <c r="I2766">
        <f>COUNTIF('E-Scopus'!C:C,A2766)</f>
        <v>0</v>
      </c>
      <c r="J2766" t="b">
        <f t="shared" si="46"/>
        <v>0</v>
      </c>
    </row>
    <row r="2767" spans="1:10" x14ac:dyDescent="0.25">
      <c r="A2767" s="30" t="s">
        <v>16163</v>
      </c>
      <c r="B2767" s="30" t="s">
        <v>16162</v>
      </c>
      <c r="C2767" s="30" t="s">
        <v>161</v>
      </c>
      <c r="D2767" s="33" t="s">
        <v>15855</v>
      </c>
      <c r="E2767">
        <f>COUNTIF('A-Springer Link'!A:A,A2767)</f>
        <v>0</v>
      </c>
      <c r="F2767">
        <f>COUNTIF('B-ScienceDirect'!D:D,A2767)</f>
        <v>0</v>
      </c>
      <c r="G2767">
        <f>COUNTIF('C-IEEEXplore'!A:A,A2767)</f>
        <v>0</v>
      </c>
      <c r="H2767">
        <f>COUNTIF('D-PubMed'!B:B,A2767)</f>
        <v>0</v>
      </c>
      <c r="I2767">
        <f>COUNTIF('E-Scopus'!C:C,A2767)</f>
        <v>0</v>
      </c>
      <c r="J2767" t="b">
        <f t="shared" si="46"/>
        <v>0</v>
      </c>
    </row>
    <row r="2768" spans="1:10" x14ac:dyDescent="0.25">
      <c r="A2768" s="30" t="s">
        <v>16139</v>
      </c>
      <c r="B2768" s="30" t="s">
        <v>16138</v>
      </c>
      <c r="C2768" s="30" t="s">
        <v>300</v>
      </c>
      <c r="D2768" s="33" t="s">
        <v>15855</v>
      </c>
      <c r="E2768">
        <f>COUNTIF('A-Springer Link'!A:A,A2768)</f>
        <v>0</v>
      </c>
      <c r="F2768">
        <f>COUNTIF('B-ScienceDirect'!D:D,A2768)</f>
        <v>0</v>
      </c>
      <c r="G2768">
        <f>COUNTIF('C-IEEEXplore'!A:A,A2768)</f>
        <v>0</v>
      </c>
      <c r="H2768">
        <f>COUNTIF('D-PubMed'!B:B,A2768)</f>
        <v>0</v>
      </c>
      <c r="I2768">
        <f>COUNTIF('E-Scopus'!C:C,A2768)</f>
        <v>0</v>
      </c>
      <c r="J2768" t="b">
        <f t="shared" si="46"/>
        <v>0</v>
      </c>
    </row>
    <row r="2769" spans="1:10" x14ac:dyDescent="0.25">
      <c r="A2769" s="30" t="s">
        <v>16161</v>
      </c>
      <c r="B2769" s="30" t="s">
        <v>16160</v>
      </c>
      <c r="C2769" s="30" t="s">
        <v>13214</v>
      </c>
      <c r="D2769" s="33" t="s">
        <v>15855</v>
      </c>
      <c r="E2769">
        <f>COUNTIF('A-Springer Link'!A:A,A2769)</f>
        <v>0</v>
      </c>
      <c r="F2769">
        <f>COUNTIF('B-ScienceDirect'!D:D,A2769)</f>
        <v>0</v>
      </c>
      <c r="G2769">
        <f>COUNTIF('C-IEEEXplore'!A:A,A2769)</f>
        <v>0</v>
      </c>
      <c r="H2769">
        <f>COUNTIF('D-PubMed'!B:B,A2769)</f>
        <v>0</v>
      </c>
      <c r="I2769">
        <f>COUNTIF('E-Scopus'!C:C,A2769)</f>
        <v>0</v>
      </c>
      <c r="J2769" t="b">
        <f t="shared" si="46"/>
        <v>0</v>
      </c>
    </row>
    <row r="2770" spans="1:10" x14ac:dyDescent="0.25">
      <c r="A2770" s="30" t="s">
        <v>16097</v>
      </c>
      <c r="B2770" s="30" t="s">
        <v>16096</v>
      </c>
      <c r="C2770" s="30" t="s">
        <v>460</v>
      </c>
      <c r="D2770" s="33" t="s">
        <v>15855</v>
      </c>
      <c r="E2770">
        <f>COUNTIF('A-Springer Link'!A:A,A2770)</f>
        <v>0</v>
      </c>
      <c r="F2770">
        <f>COUNTIF('B-ScienceDirect'!D:D,A2770)</f>
        <v>0</v>
      </c>
      <c r="G2770">
        <f>COUNTIF('C-IEEEXplore'!A:A,A2770)</f>
        <v>0</v>
      </c>
      <c r="H2770">
        <f>COUNTIF('D-PubMed'!B:B,A2770)</f>
        <v>0</v>
      </c>
      <c r="I2770">
        <f>COUNTIF('E-Scopus'!C:C,A2770)</f>
        <v>0</v>
      </c>
      <c r="J2770" t="b">
        <f t="shared" si="46"/>
        <v>0</v>
      </c>
    </row>
    <row r="2771" spans="1:10" x14ac:dyDescent="0.25">
      <c r="A2771" s="30" t="s">
        <v>16078</v>
      </c>
      <c r="B2771" s="30" t="s">
        <v>16077</v>
      </c>
      <c r="C2771" s="30" t="s">
        <v>279</v>
      </c>
      <c r="D2771" s="33" t="s">
        <v>15855</v>
      </c>
      <c r="E2771">
        <f>COUNTIF('A-Springer Link'!A:A,A2771)</f>
        <v>0</v>
      </c>
      <c r="F2771">
        <f>COUNTIF('B-ScienceDirect'!D:D,A2771)</f>
        <v>0</v>
      </c>
      <c r="G2771">
        <f>COUNTIF('C-IEEEXplore'!A:A,A2771)</f>
        <v>0</v>
      </c>
      <c r="H2771">
        <f>COUNTIF('D-PubMed'!B:B,A2771)</f>
        <v>0</v>
      </c>
      <c r="I2771">
        <f>COUNTIF('E-Scopus'!C:C,A2771)</f>
        <v>0</v>
      </c>
      <c r="J2771" t="b">
        <f t="shared" si="46"/>
        <v>0</v>
      </c>
    </row>
    <row r="2772" spans="1:10" x14ac:dyDescent="0.25">
      <c r="A2772" s="30" t="s">
        <v>16383</v>
      </c>
      <c r="B2772" s="30" t="s">
        <v>16382</v>
      </c>
      <c r="C2772" s="30" t="s">
        <v>8676</v>
      </c>
      <c r="D2772" s="33" t="s">
        <v>15855</v>
      </c>
      <c r="E2772">
        <f>COUNTIF('A-Springer Link'!A:A,A2772)</f>
        <v>0</v>
      </c>
      <c r="F2772">
        <f>COUNTIF('B-ScienceDirect'!D:D,A2772)</f>
        <v>0</v>
      </c>
      <c r="G2772">
        <f>COUNTIF('C-IEEEXplore'!A:A,A2772)</f>
        <v>0</v>
      </c>
      <c r="H2772">
        <f>COUNTIF('D-PubMed'!B:B,A2772)</f>
        <v>0</v>
      </c>
      <c r="I2772">
        <f>COUNTIF('E-Scopus'!C:C,A2772)</f>
        <v>0</v>
      </c>
      <c r="J2772" t="b">
        <f t="shared" si="46"/>
        <v>0</v>
      </c>
    </row>
    <row r="2773" spans="1:10" x14ac:dyDescent="0.25">
      <c r="A2773" s="30" t="s">
        <v>16308</v>
      </c>
      <c r="B2773" s="30" t="s">
        <v>16307</v>
      </c>
      <c r="C2773" s="30" t="s">
        <v>13355</v>
      </c>
      <c r="D2773" s="33" t="s">
        <v>15855</v>
      </c>
      <c r="E2773">
        <f>COUNTIF('A-Springer Link'!A:A,A2773)</f>
        <v>0</v>
      </c>
      <c r="F2773">
        <f>COUNTIF('B-ScienceDirect'!D:D,A2773)</f>
        <v>0</v>
      </c>
      <c r="G2773">
        <f>COUNTIF('C-IEEEXplore'!A:A,A2773)</f>
        <v>0</v>
      </c>
      <c r="H2773">
        <f>COUNTIF('D-PubMed'!B:B,A2773)</f>
        <v>0</v>
      </c>
      <c r="I2773">
        <f>COUNTIF('E-Scopus'!C:C,A2773)</f>
        <v>0</v>
      </c>
      <c r="J2773" t="b">
        <f t="shared" si="46"/>
        <v>0</v>
      </c>
    </row>
    <row r="2774" spans="1:10" x14ac:dyDescent="0.25">
      <c r="A2774" s="30" t="s">
        <v>16401</v>
      </c>
      <c r="B2774" s="30" t="s">
        <v>16400</v>
      </c>
      <c r="C2774" s="30" t="s">
        <v>32</v>
      </c>
      <c r="D2774" s="33" t="s">
        <v>15855</v>
      </c>
      <c r="E2774">
        <f>COUNTIF('A-Springer Link'!A:A,A2774)</f>
        <v>0</v>
      </c>
      <c r="F2774">
        <f>COUNTIF('B-ScienceDirect'!D:D,A2774)</f>
        <v>0</v>
      </c>
      <c r="G2774">
        <f>COUNTIF('C-IEEEXplore'!A:A,A2774)</f>
        <v>0</v>
      </c>
      <c r="H2774">
        <f>COUNTIF('D-PubMed'!B:B,A2774)</f>
        <v>0</v>
      </c>
      <c r="I2774">
        <f>COUNTIF('E-Scopus'!C:C,A2774)</f>
        <v>0</v>
      </c>
      <c r="J2774" t="b">
        <f t="shared" si="46"/>
        <v>0</v>
      </c>
    </row>
    <row r="2775" spans="1:10" x14ac:dyDescent="0.25">
      <c r="A2775" s="30" t="s">
        <v>16245</v>
      </c>
      <c r="B2775" s="30" t="s">
        <v>16244</v>
      </c>
      <c r="C2775" s="30" t="s">
        <v>96</v>
      </c>
      <c r="D2775" s="33" t="s">
        <v>15855</v>
      </c>
      <c r="E2775">
        <f>COUNTIF('A-Springer Link'!A:A,A2775)</f>
        <v>0</v>
      </c>
      <c r="F2775">
        <f>COUNTIF('B-ScienceDirect'!D:D,A2775)</f>
        <v>0</v>
      </c>
      <c r="G2775">
        <f>COUNTIF('C-IEEEXplore'!A:A,A2775)</f>
        <v>0</v>
      </c>
      <c r="H2775">
        <f>COUNTIF('D-PubMed'!B:B,A2775)</f>
        <v>0</v>
      </c>
      <c r="I2775">
        <f>COUNTIF('E-Scopus'!C:C,A2775)</f>
        <v>0</v>
      </c>
      <c r="J2775" t="b">
        <f t="shared" si="46"/>
        <v>0</v>
      </c>
    </row>
    <row r="2776" spans="1:10" x14ac:dyDescent="0.25">
      <c r="A2776" s="30" t="s">
        <v>16260</v>
      </c>
      <c r="B2776" s="30" t="s">
        <v>16259</v>
      </c>
      <c r="C2776" s="30" t="s">
        <v>205</v>
      </c>
      <c r="D2776" s="33" t="s">
        <v>15855</v>
      </c>
      <c r="E2776">
        <f>COUNTIF('A-Springer Link'!A:A,A2776)</f>
        <v>0</v>
      </c>
      <c r="F2776">
        <f>COUNTIF('B-ScienceDirect'!D:D,A2776)</f>
        <v>0</v>
      </c>
      <c r="G2776">
        <f>COUNTIF('C-IEEEXplore'!A:A,A2776)</f>
        <v>0</v>
      </c>
      <c r="H2776">
        <f>COUNTIF('D-PubMed'!B:B,A2776)</f>
        <v>0</v>
      </c>
      <c r="I2776">
        <f>COUNTIF('E-Scopus'!C:C,A2776)</f>
        <v>0</v>
      </c>
      <c r="J2776" t="b">
        <f t="shared" si="46"/>
        <v>0</v>
      </c>
    </row>
    <row r="2777" spans="1:10" x14ac:dyDescent="0.25">
      <c r="A2777" s="30" t="s">
        <v>16303</v>
      </c>
      <c r="B2777" s="30" t="s">
        <v>16302</v>
      </c>
      <c r="C2777" s="30" t="s">
        <v>219</v>
      </c>
      <c r="D2777" s="33" t="s">
        <v>15855</v>
      </c>
      <c r="E2777">
        <f>COUNTIF('A-Springer Link'!A:A,A2777)</f>
        <v>0</v>
      </c>
      <c r="F2777">
        <f>COUNTIF('B-ScienceDirect'!D:D,A2777)</f>
        <v>0</v>
      </c>
      <c r="G2777">
        <f>COUNTIF('C-IEEEXplore'!A:A,A2777)</f>
        <v>0</v>
      </c>
      <c r="H2777">
        <f>COUNTIF('D-PubMed'!B:B,A2777)</f>
        <v>0</v>
      </c>
      <c r="I2777">
        <f>COUNTIF('E-Scopus'!C:C,A2777)</f>
        <v>0</v>
      </c>
      <c r="J2777" t="b">
        <f t="shared" si="46"/>
        <v>0</v>
      </c>
    </row>
    <row r="2778" spans="1:10" x14ac:dyDescent="0.25">
      <c r="A2778" s="30" t="s">
        <v>16187</v>
      </c>
      <c r="B2778" s="30" t="s">
        <v>16186</v>
      </c>
      <c r="C2778" s="30" t="s">
        <v>8036</v>
      </c>
      <c r="D2778" s="33" t="s">
        <v>15855</v>
      </c>
      <c r="E2778">
        <f>COUNTIF('A-Springer Link'!A:A,A2778)</f>
        <v>0</v>
      </c>
      <c r="F2778">
        <f>COUNTIF('B-ScienceDirect'!D:D,A2778)</f>
        <v>0</v>
      </c>
      <c r="G2778">
        <f>COUNTIF('C-IEEEXplore'!A:A,A2778)</f>
        <v>0</v>
      </c>
      <c r="H2778">
        <f>COUNTIF('D-PubMed'!B:B,A2778)</f>
        <v>0</v>
      </c>
      <c r="I2778">
        <f>COUNTIF('E-Scopus'!C:C,A2778)</f>
        <v>0</v>
      </c>
      <c r="J2778" t="b">
        <f t="shared" si="46"/>
        <v>0</v>
      </c>
    </row>
    <row r="2779" spans="1:10" x14ac:dyDescent="0.25">
      <c r="A2779" s="30" t="s">
        <v>16329</v>
      </c>
      <c r="B2779" s="30" t="s">
        <v>16016</v>
      </c>
      <c r="C2779" s="30" t="s">
        <v>7455</v>
      </c>
      <c r="D2779" s="33" t="s">
        <v>15855</v>
      </c>
      <c r="E2779">
        <f>COUNTIF('A-Springer Link'!A:A,A2779)</f>
        <v>0</v>
      </c>
      <c r="F2779">
        <f>COUNTIF('B-ScienceDirect'!D:D,A2779)</f>
        <v>0</v>
      </c>
      <c r="G2779">
        <f>COUNTIF('C-IEEEXplore'!A:A,A2779)</f>
        <v>0</v>
      </c>
      <c r="H2779">
        <f>COUNTIF('D-PubMed'!B:B,A2779)</f>
        <v>0</v>
      </c>
      <c r="I2779">
        <f>COUNTIF('E-Scopus'!C:C,A2779)</f>
        <v>0</v>
      </c>
      <c r="J2779" t="b">
        <f t="shared" si="46"/>
        <v>0</v>
      </c>
    </row>
    <row r="2780" spans="1:10" x14ac:dyDescent="0.25">
      <c r="A2780" s="30" t="s">
        <v>16072</v>
      </c>
      <c r="B2780" s="30" t="s">
        <v>16071</v>
      </c>
      <c r="C2780" s="30" t="s">
        <v>9173</v>
      </c>
      <c r="D2780" s="33" t="s">
        <v>15855</v>
      </c>
      <c r="E2780">
        <f>COUNTIF('A-Springer Link'!A:A,A2780)</f>
        <v>0</v>
      </c>
      <c r="F2780">
        <f>COUNTIF('B-ScienceDirect'!D:D,A2780)</f>
        <v>0</v>
      </c>
      <c r="G2780">
        <f>COUNTIF('C-IEEEXplore'!A:A,A2780)</f>
        <v>0</v>
      </c>
      <c r="H2780">
        <f>COUNTIF('D-PubMed'!B:B,A2780)</f>
        <v>0</v>
      </c>
      <c r="I2780">
        <f>COUNTIF('E-Scopus'!C:C,A2780)</f>
        <v>0</v>
      </c>
      <c r="J2780" t="b">
        <f t="shared" si="46"/>
        <v>0</v>
      </c>
    </row>
    <row r="2781" spans="1:10" x14ac:dyDescent="0.25">
      <c r="A2781" s="30" t="s">
        <v>16328</v>
      </c>
      <c r="B2781" s="30" t="s">
        <v>16327</v>
      </c>
      <c r="C2781" s="30" t="s">
        <v>8196</v>
      </c>
      <c r="D2781" s="33" t="s">
        <v>15855</v>
      </c>
      <c r="E2781">
        <f>COUNTIF('A-Springer Link'!A:A,A2781)</f>
        <v>0</v>
      </c>
      <c r="F2781">
        <f>COUNTIF('B-ScienceDirect'!D:D,A2781)</f>
        <v>0</v>
      </c>
      <c r="G2781">
        <f>COUNTIF('C-IEEEXplore'!A:A,A2781)</f>
        <v>0</v>
      </c>
      <c r="H2781">
        <f>COUNTIF('D-PubMed'!B:B,A2781)</f>
        <v>0</v>
      </c>
      <c r="I2781">
        <f>COUNTIF('E-Scopus'!C:C,A2781)</f>
        <v>0</v>
      </c>
      <c r="J2781" t="b">
        <f t="shared" si="46"/>
        <v>0</v>
      </c>
    </row>
    <row r="2782" spans="1:10" x14ac:dyDescent="0.25">
      <c r="A2782" s="30" t="s">
        <v>16247</v>
      </c>
      <c r="B2782" s="30" t="s">
        <v>16246</v>
      </c>
      <c r="C2782" s="30" t="s">
        <v>98</v>
      </c>
      <c r="D2782" s="33" t="s">
        <v>15855</v>
      </c>
      <c r="E2782">
        <f>COUNTIF('A-Springer Link'!A:A,A2782)</f>
        <v>0</v>
      </c>
      <c r="F2782">
        <f>COUNTIF('B-ScienceDirect'!D:D,A2782)</f>
        <v>0</v>
      </c>
      <c r="G2782">
        <f>COUNTIF('C-IEEEXplore'!A:A,A2782)</f>
        <v>0</v>
      </c>
      <c r="H2782">
        <f>COUNTIF('D-PubMed'!B:B,A2782)</f>
        <v>0</v>
      </c>
      <c r="I2782">
        <f>COUNTIF('E-Scopus'!C:C,A2782)</f>
        <v>0</v>
      </c>
      <c r="J2782" t="b">
        <f t="shared" si="46"/>
        <v>0</v>
      </c>
    </row>
    <row r="2783" spans="1:10" x14ac:dyDescent="0.25">
      <c r="A2783" s="30" t="s">
        <v>16329</v>
      </c>
      <c r="B2783" s="30" t="s">
        <v>16016</v>
      </c>
      <c r="C2783" s="30" t="s">
        <v>16429</v>
      </c>
      <c r="D2783" s="33" t="s">
        <v>15855</v>
      </c>
      <c r="E2783">
        <f>COUNTIF('A-Springer Link'!A:A,A2783)</f>
        <v>0</v>
      </c>
      <c r="F2783">
        <f>COUNTIF('B-ScienceDirect'!D:D,A2783)</f>
        <v>0</v>
      </c>
      <c r="G2783">
        <f>COUNTIF('C-IEEEXplore'!A:A,A2783)</f>
        <v>0</v>
      </c>
      <c r="H2783">
        <f>COUNTIF('D-PubMed'!B:B,A2783)</f>
        <v>0</v>
      </c>
      <c r="I2783">
        <f>COUNTIF('E-Scopus'!C:C,A2783)</f>
        <v>0</v>
      </c>
      <c r="J2783" t="b">
        <f t="shared" si="46"/>
        <v>0</v>
      </c>
    </row>
    <row r="2784" spans="1:10" x14ac:dyDescent="0.25">
      <c r="A2784" s="30" t="s">
        <v>16421</v>
      </c>
      <c r="B2784" s="30" t="s">
        <v>16004</v>
      </c>
      <c r="C2784" s="30" t="s">
        <v>16005</v>
      </c>
      <c r="D2784" s="33" t="s">
        <v>15855</v>
      </c>
      <c r="E2784">
        <f>COUNTIF('A-Springer Link'!A:A,A2784)</f>
        <v>0</v>
      </c>
      <c r="F2784">
        <f>COUNTIF('B-ScienceDirect'!D:D,A2784)</f>
        <v>0</v>
      </c>
      <c r="G2784">
        <f>COUNTIF('C-IEEEXplore'!A:A,A2784)</f>
        <v>0</v>
      </c>
      <c r="H2784">
        <f>COUNTIF('D-PubMed'!B:B,A2784)</f>
        <v>0</v>
      </c>
      <c r="I2784">
        <f>COUNTIF('E-Scopus'!C:C,A2784)</f>
        <v>0</v>
      </c>
      <c r="J2784" t="b">
        <f t="shared" si="46"/>
        <v>0</v>
      </c>
    </row>
    <row r="2785" spans="1:10" x14ac:dyDescent="0.25">
      <c r="A2785" s="30" t="s">
        <v>16154</v>
      </c>
      <c r="B2785" s="30" t="s">
        <v>16010</v>
      </c>
      <c r="C2785" s="30" t="s">
        <v>16011</v>
      </c>
      <c r="D2785" s="33" t="s">
        <v>15855</v>
      </c>
      <c r="E2785">
        <f>COUNTIF('A-Springer Link'!A:A,A2785)</f>
        <v>0</v>
      </c>
      <c r="F2785">
        <f>COUNTIF('B-ScienceDirect'!D:D,A2785)</f>
        <v>0</v>
      </c>
      <c r="G2785">
        <f>COUNTIF('C-IEEEXplore'!A:A,A2785)</f>
        <v>0</v>
      </c>
      <c r="H2785">
        <f>COUNTIF('D-PubMed'!B:B,A2785)</f>
        <v>0</v>
      </c>
      <c r="I2785">
        <f>COUNTIF('E-Scopus'!C:C,A2785)</f>
        <v>0</v>
      </c>
      <c r="J2785" t="b">
        <f t="shared" si="46"/>
        <v>0</v>
      </c>
    </row>
    <row r="2786" spans="1:10" x14ac:dyDescent="0.25">
      <c r="A2786" s="30" t="s">
        <v>16381</v>
      </c>
      <c r="B2786" s="30" t="s">
        <v>16380</v>
      </c>
      <c r="C2786" s="30" t="s">
        <v>124</v>
      </c>
      <c r="D2786" s="33" t="s">
        <v>15855</v>
      </c>
      <c r="E2786">
        <f>COUNTIF('A-Springer Link'!A:A,A2786)</f>
        <v>0</v>
      </c>
      <c r="F2786">
        <f>COUNTIF('B-ScienceDirect'!D:D,A2786)</f>
        <v>0</v>
      </c>
      <c r="G2786">
        <f>COUNTIF('C-IEEEXplore'!A:A,A2786)</f>
        <v>0</v>
      </c>
      <c r="H2786">
        <f>COUNTIF('D-PubMed'!B:B,A2786)</f>
        <v>0</v>
      </c>
      <c r="I2786">
        <f>COUNTIF('E-Scopus'!C:C,A2786)</f>
        <v>0</v>
      </c>
      <c r="J2786" t="b">
        <f t="shared" si="46"/>
        <v>0</v>
      </c>
    </row>
    <row r="2787" spans="1:10" x14ac:dyDescent="0.25">
      <c r="A2787" s="30" t="s">
        <v>16193</v>
      </c>
      <c r="B2787" s="30" t="s">
        <v>16192</v>
      </c>
      <c r="C2787" s="30" t="s">
        <v>9782</v>
      </c>
      <c r="D2787" s="33" t="s">
        <v>15855</v>
      </c>
      <c r="E2787">
        <f>COUNTIF('A-Springer Link'!A:A,A2787)</f>
        <v>0</v>
      </c>
      <c r="F2787">
        <f>COUNTIF('B-ScienceDirect'!D:D,A2787)</f>
        <v>0</v>
      </c>
      <c r="G2787">
        <f>COUNTIF('C-IEEEXplore'!A:A,A2787)</f>
        <v>0</v>
      </c>
      <c r="H2787">
        <f>COUNTIF('D-PubMed'!B:B,A2787)</f>
        <v>0</v>
      </c>
      <c r="I2787">
        <f>COUNTIF('E-Scopus'!C:C,A2787)</f>
        <v>0</v>
      </c>
      <c r="J2787" t="b">
        <f t="shared" si="46"/>
        <v>0</v>
      </c>
    </row>
    <row r="2788" spans="1:10" x14ac:dyDescent="0.25">
      <c r="A2788" s="30" t="s">
        <v>16024</v>
      </c>
      <c r="B2788" s="30" t="s">
        <v>16023</v>
      </c>
      <c r="C2788" s="30" t="s">
        <v>13429</v>
      </c>
      <c r="D2788" s="33" t="s">
        <v>15855</v>
      </c>
      <c r="E2788">
        <f>COUNTIF('A-Springer Link'!A:A,A2788)</f>
        <v>0</v>
      </c>
      <c r="F2788">
        <f>COUNTIF('B-ScienceDirect'!D:D,A2788)</f>
        <v>0</v>
      </c>
      <c r="G2788">
        <f>COUNTIF('C-IEEEXplore'!A:A,A2788)</f>
        <v>0</v>
      </c>
      <c r="H2788">
        <f>COUNTIF('D-PubMed'!B:B,A2788)</f>
        <v>0</v>
      </c>
      <c r="I2788">
        <f>COUNTIF('E-Scopus'!C:C,A2788)</f>
        <v>0</v>
      </c>
      <c r="J2788" t="b">
        <f t="shared" si="46"/>
        <v>0</v>
      </c>
    </row>
    <row r="2789" spans="1:10" x14ac:dyDescent="0.25">
      <c r="A2789" s="30" t="s">
        <v>16202</v>
      </c>
      <c r="B2789" s="30" t="s">
        <v>16201</v>
      </c>
      <c r="C2789" s="30" t="s">
        <v>9318</v>
      </c>
      <c r="D2789" s="33" t="s">
        <v>15855</v>
      </c>
      <c r="E2789">
        <f>COUNTIF('A-Springer Link'!A:A,A2789)</f>
        <v>0</v>
      </c>
      <c r="F2789">
        <f>COUNTIF('B-ScienceDirect'!D:D,A2789)</f>
        <v>0</v>
      </c>
      <c r="G2789">
        <f>COUNTIF('C-IEEEXplore'!A:A,A2789)</f>
        <v>0</v>
      </c>
      <c r="H2789">
        <f>COUNTIF('D-PubMed'!B:B,A2789)</f>
        <v>0</v>
      </c>
      <c r="I2789">
        <f>COUNTIF('E-Scopus'!C:C,A2789)</f>
        <v>0</v>
      </c>
      <c r="J2789" t="b">
        <f t="shared" si="46"/>
        <v>0</v>
      </c>
    </row>
    <row r="2790" spans="1:10" x14ac:dyDescent="0.25">
      <c r="A2790" s="30" t="s">
        <v>16153</v>
      </c>
      <c r="B2790" s="30" t="s">
        <v>15998</v>
      </c>
      <c r="C2790" s="30" t="s">
        <v>15999</v>
      </c>
      <c r="D2790" s="33" t="s">
        <v>15855</v>
      </c>
      <c r="E2790">
        <f>COUNTIF('A-Springer Link'!A:A,A2790)</f>
        <v>0</v>
      </c>
      <c r="F2790">
        <f>COUNTIF('B-ScienceDirect'!D:D,A2790)</f>
        <v>0</v>
      </c>
      <c r="G2790">
        <f>COUNTIF('C-IEEEXplore'!A:A,A2790)</f>
        <v>0</v>
      </c>
      <c r="H2790">
        <f>COUNTIF('D-PubMed'!B:B,A2790)</f>
        <v>0</v>
      </c>
      <c r="I2790">
        <f>COUNTIF('E-Scopus'!C:C,A2790)</f>
        <v>0</v>
      </c>
      <c r="J2790" t="b">
        <f t="shared" si="46"/>
        <v>0</v>
      </c>
    </row>
  </sheetData>
  <autoFilter ref="A4:L2790" xr:uid="{D4FCB2F8-4031-425C-A5BD-6786E41201E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7C56-7CC8-47FB-8D39-592BCD63B8A2}">
  <dimension ref="A1:J2273"/>
  <sheetViews>
    <sheetView zoomScaleNormal="100" workbookViewId="0">
      <pane xSplit="1" ySplit="1" topLeftCell="B1993" activePane="bottomRight" state="frozen"/>
      <selection pane="topRight" activeCell="B1" sqref="B1"/>
      <selection pane="bottomLeft" activeCell="A2" sqref="A2"/>
      <selection pane="bottomRight" activeCell="G1" sqref="G1:G1048576"/>
    </sheetView>
  </sheetViews>
  <sheetFormatPr defaultColWidth="9.140625" defaultRowHeight="15" x14ac:dyDescent="0.25"/>
  <cols>
    <col min="1" max="1" width="17.7109375" style="7" customWidth="1"/>
    <col min="2" max="2" width="51.7109375" style="7" customWidth="1"/>
    <col min="3" max="3" width="33.28515625" style="7" customWidth="1"/>
    <col min="5" max="6" width="13.85546875" style="22" bestFit="1" customWidth="1"/>
    <col min="7" max="7" width="10.85546875" style="22" bestFit="1" customWidth="1"/>
    <col min="8" max="8" width="20.140625" style="22" bestFit="1" customWidth="1"/>
    <col min="9" max="9" width="26.140625" bestFit="1" customWidth="1"/>
    <col min="10" max="10" width="25.28515625" bestFit="1" customWidth="1"/>
  </cols>
  <sheetData>
    <row r="1" spans="1:10" s="39" customFormat="1" x14ac:dyDescent="0.25">
      <c r="A1" s="36" t="s">
        <v>15423</v>
      </c>
      <c r="B1" s="36" t="s">
        <v>0</v>
      </c>
      <c r="C1" s="36" t="s">
        <v>15420</v>
      </c>
      <c r="D1" s="37" t="s">
        <v>15858</v>
      </c>
      <c r="E1" s="38" t="s">
        <v>10726</v>
      </c>
      <c r="F1" s="38" t="s">
        <v>5</v>
      </c>
      <c r="G1" s="38" t="s">
        <v>18748</v>
      </c>
      <c r="H1" s="38" t="s">
        <v>18760</v>
      </c>
      <c r="I1" s="38" t="s">
        <v>18761</v>
      </c>
      <c r="J1" s="38" t="s">
        <v>18755</v>
      </c>
    </row>
    <row r="2" spans="1:10" x14ac:dyDescent="0.25">
      <c r="A2" s="9" t="s">
        <v>8232</v>
      </c>
      <c r="B2" s="9" t="s">
        <v>15383</v>
      </c>
      <c r="C2" s="9" t="s">
        <v>8226</v>
      </c>
      <c r="D2" s="9" t="s">
        <v>15851</v>
      </c>
      <c r="E2" s="22" t="s">
        <v>15865</v>
      </c>
      <c r="F2" s="22" t="s">
        <v>18670</v>
      </c>
      <c r="G2" s="22" t="s">
        <v>15860</v>
      </c>
      <c r="H2" s="22" t="s">
        <v>18751</v>
      </c>
    </row>
    <row r="3" spans="1:10" x14ac:dyDescent="0.25">
      <c r="A3" s="9" t="s">
        <v>13598</v>
      </c>
      <c r="B3" s="9" t="s">
        <v>13595</v>
      </c>
      <c r="C3" s="9" t="s">
        <v>13596</v>
      </c>
      <c r="D3" s="9" t="s">
        <v>15851</v>
      </c>
      <c r="E3" s="22" t="s">
        <v>15860</v>
      </c>
      <c r="F3" s="22" t="s">
        <v>15860</v>
      </c>
      <c r="G3" s="22" t="s">
        <v>15860</v>
      </c>
    </row>
    <row r="4" spans="1:10" x14ac:dyDescent="0.25">
      <c r="A4" s="9" t="s">
        <v>14820</v>
      </c>
      <c r="B4" s="9" t="s">
        <v>14818</v>
      </c>
      <c r="C4" s="9" t="s">
        <v>14819</v>
      </c>
      <c r="D4" s="9" t="s">
        <v>15851</v>
      </c>
      <c r="E4" s="22" t="s">
        <v>15860</v>
      </c>
      <c r="F4" s="22" t="s">
        <v>15860</v>
      </c>
      <c r="G4" s="22" t="s">
        <v>15860</v>
      </c>
    </row>
    <row r="5" spans="1:10" x14ac:dyDescent="0.25">
      <c r="A5" s="9" t="s">
        <v>15263</v>
      </c>
      <c r="B5" s="9" t="s">
        <v>15261</v>
      </c>
      <c r="C5" s="9" t="s">
        <v>15262</v>
      </c>
      <c r="D5" s="9" t="s">
        <v>15851</v>
      </c>
      <c r="E5" s="22" t="s">
        <v>15865</v>
      </c>
      <c r="F5" s="22" t="s">
        <v>15860</v>
      </c>
      <c r="G5" s="22" t="s">
        <v>15860</v>
      </c>
    </row>
    <row r="6" spans="1:10" x14ac:dyDescent="0.25">
      <c r="A6" s="9" t="s">
        <v>14077</v>
      </c>
      <c r="B6" s="9" t="s">
        <v>14075</v>
      </c>
      <c r="C6" s="9" t="s">
        <v>14076</v>
      </c>
      <c r="D6" s="9" t="s">
        <v>15851</v>
      </c>
      <c r="E6" s="22" t="s">
        <v>15860</v>
      </c>
      <c r="F6" s="22" t="s">
        <v>15860</v>
      </c>
      <c r="G6" s="22" t="s">
        <v>15860</v>
      </c>
    </row>
    <row r="7" spans="1:10" x14ac:dyDescent="0.25">
      <c r="A7" s="9" t="s">
        <v>13992</v>
      </c>
      <c r="B7" s="9" t="s">
        <v>13989</v>
      </c>
      <c r="C7" s="9" t="s">
        <v>13990</v>
      </c>
      <c r="D7" s="9" t="s">
        <v>15851</v>
      </c>
      <c r="E7" s="22" t="s">
        <v>15860</v>
      </c>
      <c r="F7" s="22" t="s">
        <v>15860</v>
      </c>
      <c r="G7" s="22" t="s">
        <v>15860</v>
      </c>
    </row>
    <row r="8" spans="1:10" x14ac:dyDescent="0.25">
      <c r="A8" s="9" t="s">
        <v>15411</v>
      </c>
      <c r="B8" s="9" t="s">
        <v>15408</v>
      </c>
      <c r="C8" s="9" t="s">
        <v>15409</v>
      </c>
      <c r="D8" s="9" t="s">
        <v>15851</v>
      </c>
      <c r="E8" s="22" t="s">
        <v>15859</v>
      </c>
      <c r="F8" s="22" t="s">
        <v>15859</v>
      </c>
      <c r="G8" s="22" t="s">
        <v>15860</v>
      </c>
      <c r="H8" s="22" t="s">
        <v>18746</v>
      </c>
      <c r="I8" s="22" t="s">
        <v>15866</v>
      </c>
    </row>
    <row r="9" spans="1:10" x14ac:dyDescent="0.25">
      <c r="A9" s="9" t="s">
        <v>15302</v>
      </c>
      <c r="B9" s="9" t="s">
        <v>15299</v>
      </c>
      <c r="C9" s="9" t="s">
        <v>15300</v>
      </c>
      <c r="D9" s="9" t="s">
        <v>15851</v>
      </c>
      <c r="E9" s="22" t="s">
        <v>15860</v>
      </c>
      <c r="F9" s="22" t="s">
        <v>15860</v>
      </c>
      <c r="G9" s="22" t="s">
        <v>15860</v>
      </c>
    </row>
    <row r="10" spans="1:10" x14ac:dyDescent="0.25">
      <c r="A10" s="9" t="s">
        <v>14037</v>
      </c>
      <c r="B10" s="9" t="s">
        <v>14035</v>
      </c>
      <c r="C10" s="9" t="s">
        <v>14036</v>
      </c>
      <c r="D10" s="9" t="s">
        <v>15851</v>
      </c>
      <c r="E10" s="22" t="s">
        <v>15860</v>
      </c>
      <c r="F10" s="22" t="s">
        <v>15860</v>
      </c>
      <c r="G10" s="22" t="s">
        <v>15860</v>
      </c>
    </row>
    <row r="11" spans="1:10" x14ac:dyDescent="0.25">
      <c r="A11" s="9" t="s">
        <v>13776</v>
      </c>
      <c r="B11" s="9" t="s">
        <v>13773</v>
      </c>
      <c r="C11" s="9" t="s">
        <v>13774</v>
      </c>
      <c r="D11" s="9" t="s">
        <v>15851</v>
      </c>
      <c r="E11" s="22" t="s">
        <v>15860</v>
      </c>
      <c r="F11" s="22" t="s">
        <v>15860</v>
      </c>
      <c r="G11" s="22" t="s">
        <v>15860</v>
      </c>
    </row>
    <row r="12" spans="1:10" x14ac:dyDescent="0.25">
      <c r="A12" s="9" t="s">
        <v>14195</v>
      </c>
      <c r="B12" s="9" t="s">
        <v>14193</v>
      </c>
      <c r="C12" s="9" t="s">
        <v>14194</v>
      </c>
      <c r="D12" s="9" t="s">
        <v>15851</v>
      </c>
      <c r="E12" s="22" t="s">
        <v>15860</v>
      </c>
      <c r="F12" s="22" t="s">
        <v>15860</v>
      </c>
      <c r="G12" s="22" t="s">
        <v>15860</v>
      </c>
    </row>
    <row r="13" spans="1:10" x14ac:dyDescent="0.25">
      <c r="A13" s="9" t="s">
        <v>14029</v>
      </c>
      <c r="B13" s="9" t="s">
        <v>14026</v>
      </c>
      <c r="C13" s="9" t="s">
        <v>14027</v>
      </c>
      <c r="D13" s="9" t="s">
        <v>15851</v>
      </c>
      <c r="E13" s="22" t="s">
        <v>15860</v>
      </c>
      <c r="F13" s="22" t="s">
        <v>15860</v>
      </c>
      <c r="G13" s="22" t="s">
        <v>15860</v>
      </c>
    </row>
    <row r="14" spans="1:10" x14ac:dyDescent="0.25">
      <c r="A14" s="9" t="s">
        <v>14711</v>
      </c>
      <c r="B14" s="9" t="s">
        <v>14708</v>
      </c>
      <c r="C14" s="9" t="s">
        <v>14709</v>
      </c>
      <c r="D14" s="9" t="s">
        <v>15851</v>
      </c>
      <c r="E14" s="22" t="s">
        <v>15865</v>
      </c>
      <c r="F14" s="22" t="s">
        <v>18670</v>
      </c>
      <c r="G14" s="22" t="s">
        <v>15860</v>
      </c>
    </row>
    <row r="15" spans="1:10" x14ac:dyDescent="0.25">
      <c r="A15" s="9" t="s">
        <v>14561</v>
      </c>
      <c r="B15" s="9" t="s">
        <v>14559</v>
      </c>
      <c r="C15" s="9" t="s">
        <v>14560</v>
      </c>
      <c r="D15" s="9" t="s">
        <v>15851</v>
      </c>
      <c r="E15" s="22" t="s">
        <v>15860</v>
      </c>
      <c r="F15" s="22" t="s">
        <v>15860</v>
      </c>
      <c r="G15" s="22" t="s">
        <v>15860</v>
      </c>
    </row>
    <row r="16" spans="1:10" x14ac:dyDescent="0.25">
      <c r="A16" s="9" t="s">
        <v>15280</v>
      </c>
      <c r="B16" s="9" t="s">
        <v>15278</v>
      </c>
      <c r="C16" s="9" t="s">
        <v>15279</v>
      </c>
      <c r="D16" s="9" t="s">
        <v>15851</v>
      </c>
      <c r="E16" s="22" t="s">
        <v>15860</v>
      </c>
      <c r="F16" s="22" t="s">
        <v>15860</v>
      </c>
      <c r="G16" s="22" t="s">
        <v>15860</v>
      </c>
    </row>
    <row r="17" spans="1:7" x14ac:dyDescent="0.25">
      <c r="A17" s="9" t="s">
        <v>13872</v>
      </c>
      <c r="B17" s="9" t="s">
        <v>13870</v>
      </c>
      <c r="C17" s="9" t="s">
        <v>13871</v>
      </c>
      <c r="D17" s="9" t="s">
        <v>15851</v>
      </c>
      <c r="E17" s="22" t="s">
        <v>15860</v>
      </c>
      <c r="F17" s="22" t="s">
        <v>15860</v>
      </c>
      <c r="G17" s="22" t="s">
        <v>15860</v>
      </c>
    </row>
    <row r="18" spans="1:7" x14ac:dyDescent="0.25">
      <c r="A18" s="9" t="s">
        <v>14244</v>
      </c>
      <c r="B18" s="9" t="s">
        <v>14242</v>
      </c>
      <c r="C18" s="9" t="s">
        <v>14243</v>
      </c>
      <c r="D18" s="9" t="s">
        <v>15851</v>
      </c>
      <c r="E18" s="22" t="s">
        <v>15860</v>
      </c>
      <c r="F18" s="22" t="s">
        <v>15860</v>
      </c>
      <c r="G18" s="22" t="s">
        <v>15860</v>
      </c>
    </row>
    <row r="19" spans="1:7" x14ac:dyDescent="0.25">
      <c r="A19" s="9" t="s">
        <v>13746</v>
      </c>
      <c r="B19" s="9" t="s">
        <v>13744</v>
      </c>
      <c r="C19" s="9" t="s">
        <v>13745</v>
      </c>
      <c r="D19" s="9" t="s">
        <v>15851</v>
      </c>
      <c r="E19" s="22" t="s">
        <v>15860</v>
      </c>
      <c r="F19" s="22" t="s">
        <v>15860</v>
      </c>
      <c r="G19" s="22" t="s">
        <v>15860</v>
      </c>
    </row>
    <row r="20" spans="1:7" x14ac:dyDescent="0.25">
      <c r="A20" s="9" t="s">
        <v>13828</v>
      </c>
      <c r="B20" s="9" t="s">
        <v>13825</v>
      </c>
      <c r="C20" s="9" t="s">
        <v>13826</v>
      </c>
      <c r="D20" s="9" t="s">
        <v>15851</v>
      </c>
      <c r="E20" s="22" t="s">
        <v>15860</v>
      </c>
      <c r="F20" s="22" t="s">
        <v>15860</v>
      </c>
      <c r="G20" s="22" t="s">
        <v>15860</v>
      </c>
    </row>
    <row r="21" spans="1:7" x14ac:dyDescent="0.25">
      <c r="A21" s="9" t="s">
        <v>14282</v>
      </c>
      <c r="B21" s="9" t="s">
        <v>14279</v>
      </c>
      <c r="C21" s="9" t="s">
        <v>14280</v>
      </c>
      <c r="D21" s="9" t="s">
        <v>15851</v>
      </c>
      <c r="E21" s="22" t="s">
        <v>15860</v>
      </c>
      <c r="F21" s="22" t="s">
        <v>15860</v>
      </c>
      <c r="G21" s="22" t="s">
        <v>15860</v>
      </c>
    </row>
    <row r="22" spans="1:7" x14ac:dyDescent="0.25">
      <c r="A22" s="9" t="s">
        <v>13658</v>
      </c>
      <c r="B22" s="9" t="s">
        <v>13656</v>
      </c>
      <c r="C22" s="9" t="s">
        <v>13657</v>
      </c>
      <c r="D22" s="9" t="s">
        <v>15851</v>
      </c>
      <c r="E22" s="22" t="s">
        <v>15860</v>
      </c>
      <c r="F22" s="22" t="s">
        <v>15860</v>
      </c>
      <c r="G22" s="22" t="s">
        <v>15860</v>
      </c>
    </row>
    <row r="23" spans="1:7" x14ac:dyDescent="0.25">
      <c r="A23" s="9" t="s">
        <v>14177</v>
      </c>
      <c r="B23" s="9" t="s">
        <v>14174</v>
      </c>
      <c r="C23" s="9" t="s">
        <v>14175</v>
      </c>
      <c r="D23" s="9" t="s">
        <v>15851</v>
      </c>
      <c r="E23" s="22" t="s">
        <v>15860</v>
      </c>
      <c r="F23" s="22" t="s">
        <v>15860</v>
      </c>
      <c r="G23" s="22" t="s">
        <v>15860</v>
      </c>
    </row>
    <row r="24" spans="1:7" x14ac:dyDescent="0.25">
      <c r="A24" s="9" t="s">
        <v>14565</v>
      </c>
      <c r="B24" s="9" t="s">
        <v>14563</v>
      </c>
      <c r="C24" s="9" t="s">
        <v>14564</v>
      </c>
      <c r="D24" s="9" t="s">
        <v>15851</v>
      </c>
      <c r="E24" s="22" t="s">
        <v>15860</v>
      </c>
      <c r="F24" s="22" t="s">
        <v>15860</v>
      </c>
      <c r="G24" s="22" t="s">
        <v>15860</v>
      </c>
    </row>
    <row r="25" spans="1:7" x14ac:dyDescent="0.25">
      <c r="A25" s="9" t="s">
        <v>13545</v>
      </c>
      <c r="B25" s="9" t="s">
        <v>13543</v>
      </c>
      <c r="C25" s="9" t="s">
        <v>13544</v>
      </c>
      <c r="D25" s="9" t="s">
        <v>15851</v>
      </c>
      <c r="E25" s="22" t="s">
        <v>15860</v>
      </c>
      <c r="F25" s="22" t="s">
        <v>15860</v>
      </c>
      <c r="G25" s="22" t="s">
        <v>15860</v>
      </c>
    </row>
    <row r="26" spans="1:7" x14ac:dyDescent="0.25">
      <c r="A26" s="9" t="s">
        <v>14616</v>
      </c>
      <c r="B26" s="9" t="s">
        <v>14614</v>
      </c>
      <c r="C26" s="9" t="s">
        <v>14615</v>
      </c>
      <c r="D26" s="9" t="s">
        <v>15851</v>
      </c>
      <c r="E26" s="22" t="s">
        <v>15860</v>
      </c>
      <c r="F26" s="22" t="s">
        <v>15860</v>
      </c>
      <c r="G26" s="22" t="s">
        <v>15860</v>
      </c>
    </row>
    <row r="27" spans="1:7" x14ac:dyDescent="0.25">
      <c r="A27" s="9" t="s">
        <v>14942</v>
      </c>
      <c r="B27" s="9" t="s">
        <v>14940</v>
      </c>
      <c r="C27" s="9" t="s">
        <v>14941</v>
      </c>
      <c r="D27" s="9" t="s">
        <v>15851</v>
      </c>
      <c r="E27" s="22" t="s">
        <v>15860</v>
      </c>
      <c r="F27" s="22" t="s">
        <v>15860</v>
      </c>
      <c r="G27" s="22" t="s">
        <v>15860</v>
      </c>
    </row>
    <row r="28" spans="1:7" x14ac:dyDescent="0.25">
      <c r="A28" s="9" t="s">
        <v>14249</v>
      </c>
      <c r="B28" s="9" t="s">
        <v>14246</v>
      </c>
      <c r="C28" s="9" t="s">
        <v>14247</v>
      </c>
      <c r="D28" s="9" t="s">
        <v>15851</v>
      </c>
      <c r="E28" s="22" t="s">
        <v>15860</v>
      </c>
      <c r="F28" s="22" t="s">
        <v>15860</v>
      </c>
      <c r="G28" s="22" t="s">
        <v>15860</v>
      </c>
    </row>
    <row r="29" spans="1:7" x14ac:dyDescent="0.25">
      <c r="A29" s="9" t="s">
        <v>14596</v>
      </c>
      <c r="B29" s="9" t="s">
        <v>14593</v>
      </c>
      <c r="C29" s="9" t="s">
        <v>14594</v>
      </c>
      <c r="D29" s="9" t="s">
        <v>15851</v>
      </c>
      <c r="E29" s="22" t="s">
        <v>15860</v>
      </c>
      <c r="F29" s="22" t="s">
        <v>15860</v>
      </c>
      <c r="G29" s="22" t="s">
        <v>15860</v>
      </c>
    </row>
    <row r="30" spans="1:7" x14ac:dyDescent="0.25">
      <c r="A30" s="9" t="s">
        <v>15209</v>
      </c>
      <c r="B30" s="9" t="s">
        <v>15206</v>
      </c>
      <c r="C30" s="9" t="s">
        <v>15207</v>
      </c>
      <c r="D30" s="9" t="s">
        <v>15851</v>
      </c>
      <c r="E30" s="22" t="s">
        <v>15860</v>
      </c>
      <c r="F30" s="22" t="s">
        <v>15860</v>
      </c>
      <c r="G30" s="22" t="s">
        <v>15860</v>
      </c>
    </row>
    <row r="31" spans="1:7" x14ac:dyDescent="0.25">
      <c r="A31" s="9" t="s">
        <v>15169</v>
      </c>
      <c r="B31" s="9" t="s">
        <v>15166</v>
      </c>
      <c r="C31" s="9" t="s">
        <v>15167</v>
      </c>
      <c r="D31" s="9" t="s">
        <v>15851</v>
      </c>
      <c r="E31" s="22" t="s">
        <v>15860</v>
      </c>
      <c r="F31" s="22" t="s">
        <v>15860</v>
      </c>
      <c r="G31" s="22" t="s">
        <v>15860</v>
      </c>
    </row>
    <row r="32" spans="1:7" x14ac:dyDescent="0.25">
      <c r="A32" s="9" t="s">
        <v>13850</v>
      </c>
      <c r="B32" s="9" t="s">
        <v>13847</v>
      </c>
      <c r="C32" s="9" t="s">
        <v>13848</v>
      </c>
      <c r="D32" s="9" t="s">
        <v>15851</v>
      </c>
      <c r="E32" s="22" t="s">
        <v>15860</v>
      </c>
      <c r="F32" s="22" t="s">
        <v>15860</v>
      </c>
      <c r="G32" s="22" t="s">
        <v>15860</v>
      </c>
    </row>
    <row r="33" spans="1:7" x14ac:dyDescent="0.25">
      <c r="A33" s="9" t="s">
        <v>13583</v>
      </c>
      <c r="B33" s="9" t="s">
        <v>13580</v>
      </c>
      <c r="C33" s="9" t="s">
        <v>13581</v>
      </c>
      <c r="D33" s="9" t="s">
        <v>15851</v>
      </c>
      <c r="E33" s="22" t="s">
        <v>15860</v>
      </c>
      <c r="F33" s="22" t="s">
        <v>15860</v>
      </c>
      <c r="G33" s="22" t="s">
        <v>15860</v>
      </c>
    </row>
    <row r="34" spans="1:7" x14ac:dyDescent="0.25">
      <c r="A34" s="9" t="s">
        <v>13750</v>
      </c>
      <c r="B34" s="9" t="s">
        <v>13748</v>
      </c>
      <c r="C34" s="9" t="s">
        <v>13749</v>
      </c>
      <c r="D34" s="9" t="s">
        <v>15851</v>
      </c>
      <c r="E34" s="22" t="s">
        <v>15860</v>
      </c>
      <c r="F34" s="22" t="s">
        <v>15860</v>
      </c>
      <c r="G34" s="22" t="s">
        <v>15860</v>
      </c>
    </row>
    <row r="35" spans="1:7" x14ac:dyDescent="0.25">
      <c r="A35" s="9" t="s">
        <v>15023</v>
      </c>
      <c r="B35" s="9" t="s">
        <v>15021</v>
      </c>
      <c r="C35" s="9" t="s">
        <v>15022</v>
      </c>
      <c r="D35" s="9" t="s">
        <v>15851</v>
      </c>
      <c r="E35" s="22" t="s">
        <v>15860</v>
      </c>
      <c r="F35" s="22" t="s">
        <v>15860</v>
      </c>
      <c r="G35" s="22" t="s">
        <v>15860</v>
      </c>
    </row>
    <row r="36" spans="1:7" x14ac:dyDescent="0.25">
      <c r="A36" s="9" t="s">
        <v>14359</v>
      </c>
      <c r="B36" s="9" t="s">
        <v>14356</v>
      </c>
      <c r="C36" s="9" t="s">
        <v>14357</v>
      </c>
      <c r="D36" s="9" t="s">
        <v>15851</v>
      </c>
      <c r="E36" s="22" t="s">
        <v>15860</v>
      </c>
      <c r="F36" s="22" t="s">
        <v>15860</v>
      </c>
      <c r="G36" s="22" t="s">
        <v>15860</v>
      </c>
    </row>
    <row r="37" spans="1:7" x14ac:dyDescent="0.25">
      <c r="A37" s="9" t="s">
        <v>13636</v>
      </c>
      <c r="B37" s="9" t="s">
        <v>13633</v>
      </c>
      <c r="C37" s="9" t="s">
        <v>13634</v>
      </c>
      <c r="D37" s="9" t="s">
        <v>15851</v>
      </c>
      <c r="E37" s="22" t="s">
        <v>15860</v>
      </c>
      <c r="F37" s="22" t="s">
        <v>15860</v>
      </c>
      <c r="G37" s="22" t="s">
        <v>15860</v>
      </c>
    </row>
    <row r="38" spans="1:7" x14ac:dyDescent="0.25">
      <c r="A38" s="9" t="s">
        <v>14977</v>
      </c>
      <c r="B38" s="9" t="s">
        <v>14974</v>
      </c>
      <c r="C38" s="9" t="s">
        <v>14975</v>
      </c>
      <c r="D38" s="9" t="s">
        <v>15851</v>
      </c>
      <c r="E38" s="22" t="s">
        <v>15860</v>
      </c>
      <c r="F38" s="22" t="s">
        <v>15860</v>
      </c>
      <c r="G38" s="22" t="s">
        <v>15860</v>
      </c>
    </row>
    <row r="39" spans="1:7" x14ac:dyDescent="0.25">
      <c r="A39" s="9" t="s">
        <v>14015</v>
      </c>
      <c r="B39" s="9" t="s">
        <v>14012</v>
      </c>
      <c r="C39" s="9" t="s">
        <v>14013</v>
      </c>
      <c r="D39" s="9" t="s">
        <v>15851</v>
      </c>
      <c r="E39" s="22" t="s">
        <v>15860</v>
      </c>
      <c r="F39" s="22" t="s">
        <v>15860</v>
      </c>
      <c r="G39" s="22" t="s">
        <v>15860</v>
      </c>
    </row>
    <row r="40" spans="1:7" x14ac:dyDescent="0.25">
      <c r="A40" s="9" t="s">
        <v>14924</v>
      </c>
      <c r="B40" s="9" t="s">
        <v>14921</v>
      </c>
      <c r="C40" s="9" t="s">
        <v>14922</v>
      </c>
      <c r="D40" s="9" t="s">
        <v>15851</v>
      </c>
      <c r="E40" s="22" t="s">
        <v>15860</v>
      </c>
      <c r="F40" s="22" t="s">
        <v>15860</v>
      </c>
      <c r="G40" s="22" t="s">
        <v>15860</v>
      </c>
    </row>
    <row r="41" spans="1:7" x14ac:dyDescent="0.25">
      <c r="A41" s="9" t="s">
        <v>15039</v>
      </c>
      <c r="B41" s="9" t="s">
        <v>15037</v>
      </c>
      <c r="C41" s="9" t="s">
        <v>15038</v>
      </c>
      <c r="D41" s="9" t="s">
        <v>15851</v>
      </c>
      <c r="E41" s="22" t="s">
        <v>15860</v>
      </c>
      <c r="F41" s="22" t="s">
        <v>15860</v>
      </c>
      <c r="G41" s="22" t="s">
        <v>15860</v>
      </c>
    </row>
    <row r="42" spans="1:7" x14ac:dyDescent="0.25">
      <c r="A42" s="9" t="s">
        <v>14309</v>
      </c>
      <c r="B42" s="9" t="s">
        <v>14306</v>
      </c>
      <c r="C42" s="9" t="s">
        <v>14307</v>
      </c>
      <c r="D42" s="9" t="s">
        <v>15851</v>
      </c>
      <c r="E42" s="22" t="s">
        <v>15860</v>
      </c>
      <c r="F42" s="22" t="s">
        <v>15860</v>
      </c>
      <c r="G42" s="22" t="s">
        <v>15860</v>
      </c>
    </row>
    <row r="43" spans="1:7" x14ac:dyDescent="0.25">
      <c r="A43" s="9" t="s">
        <v>13527</v>
      </c>
      <c r="B43" s="9" t="s">
        <v>13525</v>
      </c>
      <c r="C43" s="9" t="s">
        <v>13526</v>
      </c>
      <c r="D43" s="9" t="s">
        <v>15851</v>
      </c>
      <c r="E43" s="22" t="s">
        <v>15860</v>
      </c>
      <c r="F43" s="22" t="s">
        <v>15860</v>
      </c>
      <c r="G43" s="22" t="s">
        <v>15860</v>
      </c>
    </row>
    <row r="44" spans="1:7" x14ac:dyDescent="0.25">
      <c r="A44" s="9" t="s">
        <v>15307</v>
      </c>
      <c r="B44" s="9" t="s">
        <v>15304</v>
      </c>
      <c r="C44" s="9" t="s">
        <v>15305</v>
      </c>
      <c r="D44" s="9" t="s">
        <v>15851</v>
      </c>
      <c r="E44" s="22" t="s">
        <v>15860</v>
      </c>
      <c r="F44" s="22" t="s">
        <v>15860</v>
      </c>
      <c r="G44" s="22" t="s">
        <v>15860</v>
      </c>
    </row>
    <row r="45" spans="1:7" x14ac:dyDescent="0.25">
      <c r="A45" s="9" t="s">
        <v>14456</v>
      </c>
      <c r="B45" s="9" t="s">
        <v>14454</v>
      </c>
      <c r="C45" s="9" t="s">
        <v>14455</v>
      </c>
      <c r="D45" s="9" t="s">
        <v>15851</v>
      </c>
      <c r="E45" s="22" t="s">
        <v>15860</v>
      </c>
      <c r="F45" s="22" t="s">
        <v>15860</v>
      </c>
      <c r="G45" s="22" t="s">
        <v>15860</v>
      </c>
    </row>
    <row r="46" spans="1:7" x14ac:dyDescent="0.25">
      <c r="A46" s="9" t="s">
        <v>14330</v>
      </c>
      <c r="B46" s="9" t="s">
        <v>14328</v>
      </c>
      <c r="C46" s="9" t="s">
        <v>14329</v>
      </c>
      <c r="D46" s="9" t="s">
        <v>15851</v>
      </c>
      <c r="E46" s="22" t="s">
        <v>15860</v>
      </c>
      <c r="F46" s="22" t="s">
        <v>15860</v>
      </c>
      <c r="G46" s="22" t="s">
        <v>15860</v>
      </c>
    </row>
    <row r="47" spans="1:7" x14ac:dyDescent="0.25">
      <c r="A47" s="9" t="s">
        <v>14421</v>
      </c>
      <c r="B47" s="9" t="s">
        <v>14419</v>
      </c>
      <c r="C47" s="9" t="s">
        <v>14420</v>
      </c>
      <c r="D47" s="9" t="s">
        <v>15851</v>
      </c>
      <c r="E47" s="22" t="s">
        <v>15860</v>
      </c>
      <c r="F47" s="22" t="s">
        <v>15860</v>
      </c>
      <c r="G47" s="22" t="s">
        <v>15860</v>
      </c>
    </row>
    <row r="48" spans="1:7" x14ac:dyDescent="0.25">
      <c r="A48" s="9" t="s">
        <v>13729</v>
      </c>
      <c r="B48" s="9" t="s">
        <v>13727</v>
      </c>
      <c r="C48" s="9" t="s">
        <v>13728</v>
      </c>
      <c r="D48" s="9" t="s">
        <v>15851</v>
      </c>
      <c r="E48" s="22" t="s">
        <v>15860</v>
      </c>
      <c r="F48" s="22" t="s">
        <v>15860</v>
      </c>
      <c r="G48" s="22" t="s">
        <v>15860</v>
      </c>
    </row>
    <row r="49" spans="1:9" x14ac:dyDescent="0.25">
      <c r="A49" s="9" t="s">
        <v>14662</v>
      </c>
      <c r="B49" s="9" t="s">
        <v>14659</v>
      </c>
      <c r="C49" s="9" t="s">
        <v>14660</v>
      </c>
      <c r="D49" s="9" t="s">
        <v>15851</v>
      </c>
      <c r="E49" s="22" t="s">
        <v>15860</v>
      </c>
      <c r="F49" s="22" t="s">
        <v>15860</v>
      </c>
      <c r="G49" s="22" t="s">
        <v>15860</v>
      </c>
    </row>
    <row r="50" spans="1:9" x14ac:dyDescent="0.25">
      <c r="A50" s="9" t="s">
        <v>15183</v>
      </c>
      <c r="B50" s="9" t="s">
        <v>15180</v>
      </c>
      <c r="C50" s="9" t="s">
        <v>15181</v>
      </c>
      <c r="D50" s="9" t="s">
        <v>15851</v>
      </c>
      <c r="E50" s="22" t="s">
        <v>15865</v>
      </c>
      <c r="F50" s="22" t="s">
        <v>18670</v>
      </c>
      <c r="G50" s="22" t="s">
        <v>15859</v>
      </c>
    </row>
    <row r="51" spans="1:9" x14ac:dyDescent="0.25">
      <c r="A51" s="9" t="s">
        <v>13553</v>
      </c>
      <c r="B51" s="9" t="s">
        <v>13551</v>
      </c>
      <c r="C51" s="9" t="s">
        <v>13552</v>
      </c>
      <c r="D51" s="9" t="s">
        <v>15851</v>
      </c>
      <c r="E51" s="22" t="s">
        <v>15860</v>
      </c>
      <c r="F51" s="22" t="s">
        <v>15860</v>
      </c>
      <c r="G51" s="22" t="s">
        <v>15860</v>
      </c>
    </row>
    <row r="52" spans="1:9" x14ac:dyDescent="0.25">
      <c r="A52" s="9" t="s">
        <v>15159</v>
      </c>
      <c r="B52" s="9" t="s">
        <v>15156</v>
      </c>
      <c r="C52" s="9" t="s">
        <v>15157</v>
      </c>
      <c r="D52" s="9" t="s">
        <v>15851</v>
      </c>
      <c r="E52" s="22" t="s">
        <v>15865</v>
      </c>
      <c r="F52" s="22" t="s">
        <v>18670</v>
      </c>
      <c r="G52" s="22" t="s">
        <v>15860</v>
      </c>
      <c r="H52" s="22" t="s">
        <v>18750</v>
      </c>
      <c r="I52" s="22"/>
    </row>
    <row r="53" spans="1:9" x14ac:dyDescent="0.25">
      <c r="A53" s="9" t="s">
        <v>15319</v>
      </c>
      <c r="B53" s="9" t="s">
        <v>15317</v>
      </c>
      <c r="C53" s="9" t="s">
        <v>15318</v>
      </c>
      <c r="D53" s="9" t="s">
        <v>15851</v>
      </c>
      <c r="E53" s="22" t="s">
        <v>15860</v>
      </c>
      <c r="F53" s="22" t="s">
        <v>15860</v>
      </c>
      <c r="G53" s="22" t="s">
        <v>15860</v>
      </c>
    </row>
    <row r="54" spans="1:9" x14ac:dyDescent="0.25">
      <c r="A54" s="9" t="s">
        <v>14069</v>
      </c>
      <c r="B54" s="9" t="s">
        <v>14067</v>
      </c>
      <c r="C54" s="9" t="s">
        <v>14068</v>
      </c>
      <c r="D54" s="9" t="s">
        <v>15851</v>
      </c>
      <c r="E54" s="22" t="s">
        <v>15860</v>
      </c>
      <c r="F54" s="22" t="s">
        <v>15860</v>
      </c>
      <c r="G54" s="22" t="s">
        <v>15860</v>
      </c>
    </row>
    <row r="55" spans="1:9" x14ac:dyDescent="0.25">
      <c r="A55" s="9" t="s">
        <v>14685</v>
      </c>
      <c r="B55" s="9" t="s">
        <v>14683</v>
      </c>
      <c r="C55" s="9" t="s">
        <v>14684</v>
      </c>
      <c r="D55" s="9" t="s">
        <v>15851</v>
      </c>
      <c r="E55" s="22" t="s">
        <v>15860</v>
      </c>
      <c r="F55" s="22" t="s">
        <v>15860</v>
      </c>
      <c r="G55" s="22" t="s">
        <v>15860</v>
      </c>
    </row>
    <row r="56" spans="1:9" x14ac:dyDescent="0.25">
      <c r="A56" s="9" t="s">
        <v>13864</v>
      </c>
      <c r="B56" s="9" t="s">
        <v>13861</v>
      </c>
      <c r="C56" s="9" t="s">
        <v>13862</v>
      </c>
      <c r="D56" s="9" t="s">
        <v>15851</v>
      </c>
      <c r="E56" s="22" t="s">
        <v>15860</v>
      </c>
      <c r="F56" s="22" t="s">
        <v>15860</v>
      </c>
      <c r="G56" s="22" t="s">
        <v>15860</v>
      </c>
    </row>
    <row r="57" spans="1:9" x14ac:dyDescent="0.25">
      <c r="A57" s="9" t="s">
        <v>14600</v>
      </c>
      <c r="B57" s="9" t="s">
        <v>14598</v>
      </c>
      <c r="C57" s="9" t="s">
        <v>14599</v>
      </c>
      <c r="D57" s="9" t="s">
        <v>15851</v>
      </c>
      <c r="E57" s="22" t="s">
        <v>15860</v>
      </c>
      <c r="F57" s="22" t="s">
        <v>15860</v>
      </c>
      <c r="G57" s="22" t="s">
        <v>15860</v>
      </c>
    </row>
    <row r="58" spans="1:9" x14ac:dyDescent="0.25">
      <c r="A58" s="9" t="s">
        <v>14915</v>
      </c>
      <c r="B58" s="9" t="s">
        <v>14912</v>
      </c>
      <c r="C58" s="9" t="s">
        <v>14913</v>
      </c>
      <c r="D58" s="9" t="s">
        <v>15851</v>
      </c>
      <c r="E58" s="22" t="s">
        <v>15860</v>
      </c>
      <c r="F58" s="22" t="s">
        <v>15860</v>
      </c>
      <c r="G58" s="22" t="s">
        <v>15860</v>
      </c>
      <c r="H58" s="22" t="s">
        <v>18745</v>
      </c>
    </row>
    <row r="59" spans="1:9" x14ac:dyDescent="0.25">
      <c r="A59" s="9" t="s">
        <v>14107</v>
      </c>
      <c r="B59" s="9" t="s">
        <v>14104</v>
      </c>
      <c r="C59" s="9" t="s">
        <v>14105</v>
      </c>
      <c r="D59" s="9" t="s">
        <v>15851</v>
      </c>
      <c r="E59" s="22" t="s">
        <v>15860</v>
      </c>
      <c r="F59" s="22" t="s">
        <v>15860</v>
      </c>
      <c r="G59" s="22" t="s">
        <v>15860</v>
      </c>
    </row>
    <row r="60" spans="1:9" x14ac:dyDescent="0.25">
      <c r="A60" s="9" t="s">
        <v>15375</v>
      </c>
      <c r="B60" s="9" t="s">
        <v>15372</v>
      </c>
      <c r="C60" s="9" t="s">
        <v>15373</v>
      </c>
      <c r="D60" s="9" t="s">
        <v>15851</v>
      </c>
      <c r="E60" s="22" t="s">
        <v>15860</v>
      </c>
      <c r="F60" s="22" t="s">
        <v>15860</v>
      </c>
      <c r="G60" s="22" t="s">
        <v>15860</v>
      </c>
    </row>
    <row r="61" spans="1:9" x14ac:dyDescent="0.25">
      <c r="A61" s="9" t="s">
        <v>13951</v>
      </c>
      <c r="B61" s="9" t="s">
        <v>13948</v>
      </c>
      <c r="C61" s="9" t="s">
        <v>13949</v>
      </c>
      <c r="D61" s="9" t="s">
        <v>15851</v>
      </c>
      <c r="E61" s="22" t="s">
        <v>15860</v>
      </c>
      <c r="F61" s="22" t="s">
        <v>15860</v>
      </c>
      <c r="G61" s="22" t="s">
        <v>15860</v>
      </c>
    </row>
    <row r="62" spans="1:9" x14ac:dyDescent="0.25">
      <c r="A62" s="9" t="s">
        <v>14902</v>
      </c>
      <c r="B62" s="9" t="s">
        <v>14899</v>
      </c>
      <c r="C62" s="9" t="s">
        <v>14900</v>
      </c>
      <c r="D62" s="9" t="s">
        <v>15851</v>
      </c>
      <c r="E62" s="22" t="s">
        <v>15860</v>
      </c>
      <c r="F62" s="22" t="s">
        <v>15860</v>
      </c>
      <c r="G62" s="22" t="s">
        <v>15860</v>
      </c>
    </row>
    <row r="63" spans="1:9" x14ac:dyDescent="0.25">
      <c r="A63" s="9" t="s">
        <v>14591</v>
      </c>
      <c r="B63" s="9" t="s">
        <v>14588</v>
      </c>
      <c r="C63" s="9" t="s">
        <v>14589</v>
      </c>
      <c r="D63" s="9" t="s">
        <v>15851</v>
      </c>
      <c r="E63" s="22" t="s">
        <v>15860</v>
      </c>
      <c r="F63" s="22" t="s">
        <v>15860</v>
      </c>
      <c r="G63" s="22" t="s">
        <v>15860</v>
      </c>
    </row>
    <row r="64" spans="1:9" x14ac:dyDescent="0.25">
      <c r="A64" s="9" t="s">
        <v>14052</v>
      </c>
      <c r="B64" s="9" t="s">
        <v>14049</v>
      </c>
      <c r="C64" s="9" t="s">
        <v>14050</v>
      </c>
      <c r="D64" s="9" t="s">
        <v>15851</v>
      </c>
      <c r="E64" s="22" t="s">
        <v>15860</v>
      </c>
      <c r="F64" s="22" t="s">
        <v>15860</v>
      </c>
      <c r="G64" s="22" t="s">
        <v>15860</v>
      </c>
    </row>
    <row r="65" spans="1:7" x14ac:dyDescent="0.25">
      <c r="A65" s="9" t="s">
        <v>15331</v>
      </c>
      <c r="B65" s="9" t="s">
        <v>15329</v>
      </c>
      <c r="C65" s="9" t="s">
        <v>15330</v>
      </c>
      <c r="D65" s="9" t="s">
        <v>15851</v>
      </c>
      <c r="E65" s="22" t="s">
        <v>15860</v>
      </c>
      <c r="F65" s="22" t="s">
        <v>15860</v>
      </c>
      <c r="G65" s="22" t="s">
        <v>15860</v>
      </c>
    </row>
    <row r="66" spans="1:7" x14ac:dyDescent="0.25">
      <c r="A66" s="9" t="s">
        <v>13960</v>
      </c>
      <c r="B66" s="9" t="s">
        <v>13957</v>
      </c>
      <c r="C66" s="9" t="s">
        <v>13958</v>
      </c>
      <c r="D66" s="9" t="s">
        <v>15851</v>
      </c>
      <c r="E66" s="22" t="s">
        <v>15860</v>
      </c>
      <c r="F66" s="22" t="s">
        <v>15860</v>
      </c>
      <c r="G66" s="22" t="s">
        <v>15860</v>
      </c>
    </row>
    <row r="67" spans="1:7" x14ac:dyDescent="0.25">
      <c r="A67" s="9" t="s">
        <v>15204</v>
      </c>
      <c r="B67" s="9" t="s">
        <v>15201</v>
      </c>
      <c r="C67" s="9" t="s">
        <v>15202</v>
      </c>
      <c r="D67" s="9" t="s">
        <v>15851</v>
      </c>
      <c r="E67" s="22" t="s">
        <v>15865</v>
      </c>
      <c r="F67" s="22" t="s">
        <v>18670</v>
      </c>
      <c r="G67" s="22" t="s">
        <v>15860</v>
      </c>
    </row>
    <row r="68" spans="1:7" x14ac:dyDescent="0.25">
      <c r="A68" s="9" t="s">
        <v>15356</v>
      </c>
      <c r="B68" s="9" t="s">
        <v>15354</v>
      </c>
      <c r="C68" s="9" t="s">
        <v>15355</v>
      </c>
      <c r="D68" s="9" t="s">
        <v>15851</v>
      </c>
      <c r="E68" s="22" t="s">
        <v>15865</v>
      </c>
      <c r="F68" s="22" t="s">
        <v>18670</v>
      </c>
      <c r="G68" s="22" t="s">
        <v>15860</v>
      </c>
    </row>
    <row r="69" spans="1:7" x14ac:dyDescent="0.25">
      <c r="A69" s="9" t="s">
        <v>14870</v>
      </c>
      <c r="B69" s="9" t="s">
        <v>14868</v>
      </c>
      <c r="C69" s="9" t="s">
        <v>14869</v>
      </c>
      <c r="D69" s="9" t="s">
        <v>15851</v>
      </c>
      <c r="E69" s="22" t="s">
        <v>15860</v>
      </c>
      <c r="F69" s="22" t="s">
        <v>15860</v>
      </c>
      <c r="G69" s="22" t="s">
        <v>15860</v>
      </c>
    </row>
    <row r="70" spans="1:7" x14ac:dyDescent="0.25">
      <c r="A70" s="9" t="s">
        <v>14272</v>
      </c>
      <c r="B70" s="9" t="s">
        <v>14269</v>
      </c>
      <c r="C70" s="9" t="s">
        <v>14270</v>
      </c>
      <c r="D70" s="9" t="s">
        <v>15851</v>
      </c>
      <c r="E70" s="22" t="s">
        <v>15860</v>
      </c>
      <c r="F70" s="22" t="s">
        <v>15860</v>
      </c>
      <c r="G70" s="22" t="s">
        <v>15860</v>
      </c>
    </row>
    <row r="71" spans="1:7" x14ac:dyDescent="0.25">
      <c r="A71" s="9" t="s">
        <v>13974</v>
      </c>
      <c r="B71" s="9" t="s">
        <v>13971</v>
      </c>
      <c r="C71" s="9" t="s">
        <v>13972</v>
      </c>
      <c r="D71" s="9" t="s">
        <v>15851</v>
      </c>
      <c r="E71" s="22" t="s">
        <v>15860</v>
      </c>
      <c r="F71" s="22" t="s">
        <v>15860</v>
      </c>
      <c r="G71" s="22" t="s">
        <v>15860</v>
      </c>
    </row>
    <row r="72" spans="1:7" x14ac:dyDescent="0.25">
      <c r="A72" s="9" t="s">
        <v>14767</v>
      </c>
      <c r="B72" s="9" t="s">
        <v>14764</v>
      </c>
      <c r="C72" s="9" t="s">
        <v>14765</v>
      </c>
      <c r="D72" s="9" t="s">
        <v>15851</v>
      </c>
      <c r="E72" s="22" t="s">
        <v>15860</v>
      </c>
      <c r="F72" s="22" t="s">
        <v>15860</v>
      </c>
      <c r="G72" s="22" t="s">
        <v>15860</v>
      </c>
    </row>
    <row r="73" spans="1:7" x14ac:dyDescent="0.25">
      <c r="A73" s="9" t="s">
        <v>14694</v>
      </c>
      <c r="B73" s="9" t="s">
        <v>14691</v>
      </c>
      <c r="C73" s="9" t="s">
        <v>14692</v>
      </c>
      <c r="D73" s="9" t="s">
        <v>15851</v>
      </c>
      <c r="E73" s="22" t="s">
        <v>15860</v>
      </c>
      <c r="F73" s="22" t="s">
        <v>15860</v>
      </c>
      <c r="G73" s="22" t="s">
        <v>15860</v>
      </c>
    </row>
    <row r="74" spans="1:7" x14ac:dyDescent="0.25">
      <c r="A74" s="9" t="s">
        <v>13515</v>
      </c>
      <c r="B74" s="9" t="s">
        <v>13513</v>
      </c>
      <c r="C74" s="9" t="s">
        <v>13514</v>
      </c>
      <c r="D74" s="9" t="s">
        <v>15851</v>
      </c>
      <c r="E74" s="22" t="s">
        <v>15860</v>
      </c>
      <c r="F74" s="22" t="s">
        <v>15860</v>
      </c>
      <c r="G74" s="22" t="s">
        <v>15860</v>
      </c>
    </row>
    <row r="75" spans="1:7" x14ac:dyDescent="0.25">
      <c r="A75" s="9" t="s">
        <v>15397</v>
      </c>
      <c r="B75" s="9" t="s">
        <v>15396</v>
      </c>
      <c r="C75" s="9" t="s">
        <v>11416</v>
      </c>
      <c r="D75" s="9" t="s">
        <v>15851</v>
      </c>
      <c r="E75" s="22" t="s">
        <v>15859</v>
      </c>
      <c r="F75" s="22" t="s">
        <v>15859</v>
      </c>
      <c r="G75" s="22" t="s">
        <v>15859</v>
      </c>
    </row>
    <row r="76" spans="1:7" x14ac:dyDescent="0.25">
      <c r="A76" s="9" t="s">
        <v>14186</v>
      </c>
      <c r="B76" s="9" t="s">
        <v>14183</v>
      </c>
      <c r="C76" s="9" t="s">
        <v>14184</v>
      </c>
      <c r="D76" s="9" t="s">
        <v>15851</v>
      </c>
      <c r="E76" s="22" t="s">
        <v>15860</v>
      </c>
      <c r="F76" s="22" t="s">
        <v>15860</v>
      </c>
      <c r="G76" s="22" t="s">
        <v>15860</v>
      </c>
    </row>
    <row r="77" spans="1:7" x14ac:dyDescent="0.25">
      <c r="A77" s="9" t="s">
        <v>14138</v>
      </c>
      <c r="B77" s="9" t="s">
        <v>14136</v>
      </c>
      <c r="C77" s="9" t="s">
        <v>14137</v>
      </c>
      <c r="D77" s="9" t="s">
        <v>15851</v>
      </c>
      <c r="E77" s="22" t="s">
        <v>15860</v>
      </c>
      <c r="F77" s="22" t="s">
        <v>15860</v>
      </c>
      <c r="G77" s="22" t="s">
        <v>15860</v>
      </c>
    </row>
    <row r="78" spans="1:7" x14ac:dyDescent="0.25">
      <c r="A78" s="9" t="s">
        <v>13789</v>
      </c>
      <c r="B78" s="9" t="s">
        <v>13787</v>
      </c>
      <c r="C78" s="9" t="s">
        <v>13788</v>
      </c>
      <c r="D78" s="9" t="s">
        <v>15851</v>
      </c>
      <c r="E78" s="22" t="s">
        <v>15860</v>
      </c>
      <c r="F78" s="22" t="s">
        <v>15860</v>
      </c>
      <c r="G78" s="22" t="s">
        <v>15860</v>
      </c>
    </row>
    <row r="79" spans="1:7" x14ac:dyDescent="0.25">
      <c r="A79" s="9" t="s">
        <v>15110</v>
      </c>
      <c r="B79" s="9" t="s">
        <v>15108</v>
      </c>
      <c r="C79" s="9" t="s">
        <v>15109</v>
      </c>
      <c r="D79" s="9" t="s">
        <v>15851</v>
      </c>
      <c r="E79" s="22" t="s">
        <v>15860</v>
      </c>
      <c r="F79" s="22" t="s">
        <v>15860</v>
      </c>
      <c r="G79" s="22" t="s">
        <v>15860</v>
      </c>
    </row>
    <row r="80" spans="1:7" x14ac:dyDescent="0.25">
      <c r="A80" s="9" t="s">
        <v>14799</v>
      </c>
      <c r="B80" s="9" t="s">
        <v>14796</v>
      </c>
      <c r="C80" s="9" t="s">
        <v>14797</v>
      </c>
      <c r="D80" s="9" t="s">
        <v>15851</v>
      </c>
      <c r="E80" s="22" t="s">
        <v>15860</v>
      </c>
      <c r="F80" s="22" t="s">
        <v>15860</v>
      </c>
      <c r="G80" s="22" t="s">
        <v>15860</v>
      </c>
    </row>
    <row r="81" spans="1:7" x14ac:dyDescent="0.25">
      <c r="A81" s="9" t="s">
        <v>14657</v>
      </c>
      <c r="B81" s="9" t="s">
        <v>14655</v>
      </c>
      <c r="C81" s="9" t="s">
        <v>14656</v>
      </c>
      <c r="D81" s="9" t="s">
        <v>15851</v>
      </c>
      <c r="E81" s="22" t="s">
        <v>15860</v>
      </c>
      <c r="F81" s="22" t="s">
        <v>15860</v>
      </c>
      <c r="G81" s="22" t="s">
        <v>15860</v>
      </c>
    </row>
    <row r="82" spans="1:7" x14ac:dyDescent="0.25">
      <c r="A82" s="9" t="s">
        <v>13574</v>
      </c>
      <c r="B82" s="9" t="s">
        <v>13572</v>
      </c>
      <c r="C82" s="9" t="s">
        <v>13573</v>
      </c>
      <c r="D82" s="9" t="s">
        <v>15851</v>
      </c>
      <c r="E82" s="22" t="s">
        <v>15860</v>
      </c>
      <c r="F82" s="22" t="s">
        <v>15860</v>
      </c>
      <c r="G82" s="22" t="s">
        <v>15860</v>
      </c>
    </row>
    <row r="83" spans="1:7" x14ac:dyDescent="0.25">
      <c r="A83" s="9" t="s">
        <v>13622</v>
      </c>
      <c r="B83" s="9" t="s">
        <v>13619</v>
      </c>
      <c r="C83" s="9" t="s">
        <v>13620</v>
      </c>
      <c r="D83" s="9" t="s">
        <v>15851</v>
      </c>
      <c r="E83" s="22" t="s">
        <v>15860</v>
      </c>
      <c r="F83" s="22" t="s">
        <v>15860</v>
      </c>
      <c r="G83" s="22" t="s">
        <v>15860</v>
      </c>
    </row>
    <row r="84" spans="1:7" x14ac:dyDescent="0.25">
      <c r="A84" s="9" t="s">
        <v>14689</v>
      </c>
      <c r="B84" s="9" t="s">
        <v>14687</v>
      </c>
      <c r="C84" s="9" t="s">
        <v>14688</v>
      </c>
      <c r="D84" s="9" t="s">
        <v>15851</v>
      </c>
      <c r="E84" s="22" t="s">
        <v>15860</v>
      </c>
      <c r="F84" s="22" t="s">
        <v>15860</v>
      </c>
      <c r="G84" s="22" t="s">
        <v>15860</v>
      </c>
    </row>
    <row r="85" spans="1:7" x14ac:dyDescent="0.25">
      <c r="A85" s="9" t="s">
        <v>15352</v>
      </c>
      <c r="B85" s="9" t="s">
        <v>15349</v>
      </c>
      <c r="C85" s="9" t="s">
        <v>15350</v>
      </c>
      <c r="D85" s="9" t="s">
        <v>15851</v>
      </c>
      <c r="E85" s="22" t="s">
        <v>15860</v>
      </c>
      <c r="F85" s="22" t="s">
        <v>15860</v>
      </c>
      <c r="G85" s="22" t="s">
        <v>15860</v>
      </c>
    </row>
    <row r="86" spans="1:7" x14ac:dyDescent="0.25">
      <c r="A86" s="9" t="s">
        <v>13511</v>
      </c>
      <c r="B86" s="9" t="s">
        <v>13509</v>
      </c>
      <c r="C86" s="9" t="s">
        <v>13510</v>
      </c>
      <c r="D86" s="9" t="s">
        <v>15851</v>
      </c>
      <c r="E86" s="22" t="s">
        <v>15860</v>
      </c>
      <c r="F86" s="22" t="s">
        <v>15860</v>
      </c>
      <c r="G86" s="22" t="s">
        <v>15860</v>
      </c>
    </row>
    <row r="87" spans="1:7" x14ac:dyDescent="0.25">
      <c r="A87" s="9" t="s">
        <v>13494</v>
      </c>
      <c r="B87" s="9" t="s">
        <v>13491</v>
      </c>
      <c r="C87" s="9" t="s">
        <v>13492</v>
      </c>
      <c r="D87" s="9" t="s">
        <v>15851</v>
      </c>
      <c r="E87" s="22" t="s">
        <v>15860</v>
      </c>
      <c r="F87" s="22" t="s">
        <v>15860</v>
      </c>
      <c r="G87" s="22" t="s">
        <v>15860</v>
      </c>
    </row>
    <row r="88" spans="1:7" x14ac:dyDescent="0.25">
      <c r="A88" s="9" t="s">
        <v>14001</v>
      </c>
      <c r="B88" s="9" t="s">
        <v>13998</v>
      </c>
      <c r="C88" s="9" t="s">
        <v>13999</v>
      </c>
      <c r="D88" s="9" t="s">
        <v>15851</v>
      </c>
      <c r="E88" s="22" t="s">
        <v>15860</v>
      </c>
      <c r="F88" s="22" t="s">
        <v>15860</v>
      </c>
      <c r="G88" s="22" t="s">
        <v>15860</v>
      </c>
    </row>
    <row r="89" spans="1:7" x14ac:dyDescent="0.25">
      <c r="A89" s="9" t="s">
        <v>14620</v>
      </c>
      <c r="B89" s="9" t="s">
        <v>14618</v>
      </c>
      <c r="C89" s="9" t="s">
        <v>14619</v>
      </c>
      <c r="D89" s="9" t="s">
        <v>15851</v>
      </c>
      <c r="E89" s="22" t="s">
        <v>15860</v>
      </c>
      <c r="F89" s="22" t="s">
        <v>15860</v>
      </c>
      <c r="G89" s="22" t="s">
        <v>15860</v>
      </c>
    </row>
    <row r="90" spans="1:7" x14ac:dyDescent="0.25">
      <c r="A90" s="9" t="s">
        <v>14061</v>
      </c>
      <c r="B90" s="9" t="s">
        <v>14059</v>
      </c>
      <c r="C90" s="9" t="s">
        <v>14060</v>
      </c>
      <c r="D90" s="9" t="s">
        <v>15851</v>
      </c>
      <c r="E90" s="22" t="s">
        <v>15860</v>
      </c>
      <c r="F90" s="22" t="s">
        <v>15860</v>
      </c>
      <c r="G90" s="22" t="s">
        <v>15860</v>
      </c>
    </row>
    <row r="91" spans="1:7" x14ac:dyDescent="0.25">
      <c r="A91" s="9" t="s">
        <v>14702</v>
      </c>
      <c r="B91" s="9" t="s">
        <v>14487</v>
      </c>
      <c r="C91" s="9" t="s">
        <v>14701</v>
      </c>
      <c r="D91" s="9" t="s">
        <v>15851</v>
      </c>
      <c r="E91" s="22" t="s">
        <v>15860</v>
      </c>
      <c r="F91" s="22" t="s">
        <v>15860</v>
      </c>
      <c r="G91" s="22" t="s">
        <v>15860</v>
      </c>
    </row>
    <row r="92" spans="1:7" x14ac:dyDescent="0.25">
      <c r="A92" s="9" t="s">
        <v>15243</v>
      </c>
      <c r="B92" s="9" t="s">
        <v>15240</v>
      </c>
      <c r="C92" s="9" t="s">
        <v>15241</v>
      </c>
      <c r="D92" s="9" t="s">
        <v>15851</v>
      </c>
      <c r="E92" s="22" t="s">
        <v>15860</v>
      </c>
      <c r="F92" s="22" t="s">
        <v>15860</v>
      </c>
      <c r="G92" s="22" t="s">
        <v>15860</v>
      </c>
    </row>
    <row r="93" spans="1:7" x14ac:dyDescent="0.25">
      <c r="A93" s="9" t="s">
        <v>14789</v>
      </c>
      <c r="B93" s="9" t="s">
        <v>14786</v>
      </c>
      <c r="C93" s="9" t="s">
        <v>14787</v>
      </c>
      <c r="D93" s="9" t="s">
        <v>15851</v>
      </c>
      <c r="E93" s="22" t="s">
        <v>15860</v>
      </c>
      <c r="F93" s="22" t="s">
        <v>15860</v>
      </c>
      <c r="G93" s="22" t="s">
        <v>15860</v>
      </c>
    </row>
    <row r="94" spans="1:7" x14ac:dyDescent="0.25">
      <c r="A94" s="9" t="s">
        <v>14968</v>
      </c>
      <c r="B94" s="9" t="s">
        <v>14965</v>
      </c>
      <c r="C94" s="9" t="s">
        <v>14966</v>
      </c>
      <c r="D94" s="9" t="s">
        <v>15851</v>
      </c>
      <c r="E94" s="22" t="s">
        <v>15860</v>
      </c>
      <c r="F94" s="22" t="s">
        <v>15860</v>
      </c>
      <c r="G94" s="22" t="s">
        <v>15860</v>
      </c>
    </row>
    <row r="95" spans="1:7" x14ac:dyDescent="0.25">
      <c r="A95" s="9" t="s">
        <v>14425</v>
      </c>
      <c r="B95" s="9" t="s">
        <v>14423</v>
      </c>
      <c r="C95" s="9" t="s">
        <v>14424</v>
      </c>
      <c r="D95" s="9" t="s">
        <v>15851</v>
      </c>
      <c r="E95" s="22" t="s">
        <v>15860</v>
      </c>
      <c r="F95" s="22" t="s">
        <v>15860</v>
      </c>
      <c r="G95" s="22" t="s">
        <v>15860</v>
      </c>
    </row>
    <row r="96" spans="1:7" x14ac:dyDescent="0.25">
      <c r="A96" s="9" t="s">
        <v>15276</v>
      </c>
      <c r="B96" s="9" t="s">
        <v>15273</v>
      </c>
      <c r="C96" s="9" t="s">
        <v>15274</v>
      </c>
      <c r="D96" s="9" t="s">
        <v>15851</v>
      </c>
      <c r="E96" s="22" t="s">
        <v>15860</v>
      </c>
      <c r="F96" s="22" t="s">
        <v>15860</v>
      </c>
      <c r="G96" s="22" t="s">
        <v>15860</v>
      </c>
    </row>
    <row r="97" spans="1:7" x14ac:dyDescent="0.25">
      <c r="A97" s="9" t="s">
        <v>13686</v>
      </c>
      <c r="B97" s="9" t="s">
        <v>13683</v>
      </c>
      <c r="C97" s="9" t="s">
        <v>13684</v>
      </c>
      <c r="D97" s="9" t="s">
        <v>15851</v>
      </c>
      <c r="E97" s="22" t="s">
        <v>15860</v>
      </c>
      <c r="F97" s="22" t="s">
        <v>15860</v>
      </c>
      <c r="G97" s="22" t="s">
        <v>15860</v>
      </c>
    </row>
    <row r="98" spans="1:7" x14ac:dyDescent="0.25">
      <c r="A98" s="9" t="s">
        <v>13503</v>
      </c>
      <c r="B98" s="9" t="s">
        <v>13501</v>
      </c>
      <c r="C98" s="9" t="s">
        <v>13502</v>
      </c>
      <c r="D98" s="9" t="s">
        <v>15851</v>
      </c>
      <c r="E98" s="22" t="s">
        <v>15860</v>
      </c>
      <c r="F98" s="22" t="s">
        <v>15860</v>
      </c>
      <c r="G98" s="22" t="s">
        <v>15860</v>
      </c>
    </row>
    <row r="99" spans="1:7" x14ac:dyDescent="0.25">
      <c r="A99" s="9" t="s">
        <v>13671</v>
      </c>
      <c r="B99" s="9" t="s">
        <v>13669</v>
      </c>
      <c r="C99" s="9" t="s">
        <v>13670</v>
      </c>
      <c r="D99" s="9" t="s">
        <v>15851</v>
      </c>
      <c r="E99" s="22" t="s">
        <v>15860</v>
      </c>
      <c r="F99" s="22" t="s">
        <v>15860</v>
      </c>
      <c r="G99" s="22" t="s">
        <v>15860</v>
      </c>
    </row>
    <row r="100" spans="1:7" x14ac:dyDescent="0.25">
      <c r="A100" s="9" t="s">
        <v>14502</v>
      </c>
      <c r="B100" s="9" t="s">
        <v>14500</v>
      </c>
      <c r="C100" s="9" t="s">
        <v>14501</v>
      </c>
      <c r="D100" s="9" t="s">
        <v>15851</v>
      </c>
      <c r="E100" s="22" t="s">
        <v>15860</v>
      </c>
      <c r="F100" s="22" t="s">
        <v>15860</v>
      </c>
      <c r="G100" s="22" t="s">
        <v>15860</v>
      </c>
    </row>
    <row r="101" spans="1:7" x14ac:dyDescent="0.25">
      <c r="A101" s="9" t="s">
        <v>14645</v>
      </c>
      <c r="B101" s="9" t="s">
        <v>14642</v>
      </c>
      <c r="C101" s="9" t="s">
        <v>14643</v>
      </c>
      <c r="D101" s="9" t="s">
        <v>15851</v>
      </c>
      <c r="E101" s="22" t="s">
        <v>15860</v>
      </c>
      <c r="F101" s="22" t="s">
        <v>15860</v>
      </c>
      <c r="G101" s="22" t="s">
        <v>15860</v>
      </c>
    </row>
    <row r="102" spans="1:7" x14ac:dyDescent="0.25">
      <c r="A102" s="9" t="s">
        <v>13965</v>
      </c>
      <c r="B102" s="9" t="s">
        <v>13962</v>
      </c>
      <c r="C102" s="9" t="s">
        <v>13963</v>
      </c>
      <c r="D102" s="9" t="s">
        <v>15851</v>
      </c>
      <c r="E102" s="22" t="s">
        <v>15860</v>
      </c>
      <c r="F102" s="22" t="s">
        <v>15860</v>
      </c>
      <c r="G102" s="22" t="s">
        <v>15860</v>
      </c>
    </row>
    <row r="103" spans="1:7" x14ac:dyDescent="0.25">
      <c r="A103" s="9" t="s">
        <v>14124</v>
      </c>
      <c r="B103" s="9" t="s">
        <v>14122</v>
      </c>
      <c r="C103" s="9" t="s">
        <v>14123</v>
      </c>
      <c r="D103" s="9" t="s">
        <v>15851</v>
      </c>
      <c r="E103" s="22" t="s">
        <v>15860</v>
      </c>
      <c r="F103" s="22" t="s">
        <v>15860</v>
      </c>
      <c r="G103" s="22" t="s">
        <v>15860</v>
      </c>
    </row>
    <row r="104" spans="1:7" x14ac:dyDescent="0.25">
      <c r="A104" s="9" t="s">
        <v>13808</v>
      </c>
      <c r="B104" s="9" t="s">
        <v>13805</v>
      </c>
      <c r="C104" s="9" t="s">
        <v>13806</v>
      </c>
      <c r="D104" s="9" t="s">
        <v>15851</v>
      </c>
      <c r="E104" s="22" t="s">
        <v>15860</v>
      </c>
      <c r="F104" s="22" t="s">
        <v>15860</v>
      </c>
      <c r="G104" s="22" t="s">
        <v>15860</v>
      </c>
    </row>
    <row r="105" spans="1:7" x14ac:dyDescent="0.25">
      <c r="A105" s="9" t="s">
        <v>13507</v>
      </c>
      <c r="B105" s="9" t="s">
        <v>13505</v>
      </c>
      <c r="C105" s="9" t="s">
        <v>13506</v>
      </c>
      <c r="D105" s="9" t="s">
        <v>15851</v>
      </c>
      <c r="E105" s="22" t="s">
        <v>15860</v>
      </c>
      <c r="F105" s="22" t="s">
        <v>15860</v>
      </c>
      <c r="G105" s="22" t="s">
        <v>15860</v>
      </c>
    </row>
    <row r="106" spans="1:7" x14ac:dyDescent="0.25">
      <c r="A106" s="9" t="s">
        <v>14835</v>
      </c>
      <c r="B106" s="9" t="s">
        <v>14832</v>
      </c>
      <c r="C106" s="9" t="s">
        <v>14833</v>
      </c>
      <c r="D106" s="9" t="s">
        <v>15851</v>
      </c>
      <c r="E106" s="22" t="s">
        <v>15860</v>
      </c>
      <c r="F106" s="22" t="s">
        <v>15860</v>
      </c>
      <c r="G106" s="22" t="s">
        <v>15860</v>
      </c>
    </row>
    <row r="107" spans="1:7" x14ac:dyDescent="0.25">
      <c r="A107" s="9" t="s">
        <v>14073</v>
      </c>
      <c r="B107" s="9" t="s">
        <v>14071</v>
      </c>
      <c r="C107" s="9" t="s">
        <v>14072</v>
      </c>
      <c r="D107" s="9" t="s">
        <v>15851</v>
      </c>
      <c r="E107" s="22" t="s">
        <v>15860</v>
      </c>
      <c r="F107" s="22" t="s">
        <v>15860</v>
      </c>
      <c r="G107" s="22" t="s">
        <v>15860</v>
      </c>
    </row>
    <row r="108" spans="1:7" x14ac:dyDescent="0.25">
      <c r="A108" s="9" t="s">
        <v>14803</v>
      </c>
      <c r="B108" s="9" t="s">
        <v>14801</v>
      </c>
      <c r="C108" s="9" t="s">
        <v>14802</v>
      </c>
      <c r="D108" s="9" t="s">
        <v>15851</v>
      </c>
      <c r="E108" s="22" t="s">
        <v>15860</v>
      </c>
      <c r="F108" s="22" t="s">
        <v>15860</v>
      </c>
      <c r="G108" s="22" t="s">
        <v>15860</v>
      </c>
    </row>
    <row r="109" spans="1:7" x14ac:dyDescent="0.25">
      <c r="A109" s="9" t="s">
        <v>14762</v>
      </c>
      <c r="B109" s="9" t="s">
        <v>14760</v>
      </c>
      <c r="C109" s="9" t="s">
        <v>14761</v>
      </c>
      <c r="D109" s="9" t="s">
        <v>15851</v>
      </c>
      <c r="E109" s="22" t="s">
        <v>15860</v>
      </c>
      <c r="F109" s="22" t="s">
        <v>15860</v>
      </c>
      <c r="G109" s="22" t="s">
        <v>15860</v>
      </c>
    </row>
    <row r="110" spans="1:7" x14ac:dyDescent="0.25">
      <c r="A110" s="9" t="s">
        <v>14473</v>
      </c>
      <c r="B110" s="9" t="s">
        <v>14471</v>
      </c>
      <c r="C110" s="9" t="s">
        <v>14472</v>
      </c>
      <c r="D110" s="9" t="s">
        <v>15851</v>
      </c>
      <c r="E110" s="22" t="s">
        <v>15860</v>
      </c>
      <c r="F110" s="22" t="s">
        <v>15860</v>
      </c>
      <c r="G110" s="22" t="s">
        <v>15860</v>
      </c>
    </row>
    <row r="111" spans="1:7" x14ac:dyDescent="0.25">
      <c r="A111" s="9" t="s">
        <v>14203</v>
      </c>
      <c r="B111" s="9" t="s">
        <v>14201</v>
      </c>
      <c r="C111" s="9" t="s">
        <v>14202</v>
      </c>
      <c r="D111" s="9" t="s">
        <v>15851</v>
      </c>
      <c r="E111" s="22" t="s">
        <v>15860</v>
      </c>
      <c r="F111" s="22" t="s">
        <v>15860</v>
      </c>
      <c r="G111" s="22" t="s">
        <v>15860</v>
      </c>
    </row>
    <row r="112" spans="1:7" x14ac:dyDescent="0.25">
      <c r="A112" s="9" t="s">
        <v>14120</v>
      </c>
      <c r="B112" s="9" t="s">
        <v>14118</v>
      </c>
      <c r="C112" s="9" t="s">
        <v>14119</v>
      </c>
      <c r="D112" s="9" t="s">
        <v>15851</v>
      </c>
      <c r="E112" s="22" t="s">
        <v>15860</v>
      </c>
      <c r="F112" s="22" t="s">
        <v>15860</v>
      </c>
      <c r="G112" s="22" t="s">
        <v>15860</v>
      </c>
    </row>
    <row r="113" spans="1:9" x14ac:dyDescent="0.25">
      <c r="A113" s="9" t="s">
        <v>13738</v>
      </c>
      <c r="B113" s="9" t="s">
        <v>13736</v>
      </c>
      <c r="C113" s="9" t="s">
        <v>13737</v>
      </c>
      <c r="D113" s="9" t="s">
        <v>15851</v>
      </c>
      <c r="E113" s="22" t="s">
        <v>15860</v>
      </c>
      <c r="F113" s="22" t="s">
        <v>15860</v>
      </c>
      <c r="G113" s="22" t="s">
        <v>15860</v>
      </c>
    </row>
    <row r="114" spans="1:9" x14ac:dyDescent="0.25">
      <c r="A114" s="9" t="s">
        <v>13942</v>
      </c>
      <c r="B114" s="9" t="s">
        <v>13939</v>
      </c>
      <c r="C114" s="9" t="s">
        <v>13940</v>
      </c>
      <c r="D114" s="9" t="s">
        <v>15851</v>
      </c>
      <c r="E114" s="22" t="s">
        <v>15860</v>
      </c>
      <c r="F114" s="22" t="s">
        <v>15860</v>
      </c>
      <c r="G114" s="22" t="s">
        <v>15860</v>
      </c>
    </row>
    <row r="115" spans="1:9" x14ac:dyDescent="0.25">
      <c r="A115" s="9" t="s">
        <v>13541</v>
      </c>
      <c r="B115" s="9" t="s">
        <v>13538</v>
      </c>
      <c r="C115" s="9" t="s">
        <v>13539</v>
      </c>
      <c r="D115" s="9" t="s">
        <v>15851</v>
      </c>
      <c r="E115" s="22" t="s">
        <v>15860</v>
      </c>
      <c r="F115" s="22" t="s">
        <v>15860</v>
      </c>
      <c r="G115" s="22" t="s">
        <v>15860</v>
      </c>
    </row>
    <row r="116" spans="1:9" x14ac:dyDescent="0.25">
      <c r="A116" s="9" t="s">
        <v>14608</v>
      </c>
      <c r="B116" s="9" t="s">
        <v>14606</v>
      </c>
      <c r="C116" s="9" t="s">
        <v>14607</v>
      </c>
      <c r="D116" s="9" t="s">
        <v>15851</v>
      </c>
      <c r="E116" s="22" t="s">
        <v>15860</v>
      </c>
      <c r="F116" s="22" t="s">
        <v>15860</v>
      </c>
      <c r="G116" s="22" t="s">
        <v>15860</v>
      </c>
    </row>
    <row r="117" spans="1:9" x14ac:dyDescent="0.25">
      <c r="A117" s="9" t="s">
        <v>15250</v>
      </c>
      <c r="B117" s="9" t="s">
        <v>15248</v>
      </c>
      <c r="C117" s="9" t="s">
        <v>15249</v>
      </c>
      <c r="D117" s="9" t="s">
        <v>15851</v>
      </c>
      <c r="E117" s="22" t="s">
        <v>15865</v>
      </c>
      <c r="F117" s="22" t="s">
        <v>18670</v>
      </c>
      <c r="G117" s="22" t="s">
        <v>15859</v>
      </c>
    </row>
    <row r="118" spans="1:9" x14ac:dyDescent="0.25">
      <c r="A118" s="9" t="s">
        <v>15406</v>
      </c>
      <c r="B118" s="9" t="s">
        <v>15403</v>
      </c>
      <c r="C118" s="9" t="s">
        <v>15404</v>
      </c>
      <c r="D118" s="9" t="s">
        <v>15851</v>
      </c>
      <c r="E118" s="22" t="s">
        <v>15865</v>
      </c>
      <c r="F118" s="22" t="s">
        <v>15859</v>
      </c>
      <c r="G118" s="22" t="s">
        <v>15859</v>
      </c>
    </row>
    <row r="119" spans="1:9" x14ac:dyDescent="0.25">
      <c r="A119" s="9" t="s">
        <v>15366</v>
      </c>
      <c r="B119" s="9" t="s">
        <v>15363</v>
      </c>
      <c r="C119" s="9" t="s">
        <v>15364</v>
      </c>
      <c r="D119" s="9" t="s">
        <v>15851</v>
      </c>
      <c r="E119" s="22" t="s">
        <v>15865</v>
      </c>
      <c r="F119" s="22" t="s">
        <v>18670</v>
      </c>
      <c r="G119" s="22" t="s">
        <v>18743</v>
      </c>
      <c r="I119" s="22" t="s">
        <v>18743</v>
      </c>
    </row>
    <row r="120" spans="1:9" x14ac:dyDescent="0.25">
      <c r="A120" s="9" t="s">
        <v>14240</v>
      </c>
      <c r="B120" s="9" t="s">
        <v>14238</v>
      </c>
      <c r="C120" s="9" t="s">
        <v>14239</v>
      </c>
      <c r="D120" s="9" t="s">
        <v>15851</v>
      </c>
      <c r="E120" s="22" t="s">
        <v>15860</v>
      </c>
      <c r="F120" s="22" t="s">
        <v>15860</v>
      </c>
      <c r="G120" s="22" t="s">
        <v>15860</v>
      </c>
    </row>
    <row r="121" spans="1:9" x14ac:dyDescent="0.25">
      <c r="A121" s="9" t="s">
        <v>14875</v>
      </c>
      <c r="B121" s="9" t="s">
        <v>14872</v>
      </c>
      <c r="C121" s="9" t="s">
        <v>14873</v>
      </c>
      <c r="D121" s="9" t="s">
        <v>15851</v>
      </c>
      <c r="E121" s="22" t="s">
        <v>15860</v>
      </c>
      <c r="F121" s="22" t="s">
        <v>15860</v>
      </c>
      <c r="G121" s="22" t="s">
        <v>15860</v>
      </c>
    </row>
    <row r="122" spans="1:9" x14ac:dyDescent="0.25">
      <c r="A122" s="9" t="s">
        <v>13754</v>
      </c>
      <c r="B122" s="9" t="s">
        <v>13752</v>
      </c>
      <c r="C122" s="9" t="s">
        <v>13753</v>
      </c>
      <c r="D122" s="9" t="s">
        <v>15851</v>
      </c>
      <c r="E122" s="22" t="s">
        <v>15860</v>
      </c>
      <c r="F122" s="22" t="s">
        <v>15860</v>
      </c>
      <c r="G122" s="22" t="s">
        <v>15860</v>
      </c>
    </row>
    <row r="123" spans="1:9" x14ac:dyDescent="0.25">
      <c r="A123" s="9" t="s">
        <v>15344</v>
      </c>
      <c r="B123" s="9" t="s">
        <v>15342</v>
      </c>
      <c r="C123" s="9" t="s">
        <v>15343</v>
      </c>
      <c r="D123" s="9" t="s">
        <v>15851</v>
      </c>
      <c r="E123" s="22" t="s">
        <v>15860</v>
      </c>
      <c r="F123" s="22" t="s">
        <v>15860</v>
      </c>
      <c r="G123" s="22" t="s">
        <v>15860</v>
      </c>
    </row>
    <row r="124" spans="1:9" x14ac:dyDescent="0.25">
      <c r="A124" s="9" t="s">
        <v>9492</v>
      </c>
      <c r="B124" s="9" t="s">
        <v>15185</v>
      </c>
      <c r="C124" s="9" t="s">
        <v>9487</v>
      </c>
      <c r="D124" s="9" t="s">
        <v>15851</v>
      </c>
      <c r="E124" s="22" t="s">
        <v>15865</v>
      </c>
      <c r="F124" s="22" t="s">
        <v>15860</v>
      </c>
      <c r="G124" s="22" t="s">
        <v>15860</v>
      </c>
      <c r="H124" s="22" t="s">
        <v>18751</v>
      </c>
    </row>
    <row r="125" spans="1:9" x14ac:dyDescent="0.25">
      <c r="A125" s="9" t="s">
        <v>14995</v>
      </c>
      <c r="B125" s="9" t="s">
        <v>14992</v>
      </c>
      <c r="C125" s="9" t="s">
        <v>14993</v>
      </c>
      <c r="D125" s="9" t="s">
        <v>15851</v>
      </c>
      <c r="E125" s="22" t="s">
        <v>15860</v>
      </c>
      <c r="F125" s="22" t="s">
        <v>15860</v>
      </c>
      <c r="G125" s="22" t="s">
        <v>15860</v>
      </c>
    </row>
    <row r="126" spans="1:9" x14ac:dyDescent="0.25">
      <c r="A126" s="9" t="s">
        <v>14379</v>
      </c>
      <c r="B126" s="9" t="s">
        <v>14377</v>
      </c>
      <c r="C126" s="9" t="s">
        <v>14378</v>
      </c>
      <c r="D126" s="9" t="s">
        <v>15851</v>
      </c>
      <c r="E126" s="22" t="s">
        <v>15860</v>
      </c>
      <c r="F126" s="22" t="s">
        <v>15860</v>
      </c>
      <c r="G126" s="22" t="s">
        <v>15860</v>
      </c>
    </row>
    <row r="127" spans="1:9" x14ac:dyDescent="0.25">
      <c r="A127" s="9" t="s">
        <v>13785</v>
      </c>
      <c r="B127" s="9" t="s">
        <v>13783</v>
      </c>
      <c r="C127" s="9" t="s">
        <v>13784</v>
      </c>
      <c r="D127" s="9" t="s">
        <v>15851</v>
      </c>
      <c r="E127" s="22" t="s">
        <v>15860</v>
      </c>
      <c r="F127" s="22" t="s">
        <v>15860</v>
      </c>
      <c r="G127" s="22" t="s">
        <v>15860</v>
      </c>
    </row>
    <row r="128" spans="1:9" x14ac:dyDescent="0.25">
      <c r="A128" s="9" t="s">
        <v>15062</v>
      </c>
      <c r="B128" s="9" t="s">
        <v>15059</v>
      </c>
      <c r="C128" s="9" t="s">
        <v>15060</v>
      </c>
      <c r="D128" s="9" t="s">
        <v>15851</v>
      </c>
      <c r="E128" s="22" t="s">
        <v>15860</v>
      </c>
      <c r="F128" s="22" t="s">
        <v>15860</v>
      </c>
      <c r="G128" s="22" t="s">
        <v>15860</v>
      </c>
    </row>
    <row r="129" spans="1:8" x14ac:dyDescent="0.25">
      <c r="A129" s="9" t="s">
        <v>15194</v>
      </c>
      <c r="B129" s="9" t="s">
        <v>15192</v>
      </c>
      <c r="C129" s="9" t="s">
        <v>15193</v>
      </c>
      <c r="D129" s="9" t="s">
        <v>15851</v>
      </c>
      <c r="E129" s="22" t="s">
        <v>15860</v>
      </c>
      <c r="F129" s="22" t="s">
        <v>15860</v>
      </c>
      <c r="G129" s="22" t="s">
        <v>15860</v>
      </c>
    </row>
    <row r="130" spans="1:8" x14ac:dyDescent="0.25">
      <c r="A130" s="9" t="s">
        <v>15130</v>
      </c>
      <c r="B130" s="9" t="s">
        <v>15127</v>
      </c>
      <c r="C130" s="9" t="s">
        <v>15128</v>
      </c>
      <c r="D130" s="9" t="s">
        <v>15851</v>
      </c>
      <c r="E130" s="22" t="s">
        <v>15860</v>
      </c>
      <c r="F130" s="22" t="s">
        <v>15860</v>
      </c>
      <c r="G130" s="22" t="s">
        <v>15860</v>
      </c>
    </row>
    <row r="131" spans="1:8" x14ac:dyDescent="0.25">
      <c r="A131" s="9" t="s">
        <v>14938</v>
      </c>
      <c r="B131" s="9" t="s">
        <v>14935</v>
      </c>
      <c r="C131" s="9" t="s">
        <v>14936</v>
      </c>
      <c r="D131" s="9" t="s">
        <v>15851</v>
      </c>
      <c r="E131" s="22" t="s">
        <v>15860</v>
      </c>
      <c r="F131" s="22" t="s">
        <v>15860</v>
      </c>
      <c r="G131" s="22" t="s">
        <v>15860</v>
      </c>
    </row>
    <row r="132" spans="1:8" x14ac:dyDescent="0.25">
      <c r="A132" s="9" t="s">
        <v>14399</v>
      </c>
      <c r="B132" s="9" t="s">
        <v>14397</v>
      </c>
      <c r="C132" s="9" t="s">
        <v>14398</v>
      </c>
      <c r="D132" s="9" t="s">
        <v>15851</v>
      </c>
      <c r="E132" s="22" t="s">
        <v>15860</v>
      </c>
      <c r="F132" s="22" t="s">
        <v>15860</v>
      </c>
      <c r="G132" s="22" t="s">
        <v>15860</v>
      </c>
    </row>
    <row r="133" spans="1:8" x14ac:dyDescent="0.25">
      <c r="A133" s="9" t="s">
        <v>13104</v>
      </c>
      <c r="B133" s="9" t="s">
        <v>15211</v>
      </c>
      <c r="C133" s="9" t="s">
        <v>13103</v>
      </c>
      <c r="D133" s="9" t="s">
        <v>15851</v>
      </c>
      <c r="E133" s="22" t="s">
        <v>15865</v>
      </c>
      <c r="F133" s="22" t="s">
        <v>15859</v>
      </c>
      <c r="G133" s="22" t="s">
        <v>18743</v>
      </c>
      <c r="H133" s="22" t="s">
        <v>18743</v>
      </c>
    </row>
    <row r="134" spans="1:8" x14ac:dyDescent="0.25">
      <c r="A134" s="9" t="s">
        <v>13705</v>
      </c>
      <c r="B134" s="9" t="s">
        <v>13703</v>
      </c>
      <c r="C134" s="9" t="s">
        <v>13704</v>
      </c>
      <c r="D134" s="9" t="s">
        <v>15851</v>
      </c>
      <c r="E134" s="22" t="s">
        <v>15860</v>
      </c>
      <c r="F134" s="22" t="s">
        <v>15860</v>
      </c>
      <c r="G134" s="22" t="s">
        <v>15860</v>
      </c>
    </row>
    <row r="135" spans="1:8" x14ac:dyDescent="0.25">
      <c r="A135" s="9" t="s">
        <v>14552</v>
      </c>
      <c r="B135" s="9" t="s">
        <v>14549</v>
      </c>
      <c r="C135" s="9" t="s">
        <v>14550</v>
      </c>
      <c r="D135" s="9" t="s">
        <v>15851</v>
      </c>
      <c r="E135" s="22" t="s">
        <v>15860</v>
      </c>
      <c r="F135" s="22" t="s">
        <v>15860</v>
      </c>
      <c r="G135" s="22" t="s">
        <v>15860</v>
      </c>
    </row>
    <row r="136" spans="1:8" x14ac:dyDescent="0.25">
      <c r="A136" s="9" t="s">
        <v>15370</v>
      </c>
      <c r="B136" s="9" t="s">
        <v>15368</v>
      </c>
      <c r="C136" s="9" t="s">
        <v>15369</v>
      </c>
      <c r="D136" s="9" t="s">
        <v>15851</v>
      </c>
      <c r="E136" s="22" t="s">
        <v>15859</v>
      </c>
      <c r="F136" s="22" t="s">
        <v>15859</v>
      </c>
      <c r="G136" s="22" t="s">
        <v>15860</v>
      </c>
      <c r="H136" s="22" t="s">
        <v>18751</v>
      </c>
    </row>
    <row r="137" spans="1:8" x14ac:dyDescent="0.25">
      <c r="A137" s="9" t="s">
        <v>13646</v>
      </c>
      <c r="B137" s="9" t="s">
        <v>13643</v>
      </c>
      <c r="C137" s="9" t="s">
        <v>13644</v>
      </c>
      <c r="D137" s="9" t="s">
        <v>15851</v>
      </c>
      <c r="E137" s="22" t="s">
        <v>15860</v>
      </c>
      <c r="F137" s="22" t="s">
        <v>15860</v>
      </c>
      <c r="G137" s="22" t="s">
        <v>15860</v>
      </c>
    </row>
    <row r="138" spans="1:8" x14ac:dyDescent="0.25">
      <c r="A138" s="9" t="s">
        <v>13983</v>
      </c>
      <c r="B138" s="9" t="s">
        <v>13981</v>
      </c>
      <c r="C138" s="9" t="s">
        <v>13982</v>
      </c>
      <c r="D138" s="9" t="s">
        <v>15851</v>
      </c>
      <c r="E138" s="22" t="s">
        <v>15860</v>
      </c>
      <c r="F138" s="22" t="s">
        <v>15860</v>
      </c>
      <c r="G138" s="22" t="s">
        <v>15860</v>
      </c>
    </row>
    <row r="139" spans="1:8" x14ac:dyDescent="0.25">
      <c r="A139" s="9" t="s">
        <v>14469</v>
      </c>
      <c r="B139" s="9" t="s">
        <v>14467</v>
      </c>
      <c r="C139" s="9" t="s">
        <v>14468</v>
      </c>
      <c r="D139" s="9" t="s">
        <v>15851</v>
      </c>
      <c r="E139" s="22" t="s">
        <v>15860</v>
      </c>
      <c r="F139" s="22" t="s">
        <v>15860</v>
      </c>
      <c r="G139" s="22" t="s">
        <v>15860</v>
      </c>
    </row>
    <row r="140" spans="1:8" x14ac:dyDescent="0.25">
      <c r="A140" s="9" t="s">
        <v>15323</v>
      </c>
      <c r="B140" s="9" t="s">
        <v>15321</v>
      </c>
      <c r="C140" s="9" t="s">
        <v>15322</v>
      </c>
      <c r="D140" s="9" t="s">
        <v>15851</v>
      </c>
      <c r="E140" s="22" t="s">
        <v>15860</v>
      </c>
      <c r="F140" s="22" t="s">
        <v>15860</v>
      </c>
      <c r="G140" s="22" t="s">
        <v>15860</v>
      </c>
    </row>
    <row r="141" spans="1:8" x14ac:dyDescent="0.25">
      <c r="A141" s="9" t="s">
        <v>13696</v>
      </c>
      <c r="B141" s="9" t="s">
        <v>13693</v>
      </c>
      <c r="C141" s="9" t="s">
        <v>13694</v>
      </c>
      <c r="D141" s="9" t="s">
        <v>15851</v>
      </c>
      <c r="E141" s="22" t="s">
        <v>15860</v>
      </c>
      <c r="F141" s="22" t="s">
        <v>15860</v>
      </c>
      <c r="G141" s="22" t="s">
        <v>15860</v>
      </c>
    </row>
    <row r="142" spans="1:8" x14ac:dyDescent="0.25">
      <c r="A142" s="9" t="s">
        <v>14906</v>
      </c>
      <c r="B142" s="9" t="s">
        <v>14904</v>
      </c>
      <c r="C142" s="9" t="s">
        <v>14905</v>
      </c>
      <c r="D142" s="9" t="s">
        <v>15851</v>
      </c>
      <c r="E142" s="22" t="s">
        <v>15860</v>
      </c>
      <c r="F142" s="22" t="s">
        <v>15860</v>
      </c>
      <c r="G142" s="22" t="s">
        <v>15860</v>
      </c>
    </row>
    <row r="143" spans="1:8" x14ac:dyDescent="0.25">
      <c r="A143" s="9" t="s">
        <v>13859</v>
      </c>
      <c r="B143" s="9" t="s">
        <v>13856</v>
      </c>
      <c r="C143" s="9" t="s">
        <v>13857</v>
      </c>
      <c r="D143" s="9" t="s">
        <v>15851</v>
      </c>
      <c r="E143" s="22" t="s">
        <v>15860</v>
      </c>
      <c r="F143" s="22" t="s">
        <v>15860</v>
      </c>
      <c r="G143" s="22" t="s">
        <v>15860</v>
      </c>
    </row>
    <row r="144" spans="1:8" x14ac:dyDescent="0.25">
      <c r="A144" s="9" t="s">
        <v>14094</v>
      </c>
      <c r="B144" s="9" t="s">
        <v>14092</v>
      </c>
      <c r="C144" s="9" t="s">
        <v>14093</v>
      </c>
      <c r="D144" s="9" t="s">
        <v>15851</v>
      </c>
      <c r="E144" s="22" t="s">
        <v>15860</v>
      </c>
      <c r="F144" s="22" t="s">
        <v>15860</v>
      </c>
      <c r="G144" s="22" t="s">
        <v>15860</v>
      </c>
    </row>
    <row r="145" spans="1:7" x14ac:dyDescent="0.25">
      <c r="A145" s="9" t="s">
        <v>14417</v>
      </c>
      <c r="B145" s="9" t="s">
        <v>14415</v>
      </c>
      <c r="C145" s="9" t="s">
        <v>14416</v>
      </c>
      <c r="D145" s="9" t="s">
        <v>15851</v>
      </c>
      <c r="E145" s="22" t="s">
        <v>15860</v>
      </c>
      <c r="F145" s="22" t="s">
        <v>15860</v>
      </c>
      <c r="G145" s="22" t="s">
        <v>15860</v>
      </c>
    </row>
    <row r="146" spans="1:7" x14ac:dyDescent="0.25">
      <c r="A146" s="9" t="s">
        <v>15035</v>
      </c>
      <c r="B146" s="9" t="s">
        <v>15033</v>
      </c>
      <c r="C146" s="9" t="s">
        <v>15034</v>
      </c>
      <c r="D146" s="9" t="s">
        <v>15851</v>
      </c>
      <c r="E146" s="22" t="s">
        <v>15860</v>
      </c>
      <c r="F146" s="22" t="s">
        <v>15860</v>
      </c>
      <c r="G146" s="22" t="s">
        <v>15860</v>
      </c>
    </row>
    <row r="147" spans="1:7" x14ac:dyDescent="0.25">
      <c r="A147" s="9" t="s">
        <v>14807</v>
      </c>
      <c r="B147" s="9" t="s">
        <v>14805</v>
      </c>
      <c r="C147" s="9" t="s">
        <v>14806</v>
      </c>
      <c r="D147" s="9" t="s">
        <v>15851</v>
      </c>
      <c r="E147" s="22" t="s">
        <v>15860</v>
      </c>
      <c r="F147" s="22" t="s">
        <v>15860</v>
      </c>
      <c r="G147" s="22" t="s">
        <v>15860</v>
      </c>
    </row>
    <row r="148" spans="1:7" x14ac:dyDescent="0.25">
      <c r="A148" s="9" t="s">
        <v>13832</v>
      </c>
      <c r="B148" s="9" t="s">
        <v>13830</v>
      </c>
      <c r="C148" s="9" t="s">
        <v>13831</v>
      </c>
      <c r="D148" s="9" t="s">
        <v>15851</v>
      </c>
      <c r="E148" s="22" t="s">
        <v>15860</v>
      </c>
      <c r="F148" s="22" t="s">
        <v>15860</v>
      </c>
      <c r="G148" s="22" t="s">
        <v>15860</v>
      </c>
    </row>
    <row r="149" spans="1:7" x14ac:dyDescent="0.25">
      <c r="A149" s="9" t="s">
        <v>14498</v>
      </c>
      <c r="B149" s="9" t="s">
        <v>14495</v>
      </c>
      <c r="C149" s="9" t="s">
        <v>14496</v>
      </c>
      <c r="D149" s="9" t="s">
        <v>15851</v>
      </c>
      <c r="E149" s="22" t="s">
        <v>15860</v>
      </c>
      <c r="F149" s="22" t="s">
        <v>15860</v>
      </c>
      <c r="G149" s="22" t="s">
        <v>15860</v>
      </c>
    </row>
    <row r="150" spans="1:7" x14ac:dyDescent="0.25">
      <c r="A150" s="9" t="s">
        <v>14720</v>
      </c>
      <c r="B150" s="9" t="s">
        <v>14718</v>
      </c>
      <c r="C150" s="9" t="s">
        <v>14719</v>
      </c>
      <c r="D150" s="9" t="s">
        <v>15851</v>
      </c>
      <c r="E150" s="22" t="s">
        <v>15860</v>
      </c>
      <c r="F150" s="22" t="s">
        <v>15860</v>
      </c>
      <c r="G150" s="22" t="s">
        <v>15860</v>
      </c>
    </row>
    <row r="151" spans="1:7" x14ac:dyDescent="0.25">
      <c r="A151" s="9" t="s">
        <v>14857</v>
      </c>
      <c r="B151" s="9" t="s">
        <v>14854</v>
      </c>
      <c r="C151" s="9" t="s">
        <v>14855</v>
      </c>
      <c r="D151" s="9" t="s">
        <v>15851</v>
      </c>
      <c r="E151" s="22" t="s">
        <v>15860</v>
      </c>
      <c r="F151" s="22" t="s">
        <v>15860</v>
      </c>
      <c r="G151" s="22" t="s">
        <v>15860</v>
      </c>
    </row>
    <row r="152" spans="1:7" x14ac:dyDescent="0.25">
      <c r="A152" s="9" t="s">
        <v>13578</v>
      </c>
      <c r="B152" s="9" t="s">
        <v>13576</v>
      </c>
      <c r="C152" s="9" t="s">
        <v>13577</v>
      </c>
      <c r="D152" s="9" t="s">
        <v>15851</v>
      </c>
      <c r="E152" s="22" t="s">
        <v>15860</v>
      </c>
      <c r="F152" s="22" t="s">
        <v>15860</v>
      </c>
      <c r="G152" s="22" t="s">
        <v>15860</v>
      </c>
    </row>
    <row r="153" spans="1:7" x14ac:dyDescent="0.25">
      <c r="A153" s="9" t="s">
        <v>14515</v>
      </c>
      <c r="B153" s="9" t="s">
        <v>14513</v>
      </c>
      <c r="C153" s="9" t="s">
        <v>14514</v>
      </c>
      <c r="D153" s="9" t="s">
        <v>15851</v>
      </c>
      <c r="E153" s="22" t="s">
        <v>15860</v>
      </c>
      <c r="F153" s="22" t="s">
        <v>15860</v>
      </c>
      <c r="G153" s="22" t="s">
        <v>15860</v>
      </c>
    </row>
    <row r="154" spans="1:7" x14ac:dyDescent="0.25">
      <c r="A154" s="9" t="s">
        <v>14699</v>
      </c>
      <c r="B154" s="9" t="s">
        <v>14696</v>
      </c>
      <c r="C154" s="9" t="s">
        <v>14697</v>
      </c>
      <c r="D154" s="9" t="s">
        <v>15851</v>
      </c>
      <c r="E154" s="22" t="s">
        <v>15860</v>
      </c>
      <c r="F154" s="22" t="s">
        <v>15860</v>
      </c>
      <c r="G154" s="22" t="s">
        <v>15860</v>
      </c>
    </row>
    <row r="155" spans="1:7" x14ac:dyDescent="0.25">
      <c r="A155" s="9" t="s">
        <v>15267</v>
      </c>
      <c r="B155" s="9" t="s">
        <v>15265</v>
      </c>
      <c r="C155" s="9" t="s">
        <v>15266</v>
      </c>
      <c r="D155" s="9" t="s">
        <v>15851</v>
      </c>
      <c r="E155" s="22" t="s">
        <v>15860</v>
      </c>
      <c r="F155" s="22" t="s">
        <v>15860</v>
      </c>
      <c r="G155" s="22" t="s">
        <v>15860</v>
      </c>
    </row>
    <row r="156" spans="1:7" x14ac:dyDescent="0.25">
      <c r="A156" s="9" t="s">
        <v>14134</v>
      </c>
      <c r="B156" s="9" t="s">
        <v>14131</v>
      </c>
      <c r="C156" s="9" t="s">
        <v>14132</v>
      </c>
      <c r="D156" s="9" t="s">
        <v>15851</v>
      </c>
      <c r="E156" s="22" t="s">
        <v>15860</v>
      </c>
      <c r="F156" s="22" t="s">
        <v>15860</v>
      </c>
      <c r="G156" s="22" t="s">
        <v>15860</v>
      </c>
    </row>
    <row r="157" spans="1:7" x14ac:dyDescent="0.25">
      <c r="A157" s="9" t="s">
        <v>14413</v>
      </c>
      <c r="B157" s="9" t="s">
        <v>14411</v>
      </c>
      <c r="C157" s="9" t="s">
        <v>14412</v>
      </c>
      <c r="D157" s="9" t="s">
        <v>15851</v>
      </c>
      <c r="E157" s="22" t="s">
        <v>15860</v>
      </c>
      <c r="F157" s="22" t="s">
        <v>15860</v>
      </c>
      <c r="G157" s="22" t="s">
        <v>15860</v>
      </c>
    </row>
    <row r="158" spans="1:7" x14ac:dyDescent="0.25">
      <c r="A158" s="9" t="s">
        <v>15053</v>
      </c>
      <c r="B158" s="9" t="s">
        <v>15051</v>
      </c>
      <c r="C158" s="9" t="s">
        <v>15052</v>
      </c>
      <c r="D158" s="9" t="s">
        <v>15851</v>
      </c>
      <c r="E158" s="22" t="s">
        <v>15860</v>
      </c>
      <c r="F158" s="22" t="s">
        <v>15860</v>
      </c>
      <c r="G158" s="22" t="s">
        <v>15860</v>
      </c>
    </row>
    <row r="159" spans="1:7" x14ac:dyDescent="0.25">
      <c r="A159" s="9" t="s">
        <v>14375</v>
      </c>
      <c r="B159" s="9" t="s">
        <v>14373</v>
      </c>
      <c r="C159" s="9" t="s">
        <v>14374</v>
      </c>
      <c r="D159" s="9" t="s">
        <v>15851</v>
      </c>
      <c r="E159" s="22" t="s">
        <v>15860</v>
      </c>
      <c r="F159" s="22" t="s">
        <v>15860</v>
      </c>
      <c r="G159" s="22" t="s">
        <v>15860</v>
      </c>
    </row>
    <row r="160" spans="1:7" x14ac:dyDescent="0.25">
      <c r="A160" s="9" t="s">
        <v>13836</v>
      </c>
      <c r="B160" s="9" t="s">
        <v>13834</v>
      </c>
      <c r="C160" s="9" t="s">
        <v>13835</v>
      </c>
      <c r="D160" s="9" t="s">
        <v>15851</v>
      </c>
      <c r="E160" s="22" t="s">
        <v>15860</v>
      </c>
      <c r="F160" s="22" t="s">
        <v>15860</v>
      </c>
      <c r="G160" s="22" t="s">
        <v>15860</v>
      </c>
    </row>
    <row r="161" spans="1:9" x14ac:dyDescent="0.25">
      <c r="A161" s="9" t="s">
        <v>14794</v>
      </c>
      <c r="B161" s="9" t="s">
        <v>14791</v>
      </c>
      <c r="C161" s="9" t="s">
        <v>14792</v>
      </c>
      <c r="D161" s="9" t="s">
        <v>15851</v>
      </c>
      <c r="E161" s="22" t="s">
        <v>15860</v>
      </c>
      <c r="F161" s="22" t="s">
        <v>15860</v>
      </c>
      <c r="G161" s="22" t="s">
        <v>15860</v>
      </c>
    </row>
    <row r="162" spans="1:9" x14ac:dyDescent="0.25">
      <c r="A162" s="9" t="s">
        <v>14098</v>
      </c>
      <c r="B162" s="9" t="s">
        <v>14096</v>
      </c>
      <c r="C162" s="9" t="s">
        <v>14097</v>
      </c>
      <c r="D162" s="9" t="s">
        <v>15851</v>
      </c>
      <c r="E162" s="22" t="s">
        <v>15860</v>
      </c>
      <c r="F162" s="22" t="s">
        <v>15860</v>
      </c>
      <c r="G162" s="22" t="s">
        <v>15860</v>
      </c>
    </row>
    <row r="163" spans="1:9" x14ac:dyDescent="0.25">
      <c r="A163" s="9" t="s">
        <v>14519</v>
      </c>
      <c r="B163" s="9" t="s">
        <v>14517</v>
      </c>
      <c r="C163" s="9" t="s">
        <v>14518</v>
      </c>
      <c r="D163" s="9" t="s">
        <v>15851</v>
      </c>
      <c r="E163" s="22" t="s">
        <v>15860</v>
      </c>
      <c r="F163" s="22" t="s">
        <v>15860</v>
      </c>
      <c r="G163" s="22" t="s">
        <v>15860</v>
      </c>
    </row>
    <row r="164" spans="1:9" x14ac:dyDescent="0.25">
      <c r="A164" s="9" t="s">
        <v>14959</v>
      </c>
      <c r="B164" s="9" t="s">
        <v>14957</v>
      </c>
      <c r="C164" s="9" t="s">
        <v>14958</v>
      </c>
      <c r="D164" s="9" t="s">
        <v>15851</v>
      </c>
      <c r="E164" s="22" t="s">
        <v>15860</v>
      </c>
      <c r="F164" s="22" t="s">
        <v>15860</v>
      </c>
      <c r="G164" s="22" t="s">
        <v>15860</v>
      </c>
    </row>
    <row r="165" spans="1:9" x14ac:dyDescent="0.25">
      <c r="A165" s="9" t="s">
        <v>14387</v>
      </c>
      <c r="B165" s="9" t="s">
        <v>14385</v>
      </c>
      <c r="C165" s="9" t="s">
        <v>14386</v>
      </c>
      <c r="D165" s="9" t="s">
        <v>15851</v>
      </c>
      <c r="E165" s="22" t="s">
        <v>15860</v>
      </c>
      <c r="F165" s="22" t="s">
        <v>15860</v>
      </c>
      <c r="G165" s="22" t="s">
        <v>15860</v>
      </c>
    </row>
    <row r="166" spans="1:9" x14ac:dyDescent="0.25">
      <c r="A166" s="9" t="s">
        <v>13536</v>
      </c>
      <c r="B166" s="9" t="s">
        <v>13533</v>
      </c>
      <c r="C166" s="9" t="s">
        <v>13534</v>
      </c>
      <c r="D166" s="9" t="s">
        <v>15851</v>
      </c>
      <c r="E166" s="22" t="s">
        <v>15860</v>
      </c>
      <c r="F166" s="22" t="s">
        <v>15860</v>
      </c>
      <c r="G166" s="22" t="s">
        <v>15860</v>
      </c>
    </row>
    <row r="167" spans="1:9" x14ac:dyDescent="0.25">
      <c r="A167" s="9" t="s">
        <v>15081</v>
      </c>
      <c r="B167" s="9"/>
      <c r="C167" s="9" t="s">
        <v>15080</v>
      </c>
      <c r="D167" s="9" t="s">
        <v>15851</v>
      </c>
      <c r="E167" s="22" t="s">
        <v>15860</v>
      </c>
      <c r="F167" s="22" t="s">
        <v>15860</v>
      </c>
      <c r="G167" s="22" t="s">
        <v>15860</v>
      </c>
    </row>
    <row r="168" spans="1:9" x14ac:dyDescent="0.25">
      <c r="A168" s="9" t="s">
        <v>13912</v>
      </c>
      <c r="B168" s="9" t="s">
        <v>13910</v>
      </c>
      <c r="C168" s="9" t="s">
        <v>13911</v>
      </c>
      <c r="D168" s="9" t="s">
        <v>15851</v>
      </c>
      <c r="E168" s="22" t="s">
        <v>15860</v>
      </c>
      <c r="F168" s="22" t="s">
        <v>15860</v>
      </c>
      <c r="G168" s="22" t="s">
        <v>15860</v>
      </c>
    </row>
    <row r="169" spans="1:9" x14ac:dyDescent="0.25">
      <c r="A169" s="9" t="s">
        <v>13937</v>
      </c>
      <c r="B169" s="9" t="s">
        <v>13934</v>
      </c>
      <c r="C169" s="9" t="s">
        <v>13935</v>
      </c>
      <c r="D169" s="9" t="s">
        <v>15851</v>
      </c>
      <c r="E169" s="22" t="s">
        <v>15860</v>
      </c>
      <c r="F169" s="22" t="s">
        <v>15860</v>
      </c>
      <c r="G169" s="22" t="s">
        <v>15860</v>
      </c>
    </row>
    <row r="170" spans="1:9" x14ac:dyDescent="0.25">
      <c r="A170" s="9" t="s">
        <v>14142</v>
      </c>
      <c r="B170" s="9" t="s">
        <v>14140</v>
      </c>
      <c r="C170" s="9" t="s">
        <v>14141</v>
      </c>
      <c r="D170" s="9" t="s">
        <v>15851</v>
      </c>
      <c r="E170" s="22" t="s">
        <v>15860</v>
      </c>
      <c r="F170" s="22" t="s">
        <v>15860</v>
      </c>
      <c r="G170" s="22" t="s">
        <v>15860</v>
      </c>
    </row>
    <row r="171" spans="1:9" x14ac:dyDescent="0.25">
      <c r="A171" s="9" t="s">
        <v>15011</v>
      </c>
      <c r="B171" s="9" t="s">
        <v>15009</v>
      </c>
      <c r="C171" s="9" t="s">
        <v>15010</v>
      </c>
      <c r="D171" s="9" t="s">
        <v>15851</v>
      </c>
      <c r="E171" s="22" t="s">
        <v>15860</v>
      </c>
      <c r="F171" s="22" t="s">
        <v>15860</v>
      </c>
      <c r="G171" s="22" t="s">
        <v>15860</v>
      </c>
    </row>
    <row r="172" spans="1:9" x14ac:dyDescent="0.25">
      <c r="A172" s="9" t="s">
        <v>14884</v>
      </c>
      <c r="B172" s="9" t="s">
        <v>14881</v>
      </c>
      <c r="C172" s="9" t="s">
        <v>14882</v>
      </c>
      <c r="D172" s="9" t="s">
        <v>15851</v>
      </c>
      <c r="E172" s="22" t="s">
        <v>15860</v>
      </c>
      <c r="F172" s="22" t="s">
        <v>15860</v>
      </c>
      <c r="G172" s="22" t="s">
        <v>15860</v>
      </c>
    </row>
    <row r="173" spans="1:9" x14ac:dyDescent="0.25">
      <c r="A173" s="9" t="s">
        <v>14649</v>
      </c>
      <c r="B173" s="9" t="s">
        <v>14647</v>
      </c>
      <c r="C173" s="9" t="s">
        <v>14648</v>
      </c>
      <c r="D173" s="9" t="s">
        <v>15851</v>
      </c>
      <c r="E173" s="22" t="s">
        <v>15860</v>
      </c>
      <c r="F173" s="22" t="s">
        <v>15860</v>
      </c>
      <c r="G173" s="22" t="s">
        <v>15860</v>
      </c>
    </row>
    <row r="174" spans="1:9" x14ac:dyDescent="0.25">
      <c r="A174" s="9" t="s">
        <v>13608</v>
      </c>
      <c r="B174" s="9" t="s">
        <v>13605</v>
      </c>
      <c r="C174" s="9" t="s">
        <v>13606</v>
      </c>
      <c r="D174" s="9" t="s">
        <v>15851</v>
      </c>
      <c r="E174" s="22" t="s">
        <v>15860</v>
      </c>
      <c r="F174" s="22" t="s">
        <v>15860</v>
      </c>
      <c r="G174" s="22" t="s">
        <v>15860</v>
      </c>
    </row>
    <row r="175" spans="1:9" x14ac:dyDescent="0.25">
      <c r="A175" s="9" t="s">
        <v>13641</v>
      </c>
      <c r="B175" s="9" t="s">
        <v>13638</v>
      </c>
      <c r="C175" s="9" t="s">
        <v>13639</v>
      </c>
      <c r="D175" s="9" t="s">
        <v>15851</v>
      </c>
      <c r="E175" s="22" t="s">
        <v>15860</v>
      </c>
      <c r="F175" s="22" t="s">
        <v>15860</v>
      </c>
      <c r="G175" s="22" t="s">
        <v>15860</v>
      </c>
    </row>
    <row r="176" spans="1:9" x14ac:dyDescent="0.25">
      <c r="A176" s="9" t="s">
        <v>15178</v>
      </c>
      <c r="B176" s="9" t="s">
        <v>15175</v>
      </c>
      <c r="C176" s="9" t="s">
        <v>15176</v>
      </c>
      <c r="D176" s="9" t="s">
        <v>15851</v>
      </c>
      <c r="E176" s="22" t="s">
        <v>15865</v>
      </c>
      <c r="F176" s="22" t="s">
        <v>18670</v>
      </c>
      <c r="G176" s="22" t="s">
        <v>15860</v>
      </c>
      <c r="H176" s="22" t="s">
        <v>18750</v>
      </c>
      <c r="I176" s="22"/>
    </row>
    <row r="177" spans="1:7" x14ac:dyDescent="0.25">
      <c r="A177" s="9" t="s">
        <v>13758</v>
      </c>
      <c r="B177" s="9" t="s">
        <v>13756</v>
      </c>
      <c r="C177" s="9" t="s">
        <v>13757</v>
      </c>
      <c r="D177" s="9" t="s">
        <v>15851</v>
      </c>
      <c r="E177" s="22" t="s">
        <v>15860</v>
      </c>
      <c r="F177" s="22" t="s">
        <v>15860</v>
      </c>
      <c r="G177" s="22" t="s">
        <v>15860</v>
      </c>
    </row>
    <row r="178" spans="1:7" x14ac:dyDescent="0.25">
      <c r="A178" s="9" t="s">
        <v>14570</v>
      </c>
      <c r="B178" s="9" t="s">
        <v>14567</v>
      </c>
      <c r="C178" s="9" t="s">
        <v>14568</v>
      </c>
      <c r="D178" s="9" t="s">
        <v>15851</v>
      </c>
      <c r="E178" s="22" t="s">
        <v>15860</v>
      </c>
      <c r="F178" s="22" t="s">
        <v>15860</v>
      </c>
      <c r="G178" s="22" t="s">
        <v>15860</v>
      </c>
    </row>
    <row r="179" spans="1:7" x14ac:dyDescent="0.25">
      <c r="A179" s="9" t="s">
        <v>13734</v>
      </c>
      <c r="B179" s="9" t="s">
        <v>13731</v>
      </c>
      <c r="C179" s="9" t="s">
        <v>13732</v>
      </c>
      <c r="D179" s="9" t="s">
        <v>15851</v>
      </c>
      <c r="E179" s="22" t="s">
        <v>15860</v>
      </c>
      <c r="F179" s="22" t="s">
        <v>15860</v>
      </c>
      <c r="G179" s="22" t="s">
        <v>15860</v>
      </c>
    </row>
    <row r="180" spans="1:7" x14ac:dyDescent="0.25">
      <c r="A180" s="9" t="s">
        <v>15234</v>
      </c>
      <c r="B180" s="9" t="s">
        <v>15231</v>
      </c>
      <c r="C180" s="9" t="s">
        <v>15232</v>
      </c>
      <c r="D180" s="9" t="s">
        <v>15851</v>
      </c>
      <c r="E180" s="22" t="s">
        <v>15865</v>
      </c>
      <c r="F180" s="22" t="s">
        <v>18670</v>
      </c>
      <c r="G180" s="22" t="s">
        <v>15859</v>
      </c>
    </row>
    <row r="181" spans="1:7" x14ac:dyDescent="0.25">
      <c r="A181" s="9" t="s">
        <v>15361</v>
      </c>
      <c r="B181" s="9" t="s">
        <v>15358</v>
      </c>
      <c r="C181" s="9" t="s">
        <v>15359</v>
      </c>
      <c r="D181" s="9" t="s">
        <v>15851</v>
      </c>
      <c r="E181" s="22" t="s">
        <v>15860</v>
      </c>
      <c r="F181" s="22" t="s">
        <v>15860</v>
      </c>
      <c r="G181" s="22" t="s">
        <v>15860</v>
      </c>
    </row>
    <row r="182" spans="1:7" x14ac:dyDescent="0.25">
      <c r="A182" s="9" t="s">
        <v>13927</v>
      </c>
      <c r="B182" s="9" t="s">
        <v>13924</v>
      </c>
      <c r="C182" s="9" t="s">
        <v>13925</v>
      </c>
      <c r="D182" s="9" t="s">
        <v>15851</v>
      </c>
      <c r="E182" s="22" t="s">
        <v>15860</v>
      </c>
      <c r="F182" s="22" t="s">
        <v>15860</v>
      </c>
      <c r="G182" s="22" t="s">
        <v>15860</v>
      </c>
    </row>
    <row r="183" spans="1:7" x14ac:dyDescent="0.25">
      <c r="A183" s="9" t="s">
        <v>13691</v>
      </c>
      <c r="B183" s="9" t="s">
        <v>13688</v>
      </c>
      <c r="C183" s="9" t="s">
        <v>13689</v>
      </c>
      <c r="D183" s="9" t="s">
        <v>15851</v>
      </c>
      <c r="E183" s="22" t="s">
        <v>15860</v>
      </c>
      <c r="F183" s="22" t="s">
        <v>15860</v>
      </c>
      <c r="G183" s="22" t="s">
        <v>15860</v>
      </c>
    </row>
    <row r="184" spans="1:7" x14ac:dyDescent="0.25">
      <c r="A184" s="9" t="s">
        <v>14636</v>
      </c>
      <c r="B184" s="9" t="s">
        <v>14634</v>
      </c>
      <c r="C184" s="9" t="s">
        <v>14635</v>
      </c>
      <c r="D184" s="9" t="s">
        <v>15851</v>
      </c>
      <c r="E184" s="22" t="s">
        <v>15860</v>
      </c>
      <c r="F184" s="22" t="s">
        <v>15860</v>
      </c>
      <c r="G184" s="22" t="s">
        <v>15860</v>
      </c>
    </row>
    <row r="185" spans="1:7" x14ac:dyDescent="0.25">
      <c r="A185" s="9" t="s">
        <v>14371</v>
      </c>
      <c r="B185" s="9" t="s">
        <v>14369</v>
      </c>
      <c r="C185" s="9" t="s">
        <v>14370</v>
      </c>
      <c r="D185" s="9" t="s">
        <v>15851</v>
      </c>
      <c r="E185" s="22" t="s">
        <v>15860</v>
      </c>
      <c r="F185" s="22" t="s">
        <v>15860</v>
      </c>
      <c r="G185" s="22" t="s">
        <v>15860</v>
      </c>
    </row>
    <row r="186" spans="1:7" x14ac:dyDescent="0.25">
      <c r="A186" s="9" t="s">
        <v>14485</v>
      </c>
      <c r="B186" s="9" t="s">
        <v>14483</v>
      </c>
      <c r="C186" s="9" t="s">
        <v>14484</v>
      </c>
      <c r="D186" s="9" t="s">
        <v>15851</v>
      </c>
      <c r="E186" s="22" t="s">
        <v>15860</v>
      </c>
      <c r="F186" s="22" t="s">
        <v>15860</v>
      </c>
      <c r="G186" s="22" t="s">
        <v>15860</v>
      </c>
    </row>
    <row r="187" spans="1:7" x14ac:dyDescent="0.25">
      <c r="A187" s="9" t="s">
        <v>14724</v>
      </c>
      <c r="B187" s="9" t="s">
        <v>14722</v>
      </c>
      <c r="C187" s="9" t="s">
        <v>14723</v>
      </c>
      <c r="D187" s="9" t="s">
        <v>15851</v>
      </c>
      <c r="E187" s="22" t="s">
        <v>15860</v>
      </c>
      <c r="F187" s="22" t="s">
        <v>15860</v>
      </c>
      <c r="G187" s="22" t="s">
        <v>15860</v>
      </c>
    </row>
    <row r="188" spans="1:7" x14ac:dyDescent="0.25">
      <c r="A188" s="9" t="s">
        <v>14236</v>
      </c>
      <c r="B188" s="9" t="s">
        <v>14233</v>
      </c>
      <c r="C188" s="9" t="s">
        <v>14234</v>
      </c>
      <c r="D188" s="9" t="s">
        <v>15851</v>
      </c>
      <c r="E188" s="22" t="s">
        <v>15860</v>
      </c>
      <c r="F188" s="22" t="s">
        <v>15860</v>
      </c>
      <c r="G188" s="22" t="s">
        <v>15860</v>
      </c>
    </row>
    <row r="189" spans="1:7" x14ac:dyDescent="0.25">
      <c r="A189" s="9" t="s">
        <v>14706</v>
      </c>
      <c r="B189" s="9" t="s">
        <v>14704</v>
      </c>
      <c r="C189" s="9" t="s">
        <v>14705</v>
      </c>
      <c r="D189" s="9" t="s">
        <v>15851</v>
      </c>
      <c r="E189" s="22" t="s">
        <v>15860</v>
      </c>
      <c r="F189" s="22" t="s">
        <v>15860</v>
      </c>
      <c r="G189" s="22" t="s">
        <v>15860</v>
      </c>
    </row>
    <row r="190" spans="1:7" x14ac:dyDescent="0.25">
      <c r="A190" s="9" t="s">
        <v>14866</v>
      </c>
      <c r="B190" s="9" t="s">
        <v>14864</v>
      </c>
      <c r="C190" s="9" t="s">
        <v>14865</v>
      </c>
      <c r="D190" s="9" t="s">
        <v>15851</v>
      </c>
      <c r="E190" s="22" t="s">
        <v>15865</v>
      </c>
      <c r="F190" s="22" t="s">
        <v>18670</v>
      </c>
      <c r="G190" s="22" t="s">
        <v>15860</v>
      </c>
    </row>
    <row r="191" spans="1:7" x14ac:dyDescent="0.25">
      <c r="A191" s="9" t="s">
        <v>13969</v>
      </c>
      <c r="B191" s="9" t="s">
        <v>13967</v>
      </c>
      <c r="C191" s="9" t="s">
        <v>13968</v>
      </c>
      <c r="D191" s="9" t="s">
        <v>15851</v>
      </c>
      <c r="E191" s="22" t="s">
        <v>15860</v>
      </c>
      <c r="F191" s="22" t="s">
        <v>15860</v>
      </c>
      <c r="G191" s="22" t="s">
        <v>15860</v>
      </c>
    </row>
    <row r="192" spans="1:7" x14ac:dyDescent="0.25">
      <c r="A192" s="9" t="s">
        <v>13566</v>
      </c>
      <c r="B192" s="9" t="s">
        <v>13563</v>
      </c>
      <c r="C192" s="9" t="s">
        <v>13564</v>
      </c>
      <c r="D192" s="9" t="s">
        <v>15851</v>
      </c>
      <c r="E192" s="22" t="s">
        <v>15860</v>
      </c>
      <c r="F192" s="22" t="s">
        <v>15860</v>
      </c>
      <c r="G192" s="22" t="s">
        <v>15860</v>
      </c>
    </row>
    <row r="193" spans="1:7" x14ac:dyDescent="0.25">
      <c r="A193" s="9" t="s">
        <v>15070</v>
      </c>
      <c r="B193" s="9" t="s">
        <v>15068</v>
      </c>
      <c r="C193" s="9" t="s">
        <v>15069</v>
      </c>
      <c r="D193" s="9" t="s">
        <v>15851</v>
      </c>
      <c r="E193" s="22" t="s">
        <v>15860</v>
      </c>
      <c r="F193" s="22" t="s">
        <v>15860</v>
      </c>
      <c r="G193" s="22" t="s">
        <v>15860</v>
      </c>
    </row>
    <row r="194" spans="1:7" x14ac:dyDescent="0.25">
      <c r="A194" s="9" t="s">
        <v>14527</v>
      </c>
      <c r="B194" s="9" t="s">
        <v>14525</v>
      </c>
      <c r="C194" s="9" t="s">
        <v>14526</v>
      </c>
      <c r="D194" s="9" t="s">
        <v>15851</v>
      </c>
      <c r="E194" s="22" t="s">
        <v>15860</v>
      </c>
      <c r="F194" s="22" t="s">
        <v>15860</v>
      </c>
      <c r="G194" s="22" t="s">
        <v>15860</v>
      </c>
    </row>
    <row r="195" spans="1:7" x14ac:dyDescent="0.25">
      <c r="A195" s="9" t="s">
        <v>13654</v>
      </c>
      <c r="B195" s="9" t="s">
        <v>13652</v>
      </c>
      <c r="C195" s="9" t="s">
        <v>13653</v>
      </c>
      <c r="D195" s="9" t="s">
        <v>15851</v>
      </c>
      <c r="E195" s="22" t="s">
        <v>15860</v>
      </c>
      <c r="F195" s="22" t="s">
        <v>15860</v>
      </c>
      <c r="G195" s="22" t="s">
        <v>15860</v>
      </c>
    </row>
    <row r="196" spans="1:7" x14ac:dyDescent="0.25">
      <c r="A196" s="9" t="s">
        <v>14928</v>
      </c>
      <c r="B196" s="9" t="s">
        <v>14926</v>
      </c>
      <c r="C196" s="9" t="s">
        <v>14927</v>
      </c>
      <c r="D196" s="9" t="s">
        <v>15851</v>
      </c>
      <c r="E196" s="22" t="s">
        <v>15860</v>
      </c>
      <c r="F196" s="22" t="s">
        <v>15860</v>
      </c>
      <c r="G196" s="22" t="s">
        <v>15860</v>
      </c>
    </row>
    <row r="197" spans="1:7" x14ac:dyDescent="0.25">
      <c r="A197" s="9" t="s">
        <v>13676</v>
      </c>
      <c r="B197" s="9" t="s">
        <v>13673</v>
      </c>
      <c r="C197" s="9" t="s">
        <v>13674</v>
      </c>
      <c r="D197" s="9" t="s">
        <v>15851</v>
      </c>
      <c r="E197" s="22" t="s">
        <v>15860</v>
      </c>
      <c r="F197" s="22" t="s">
        <v>15860</v>
      </c>
      <c r="G197" s="22" t="s">
        <v>15860</v>
      </c>
    </row>
    <row r="198" spans="1:7" x14ac:dyDescent="0.25">
      <c r="A198" s="9" t="s">
        <v>13955</v>
      </c>
      <c r="B198" s="9" t="s">
        <v>13953</v>
      </c>
      <c r="C198" s="9" t="s">
        <v>13954</v>
      </c>
      <c r="D198" s="9" t="s">
        <v>15851</v>
      </c>
      <c r="E198" s="22" t="s">
        <v>15860</v>
      </c>
      <c r="F198" s="22" t="s">
        <v>15860</v>
      </c>
      <c r="G198" s="22" t="s">
        <v>15860</v>
      </c>
    </row>
    <row r="199" spans="1:7" x14ac:dyDescent="0.25">
      <c r="A199" s="9" t="s">
        <v>14946</v>
      </c>
      <c r="B199" s="9" t="s">
        <v>14944</v>
      </c>
      <c r="C199" s="9" t="s">
        <v>14945</v>
      </c>
      <c r="D199" s="9" t="s">
        <v>15851</v>
      </c>
      <c r="E199" s="22" t="s">
        <v>15860</v>
      </c>
      <c r="F199" s="22" t="s">
        <v>15860</v>
      </c>
      <c r="G199" s="22" t="s">
        <v>15860</v>
      </c>
    </row>
    <row r="200" spans="1:7" x14ac:dyDescent="0.25">
      <c r="A200" s="9" t="s">
        <v>14910</v>
      </c>
      <c r="B200" s="9" t="s">
        <v>14908</v>
      </c>
      <c r="C200" s="9" t="s">
        <v>14909</v>
      </c>
      <c r="D200" s="9" t="s">
        <v>15851</v>
      </c>
      <c r="E200" s="22" t="s">
        <v>15860</v>
      </c>
      <c r="F200" s="22" t="s">
        <v>15860</v>
      </c>
      <c r="G200" s="22" t="s">
        <v>15860</v>
      </c>
    </row>
    <row r="201" spans="1:7" x14ac:dyDescent="0.25">
      <c r="A201" s="9" t="s">
        <v>14339</v>
      </c>
      <c r="B201" s="9" t="s">
        <v>14337</v>
      </c>
      <c r="C201" s="9" t="s">
        <v>14338</v>
      </c>
      <c r="D201" s="9" t="s">
        <v>15851</v>
      </c>
      <c r="E201" s="22" t="s">
        <v>15860</v>
      </c>
      <c r="F201" s="22" t="s">
        <v>15860</v>
      </c>
      <c r="G201" s="22" t="s">
        <v>15860</v>
      </c>
    </row>
    <row r="202" spans="1:7" x14ac:dyDescent="0.25">
      <c r="A202" s="9" t="s">
        <v>14653</v>
      </c>
      <c r="B202" s="9" t="s">
        <v>14651</v>
      </c>
      <c r="C202" s="9" t="s">
        <v>14652</v>
      </c>
      <c r="D202" s="9" t="s">
        <v>15851</v>
      </c>
      <c r="E202" s="22" t="s">
        <v>15860</v>
      </c>
      <c r="F202" s="22" t="s">
        <v>15860</v>
      </c>
      <c r="G202" s="22" t="s">
        <v>15860</v>
      </c>
    </row>
    <row r="203" spans="1:7" x14ac:dyDescent="0.25">
      <c r="A203" s="9" t="s">
        <v>15154</v>
      </c>
      <c r="B203" s="9" t="s">
        <v>15152</v>
      </c>
      <c r="C203" s="9" t="s">
        <v>15153</v>
      </c>
      <c r="D203" s="9" t="s">
        <v>15851</v>
      </c>
      <c r="E203" s="22" t="s">
        <v>15860</v>
      </c>
      <c r="F203" s="22" t="s">
        <v>15860</v>
      </c>
      <c r="G203" s="22" t="s">
        <v>15860</v>
      </c>
    </row>
    <row r="204" spans="1:7" x14ac:dyDescent="0.25">
      <c r="A204" s="9" t="s">
        <v>14290</v>
      </c>
      <c r="B204" s="9" t="s">
        <v>14288</v>
      </c>
      <c r="C204" s="9" t="s">
        <v>14289</v>
      </c>
      <c r="D204" s="9" t="s">
        <v>15851</v>
      </c>
      <c r="E204" s="22" t="s">
        <v>15860</v>
      </c>
      <c r="F204" s="22" t="s">
        <v>15860</v>
      </c>
      <c r="G204" s="22" t="s">
        <v>15860</v>
      </c>
    </row>
    <row r="205" spans="1:7" x14ac:dyDescent="0.25">
      <c r="A205" s="9" t="s">
        <v>14335</v>
      </c>
      <c r="B205" s="9" t="s">
        <v>14332</v>
      </c>
      <c r="C205" s="9" t="s">
        <v>14333</v>
      </c>
      <c r="D205" s="9" t="s">
        <v>15851</v>
      </c>
      <c r="E205" s="22" t="s">
        <v>15860</v>
      </c>
      <c r="F205" s="22" t="s">
        <v>15860</v>
      </c>
      <c r="G205" s="22" t="s">
        <v>15860</v>
      </c>
    </row>
    <row r="206" spans="1:7" x14ac:dyDescent="0.25">
      <c r="A206" s="9" t="s">
        <v>15340</v>
      </c>
      <c r="B206" s="9" t="s">
        <v>15338</v>
      </c>
      <c r="C206" s="9" t="s">
        <v>15339</v>
      </c>
      <c r="D206" s="9" t="s">
        <v>15851</v>
      </c>
      <c r="E206" s="22" t="s">
        <v>15859</v>
      </c>
      <c r="F206" s="22" t="s">
        <v>15859</v>
      </c>
      <c r="G206" s="22" t="s">
        <v>15859</v>
      </c>
    </row>
    <row r="207" spans="1:7" x14ac:dyDescent="0.25">
      <c r="A207" s="9" t="s">
        <v>15311</v>
      </c>
      <c r="B207" s="9" t="s">
        <v>15309</v>
      </c>
      <c r="C207" s="9" t="s">
        <v>15310</v>
      </c>
      <c r="D207" s="9" t="s">
        <v>15851</v>
      </c>
      <c r="E207" s="22" t="s">
        <v>15859</v>
      </c>
      <c r="F207" s="22" t="s">
        <v>15859</v>
      </c>
      <c r="G207" s="22" t="s">
        <v>18743</v>
      </c>
    </row>
    <row r="208" spans="1:7" x14ac:dyDescent="0.25">
      <c r="A208" s="9" t="s">
        <v>15381</v>
      </c>
      <c r="B208" s="9" t="s">
        <v>15379</v>
      </c>
      <c r="C208" s="9" t="s">
        <v>15380</v>
      </c>
      <c r="D208" s="9" t="s">
        <v>15851</v>
      </c>
      <c r="E208" s="22" t="s">
        <v>15865</v>
      </c>
      <c r="F208" s="22" t="s">
        <v>15861</v>
      </c>
      <c r="G208" s="22" t="s">
        <v>15859</v>
      </c>
    </row>
    <row r="209" spans="1:8" x14ac:dyDescent="0.25">
      <c r="A209" s="9" t="s">
        <v>15284</v>
      </c>
      <c r="B209" s="9" t="s">
        <v>15282</v>
      </c>
      <c r="C209" s="9" t="s">
        <v>15283</v>
      </c>
      <c r="D209" s="9" t="s">
        <v>15851</v>
      </c>
      <c r="E209" s="22" t="s">
        <v>15865</v>
      </c>
      <c r="F209" s="22" t="s">
        <v>15860</v>
      </c>
      <c r="G209" s="22" t="s">
        <v>15860</v>
      </c>
    </row>
    <row r="210" spans="1:8" x14ac:dyDescent="0.25">
      <c r="A210" s="9" t="s">
        <v>15315</v>
      </c>
      <c r="B210" s="9" t="s">
        <v>15313</v>
      </c>
      <c r="C210" s="9" t="s">
        <v>15314</v>
      </c>
      <c r="D210" s="9" t="s">
        <v>15851</v>
      </c>
      <c r="E210" s="22" t="s">
        <v>15860</v>
      </c>
      <c r="F210" s="22" t="s">
        <v>15860</v>
      </c>
      <c r="G210" s="22" t="s">
        <v>15860</v>
      </c>
      <c r="H210" s="22" t="s">
        <v>18751</v>
      </c>
    </row>
    <row r="211" spans="1:8" x14ac:dyDescent="0.25">
      <c r="A211" s="9" t="s">
        <v>15216</v>
      </c>
      <c r="B211" s="9" t="s">
        <v>15213</v>
      </c>
      <c r="C211" s="9" t="s">
        <v>15214</v>
      </c>
      <c r="D211" s="9" t="s">
        <v>15851</v>
      </c>
      <c r="E211" s="22" t="s">
        <v>15859</v>
      </c>
      <c r="F211" s="22" t="s">
        <v>15859</v>
      </c>
      <c r="G211" s="22" t="s">
        <v>15859</v>
      </c>
    </row>
    <row r="212" spans="1:8" x14ac:dyDescent="0.25">
      <c r="A212" s="9" t="s">
        <v>260</v>
      </c>
      <c r="B212" s="9" t="s">
        <v>15257</v>
      </c>
      <c r="C212" s="9" t="s">
        <v>262</v>
      </c>
      <c r="D212" s="9" t="s">
        <v>15851</v>
      </c>
      <c r="E212" s="22" t="s">
        <v>15860</v>
      </c>
      <c r="F212" s="22" t="s">
        <v>15860</v>
      </c>
      <c r="G212" s="22" t="s">
        <v>15860</v>
      </c>
    </row>
    <row r="213" spans="1:8" x14ac:dyDescent="0.25">
      <c r="A213" s="9" t="s">
        <v>14033</v>
      </c>
      <c r="B213" s="9" t="s">
        <v>14031</v>
      </c>
      <c r="C213" s="9" t="s">
        <v>14032</v>
      </c>
      <c r="D213" s="9" t="s">
        <v>15851</v>
      </c>
      <c r="E213" s="22" t="s">
        <v>15860</v>
      </c>
      <c r="F213" s="22" t="s">
        <v>15860</v>
      </c>
      <c r="G213" s="22" t="s">
        <v>15860</v>
      </c>
    </row>
    <row r="214" spans="1:8" x14ac:dyDescent="0.25">
      <c r="A214" s="9" t="s">
        <v>13917</v>
      </c>
      <c r="B214" s="9" t="s">
        <v>13914</v>
      </c>
      <c r="C214" s="9" t="s">
        <v>13915</v>
      </c>
      <c r="D214" s="9" t="s">
        <v>15851</v>
      </c>
      <c r="E214" s="22" t="s">
        <v>15860</v>
      </c>
      <c r="F214" s="22" t="s">
        <v>15860</v>
      </c>
      <c r="G214" s="22" t="s">
        <v>15860</v>
      </c>
    </row>
    <row r="215" spans="1:8" x14ac:dyDescent="0.25">
      <c r="A215" s="9" t="s">
        <v>14667</v>
      </c>
      <c r="B215" s="9" t="s">
        <v>14664</v>
      </c>
      <c r="C215" s="9" t="s">
        <v>14665</v>
      </c>
      <c r="D215" s="9" t="s">
        <v>15851</v>
      </c>
      <c r="E215" s="22" t="s">
        <v>15860</v>
      </c>
      <c r="F215" s="22" t="s">
        <v>15860</v>
      </c>
      <c r="G215" s="22" t="s">
        <v>15860</v>
      </c>
    </row>
    <row r="216" spans="1:8" x14ac:dyDescent="0.25">
      <c r="A216" s="9" t="s">
        <v>14772</v>
      </c>
      <c r="B216" s="9" t="s">
        <v>14769</v>
      </c>
      <c r="C216" s="9" t="s">
        <v>14770</v>
      </c>
      <c r="D216" s="9" t="s">
        <v>15851</v>
      </c>
      <c r="E216" s="22" t="s">
        <v>15860</v>
      </c>
      <c r="F216" s="22" t="s">
        <v>15860</v>
      </c>
      <c r="G216" s="22" t="s">
        <v>15860</v>
      </c>
    </row>
    <row r="217" spans="1:8" x14ac:dyDescent="0.25">
      <c r="A217" s="9" t="s">
        <v>15347</v>
      </c>
      <c r="B217" s="9" t="s">
        <v>15309</v>
      </c>
      <c r="C217" s="9" t="s">
        <v>15346</v>
      </c>
      <c r="D217" s="9" t="s">
        <v>15851</v>
      </c>
      <c r="E217" s="22" t="s">
        <v>15865</v>
      </c>
      <c r="F217" s="22" t="s">
        <v>18670</v>
      </c>
      <c r="G217" s="22" t="s">
        <v>15860</v>
      </c>
    </row>
    <row r="218" spans="1:8" x14ac:dyDescent="0.25">
      <c r="A218" s="9" t="s">
        <v>13890</v>
      </c>
      <c r="B218" s="9" t="s">
        <v>13888</v>
      </c>
      <c r="C218" s="9" t="s">
        <v>13889</v>
      </c>
      <c r="D218" s="9" t="s">
        <v>15851</v>
      </c>
      <c r="E218" s="22" t="s">
        <v>15860</v>
      </c>
      <c r="F218" s="22" t="s">
        <v>15860</v>
      </c>
      <c r="G218" s="22" t="s">
        <v>15860</v>
      </c>
    </row>
    <row r="219" spans="1:8" x14ac:dyDescent="0.25">
      <c r="A219" s="9" t="s">
        <v>14010</v>
      </c>
      <c r="B219" s="9" t="s">
        <v>14008</v>
      </c>
      <c r="C219" s="9" t="s">
        <v>14009</v>
      </c>
      <c r="D219" s="9" t="s">
        <v>15851</v>
      </c>
      <c r="E219" s="22" t="s">
        <v>15860</v>
      </c>
      <c r="F219" s="22" t="s">
        <v>15860</v>
      </c>
      <c r="G219" s="22" t="s">
        <v>15860</v>
      </c>
    </row>
    <row r="220" spans="1:8" x14ac:dyDescent="0.25">
      <c r="A220" s="9" t="s">
        <v>15229</v>
      </c>
      <c r="B220" s="9" t="s">
        <v>15227</v>
      </c>
      <c r="C220" s="9" t="s">
        <v>15228</v>
      </c>
      <c r="D220" s="9" t="s">
        <v>15851</v>
      </c>
      <c r="E220" s="22" t="s">
        <v>15860</v>
      </c>
      <c r="F220" s="22" t="s">
        <v>15860</v>
      </c>
      <c r="G220" s="22" t="s">
        <v>15860</v>
      </c>
    </row>
    <row r="221" spans="1:8" x14ac:dyDescent="0.25">
      <c r="A221" s="9" t="s">
        <v>13617</v>
      </c>
      <c r="B221" s="9" t="s">
        <v>13615</v>
      </c>
      <c r="C221" s="9" t="s">
        <v>13616</v>
      </c>
      <c r="D221" s="9" t="s">
        <v>15851</v>
      </c>
      <c r="E221" s="22" t="s">
        <v>15860</v>
      </c>
      <c r="F221" s="22" t="s">
        <v>15860</v>
      </c>
      <c r="G221" s="22" t="s">
        <v>15860</v>
      </c>
    </row>
    <row r="222" spans="1:8" x14ac:dyDescent="0.25">
      <c r="A222" s="9" t="s">
        <v>14671</v>
      </c>
      <c r="B222" s="9" t="s">
        <v>14669</v>
      </c>
      <c r="C222" s="9" t="s">
        <v>14670</v>
      </c>
      <c r="D222" s="9" t="s">
        <v>15851</v>
      </c>
      <c r="E222" s="22" t="s">
        <v>15860</v>
      </c>
      <c r="F222" s="22" t="s">
        <v>15860</v>
      </c>
      <c r="G222" s="22" t="s">
        <v>15860</v>
      </c>
    </row>
    <row r="223" spans="1:8" x14ac:dyDescent="0.25">
      <c r="A223" s="9" t="s">
        <v>14129</v>
      </c>
      <c r="B223" s="9" t="s">
        <v>14126</v>
      </c>
      <c r="C223" s="9" t="s">
        <v>14127</v>
      </c>
      <c r="D223" s="9" t="s">
        <v>15851</v>
      </c>
      <c r="E223" s="22" t="s">
        <v>15860</v>
      </c>
      <c r="F223" s="22" t="s">
        <v>15860</v>
      </c>
      <c r="G223" s="22" t="s">
        <v>15860</v>
      </c>
    </row>
    <row r="224" spans="1:8" x14ac:dyDescent="0.25">
      <c r="A224" s="9" t="s">
        <v>14750</v>
      </c>
      <c r="B224" s="9" t="s">
        <v>14747</v>
      </c>
      <c r="C224" s="9" t="s">
        <v>14748</v>
      </c>
      <c r="D224" s="9" t="s">
        <v>15851</v>
      </c>
      <c r="E224" s="22" t="s">
        <v>15860</v>
      </c>
      <c r="F224" s="22" t="s">
        <v>15860</v>
      </c>
      <c r="G224" s="22" t="s">
        <v>15860</v>
      </c>
    </row>
    <row r="225" spans="1:7" x14ac:dyDescent="0.25">
      <c r="A225" s="9" t="s">
        <v>14349</v>
      </c>
      <c r="B225" s="9" t="s">
        <v>14346</v>
      </c>
      <c r="C225" s="9" t="s">
        <v>14347</v>
      </c>
      <c r="D225" s="9" t="s">
        <v>15851</v>
      </c>
      <c r="E225" s="22" t="s">
        <v>15860</v>
      </c>
      <c r="F225" s="22" t="s">
        <v>15860</v>
      </c>
      <c r="G225" s="22" t="s">
        <v>15860</v>
      </c>
    </row>
    <row r="226" spans="1:7" x14ac:dyDescent="0.25">
      <c r="A226" s="9" t="s">
        <v>15007</v>
      </c>
      <c r="B226" s="9" t="s">
        <v>15005</v>
      </c>
      <c r="C226" s="9" t="s">
        <v>15006</v>
      </c>
      <c r="D226" s="9" t="s">
        <v>15851</v>
      </c>
      <c r="E226" s="22" t="s">
        <v>15860</v>
      </c>
      <c r="F226" s="22" t="s">
        <v>15860</v>
      </c>
      <c r="G226" s="22" t="s">
        <v>15860</v>
      </c>
    </row>
    <row r="227" spans="1:7" x14ac:dyDescent="0.25">
      <c r="A227" s="9" t="s">
        <v>13493</v>
      </c>
      <c r="B227" s="9" t="s">
        <v>13569</v>
      </c>
      <c r="C227" s="9" t="s">
        <v>13570</v>
      </c>
      <c r="D227" s="9" t="s">
        <v>15851</v>
      </c>
      <c r="E227" s="22" t="s">
        <v>15860</v>
      </c>
      <c r="F227" s="22" t="s">
        <v>15860</v>
      </c>
      <c r="G227" s="22" t="s">
        <v>15860</v>
      </c>
    </row>
    <row r="228" spans="1:7" x14ac:dyDescent="0.25">
      <c r="A228" s="9" t="s">
        <v>13667</v>
      </c>
      <c r="B228" s="9" t="s">
        <v>13664</v>
      </c>
      <c r="C228" s="9" t="s">
        <v>13665</v>
      </c>
      <c r="D228" s="9" t="s">
        <v>15851</v>
      </c>
      <c r="E228" s="22" t="s">
        <v>15860</v>
      </c>
      <c r="F228" s="22" t="s">
        <v>15860</v>
      </c>
      <c r="G228" s="22" t="s">
        <v>15860</v>
      </c>
    </row>
    <row r="229" spans="1:7" x14ac:dyDescent="0.25">
      <c r="A229" s="9" t="s">
        <v>14146</v>
      </c>
      <c r="B229" s="9" t="s">
        <v>14144</v>
      </c>
      <c r="C229" s="9" t="s">
        <v>14145</v>
      </c>
      <c r="D229" s="9" t="s">
        <v>15851</v>
      </c>
      <c r="E229" s="22" t="s">
        <v>15860</v>
      </c>
      <c r="F229" s="22" t="s">
        <v>15860</v>
      </c>
      <c r="G229" s="22" t="s">
        <v>15860</v>
      </c>
    </row>
    <row r="230" spans="1:7" x14ac:dyDescent="0.25">
      <c r="A230" s="9" t="s">
        <v>14191</v>
      </c>
      <c r="B230" s="9" t="s">
        <v>14188</v>
      </c>
      <c r="C230" s="9" t="s">
        <v>14189</v>
      </c>
      <c r="D230" s="9" t="s">
        <v>15851</v>
      </c>
      <c r="E230" s="22" t="s">
        <v>15860</v>
      </c>
      <c r="F230" s="22" t="s">
        <v>15860</v>
      </c>
      <c r="G230" s="22" t="s">
        <v>15860</v>
      </c>
    </row>
    <row r="231" spans="1:7" x14ac:dyDescent="0.25">
      <c r="A231" s="9" t="s">
        <v>14852</v>
      </c>
      <c r="B231" s="9" t="s">
        <v>14850</v>
      </c>
      <c r="C231" s="9" t="s">
        <v>14851</v>
      </c>
      <c r="D231" s="9" t="s">
        <v>15851</v>
      </c>
      <c r="E231" s="22" t="s">
        <v>15860</v>
      </c>
      <c r="F231" s="22" t="s">
        <v>15860</v>
      </c>
      <c r="G231" s="22" t="s">
        <v>15860</v>
      </c>
    </row>
    <row r="232" spans="1:7" x14ac:dyDescent="0.25">
      <c r="A232" s="9" t="s">
        <v>14676</v>
      </c>
      <c r="B232" s="9" t="s">
        <v>14673</v>
      </c>
      <c r="C232" s="9" t="s">
        <v>14674</v>
      </c>
      <c r="D232" s="9" t="s">
        <v>15851</v>
      </c>
      <c r="E232" s="22" t="s">
        <v>15860</v>
      </c>
      <c r="F232" s="22" t="s">
        <v>15860</v>
      </c>
      <c r="G232" s="22" t="s">
        <v>15860</v>
      </c>
    </row>
    <row r="233" spans="1:7" x14ac:dyDescent="0.25">
      <c r="A233" s="9" t="s">
        <v>14812</v>
      </c>
      <c r="B233" s="9" t="s">
        <v>14809</v>
      </c>
      <c r="C233" s="9" t="s">
        <v>14810</v>
      </c>
      <c r="D233" s="9" t="s">
        <v>15851</v>
      </c>
      <c r="E233" s="22" t="s">
        <v>15860</v>
      </c>
      <c r="F233" s="22" t="s">
        <v>15860</v>
      </c>
      <c r="G233" s="22" t="s">
        <v>15860</v>
      </c>
    </row>
    <row r="234" spans="1:7" x14ac:dyDescent="0.25">
      <c r="A234" s="9" t="s">
        <v>14535</v>
      </c>
      <c r="B234" s="9" t="s">
        <v>14533</v>
      </c>
      <c r="C234" s="9" t="s">
        <v>14534</v>
      </c>
      <c r="D234" s="9" t="s">
        <v>15851</v>
      </c>
      <c r="E234" s="22" t="s">
        <v>15860</v>
      </c>
      <c r="F234" s="22" t="s">
        <v>15860</v>
      </c>
      <c r="G234" s="22" t="s">
        <v>15860</v>
      </c>
    </row>
    <row r="235" spans="1:7" x14ac:dyDescent="0.25">
      <c r="A235" s="9" t="s">
        <v>14277</v>
      </c>
      <c r="B235" s="9" t="s">
        <v>14274</v>
      </c>
      <c r="C235" s="9" t="s">
        <v>14275</v>
      </c>
      <c r="D235" s="9" t="s">
        <v>15851</v>
      </c>
      <c r="E235" s="22" t="s">
        <v>15860</v>
      </c>
      <c r="F235" s="22" t="s">
        <v>15860</v>
      </c>
      <c r="G235" s="22" t="s">
        <v>15860</v>
      </c>
    </row>
    <row r="236" spans="1:7" x14ac:dyDescent="0.25">
      <c r="A236" s="9" t="s">
        <v>14042</v>
      </c>
      <c r="B236" s="9" t="s">
        <v>14039</v>
      </c>
      <c r="C236" s="9" t="s">
        <v>14040</v>
      </c>
      <c r="D236" s="9" t="s">
        <v>15851</v>
      </c>
      <c r="E236" s="22" t="s">
        <v>15860</v>
      </c>
      <c r="F236" s="22" t="s">
        <v>15860</v>
      </c>
      <c r="G236" s="22" t="s">
        <v>15860</v>
      </c>
    </row>
    <row r="237" spans="1:7" x14ac:dyDescent="0.25">
      <c r="A237" s="9" t="s">
        <v>14151</v>
      </c>
      <c r="B237" s="9" t="s">
        <v>14148</v>
      </c>
      <c r="C237" s="9" t="s">
        <v>14149</v>
      </c>
      <c r="D237" s="9" t="s">
        <v>15851</v>
      </c>
      <c r="E237" s="22" t="s">
        <v>15860</v>
      </c>
      <c r="F237" s="22" t="s">
        <v>15860</v>
      </c>
      <c r="G237" s="22" t="s">
        <v>15860</v>
      </c>
    </row>
    <row r="238" spans="1:7" x14ac:dyDescent="0.25">
      <c r="A238" s="9" t="s">
        <v>13742</v>
      </c>
      <c r="B238" s="9" t="s">
        <v>13740</v>
      </c>
      <c r="C238" s="9" t="s">
        <v>13741</v>
      </c>
      <c r="D238" s="9" t="s">
        <v>15851</v>
      </c>
      <c r="E238" s="22" t="s">
        <v>15860</v>
      </c>
      <c r="F238" s="22" t="s">
        <v>15860</v>
      </c>
      <c r="G238" s="22" t="s">
        <v>15860</v>
      </c>
    </row>
    <row r="239" spans="1:7" x14ac:dyDescent="0.25">
      <c r="A239" s="9" t="s">
        <v>13898</v>
      </c>
      <c r="B239" s="9" t="s">
        <v>13896</v>
      </c>
      <c r="C239" s="9" t="s">
        <v>13897</v>
      </c>
      <c r="D239" s="9" t="s">
        <v>15851</v>
      </c>
      <c r="E239" s="22" t="s">
        <v>15860</v>
      </c>
      <c r="F239" s="22" t="s">
        <v>15860</v>
      </c>
      <c r="G239" s="22" t="s">
        <v>15860</v>
      </c>
    </row>
    <row r="240" spans="1:7" x14ac:dyDescent="0.25">
      <c r="A240" s="9" t="s">
        <v>14429</v>
      </c>
      <c r="B240" s="9" t="s">
        <v>14427</v>
      </c>
      <c r="C240" s="9" t="s">
        <v>14428</v>
      </c>
      <c r="D240" s="9" t="s">
        <v>15851</v>
      </c>
      <c r="E240" s="22" t="s">
        <v>15860</v>
      </c>
      <c r="F240" s="22" t="s">
        <v>15860</v>
      </c>
      <c r="G240" s="22" t="s">
        <v>15860</v>
      </c>
    </row>
    <row r="241" spans="1:7" x14ac:dyDescent="0.25">
      <c r="A241" s="9" t="s">
        <v>14322</v>
      </c>
      <c r="B241" s="9" t="s">
        <v>14320</v>
      </c>
      <c r="C241" s="9" t="s">
        <v>14321</v>
      </c>
      <c r="D241" s="9" t="s">
        <v>15851</v>
      </c>
      <c r="E241" s="22" t="s">
        <v>15860</v>
      </c>
      <c r="F241" s="22" t="s">
        <v>15860</v>
      </c>
      <c r="G241" s="22" t="s">
        <v>15860</v>
      </c>
    </row>
    <row r="242" spans="1:7" x14ac:dyDescent="0.25">
      <c r="A242" s="9" t="s">
        <v>14963</v>
      </c>
      <c r="B242" s="9" t="s">
        <v>14961</v>
      </c>
      <c r="C242" s="9" t="s">
        <v>14962</v>
      </c>
      <c r="D242" s="9" t="s">
        <v>15851</v>
      </c>
      <c r="E242" s="22" t="s">
        <v>15860</v>
      </c>
      <c r="F242" s="22" t="s">
        <v>15860</v>
      </c>
      <c r="G242" s="22" t="s">
        <v>15860</v>
      </c>
    </row>
    <row r="243" spans="1:7" x14ac:dyDescent="0.25">
      <c r="A243" s="9" t="s">
        <v>14231</v>
      </c>
      <c r="B243" s="9" t="s">
        <v>14228</v>
      </c>
      <c r="C243" s="9" t="s">
        <v>14229</v>
      </c>
      <c r="D243" s="9" t="s">
        <v>15851</v>
      </c>
      <c r="E243" s="22" t="s">
        <v>15860</v>
      </c>
      <c r="F243" s="22" t="s">
        <v>15860</v>
      </c>
      <c r="G243" s="22" t="s">
        <v>15860</v>
      </c>
    </row>
    <row r="244" spans="1:7" x14ac:dyDescent="0.25">
      <c r="A244" s="9" t="s">
        <v>14582</v>
      </c>
      <c r="B244" s="9" t="s">
        <v>14580</v>
      </c>
      <c r="C244" s="9" t="s">
        <v>14581</v>
      </c>
      <c r="D244" s="9" t="s">
        <v>15851</v>
      </c>
      <c r="E244" s="22" t="s">
        <v>15860</v>
      </c>
      <c r="F244" s="22" t="s">
        <v>15860</v>
      </c>
      <c r="G244" s="22" t="s">
        <v>15860</v>
      </c>
    </row>
    <row r="245" spans="1:7" x14ac:dyDescent="0.25">
      <c r="A245" s="9" t="s">
        <v>14207</v>
      </c>
      <c r="B245" s="9" t="s">
        <v>14205</v>
      </c>
      <c r="C245" s="9" t="s">
        <v>14206</v>
      </c>
      <c r="D245" s="9" t="s">
        <v>15851</v>
      </c>
      <c r="E245" s="22" t="s">
        <v>15860</v>
      </c>
      <c r="F245" s="22" t="s">
        <v>15860</v>
      </c>
      <c r="G245" s="22" t="s">
        <v>15860</v>
      </c>
    </row>
    <row r="246" spans="1:7" x14ac:dyDescent="0.25">
      <c r="A246" s="9" t="s">
        <v>14367</v>
      </c>
      <c r="B246" s="9" t="s">
        <v>14365</v>
      </c>
      <c r="C246" s="9" t="s">
        <v>14366</v>
      </c>
      <c r="D246" s="9" t="s">
        <v>15851</v>
      </c>
      <c r="E246" s="22" t="s">
        <v>15860</v>
      </c>
      <c r="F246" s="22" t="s">
        <v>15860</v>
      </c>
      <c r="G246" s="22" t="s">
        <v>15860</v>
      </c>
    </row>
    <row r="247" spans="1:7" x14ac:dyDescent="0.25">
      <c r="A247" s="9" t="s">
        <v>14443</v>
      </c>
      <c r="B247" s="9" t="s">
        <v>14441</v>
      </c>
      <c r="C247" s="9" t="s">
        <v>14442</v>
      </c>
      <c r="D247" s="9" t="s">
        <v>15851</v>
      </c>
      <c r="E247" s="22" t="s">
        <v>15860</v>
      </c>
      <c r="F247" s="22" t="s">
        <v>15860</v>
      </c>
      <c r="G247" s="22" t="s">
        <v>15860</v>
      </c>
    </row>
    <row r="248" spans="1:7" x14ac:dyDescent="0.25">
      <c r="A248" s="9" t="s">
        <v>14888</v>
      </c>
      <c r="B248" s="9" t="s">
        <v>14886</v>
      </c>
      <c r="C248" s="9" t="s">
        <v>14887</v>
      </c>
      <c r="D248" s="9" t="s">
        <v>15851</v>
      </c>
      <c r="E248" s="22" t="s">
        <v>15860</v>
      </c>
      <c r="F248" s="22" t="s">
        <v>15860</v>
      </c>
      <c r="G248" s="22" t="s">
        <v>15860</v>
      </c>
    </row>
    <row r="249" spans="1:7" x14ac:dyDescent="0.25">
      <c r="A249" s="9" t="s">
        <v>14409</v>
      </c>
      <c r="B249" s="9" t="s">
        <v>14406</v>
      </c>
      <c r="C249" s="9" t="s">
        <v>14407</v>
      </c>
      <c r="D249" s="9" t="s">
        <v>15851</v>
      </c>
      <c r="E249" s="22" t="s">
        <v>15860</v>
      </c>
      <c r="F249" s="22" t="s">
        <v>15860</v>
      </c>
      <c r="G249" s="22" t="s">
        <v>15860</v>
      </c>
    </row>
    <row r="250" spans="1:7" x14ac:dyDescent="0.25">
      <c r="A250" s="9" t="s">
        <v>14344</v>
      </c>
      <c r="B250" s="9" t="s">
        <v>14341</v>
      </c>
      <c r="C250" s="9" t="s">
        <v>14342</v>
      </c>
      <c r="D250" s="9" t="s">
        <v>15851</v>
      </c>
      <c r="E250" s="22" t="s">
        <v>15860</v>
      </c>
      <c r="F250" s="22" t="s">
        <v>15860</v>
      </c>
      <c r="G250" s="22" t="s">
        <v>15860</v>
      </c>
    </row>
    <row r="251" spans="1:7" x14ac:dyDescent="0.25">
      <c r="A251" s="9" t="s">
        <v>14624</v>
      </c>
      <c r="B251" s="9" t="s">
        <v>14622</v>
      </c>
      <c r="C251" s="9" t="s">
        <v>14623</v>
      </c>
      <c r="D251" s="9" t="s">
        <v>15851</v>
      </c>
      <c r="E251" s="22" t="s">
        <v>15860</v>
      </c>
      <c r="F251" s="22" t="s">
        <v>15860</v>
      </c>
      <c r="G251" s="22" t="s">
        <v>15860</v>
      </c>
    </row>
    <row r="252" spans="1:7" x14ac:dyDescent="0.25">
      <c r="A252" s="9" t="s">
        <v>14391</v>
      </c>
      <c r="B252" s="9" t="s">
        <v>14389</v>
      </c>
      <c r="C252" s="9" t="s">
        <v>14390</v>
      </c>
      <c r="D252" s="9" t="s">
        <v>15851</v>
      </c>
      <c r="E252" s="22" t="s">
        <v>15860</v>
      </c>
      <c r="F252" s="22" t="s">
        <v>15860</v>
      </c>
      <c r="G252" s="22" t="s">
        <v>15860</v>
      </c>
    </row>
    <row r="253" spans="1:7" x14ac:dyDescent="0.25">
      <c r="A253" s="9" t="s">
        <v>14604</v>
      </c>
      <c r="B253" s="9" t="s">
        <v>14602</v>
      </c>
      <c r="C253" s="9" t="s">
        <v>14603</v>
      </c>
      <c r="D253" s="9" t="s">
        <v>15851</v>
      </c>
      <c r="E253" s="22" t="s">
        <v>15860</v>
      </c>
      <c r="F253" s="22" t="s">
        <v>15860</v>
      </c>
      <c r="G253" s="22" t="s">
        <v>15860</v>
      </c>
    </row>
    <row r="254" spans="1:7" x14ac:dyDescent="0.25">
      <c r="A254" s="9" t="s">
        <v>13823</v>
      </c>
      <c r="B254" s="9" t="s">
        <v>13820</v>
      </c>
      <c r="C254" s="9" t="s">
        <v>13821</v>
      </c>
      <c r="D254" s="9" t="s">
        <v>15851</v>
      </c>
      <c r="E254" s="22" t="s">
        <v>15860</v>
      </c>
      <c r="F254" s="22" t="s">
        <v>15860</v>
      </c>
      <c r="G254" s="22" t="s">
        <v>15860</v>
      </c>
    </row>
    <row r="255" spans="1:7" x14ac:dyDescent="0.25">
      <c r="A255" s="20" t="s">
        <v>15862</v>
      </c>
      <c r="B255" s="9" t="s">
        <v>14827</v>
      </c>
      <c r="C255" s="9" t="s">
        <v>14828</v>
      </c>
      <c r="D255" s="9" t="s">
        <v>15851</v>
      </c>
      <c r="E255" s="22" t="s">
        <v>15860</v>
      </c>
      <c r="F255" s="22" t="s">
        <v>15860</v>
      </c>
      <c r="G255" s="22" t="s">
        <v>15860</v>
      </c>
    </row>
    <row r="256" spans="1:7" x14ac:dyDescent="0.25">
      <c r="A256" s="9" t="s">
        <v>14172</v>
      </c>
      <c r="B256" s="9" t="s">
        <v>14169</v>
      </c>
      <c r="C256" s="9" t="s">
        <v>14170</v>
      </c>
      <c r="D256" s="9" t="s">
        <v>15851</v>
      </c>
      <c r="E256" s="22" t="s">
        <v>15860</v>
      </c>
      <c r="F256" s="22" t="s">
        <v>15860</v>
      </c>
      <c r="G256" s="22" t="s">
        <v>15860</v>
      </c>
    </row>
    <row r="257" spans="1:7" x14ac:dyDescent="0.25">
      <c r="A257" s="9" t="s">
        <v>15044</v>
      </c>
      <c r="B257" s="9" t="s">
        <v>15041</v>
      </c>
      <c r="C257" s="9" t="s">
        <v>15042</v>
      </c>
      <c r="D257" s="9" t="s">
        <v>15851</v>
      </c>
      <c r="E257" s="22" t="s">
        <v>15860</v>
      </c>
      <c r="F257" s="22" t="s">
        <v>15860</v>
      </c>
      <c r="G257" s="22" t="s">
        <v>15860</v>
      </c>
    </row>
    <row r="258" spans="1:7" x14ac:dyDescent="0.25">
      <c r="A258" s="9" t="s">
        <v>15271</v>
      </c>
      <c r="B258" s="9" t="s">
        <v>15269</v>
      </c>
      <c r="C258" s="9" t="s">
        <v>15270</v>
      </c>
      <c r="D258" s="9" t="s">
        <v>15851</v>
      </c>
      <c r="E258" s="22" t="s">
        <v>15860</v>
      </c>
      <c r="F258" s="22" t="s">
        <v>15860</v>
      </c>
      <c r="G258" s="22" t="s">
        <v>15860</v>
      </c>
    </row>
    <row r="259" spans="1:7" x14ac:dyDescent="0.25">
      <c r="A259" s="9" t="s">
        <v>13996</v>
      </c>
      <c r="B259" s="9" t="s">
        <v>13994</v>
      </c>
      <c r="C259" s="9" t="s">
        <v>13995</v>
      </c>
      <c r="D259" s="9" t="s">
        <v>15851</v>
      </c>
      <c r="E259" s="22" t="s">
        <v>15860</v>
      </c>
      <c r="F259" s="22" t="s">
        <v>15860</v>
      </c>
      <c r="G259" s="22" t="s">
        <v>15860</v>
      </c>
    </row>
    <row r="260" spans="1:7" x14ac:dyDescent="0.25">
      <c r="A260" s="9" t="s">
        <v>14531</v>
      </c>
      <c r="B260" s="9" t="s">
        <v>14529</v>
      </c>
      <c r="C260" s="9" t="s">
        <v>14530</v>
      </c>
      <c r="D260" s="9" t="s">
        <v>15851</v>
      </c>
      <c r="E260" s="22" t="s">
        <v>15860</v>
      </c>
      <c r="F260" s="22" t="s">
        <v>15860</v>
      </c>
      <c r="G260" s="22" t="s">
        <v>15860</v>
      </c>
    </row>
    <row r="261" spans="1:7" x14ac:dyDescent="0.25">
      <c r="A261" s="9" t="s">
        <v>13557</v>
      </c>
      <c r="B261" s="9" t="s">
        <v>13555</v>
      </c>
      <c r="C261" s="9" t="s">
        <v>13556</v>
      </c>
      <c r="D261" s="9" t="s">
        <v>15851</v>
      </c>
      <c r="E261" s="22" t="s">
        <v>15860</v>
      </c>
      <c r="F261" s="22" t="s">
        <v>15860</v>
      </c>
      <c r="G261" s="22" t="s">
        <v>15860</v>
      </c>
    </row>
    <row r="262" spans="1:7" x14ac:dyDescent="0.25">
      <c r="A262" s="9" t="s">
        <v>14481</v>
      </c>
      <c r="B262" s="9" t="s">
        <v>14479</v>
      </c>
      <c r="C262" s="9" t="s">
        <v>14480</v>
      </c>
      <c r="D262" s="9" t="s">
        <v>15851</v>
      </c>
      <c r="E262" s="22" t="s">
        <v>15860</v>
      </c>
      <c r="F262" s="22" t="s">
        <v>15860</v>
      </c>
      <c r="G262" s="22" t="s">
        <v>15860</v>
      </c>
    </row>
    <row r="263" spans="1:7" x14ac:dyDescent="0.25">
      <c r="A263" s="9" t="s">
        <v>13626</v>
      </c>
      <c r="B263" s="9" t="s">
        <v>13624</v>
      </c>
      <c r="C263" s="9" t="s">
        <v>13625</v>
      </c>
      <c r="D263" s="9" t="s">
        <v>15851</v>
      </c>
      <c r="E263" s="22" t="s">
        <v>15860</v>
      </c>
      <c r="F263" s="22" t="s">
        <v>15860</v>
      </c>
      <c r="G263" s="22" t="s">
        <v>15860</v>
      </c>
    </row>
    <row r="264" spans="1:7" x14ac:dyDescent="0.25">
      <c r="A264" s="9" t="s">
        <v>14318</v>
      </c>
      <c r="B264" s="9" t="s">
        <v>14315</v>
      </c>
      <c r="C264" s="9" t="s">
        <v>14316</v>
      </c>
      <c r="D264" s="9" t="s">
        <v>15851</v>
      </c>
      <c r="E264" s="22" t="s">
        <v>15860</v>
      </c>
      <c r="F264" s="22" t="s">
        <v>15860</v>
      </c>
      <c r="G264" s="22" t="s">
        <v>15860</v>
      </c>
    </row>
    <row r="265" spans="1:7" x14ac:dyDescent="0.25">
      <c r="A265" s="9" t="s">
        <v>13762</v>
      </c>
      <c r="B265" s="9" t="s">
        <v>13760</v>
      </c>
      <c r="C265" s="9" t="s">
        <v>13761</v>
      </c>
      <c r="D265" s="9" t="s">
        <v>15851</v>
      </c>
      <c r="E265" s="22" t="s">
        <v>15860</v>
      </c>
      <c r="F265" s="22" t="s">
        <v>15860</v>
      </c>
      <c r="G265" s="22" t="s">
        <v>15860</v>
      </c>
    </row>
    <row r="266" spans="1:7" x14ac:dyDescent="0.25">
      <c r="A266" s="9" t="s">
        <v>13881</v>
      </c>
      <c r="B266" s="9" t="s">
        <v>13879</v>
      </c>
      <c r="C266" s="9" t="s">
        <v>13880</v>
      </c>
      <c r="D266" s="9" t="s">
        <v>15851</v>
      </c>
      <c r="E266" s="22" t="s">
        <v>15860</v>
      </c>
      <c r="F266" s="22" t="s">
        <v>15860</v>
      </c>
      <c r="G266" s="22" t="s">
        <v>15860</v>
      </c>
    </row>
    <row r="267" spans="1:7" x14ac:dyDescent="0.25">
      <c r="A267" s="9" t="s">
        <v>14102</v>
      </c>
      <c r="B267" s="9" t="s">
        <v>14100</v>
      </c>
      <c r="C267" s="9" t="s">
        <v>14101</v>
      </c>
      <c r="D267" s="9" t="s">
        <v>15851</v>
      </c>
      <c r="E267" s="22" t="s">
        <v>15860</v>
      </c>
      <c r="F267" s="22" t="s">
        <v>15860</v>
      </c>
      <c r="G267" s="22" t="s">
        <v>15860</v>
      </c>
    </row>
    <row r="268" spans="1:7" x14ac:dyDescent="0.25">
      <c r="A268" s="9" t="s">
        <v>13854</v>
      </c>
      <c r="B268" s="9" t="s">
        <v>13852</v>
      </c>
      <c r="C268" s="9" t="s">
        <v>13853</v>
      </c>
      <c r="D268" s="9" t="s">
        <v>15851</v>
      </c>
      <c r="E268" s="22" t="s">
        <v>15860</v>
      </c>
      <c r="F268" s="22" t="s">
        <v>15860</v>
      </c>
      <c r="G268" s="22" t="s">
        <v>15860</v>
      </c>
    </row>
    <row r="269" spans="1:7" x14ac:dyDescent="0.25">
      <c r="A269" s="9" t="s">
        <v>14737</v>
      </c>
      <c r="B269" s="9" t="s">
        <v>14735</v>
      </c>
      <c r="C269" s="9" t="s">
        <v>14736</v>
      </c>
      <c r="D269" s="9" t="s">
        <v>15851</v>
      </c>
      <c r="E269" s="22" t="s">
        <v>15860</v>
      </c>
      <c r="F269" s="22" t="s">
        <v>15860</v>
      </c>
      <c r="G269" s="22" t="s">
        <v>15860</v>
      </c>
    </row>
    <row r="270" spans="1:7" x14ac:dyDescent="0.25">
      <c r="A270" s="9" t="s">
        <v>13818</v>
      </c>
      <c r="B270" s="9" t="s">
        <v>13815</v>
      </c>
      <c r="C270" s="9" t="s">
        <v>13816</v>
      </c>
      <c r="D270" s="9" t="s">
        <v>15851</v>
      </c>
      <c r="E270" s="22" t="s">
        <v>15860</v>
      </c>
      <c r="F270" s="22" t="s">
        <v>15860</v>
      </c>
      <c r="G270" s="22" t="s">
        <v>15860</v>
      </c>
    </row>
    <row r="271" spans="1:7" x14ac:dyDescent="0.25">
      <c r="A271" s="9" t="s">
        <v>14741</v>
      </c>
      <c r="B271" s="9" t="s">
        <v>14739</v>
      </c>
      <c r="C271" s="9" t="s">
        <v>14740</v>
      </c>
      <c r="D271" s="9" t="s">
        <v>15851</v>
      </c>
      <c r="E271" s="22" t="s">
        <v>15860</v>
      </c>
      <c r="F271" s="22" t="s">
        <v>15860</v>
      </c>
      <c r="G271" s="22" t="s">
        <v>15860</v>
      </c>
    </row>
    <row r="272" spans="1:7" x14ac:dyDescent="0.25">
      <c r="A272" s="9" t="s">
        <v>14326</v>
      </c>
      <c r="B272" s="9" t="s">
        <v>14324</v>
      </c>
      <c r="C272" s="9" t="s">
        <v>14325</v>
      </c>
      <c r="D272" s="9" t="s">
        <v>15851</v>
      </c>
      <c r="E272" s="22" t="s">
        <v>15860</v>
      </c>
      <c r="F272" s="22" t="s">
        <v>15860</v>
      </c>
      <c r="G272" s="22" t="s">
        <v>15860</v>
      </c>
    </row>
    <row r="273" spans="1:7" x14ac:dyDescent="0.25">
      <c r="A273" s="9" t="s">
        <v>14222</v>
      </c>
      <c r="B273" s="9" t="s">
        <v>14219</v>
      </c>
      <c r="C273" s="9" t="s">
        <v>14220</v>
      </c>
      <c r="D273" s="9" t="s">
        <v>15851</v>
      </c>
      <c r="E273" s="22" t="s">
        <v>15860</v>
      </c>
      <c r="F273" s="22" t="s">
        <v>15860</v>
      </c>
      <c r="G273" s="22" t="s">
        <v>15860</v>
      </c>
    </row>
    <row r="274" spans="1:7" x14ac:dyDescent="0.25">
      <c r="A274" s="9" t="s">
        <v>15019</v>
      </c>
      <c r="B274" s="9" t="s">
        <v>15017</v>
      </c>
      <c r="C274" s="9" t="s">
        <v>15018</v>
      </c>
      <c r="D274" s="9" t="s">
        <v>15851</v>
      </c>
      <c r="E274" s="22" t="s">
        <v>15860</v>
      </c>
      <c r="F274" s="22" t="s">
        <v>15860</v>
      </c>
      <c r="G274" s="22" t="s">
        <v>15860</v>
      </c>
    </row>
    <row r="275" spans="1:7" x14ac:dyDescent="0.25">
      <c r="A275" s="9" t="s">
        <v>14447</v>
      </c>
      <c r="B275" s="9" t="s">
        <v>14445</v>
      </c>
      <c r="C275" s="9" t="s">
        <v>14446</v>
      </c>
      <c r="D275" s="9" t="s">
        <v>15851</v>
      </c>
      <c r="E275" s="22" t="s">
        <v>15860</v>
      </c>
      <c r="F275" s="22" t="s">
        <v>15860</v>
      </c>
      <c r="G275" s="22" t="s">
        <v>15860</v>
      </c>
    </row>
    <row r="276" spans="1:7" x14ac:dyDescent="0.25">
      <c r="A276" s="9" t="s">
        <v>14879</v>
      </c>
      <c r="B276" s="9" t="s">
        <v>14877</v>
      </c>
      <c r="C276" s="9" t="s">
        <v>14878</v>
      </c>
      <c r="D276" s="9" t="s">
        <v>15851</v>
      </c>
      <c r="E276" s="22" t="s">
        <v>15860</v>
      </c>
      <c r="F276" s="22" t="s">
        <v>15860</v>
      </c>
      <c r="G276" s="22" t="s">
        <v>15860</v>
      </c>
    </row>
    <row r="277" spans="1:7" x14ac:dyDescent="0.25">
      <c r="A277" s="9" t="s">
        <v>15297</v>
      </c>
      <c r="B277" s="9" t="s">
        <v>15295</v>
      </c>
      <c r="C277" s="9" t="s">
        <v>15296</v>
      </c>
      <c r="D277" s="9" t="s">
        <v>15851</v>
      </c>
      <c r="E277" s="22" t="s">
        <v>15860</v>
      </c>
      <c r="F277" s="22" t="s">
        <v>15860</v>
      </c>
      <c r="G277" s="22" t="s">
        <v>15860</v>
      </c>
    </row>
    <row r="278" spans="1:7" x14ac:dyDescent="0.25">
      <c r="A278" s="9" t="s">
        <v>14839</v>
      </c>
      <c r="B278" s="9" t="s">
        <v>14837</v>
      </c>
      <c r="C278" s="9" t="s">
        <v>14838</v>
      </c>
      <c r="D278" s="9" t="s">
        <v>15851</v>
      </c>
      <c r="E278" s="22" t="s">
        <v>15860</v>
      </c>
      <c r="F278" s="22" t="s">
        <v>15860</v>
      </c>
      <c r="G278" s="22" t="s">
        <v>15860</v>
      </c>
    </row>
    <row r="279" spans="1:7" x14ac:dyDescent="0.25">
      <c r="A279" s="9" t="s">
        <v>14745</v>
      </c>
      <c r="B279" s="9" t="s">
        <v>14743</v>
      </c>
      <c r="C279" s="9" t="s">
        <v>14744</v>
      </c>
      <c r="D279" s="9" t="s">
        <v>15851</v>
      </c>
      <c r="E279" s="22" t="s">
        <v>15860</v>
      </c>
      <c r="F279" s="22" t="s">
        <v>15860</v>
      </c>
      <c r="G279" s="22" t="s">
        <v>15860</v>
      </c>
    </row>
    <row r="280" spans="1:7" x14ac:dyDescent="0.25">
      <c r="A280" s="9" t="s">
        <v>14981</v>
      </c>
      <c r="B280" s="9" t="s">
        <v>14979</v>
      </c>
      <c r="C280" s="9" t="s">
        <v>14980</v>
      </c>
      <c r="D280" s="9" t="s">
        <v>15851</v>
      </c>
      <c r="E280" s="22" t="s">
        <v>15860</v>
      </c>
      <c r="F280" s="22" t="s">
        <v>15860</v>
      </c>
      <c r="G280" s="22" t="s">
        <v>15860</v>
      </c>
    </row>
    <row r="281" spans="1:7" x14ac:dyDescent="0.25">
      <c r="A281" s="9" t="s">
        <v>14628</v>
      </c>
      <c r="B281" s="9" t="s">
        <v>14626</v>
      </c>
      <c r="C281" s="9" t="s">
        <v>14627</v>
      </c>
      <c r="D281" s="9" t="s">
        <v>15851</v>
      </c>
      <c r="E281" s="22" t="s">
        <v>15860</v>
      </c>
      <c r="F281" s="22" t="s">
        <v>15860</v>
      </c>
      <c r="G281" s="22" t="s">
        <v>15860</v>
      </c>
    </row>
    <row r="282" spans="1:7" x14ac:dyDescent="0.25">
      <c r="A282" s="9" t="s">
        <v>13845</v>
      </c>
      <c r="B282" s="9" t="s">
        <v>13842</v>
      </c>
      <c r="C282" s="9" t="s">
        <v>13843</v>
      </c>
      <c r="D282" s="9" t="s">
        <v>15851</v>
      </c>
      <c r="E282" s="22" t="s">
        <v>15860</v>
      </c>
      <c r="F282" s="22" t="s">
        <v>15860</v>
      </c>
      <c r="G282" s="22" t="s">
        <v>15860</v>
      </c>
    </row>
    <row r="283" spans="1:7" x14ac:dyDescent="0.25">
      <c r="A283" s="9" t="s">
        <v>14729</v>
      </c>
      <c r="B283" s="9" t="s">
        <v>14726</v>
      </c>
      <c r="C283" s="9" t="s">
        <v>14727</v>
      </c>
      <c r="D283" s="9" t="s">
        <v>15851</v>
      </c>
      <c r="E283" s="22" t="s">
        <v>15860</v>
      </c>
      <c r="F283" s="22" t="s">
        <v>15860</v>
      </c>
      <c r="G283" s="22" t="s">
        <v>15860</v>
      </c>
    </row>
    <row r="284" spans="1:7" x14ac:dyDescent="0.25">
      <c r="A284" s="9" t="s">
        <v>14024</v>
      </c>
      <c r="B284" s="9" t="s">
        <v>14022</v>
      </c>
      <c r="C284" s="9" t="s">
        <v>14023</v>
      </c>
      <c r="D284" s="9" t="s">
        <v>15851</v>
      </c>
      <c r="E284" s="22" t="s">
        <v>15860</v>
      </c>
      <c r="F284" s="22" t="s">
        <v>15860</v>
      </c>
      <c r="G284" s="22" t="s">
        <v>15860</v>
      </c>
    </row>
    <row r="285" spans="1:7" x14ac:dyDescent="0.25">
      <c r="A285" s="9" t="s">
        <v>14758</v>
      </c>
      <c r="B285" s="9" t="s">
        <v>14756</v>
      </c>
      <c r="C285" s="9" t="s">
        <v>14757</v>
      </c>
      <c r="D285" s="9" t="s">
        <v>15851</v>
      </c>
      <c r="E285" s="22" t="s">
        <v>15860</v>
      </c>
      <c r="F285" s="22" t="s">
        <v>15860</v>
      </c>
      <c r="G285" s="22" t="s">
        <v>15860</v>
      </c>
    </row>
    <row r="286" spans="1:7" x14ac:dyDescent="0.25">
      <c r="A286" s="9" t="s">
        <v>15125</v>
      </c>
      <c r="B286" s="9" t="s">
        <v>15122</v>
      </c>
      <c r="C286" s="9" t="s">
        <v>15123</v>
      </c>
      <c r="D286" s="9" t="s">
        <v>15851</v>
      </c>
      <c r="E286" s="22" t="s">
        <v>15860</v>
      </c>
      <c r="F286" s="22" t="s">
        <v>15860</v>
      </c>
      <c r="G286" s="22" t="s">
        <v>15860</v>
      </c>
    </row>
    <row r="287" spans="1:7" x14ac:dyDescent="0.25">
      <c r="A287" s="9" t="s">
        <v>14825</v>
      </c>
      <c r="B287" s="9" t="s">
        <v>14822</v>
      </c>
      <c r="C287" s="9" t="s">
        <v>14823</v>
      </c>
      <c r="D287" s="9" t="s">
        <v>15851</v>
      </c>
      <c r="E287" s="22" t="s">
        <v>15860</v>
      </c>
      <c r="F287" s="22" t="s">
        <v>15860</v>
      </c>
      <c r="G287" s="22" t="s">
        <v>15860</v>
      </c>
    </row>
    <row r="288" spans="1:7" x14ac:dyDescent="0.25">
      <c r="A288" s="9" t="s">
        <v>13710</v>
      </c>
      <c r="B288" s="9" t="s">
        <v>13707</v>
      </c>
      <c r="C288" s="9" t="s">
        <v>13708</v>
      </c>
      <c r="D288" s="9" t="s">
        <v>15851</v>
      </c>
      <c r="E288" s="22" t="s">
        <v>15860</v>
      </c>
      <c r="F288" s="22" t="s">
        <v>15860</v>
      </c>
      <c r="G288" s="22" t="s">
        <v>15860</v>
      </c>
    </row>
    <row r="289" spans="1:9" x14ac:dyDescent="0.25">
      <c r="A289" s="9" t="s">
        <v>14461</v>
      </c>
      <c r="B289" s="9" t="s">
        <v>14458</v>
      </c>
      <c r="C289" s="9" t="s">
        <v>14459</v>
      </c>
      <c r="D289" s="9" t="s">
        <v>15851</v>
      </c>
      <c r="E289" s="22" t="s">
        <v>15860</v>
      </c>
      <c r="F289" s="22" t="s">
        <v>15860</v>
      </c>
      <c r="G289" s="22" t="s">
        <v>15860</v>
      </c>
    </row>
    <row r="290" spans="1:9" x14ac:dyDescent="0.25">
      <c r="A290" s="9" t="s">
        <v>14586</v>
      </c>
      <c r="B290" s="9" t="s">
        <v>14584</v>
      </c>
      <c r="C290" s="9" t="s">
        <v>14585</v>
      </c>
      <c r="D290" s="9" t="s">
        <v>15851</v>
      </c>
      <c r="E290" s="22" t="s">
        <v>15860</v>
      </c>
      <c r="F290" s="22" t="s">
        <v>15860</v>
      </c>
      <c r="G290" s="22" t="s">
        <v>15860</v>
      </c>
    </row>
    <row r="291" spans="1:9" x14ac:dyDescent="0.25">
      <c r="A291" s="9" t="s">
        <v>15099</v>
      </c>
      <c r="B291" s="9" t="s">
        <v>15096</v>
      </c>
      <c r="C291" s="9" t="s">
        <v>15097</v>
      </c>
      <c r="D291" s="9" t="s">
        <v>15851</v>
      </c>
      <c r="E291" s="22" t="s">
        <v>15860</v>
      </c>
      <c r="F291" s="22" t="s">
        <v>15860</v>
      </c>
      <c r="G291" s="22" t="s">
        <v>15860</v>
      </c>
    </row>
    <row r="292" spans="1:9" x14ac:dyDescent="0.25">
      <c r="A292" s="9" t="s">
        <v>13894</v>
      </c>
      <c r="B292" s="9" t="s">
        <v>13892</v>
      </c>
      <c r="C292" s="9" t="s">
        <v>13893</v>
      </c>
      <c r="D292" s="9" t="s">
        <v>15851</v>
      </c>
      <c r="E292" s="22" t="s">
        <v>15860</v>
      </c>
      <c r="F292" s="22" t="s">
        <v>15860</v>
      </c>
      <c r="G292" s="22" t="s">
        <v>15860</v>
      </c>
    </row>
    <row r="293" spans="1:9" x14ac:dyDescent="0.25">
      <c r="A293" s="9" t="s">
        <v>11411</v>
      </c>
      <c r="B293" s="9" t="s">
        <v>15245</v>
      </c>
      <c r="C293" s="9" t="s">
        <v>11410</v>
      </c>
      <c r="D293" s="9" t="s">
        <v>15851</v>
      </c>
      <c r="E293" s="22" t="s">
        <v>15865</v>
      </c>
      <c r="F293" s="22" t="s">
        <v>18670</v>
      </c>
      <c r="G293" s="22" t="s">
        <v>15860</v>
      </c>
    </row>
    <row r="294" spans="1:9" x14ac:dyDescent="0.25">
      <c r="A294" s="9" t="s">
        <v>15115</v>
      </c>
      <c r="B294" s="9" t="s">
        <v>15112</v>
      </c>
      <c r="C294" s="9" t="s">
        <v>15113</v>
      </c>
      <c r="D294" s="9" t="s">
        <v>15851</v>
      </c>
      <c r="E294" s="22" t="s">
        <v>15860</v>
      </c>
      <c r="F294" s="22" t="s">
        <v>15860</v>
      </c>
      <c r="G294" s="22" t="s">
        <v>15860</v>
      </c>
    </row>
    <row r="295" spans="1:9" x14ac:dyDescent="0.25">
      <c r="A295" s="9" t="s">
        <v>13588</v>
      </c>
      <c r="B295" s="9" t="s">
        <v>13585</v>
      </c>
      <c r="C295" s="9" t="s">
        <v>13586</v>
      </c>
      <c r="D295" s="9" t="s">
        <v>15851</v>
      </c>
      <c r="E295" s="22" t="s">
        <v>15860</v>
      </c>
      <c r="F295" s="22" t="s">
        <v>15860</v>
      </c>
      <c r="G295" s="22" t="s">
        <v>15860</v>
      </c>
    </row>
    <row r="296" spans="1:9" x14ac:dyDescent="0.25">
      <c r="A296" s="9" t="s">
        <v>13720</v>
      </c>
      <c r="B296" s="9" t="s">
        <v>13717</v>
      </c>
      <c r="C296" s="9" t="s">
        <v>13718</v>
      </c>
      <c r="D296" s="9" t="s">
        <v>15851</v>
      </c>
      <c r="E296" s="22" t="s">
        <v>15860</v>
      </c>
      <c r="F296" s="22" t="s">
        <v>15860</v>
      </c>
      <c r="G296" s="22" t="s">
        <v>15860</v>
      </c>
    </row>
    <row r="297" spans="1:9" x14ac:dyDescent="0.25">
      <c r="A297" s="9" t="s">
        <v>13903</v>
      </c>
      <c r="B297" s="9" t="s">
        <v>13900</v>
      </c>
      <c r="C297" s="9" t="s">
        <v>13901</v>
      </c>
      <c r="D297" s="9" t="s">
        <v>15851</v>
      </c>
      <c r="E297" s="22" t="s">
        <v>15860</v>
      </c>
      <c r="F297" s="22" t="s">
        <v>15860</v>
      </c>
      <c r="G297" s="22" t="s">
        <v>15860</v>
      </c>
    </row>
    <row r="298" spans="1:9" x14ac:dyDescent="0.25">
      <c r="A298" s="9" t="s">
        <v>14848</v>
      </c>
      <c r="B298" s="9" t="s">
        <v>14846</v>
      </c>
      <c r="C298" s="9" t="s">
        <v>14847</v>
      </c>
      <c r="D298" s="9" t="s">
        <v>15851</v>
      </c>
      <c r="E298" s="22" t="s">
        <v>15860</v>
      </c>
      <c r="F298" s="22" t="s">
        <v>15860</v>
      </c>
      <c r="G298" s="22" t="s">
        <v>15860</v>
      </c>
    </row>
    <row r="299" spans="1:9" x14ac:dyDescent="0.25">
      <c r="A299" s="9" t="s">
        <v>14262</v>
      </c>
      <c r="B299" s="9" t="s">
        <v>14260</v>
      </c>
      <c r="C299" s="9" t="s">
        <v>14261</v>
      </c>
      <c r="D299" s="9" t="s">
        <v>15851</v>
      </c>
      <c r="E299" s="22" t="s">
        <v>15860</v>
      </c>
      <c r="F299" s="22" t="s">
        <v>15860</v>
      </c>
      <c r="G299" s="22" t="s">
        <v>15860</v>
      </c>
    </row>
    <row r="300" spans="1:9" x14ac:dyDescent="0.25">
      <c r="A300" s="9" t="s">
        <v>14253</v>
      </c>
      <c r="B300" s="9" t="s">
        <v>14251</v>
      </c>
      <c r="C300" s="9" t="s">
        <v>14252</v>
      </c>
      <c r="D300" s="9" t="s">
        <v>15851</v>
      </c>
      <c r="E300" s="22" t="s">
        <v>15860</v>
      </c>
      <c r="F300" s="22" t="s">
        <v>15860</v>
      </c>
      <c r="G300" s="22" t="s">
        <v>15860</v>
      </c>
    </row>
    <row r="301" spans="1:9" x14ac:dyDescent="0.25">
      <c r="A301" s="9" t="s">
        <v>15089</v>
      </c>
      <c r="B301" s="9" t="s">
        <v>15087</v>
      </c>
      <c r="C301" s="9" t="s">
        <v>15088</v>
      </c>
      <c r="D301" s="9" t="s">
        <v>15851</v>
      </c>
      <c r="E301" s="22" t="s">
        <v>15860</v>
      </c>
      <c r="F301" s="22" t="s">
        <v>15860</v>
      </c>
      <c r="G301" s="22" t="s">
        <v>15860</v>
      </c>
    </row>
    <row r="302" spans="1:9" x14ac:dyDescent="0.25">
      <c r="A302" s="9" t="s">
        <v>15225</v>
      </c>
      <c r="B302" s="9" t="s">
        <v>15223</v>
      </c>
      <c r="C302" s="9" t="s">
        <v>15224</v>
      </c>
      <c r="D302" s="9" t="s">
        <v>15851</v>
      </c>
      <c r="E302" s="22" t="s">
        <v>15865</v>
      </c>
      <c r="F302" s="22" t="s">
        <v>15859</v>
      </c>
      <c r="G302" s="22" t="s">
        <v>15859</v>
      </c>
    </row>
    <row r="303" spans="1:9" x14ac:dyDescent="0.25">
      <c r="A303" s="9" t="s">
        <v>14506</v>
      </c>
      <c r="B303" s="9" t="s">
        <v>14504</v>
      </c>
      <c r="C303" s="9" t="s">
        <v>14505</v>
      </c>
      <c r="D303" s="9" t="s">
        <v>15851</v>
      </c>
      <c r="E303" s="22" t="s">
        <v>15860</v>
      </c>
      <c r="F303" s="22" t="s">
        <v>15860</v>
      </c>
      <c r="G303" s="22" t="s">
        <v>15860</v>
      </c>
    </row>
    <row r="304" spans="1:9" x14ac:dyDescent="0.25">
      <c r="A304" s="9" t="s">
        <v>11818</v>
      </c>
      <c r="B304" s="9" t="s">
        <v>15418</v>
      </c>
      <c r="C304" s="9" t="s">
        <v>11816</v>
      </c>
      <c r="D304" s="9" t="s">
        <v>15851</v>
      </c>
      <c r="E304" s="22" t="s">
        <v>15861</v>
      </c>
      <c r="F304" s="22" t="s">
        <v>15859</v>
      </c>
      <c r="G304" s="22" t="s">
        <v>15860</v>
      </c>
      <c r="H304" s="22" t="s">
        <v>18752</v>
      </c>
      <c r="I304" s="22" t="s">
        <v>18793</v>
      </c>
    </row>
    <row r="305" spans="1:7" x14ac:dyDescent="0.25">
      <c r="A305" s="9" t="s">
        <v>14267</v>
      </c>
      <c r="B305" s="9" t="s">
        <v>14264</v>
      </c>
      <c r="C305" s="9" t="s">
        <v>14265</v>
      </c>
      <c r="D305" s="9" t="s">
        <v>15851</v>
      </c>
      <c r="E305" s="22" t="s">
        <v>15860</v>
      </c>
      <c r="F305" s="22" t="s">
        <v>15860</v>
      </c>
      <c r="G305" s="22" t="s">
        <v>15860</v>
      </c>
    </row>
    <row r="306" spans="1:7" x14ac:dyDescent="0.25">
      <c r="A306" s="9" t="s">
        <v>14111</v>
      </c>
      <c r="B306" s="9" t="s">
        <v>14109</v>
      </c>
      <c r="C306" s="9" t="s">
        <v>14110</v>
      </c>
      <c r="D306" s="9" t="s">
        <v>15851</v>
      </c>
      <c r="E306" s="22" t="s">
        <v>15860</v>
      </c>
      <c r="F306" s="22" t="s">
        <v>15860</v>
      </c>
      <c r="G306" s="22" t="s">
        <v>15860</v>
      </c>
    </row>
    <row r="307" spans="1:7" x14ac:dyDescent="0.25">
      <c r="A307" s="9" t="s">
        <v>15173</v>
      </c>
      <c r="B307" s="9" t="s">
        <v>15171</v>
      </c>
      <c r="C307" s="9" t="s">
        <v>15172</v>
      </c>
      <c r="D307" s="9" t="s">
        <v>15851</v>
      </c>
      <c r="E307" s="22" t="s">
        <v>15865</v>
      </c>
      <c r="F307" s="22" t="s">
        <v>18670</v>
      </c>
      <c r="G307" s="22" t="s">
        <v>15860</v>
      </c>
    </row>
    <row r="308" spans="1:7" x14ac:dyDescent="0.25">
      <c r="A308" s="9" t="s">
        <v>15057</v>
      </c>
      <c r="B308" s="9" t="s">
        <v>15055</v>
      </c>
      <c r="C308" s="9" t="s">
        <v>15056</v>
      </c>
      <c r="D308" s="9" t="s">
        <v>15851</v>
      </c>
      <c r="E308" s="22" t="s">
        <v>15860</v>
      </c>
      <c r="F308" s="22" t="s">
        <v>15860</v>
      </c>
      <c r="G308" s="22" t="s">
        <v>15860</v>
      </c>
    </row>
    <row r="309" spans="1:7" x14ac:dyDescent="0.25">
      <c r="A309" s="9" t="s">
        <v>14286</v>
      </c>
      <c r="B309" s="9" t="s">
        <v>14284</v>
      </c>
      <c r="C309" s="9" t="s">
        <v>14285</v>
      </c>
      <c r="D309" s="9" t="s">
        <v>15851</v>
      </c>
      <c r="E309" s="22" t="s">
        <v>15860</v>
      </c>
      <c r="F309" s="22" t="s">
        <v>15860</v>
      </c>
      <c r="G309" s="22" t="s">
        <v>15860</v>
      </c>
    </row>
    <row r="310" spans="1:7" x14ac:dyDescent="0.25">
      <c r="A310" s="9" t="s">
        <v>13662</v>
      </c>
      <c r="B310" s="9" t="s">
        <v>13660</v>
      </c>
      <c r="C310" s="9" t="s">
        <v>13661</v>
      </c>
      <c r="D310" s="9" t="s">
        <v>15851</v>
      </c>
      <c r="E310" s="22" t="s">
        <v>15860</v>
      </c>
      <c r="F310" s="22" t="s">
        <v>15860</v>
      </c>
      <c r="G310" s="22" t="s">
        <v>15860</v>
      </c>
    </row>
    <row r="311" spans="1:7" x14ac:dyDescent="0.25">
      <c r="A311" s="9" t="s">
        <v>15015</v>
      </c>
      <c r="B311" s="9" t="s">
        <v>15013</v>
      </c>
      <c r="C311" s="9" t="s">
        <v>15014</v>
      </c>
      <c r="D311" s="9" t="s">
        <v>15851</v>
      </c>
      <c r="E311" s="22" t="s">
        <v>15860</v>
      </c>
      <c r="F311" s="22" t="s">
        <v>15860</v>
      </c>
      <c r="G311" s="22" t="s">
        <v>15860</v>
      </c>
    </row>
    <row r="312" spans="1:7" x14ac:dyDescent="0.25">
      <c r="A312" s="9" t="s">
        <v>14784</v>
      </c>
      <c r="B312" s="9" t="s">
        <v>14782</v>
      </c>
      <c r="C312" s="9" t="s">
        <v>14783</v>
      </c>
      <c r="D312" s="9" t="s">
        <v>15851</v>
      </c>
      <c r="E312" s="22" t="s">
        <v>15860</v>
      </c>
      <c r="F312" s="22" t="s">
        <v>15860</v>
      </c>
      <c r="G312" s="22" t="s">
        <v>15860</v>
      </c>
    </row>
    <row r="313" spans="1:7" x14ac:dyDescent="0.25">
      <c r="A313" s="9" t="s">
        <v>13715</v>
      </c>
      <c r="B313" s="9" t="s">
        <v>13712</v>
      </c>
      <c r="C313" s="9" t="s">
        <v>13713</v>
      </c>
      <c r="D313" s="9" t="s">
        <v>15851</v>
      </c>
      <c r="E313" s="22" t="s">
        <v>15860</v>
      </c>
      <c r="F313" s="22" t="s">
        <v>15860</v>
      </c>
      <c r="G313" s="22" t="s">
        <v>15860</v>
      </c>
    </row>
    <row r="314" spans="1:7" x14ac:dyDescent="0.25">
      <c r="A314" s="9" t="s">
        <v>13908</v>
      </c>
      <c r="B314" s="9" t="s">
        <v>13905</v>
      </c>
      <c r="C314" s="9" t="s">
        <v>13906</v>
      </c>
      <c r="D314" s="9" t="s">
        <v>15851</v>
      </c>
      <c r="E314" s="22" t="s">
        <v>15860</v>
      </c>
      <c r="F314" s="22" t="s">
        <v>15860</v>
      </c>
      <c r="G314" s="22" t="s">
        <v>15860</v>
      </c>
    </row>
    <row r="315" spans="1:7" x14ac:dyDescent="0.25">
      <c r="A315" s="9" t="s">
        <v>14776</v>
      </c>
      <c r="B315" s="9" t="s">
        <v>14774</v>
      </c>
      <c r="C315" s="9" t="s">
        <v>14775</v>
      </c>
      <c r="D315" s="9" t="s">
        <v>15851</v>
      </c>
      <c r="E315" s="22" t="s">
        <v>15860</v>
      </c>
      <c r="F315" s="22" t="s">
        <v>15860</v>
      </c>
      <c r="G315" s="22" t="s">
        <v>15860</v>
      </c>
    </row>
    <row r="316" spans="1:7" x14ac:dyDescent="0.25">
      <c r="A316" s="9" t="s">
        <v>14955</v>
      </c>
      <c r="B316" s="9" t="s">
        <v>14953</v>
      </c>
      <c r="C316" s="9" t="s">
        <v>14954</v>
      </c>
      <c r="D316" s="9" t="s">
        <v>15851</v>
      </c>
      <c r="E316" s="22" t="s">
        <v>15860</v>
      </c>
      <c r="F316" s="22" t="s">
        <v>15860</v>
      </c>
      <c r="G316" s="22" t="s">
        <v>15860</v>
      </c>
    </row>
    <row r="317" spans="1:7" x14ac:dyDescent="0.25">
      <c r="A317" s="9" t="s">
        <v>15164</v>
      </c>
      <c r="B317" s="9" t="s">
        <v>15161</v>
      </c>
      <c r="C317" s="9" t="s">
        <v>15162</v>
      </c>
      <c r="D317" s="9" t="s">
        <v>15851</v>
      </c>
      <c r="E317" s="22" t="s">
        <v>15860</v>
      </c>
      <c r="F317" s="22" t="s">
        <v>15860</v>
      </c>
      <c r="G317" s="22" t="s">
        <v>15860</v>
      </c>
    </row>
    <row r="318" spans="1:7" x14ac:dyDescent="0.25">
      <c r="A318" s="9" t="s">
        <v>13766</v>
      </c>
      <c r="B318" s="9" t="s">
        <v>13764</v>
      </c>
      <c r="C318" s="9" t="s">
        <v>13765</v>
      </c>
      <c r="D318" s="9" t="s">
        <v>15851</v>
      </c>
      <c r="E318" s="22" t="s">
        <v>15860</v>
      </c>
      <c r="F318" s="22" t="s">
        <v>15860</v>
      </c>
      <c r="G318" s="22" t="s">
        <v>15860</v>
      </c>
    </row>
    <row r="319" spans="1:7" x14ac:dyDescent="0.25">
      <c r="A319" s="9" t="s">
        <v>13681</v>
      </c>
      <c r="B319" s="9" t="s">
        <v>13678</v>
      </c>
      <c r="C319" s="9" t="s">
        <v>13679</v>
      </c>
      <c r="D319" s="9" t="s">
        <v>15851</v>
      </c>
      <c r="E319" s="22" t="s">
        <v>15860</v>
      </c>
      <c r="F319" s="22" t="s">
        <v>15860</v>
      </c>
      <c r="G319" s="22" t="s">
        <v>15860</v>
      </c>
    </row>
    <row r="320" spans="1:7" x14ac:dyDescent="0.25">
      <c r="A320" s="9" t="s">
        <v>14816</v>
      </c>
      <c r="B320" s="9" t="s">
        <v>14814</v>
      </c>
      <c r="C320" s="9" t="s">
        <v>14815</v>
      </c>
      <c r="D320" s="9" t="s">
        <v>15851</v>
      </c>
      <c r="E320" s="22" t="s">
        <v>15860</v>
      </c>
      <c r="F320" s="22" t="s">
        <v>15860</v>
      </c>
      <c r="G320" s="22" t="s">
        <v>15860</v>
      </c>
    </row>
    <row r="321" spans="1:8" x14ac:dyDescent="0.25">
      <c r="A321" s="9" t="s">
        <v>14539</v>
      </c>
      <c r="B321" s="9" t="s">
        <v>14537</v>
      </c>
      <c r="C321" s="9" t="s">
        <v>14538</v>
      </c>
      <c r="D321" s="9" t="s">
        <v>15851</v>
      </c>
      <c r="E321" s="22" t="s">
        <v>15860</v>
      </c>
      <c r="F321" s="22" t="s">
        <v>15860</v>
      </c>
      <c r="G321" s="22" t="s">
        <v>15860</v>
      </c>
    </row>
    <row r="322" spans="1:8" x14ac:dyDescent="0.25">
      <c r="A322" s="9" t="s">
        <v>200</v>
      </c>
      <c r="B322" s="9" t="s">
        <v>15377</v>
      </c>
      <c r="C322" s="9" t="s">
        <v>201</v>
      </c>
      <c r="D322" s="9" t="s">
        <v>15851</v>
      </c>
      <c r="E322" s="22" t="s">
        <v>15865</v>
      </c>
      <c r="F322" s="22" t="s">
        <v>18670</v>
      </c>
      <c r="G322" s="22" t="s">
        <v>15860</v>
      </c>
      <c r="H322" s="22" t="s">
        <v>18751</v>
      </c>
    </row>
    <row r="323" spans="1:8" x14ac:dyDescent="0.25">
      <c r="A323" s="9" t="s">
        <v>13603</v>
      </c>
      <c r="B323" s="9" t="s">
        <v>13600</v>
      </c>
      <c r="C323" s="9" t="s">
        <v>13601</v>
      </c>
      <c r="D323" s="9" t="s">
        <v>15851</v>
      </c>
      <c r="E323" s="22" t="s">
        <v>15860</v>
      </c>
      <c r="F323" s="22" t="s">
        <v>15860</v>
      </c>
      <c r="G323" s="22" t="s">
        <v>15860</v>
      </c>
    </row>
    <row r="324" spans="1:8" x14ac:dyDescent="0.25">
      <c r="A324" s="9" t="s">
        <v>13531</v>
      </c>
      <c r="B324" s="9" t="s">
        <v>13529</v>
      </c>
      <c r="C324" s="9" t="s">
        <v>13530</v>
      </c>
      <c r="D324" s="9" t="s">
        <v>15851</v>
      </c>
      <c r="E324" s="22" t="s">
        <v>15860</v>
      </c>
      <c r="F324" s="22" t="s">
        <v>15860</v>
      </c>
      <c r="G324" s="22" t="s">
        <v>15860</v>
      </c>
    </row>
    <row r="325" spans="1:8" x14ac:dyDescent="0.25">
      <c r="A325" s="9" t="s">
        <v>14640</v>
      </c>
      <c r="B325" s="9" t="s">
        <v>14638</v>
      </c>
      <c r="C325" s="9" t="s">
        <v>14639</v>
      </c>
      <c r="D325" s="9" t="s">
        <v>15851</v>
      </c>
      <c r="E325" s="22" t="s">
        <v>15860</v>
      </c>
      <c r="F325" s="22" t="s">
        <v>15860</v>
      </c>
      <c r="G325" s="22" t="s">
        <v>15860</v>
      </c>
    </row>
    <row r="326" spans="1:8" x14ac:dyDescent="0.25">
      <c r="A326" s="9" t="s">
        <v>13631</v>
      </c>
      <c r="B326" s="9" t="s">
        <v>13628</v>
      </c>
      <c r="C326" s="9" t="s">
        <v>13629</v>
      </c>
      <c r="D326" s="9" t="s">
        <v>15851</v>
      </c>
      <c r="E326" s="22" t="s">
        <v>15860</v>
      </c>
      <c r="F326" s="22" t="s">
        <v>15860</v>
      </c>
      <c r="G326" s="22" t="s">
        <v>15860</v>
      </c>
    </row>
    <row r="327" spans="1:8" x14ac:dyDescent="0.25">
      <c r="A327" s="9" t="s">
        <v>14754</v>
      </c>
      <c r="B327" s="9" t="s">
        <v>14752</v>
      </c>
      <c r="C327" s="9" t="s">
        <v>14753</v>
      </c>
      <c r="D327" s="9" t="s">
        <v>15851</v>
      </c>
      <c r="E327" s="22" t="s">
        <v>15860</v>
      </c>
      <c r="F327" s="22" t="s">
        <v>15860</v>
      </c>
      <c r="G327" s="22" t="s">
        <v>15860</v>
      </c>
    </row>
    <row r="328" spans="1:8" x14ac:dyDescent="0.25">
      <c r="A328" s="9" t="s">
        <v>14933</v>
      </c>
      <c r="B328" s="9" t="s">
        <v>14930</v>
      </c>
      <c r="C328" s="9" t="s">
        <v>14931</v>
      </c>
      <c r="D328" s="9" t="s">
        <v>15851</v>
      </c>
      <c r="E328" s="22" t="s">
        <v>15860</v>
      </c>
      <c r="F328" s="22" t="s">
        <v>15860</v>
      </c>
      <c r="G328" s="22" t="s">
        <v>15860</v>
      </c>
    </row>
    <row r="329" spans="1:8" x14ac:dyDescent="0.25">
      <c r="A329" s="9" t="s">
        <v>13799</v>
      </c>
      <c r="B329" s="9" t="s">
        <v>13796</v>
      </c>
      <c r="C329" s="9" t="s">
        <v>13797</v>
      </c>
      <c r="D329" s="9" t="s">
        <v>15851</v>
      </c>
      <c r="E329" s="22" t="s">
        <v>15860</v>
      </c>
      <c r="F329" s="22" t="s">
        <v>15860</v>
      </c>
      <c r="G329" s="22" t="s">
        <v>15860</v>
      </c>
    </row>
    <row r="330" spans="1:8" x14ac:dyDescent="0.25">
      <c r="A330" s="9" t="s">
        <v>15085</v>
      </c>
      <c r="B330" s="9" t="s">
        <v>15083</v>
      </c>
      <c r="C330" s="9" t="s">
        <v>15084</v>
      </c>
      <c r="D330" s="9" t="s">
        <v>15851</v>
      </c>
      <c r="E330" s="22" t="s">
        <v>15860</v>
      </c>
      <c r="F330" s="22" t="s">
        <v>15860</v>
      </c>
      <c r="G330" s="22" t="s">
        <v>15860</v>
      </c>
    </row>
    <row r="331" spans="1:8" x14ac:dyDescent="0.25">
      <c r="A331" s="9" t="s">
        <v>13840</v>
      </c>
      <c r="B331" s="9" t="s">
        <v>13838</v>
      </c>
      <c r="C331" s="9" t="s">
        <v>13839</v>
      </c>
      <c r="D331" s="9" t="s">
        <v>15851</v>
      </c>
      <c r="E331" s="22" t="s">
        <v>15860</v>
      </c>
      <c r="F331" s="22" t="s">
        <v>15860</v>
      </c>
      <c r="G331" s="22" t="s">
        <v>15860</v>
      </c>
    </row>
    <row r="332" spans="1:8" x14ac:dyDescent="0.25">
      <c r="A332" s="9" t="s">
        <v>14295</v>
      </c>
      <c r="B332" s="9" t="s">
        <v>14292</v>
      </c>
      <c r="C332" s="9" t="s">
        <v>14293</v>
      </c>
      <c r="D332" s="9" t="s">
        <v>15851</v>
      </c>
      <c r="E332" s="22" t="s">
        <v>15860</v>
      </c>
      <c r="F332" s="22" t="s">
        <v>15860</v>
      </c>
      <c r="G332" s="22" t="s">
        <v>15860</v>
      </c>
    </row>
    <row r="333" spans="1:8" x14ac:dyDescent="0.25">
      <c r="A333" s="9" t="s">
        <v>15103</v>
      </c>
      <c r="B333" s="9" t="s">
        <v>15101</v>
      </c>
      <c r="C333" s="9" t="s">
        <v>15102</v>
      </c>
      <c r="D333" s="9" t="s">
        <v>15851</v>
      </c>
      <c r="E333" s="22" t="s">
        <v>15860</v>
      </c>
      <c r="F333" s="22" t="s">
        <v>15860</v>
      </c>
      <c r="G333" s="22" t="s">
        <v>15860</v>
      </c>
    </row>
    <row r="334" spans="1:8" x14ac:dyDescent="0.25">
      <c r="A334" s="9" t="s">
        <v>14489</v>
      </c>
      <c r="B334" s="9" t="s">
        <v>14487</v>
      </c>
      <c r="C334" s="9" t="s">
        <v>14488</v>
      </c>
      <c r="D334" s="9" t="s">
        <v>15851</v>
      </c>
      <c r="E334" s="22" t="s">
        <v>15860</v>
      </c>
      <c r="F334" s="22" t="s">
        <v>15860</v>
      </c>
      <c r="G334" s="22" t="s">
        <v>15860</v>
      </c>
    </row>
    <row r="335" spans="1:8" x14ac:dyDescent="0.25">
      <c r="A335" s="9" t="s">
        <v>15094</v>
      </c>
      <c r="B335" s="9" t="s">
        <v>15091</v>
      </c>
      <c r="C335" s="9" t="s">
        <v>15092</v>
      </c>
      <c r="D335" s="9" t="s">
        <v>15851</v>
      </c>
      <c r="E335" s="22" t="s">
        <v>15860</v>
      </c>
      <c r="F335" s="22" t="s">
        <v>15860</v>
      </c>
      <c r="G335" s="22" t="s">
        <v>15860</v>
      </c>
    </row>
    <row r="336" spans="1:8" x14ac:dyDescent="0.25">
      <c r="A336" s="9" t="s">
        <v>14258</v>
      </c>
      <c r="B336" s="9" t="s">
        <v>14255</v>
      </c>
      <c r="C336" s="9" t="s">
        <v>14256</v>
      </c>
      <c r="D336" s="9" t="s">
        <v>15851</v>
      </c>
      <c r="E336" s="22" t="s">
        <v>15860</v>
      </c>
      <c r="F336" s="22" t="s">
        <v>15860</v>
      </c>
      <c r="G336" s="22" t="s">
        <v>15860</v>
      </c>
    </row>
    <row r="337" spans="1:7" x14ac:dyDescent="0.25">
      <c r="A337" s="9" t="s">
        <v>14919</v>
      </c>
      <c r="B337" s="9" t="s">
        <v>14917</v>
      </c>
      <c r="C337" s="9" t="s">
        <v>14918</v>
      </c>
      <c r="D337" s="9" t="s">
        <v>15851</v>
      </c>
      <c r="E337" s="22" t="s">
        <v>15860</v>
      </c>
      <c r="F337" s="22" t="s">
        <v>15860</v>
      </c>
      <c r="G337" s="22" t="s">
        <v>15860</v>
      </c>
    </row>
    <row r="338" spans="1:7" x14ac:dyDescent="0.25">
      <c r="A338" s="9" t="s">
        <v>14163</v>
      </c>
      <c r="B338" s="9" t="s">
        <v>14161</v>
      </c>
      <c r="C338" s="9" t="s">
        <v>14162</v>
      </c>
      <c r="D338" s="9" t="s">
        <v>15851</v>
      </c>
      <c r="E338" s="22" t="s">
        <v>15860</v>
      </c>
      <c r="F338" s="22" t="s">
        <v>15860</v>
      </c>
      <c r="G338" s="22" t="s">
        <v>15860</v>
      </c>
    </row>
    <row r="339" spans="1:7" x14ac:dyDescent="0.25">
      <c r="A339" s="9" t="s">
        <v>14304</v>
      </c>
      <c r="B339" s="9" t="s">
        <v>14301</v>
      </c>
      <c r="C339" s="9" t="s">
        <v>14302</v>
      </c>
      <c r="D339" s="9" t="s">
        <v>15851</v>
      </c>
      <c r="E339" s="22" t="s">
        <v>15860</v>
      </c>
      <c r="F339" s="22" t="s">
        <v>15860</v>
      </c>
      <c r="G339" s="22" t="s">
        <v>15860</v>
      </c>
    </row>
    <row r="340" spans="1:7" x14ac:dyDescent="0.25">
      <c r="A340" s="9" t="s">
        <v>15150</v>
      </c>
      <c r="B340" s="9" t="s">
        <v>15147</v>
      </c>
      <c r="C340" s="9" t="s">
        <v>15148</v>
      </c>
      <c r="D340" s="9" t="s">
        <v>15851</v>
      </c>
      <c r="E340" s="22" t="s">
        <v>15865</v>
      </c>
      <c r="F340" s="22" t="s">
        <v>15860</v>
      </c>
      <c r="G340" s="22" t="s">
        <v>15860</v>
      </c>
    </row>
    <row r="341" spans="1:7" x14ac:dyDescent="0.25">
      <c r="A341" s="9" t="s">
        <v>14681</v>
      </c>
      <c r="B341" s="9" t="s">
        <v>14678</v>
      </c>
      <c r="C341" s="9" t="s">
        <v>14679</v>
      </c>
      <c r="D341" s="9" t="s">
        <v>15851</v>
      </c>
      <c r="E341" s="22" t="s">
        <v>15860</v>
      </c>
      <c r="F341" s="22" t="s">
        <v>15860</v>
      </c>
      <c r="G341" s="22" t="s">
        <v>15860</v>
      </c>
    </row>
    <row r="342" spans="1:7" x14ac:dyDescent="0.25">
      <c r="A342" s="9" t="s">
        <v>36</v>
      </c>
      <c r="B342" s="9" t="s">
        <v>15416</v>
      </c>
      <c r="C342" s="9" t="s">
        <v>37</v>
      </c>
      <c r="D342" s="9" t="s">
        <v>15851</v>
      </c>
      <c r="E342" s="22" t="s">
        <v>15865</v>
      </c>
      <c r="F342" s="22" t="s">
        <v>15859</v>
      </c>
      <c r="G342" s="22" t="s">
        <v>15859</v>
      </c>
    </row>
    <row r="343" spans="1:7" x14ac:dyDescent="0.25">
      <c r="A343" s="9" t="s">
        <v>15255</v>
      </c>
      <c r="B343" s="9" t="s">
        <v>15252</v>
      </c>
      <c r="C343" s="9" t="s">
        <v>15253</v>
      </c>
      <c r="D343" s="9" t="s">
        <v>15851</v>
      </c>
      <c r="E343" s="22" t="s">
        <v>15865</v>
      </c>
      <c r="F343" s="22" t="s">
        <v>15859</v>
      </c>
      <c r="G343" s="22" t="s">
        <v>15859</v>
      </c>
    </row>
    <row r="344" spans="1:7" x14ac:dyDescent="0.25">
      <c r="A344" s="9" t="s">
        <v>14986</v>
      </c>
      <c r="B344" s="9" t="s">
        <v>14983</v>
      </c>
      <c r="C344" s="9" t="s">
        <v>14984</v>
      </c>
      <c r="D344" s="9" t="s">
        <v>15851</v>
      </c>
      <c r="E344" s="22" t="s">
        <v>15860</v>
      </c>
      <c r="F344" s="22" t="s">
        <v>15860</v>
      </c>
      <c r="G344" s="22" t="s">
        <v>15860</v>
      </c>
    </row>
    <row r="345" spans="1:7" x14ac:dyDescent="0.25">
      <c r="A345" s="9" t="s">
        <v>13813</v>
      </c>
      <c r="B345" s="9" t="s">
        <v>13810</v>
      </c>
      <c r="C345" s="9" t="s">
        <v>13811</v>
      </c>
      <c r="D345" s="9" t="s">
        <v>15851</v>
      </c>
      <c r="E345" s="22" t="s">
        <v>15860</v>
      </c>
      <c r="F345" s="22" t="s">
        <v>15860</v>
      </c>
      <c r="G345" s="22" t="s">
        <v>15860</v>
      </c>
    </row>
    <row r="346" spans="1:7" x14ac:dyDescent="0.25">
      <c r="A346" s="9" t="s">
        <v>14465</v>
      </c>
      <c r="B346" s="9" t="s">
        <v>14463</v>
      </c>
      <c r="C346" s="9" t="s">
        <v>14464</v>
      </c>
      <c r="D346" s="9" t="s">
        <v>15851</v>
      </c>
      <c r="E346" s="22" t="s">
        <v>15860</v>
      </c>
      <c r="F346" s="22" t="s">
        <v>15860</v>
      </c>
      <c r="G346" s="22" t="s">
        <v>15860</v>
      </c>
    </row>
    <row r="347" spans="1:7" x14ac:dyDescent="0.25">
      <c r="A347" s="9" t="s">
        <v>14862</v>
      </c>
      <c r="B347" s="9" t="s">
        <v>14859</v>
      </c>
      <c r="C347" s="9" t="s">
        <v>14860</v>
      </c>
      <c r="D347" s="9" t="s">
        <v>15851</v>
      </c>
      <c r="E347" s="22" t="s">
        <v>15860</v>
      </c>
      <c r="F347" s="22" t="s">
        <v>15860</v>
      </c>
      <c r="G347" s="22" t="s">
        <v>15860</v>
      </c>
    </row>
    <row r="348" spans="1:7" x14ac:dyDescent="0.25">
      <c r="A348" s="9" t="s">
        <v>13593</v>
      </c>
      <c r="B348" s="9" t="s">
        <v>13590</v>
      </c>
      <c r="C348" s="9" t="s">
        <v>13591</v>
      </c>
      <c r="D348" s="9" t="s">
        <v>15851</v>
      </c>
      <c r="E348" s="22" t="s">
        <v>15860</v>
      </c>
      <c r="F348" s="22" t="s">
        <v>15860</v>
      </c>
      <c r="G348" s="22" t="s">
        <v>15860</v>
      </c>
    </row>
    <row r="349" spans="1:7" x14ac:dyDescent="0.25">
      <c r="A349" s="9" t="s">
        <v>14632</v>
      </c>
      <c r="B349" s="9" t="s">
        <v>14630</v>
      </c>
      <c r="C349" s="9" t="s">
        <v>14631</v>
      </c>
      <c r="D349" s="9" t="s">
        <v>15851</v>
      </c>
      <c r="E349" s="22" t="s">
        <v>15860</v>
      </c>
      <c r="F349" s="22" t="s">
        <v>15860</v>
      </c>
      <c r="G349" s="22" t="s">
        <v>15860</v>
      </c>
    </row>
    <row r="350" spans="1:7" x14ac:dyDescent="0.25">
      <c r="A350" s="9" t="s">
        <v>14404</v>
      </c>
      <c r="B350" s="9" t="s">
        <v>14401</v>
      </c>
      <c r="C350" s="9" t="s">
        <v>14402</v>
      </c>
      <c r="D350" s="9" t="s">
        <v>15851</v>
      </c>
      <c r="E350" s="22" t="s">
        <v>15860</v>
      </c>
      <c r="F350" s="22" t="s">
        <v>15860</v>
      </c>
      <c r="G350" s="22" t="s">
        <v>15860</v>
      </c>
    </row>
    <row r="351" spans="1:7" x14ac:dyDescent="0.25">
      <c r="A351" s="9" t="s">
        <v>15199</v>
      </c>
      <c r="B351" s="9" t="s">
        <v>15196</v>
      </c>
      <c r="C351" s="9" t="s">
        <v>15197</v>
      </c>
      <c r="D351" s="9" t="s">
        <v>15851</v>
      </c>
      <c r="E351" s="22" t="s">
        <v>15860</v>
      </c>
      <c r="F351" s="22" t="s">
        <v>15860</v>
      </c>
      <c r="G351" s="22" t="s">
        <v>15860</v>
      </c>
    </row>
    <row r="352" spans="1:7" x14ac:dyDescent="0.25">
      <c r="A352" s="9" t="s">
        <v>15027</v>
      </c>
      <c r="B352" s="9" t="s">
        <v>15025</v>
      </c>
      <c r="C352" s="9" t="s">
        <v>15026</v>
      </c>
      <c r="D352" s="9" t="s">
        <v>15851</v>
      </c>
      <c r="E352" s="22" t="s">
        <v>15860</v>
      </c>
      <c r="F352" s="22" t="s">
        <v>15860</v>
      </c>
      <c r="G352" s="22" t="s">
        <v>15860</v>
      </c>
    </row>
    <row r="353" spans="1:9" x14ac:dyDescent="0.25">
      <c r="A353" s="9" t="s">
        <v>15394</v>
      </c>
      <c r="B353" s="9" t="s">
        <v>15391</v>
      </c>
      <c r="C353" s="9" t="s">
        <v>15392</v>
      </c>
      <c r="D353" s="9" t="s">
        <v>15851</v>
      </c>
      <c r="E353" s="22" t="s">
        <v>15861</v>
      </c>
      <c r="F353" s="22" t="s">
        <v>15859</v>
      </c>
      <c r="G353" s="22" t="s">
        <v>15860</v>
      </c>
      <c r="H353" s="22" t="s">
        <v>18752</v>
      </c>
      <c r="I353" s="22" t="s">
        <v>18792</v>
      </c>
    </row>
    <row r="354" spans="1:9" x14ac:dyDescent="0.25">
      <c r="A354" s="9" t="s">
        <v>15049</v>
      </c>
      <c r="B354" s="9" t="s">
        <v>15046</v>
      </c>
      <c r="C354" s="9" t="s">
        <v>15047</v>
      </c>
      <c r="D354" s="9" t="s">
        <v>15851</v>
      </c>
      <c r="E354" s="22" t="s">
        <v>15860</v>
      </c>
      <c r="F354" s="22" t="s">
        <v>15860</v>
      </c>
      <c r="G354" s="22" t="s">
        <v>15860</v>
      </c>
    </row>
    <row r="355" spans="1:9" x14ac:dyDescent="0.25">
      <c r="A355" s="9" t="s">
        <v>13613</v>
      </c>
      <c r="B355" s="9" t="s">
        <v>13610</v>
      </c>
      <c r="C355" s="9" t="s">
        <v>13611</v>
      </c>
      <c r="D355" s="9" t="s">
        <v>15851</v>
      </c>
      <c r="E355" s="22" t="s">
        <v>15860</v>
      </c>
      <c r="F355" s="22" t="s">
        <v>15860</v>
      </c>
      <c r="G355" s="22" t="s">
        <v>15860</v>
      </c>
    </row>
    <row r="356" spans="1:9" x14ac:dyDescent="0.25">
      <c r="A356" s="9" t="s">
        <v>15288</v>
      </c>
      <c r="B356" s="9" t="s">
        <v>15286</v>
      </c>
      <c r="C356" s="9" t="s">
        <v>15287</v>
      </c>
      <c r="D356" s="9" t="s">
        <v>15851</v>
      </c>
      <c r="E356" s="22" t="s">
        <v>15860</v>
      </c>
      <c r="F356" s="22" t="s">
        <v>15860</v>
      </c>
      <c r="G356" s="22" t="s">
        <v>15860</v>
      </c>
    </row>
    <row r="357" spans="1:9" x14ac:dyDescent="0.25">
      <c r="A357" s="9" t="s">
        <v>13549</v>
      </c>
      <c r="B357" s="9" t="s">
        <v>13547</v>
      </c>
      <c r="C357" s="9" t="s">
        <v>13548</v>
      </c>
      <c r="D357" s="9" t="s">
        <v>15851</v>
      </c>
      <c r="E357" s="22" t="s">
        <v>15860</v>
      </c>
      <c r="F357" s="22" t="s">
        <v>15860</v>
      </c>
      <c r="G357" s="22" t="s">
        <v>15860</v>
      </c>
    </row>
    <row r="358" spans="1:9" x14ac:dyDescent="0.25">
      <c r="A358" s="9" t="s">
        <v>13499</v>
      </c>
      <c r="B358" s="9" t="s">
        <v>13496</v>
      </c>
      <c r="C358" s="9" t="s">
        <v>13497</v>
      </c>
      <c r="D358" s="9" t="s">
        <v>15851</v>
      </c>
      <c r="E358" s="22" t="s">
        <v>15860</v>
      </c>
      <c r="F358" s="22" t="s">
        <v>15860</v>
      </c>
      <c r="G358" s="22" t="s">
        <v>15860</v>
      </c>
    </row>
    <row r="359" spans="1:9" x14ac:dyDescent="0.25">
      <c r="A359" s="9" t="s">
        <v>14395</v>
      </c>
      <c r="B359" s="9" t="s">
        <v>14393</v>
      </c>
      <c r="C359" s="9" t="s">
        <v>14394</v>
      </c>
      <c r="D359" s="9" t="s">
        <v>15851</v>
      </c>
      <c r="E359" s="22" t="s">
        <v>15860</v>
      </c>
      <c r="F359" s="22" t="s">
        <v>15860</v>
      </c>
      <c r="G359" s="22" t="s">
        <v>15860</v>
      </c>
    </row>
    <row r="360" spans="1:9" x14ac:dyDescent="0.25">
      <c r="A360" s="9" t="s">
        <v>14523</v>
      </c>
      <c r="B360" s="9" t="s">
        <v>14521</v>
      </c>
      <c r="C360" s="9" t="s">
        <v>14522</v>
      </c>
      <c r="D360" s="9" t="s">
        <v>15851</v>
      </c>
      <c r="E360" s="22" t="s">
        <v>15860</v>
      </c>
      <c r="F360" s="22" t="s">
        <v>15860</v>
      </c>
      <c r="G360" s="22" t="s">
        <v>15860</v>
      </c>
    </row>
    <row r="361" spans="1:9" x14ac:dyDescent="0.25">
      <c r="A361" s="9" t="s">
        <v>14226</v>
      </c>
      <c r="B361" s="9" t="s">
        <v>14224</v>
      </c>
      <c r="C361" s="9" t="s">
        <v>14225</v>
      </c>
      <c r="D361" s="9" t="s">
        <v>15851</v>
      </c>
      <c r="E361" s="22" t="s">
        <v>15860</v>
      </c>
      <c r="F361" s="22" t="s">
        <v>15860</v>
      </c>
      <c r="G361" s="22" t="s">
        <v>15860</v>
      </c>
    </row>
    <row r="362" spans="1:9" x14ac:dyDescent="0.25">
      <c r="A362" s="9" t="s">
        <v>15120</v>
      </c>
      <c r="B362" s="9" t="s">
        <v>15117</v>
      </c>
      <c r="C362" s="9" t="s">
        <v>15118</v>
      </c>
      <c r="D362" s="9" t="s">
        <v>15851</v>
      </c>
      <c r="E362" s="22" t="s">
        <v>15860</v>
      </c>
      <c r="F362" s="22" t="s">
        <v>15860</v>
      </c>
      <c r="G362" s="22" t="s">
        <v>15860</v>
      </c>
    </row>
    <row r="363" spans="1:9" x14ac:dyDescent="0.25">
      <c r="A363" s="9" t="s">
        <v>14543</v>
      </c>
      <c r="B363" s="9" t="s">
        <v>14541</v>
      </c>
      <c r="C363" s="9" t="s">
        <v>14542</v>
      </c>
      <c r="D363" s="9" t="s">
        <v>15851</v>
      </c>
      <c r="E363" s="22" t="s">
        <v>15860</v>
      </c>
      <c r="F363" s="22" t="s">
        <v>15860</v>
      </c>
      <c r="G363" s="22" t="s">
        <v>15860</v>
      </c>
    </row>
    <row r="364" spans="1:9" x14ac:dyDescent="0.25">
      <c r="A364" s="9" t="s">
        <v>14354</v>
      </c>
      <c r="B364" s="9" t="s">
        <v>14351</v>
      </c>
      <c r="C364" s="9" t="s">
        <v>14352</v>
      </c>
      <c r="D364" s="9" t="s">
        <v>15851</v>
      </c>
      <c r="E364" s="22" t="s">
        <v>15860</v>
      </c>
      <c r="F364" s="22" t="s">
        <v>15860</v>
      </c>
      <c r="G364" s="22" t="s">
        <v>15860</v>
      </c>
    </row>
    <row r="365" spans="1:9" x14ac:dyDescent="0.25">
      <c r="A365" s="9" t="s">
        <v>14557</v>
      </c>
      <c r="B365" s="9" t="s">
        <v>14554</v>
      </c>
      <c r="C365" s="9" t="s">
        <v>14555</v>
      </c>
      <c r="D365" s="9" t="s">
        <v>15851</v>
      </c>
      <c r="E365" s="22" t="s">
        <v>15860</v>
      </c>
      <c r="F365" s="22" t="s">
        <v>15860</v>
      </c>
      <c r="G365" s="22" t="s">
        <v>15860</v>
      </c>
    </row>
    <row r="366" spans="1:9" x14ac:dyDescent="0.25">
      <c r="A366" s="9" t="s">
        <v>13868</v>
      </c>
      <c r="B366" s="9" t="s">
        <v>13866</v>
      </c>
      <c r="C366" s="9" t="s">
        <v>13867</v>
      </c>
      <c r="D366" s="9" t="s">
        <v>15851</v>
      </c>
      <c r="E366" s="22" t="s">
        <v>15860</v>
      </c>
      <c r="F366" s="22" t="s">
        <v>15860</v>
      </c>
      <c r="G366" s="22" t="s">
        <v>15860</v>
      </c>
    </row>
    <row r="367" spans="1:9" x14ac:dyDescent="0.25">
      <c r="A367" s="9" t="s">
        <v>15066</v>
      </c>
      <c r="B367" s="9" t="s">
        <v>15064</v>
      </c>
      <c r="C367" s="9" t="s">
        <v>15065</v>
      </c>
      <c r="D367" s="9" t="s">
        <v>15851</v>
      </c>
      <c r="E367" s="22" t="s">
        <v>15860</v>
      </c>
      <c r="F367" s="22" t="s">
        <v>15860</v>
      </c>
      <c r="G367" s="22" t="s">
        <v>15860</v>
      </c>
    </row>
    <row r="368" spans="1:9" x14ac:dyDescent="0.25">
      <c r="A368" s="9" t="s">
        <v>13794</v>
      </c>
      <c r="B368" s="9" t="s">
        <v>13791</v>
      </c>
      <c r="C368" s="9" t="s">
        <v>13792</v>
      </c>
      <c r="D368" s="9" t="s">
        <v>15851</v>
      </c>
      <c r="E368" s="22" t="s">
        <v>15860</v>
      </c>
      <c r="F368" s="22" t="s">
        <v>15860</v>
      </c>
      <c r="G368" s="22" t="s">
        <v>15860</v>
      </c>
    </row>
    <row r="369" spans="1:7" x14ac:dyDescent="0.25">
      <c r="A369" s="9" t="s">
        <v>15190</v>
      </c>
      <c r="B369" s="9" t="s">
        <v>15187</v>
      </c>
      <c r="C369" s="9" t="s">
        <v>15188</v>
      </c>
      <c r="D369" s="9" t="s">
        <v>15851</v>
      </c>
      <c r="E369" s="22" t="s">
        <v>15865</v>
      </c>
      <c r="F369" s="22" t="s">
        <v>18670</v>
      </c>
      <c r="G369" s="22" t="s">
        <v>15860</v>
      </c>
    </row>
    <row r="370" spans="1:7" x14ac:dyDescent="0.25">
      <c r="A370" s="9" t="s">
        <v>14893</v>
      </c>
      <c r="B370" s="9" t="s">
        <v>14890</v>
      </c>
      <c r="C370" s="9" t="s">
        <v>14891</v>
      </c>
      <c r="D370" s="9" t="s">
        <v>15851</v>
      </c>
      <c r="E370" s="22" t="s">
        <v>15860</v>
      </c>
      <c r="F370" s="22" t="s">
        <v>15860</v>
      </c>
      <c r="G370" s="22" t="s">
        <v>15860</v>
      </c>
    </row>
    <row r="371" spans="1:7" x14ac:dyDescent="0.25">
      <c r="A371" s="9" t="s">
        <v>14057</v>
      </c>
      <c r="B371" s="9" t="s">
        <v>14054</v>
      </c>
      <c r="C371" s="9" t="s">
        <v>14055</v>
      </c>
      <c r="D371" s="9" t="s">
        <v>15851</v>
      </c>
      <c r="E371" s="22" t="s">
        <v>15860</v>
      </c>
      <c r="F371" s="22" t="s">
        <v>15860</v>
      </c>
      <c r="G371" s="22" t="s">
        <v>15860</v>
      </c>
    </row>
    <row r="372" spans="1:7" x14ac:dyDescent="0.25">
      <c r="A372" s="9" t="s">
        <v>14493</v>
      </c>
      <c r="B372" s="9" t="s">
        <v>14491</v>
      </c>
      <c r="C372" s="9" t="s">
        <v>14492</v>
      </c>
      <c r="D372" s="9" t="s">
        <v>15851</v>
      </c>
      <c r="E372" s="22" t="s">
        <v>15860</v>
      </c>
      <c r="F372" s="22" t="s">
        <v>15860</v>
      </c>
      <c r="G372" s="22" t="s">
        <v>15860</v>
      </c>
    </row>
    <row r="373" spans="1:7" x14ac:dyDescent="0.25">
      <c r="A373" s="9" t="s">
        <v>14090</v>
      </c>
      <c r="B373" s="9" t="s">
        <v>14088</v>
      </c>
      <c r="C373" s="9" t="s">
        <v>14089</v>
      </c>
      <c r="D373" s="9" t="s">
        <v>15851</v>
      </c>
      <c r="E373" s="22" t="s">
        <v>15860</v>
      </c>
      <c r="F373" s="22" t="s">
        <v>15860</v>
      </c>
      <c r="G373" s="22" t="s">
        <v>15860</v>
      </c>
    </row>
    <row r="374" spans="1:7" x14ac:dyDescent="0.25">
      <c r="A374" s="9" t="s">
        <v>14972</v>
      </c>
      <c r="B374" s="9" t="s">
        <v>14970</v>
      </c>
      <c r="C374" s="9" t="s">
        <v>14971</v>
      </c>
      <c r="D374" s="9" t="s">
        <v>15851</v>
      </c>
      <c r="E374" s="22" t="s">
        <v>15860</v>
      </c>
      <c r="F374" s="22" t="s">
        <v>15860</v>
      </c>
      <c r="G374" s="22" t="s">
        <v>15860</v>
      </c>
    </row>
    <row r="375" spans="1:7" x14ac:dyDescent="0.25">
      <c r="A375" s="9" t="s">
        <v>14047</v>
      </c>
      <c r="B375" s="9" t="s">
        <v>14044</v>
      </c>
      <c r="C375" s="9" t="s">
        <v>14045</v>
      </c>
      <c r="D375" s="9" t="s">
        <v>15851</v>
      </c>
      <c r="E375" s="22" t="s">
        <v>15860</v>
      </c>
      <c r="F375" s="22" t="s">
        <v>15860</v>
      </c>
      <c r="G375" s="22" t="s">
        <v>15860</v>
      </c>
    </row>
    <row r="376" spans="1:7" x14ac:dyDescent="0.25">
      <c r="A376" s="9" t="s">
        <v>13987</v>
      </c>
      <c r="B376" s="9" t="s">
        <v>13985</v>
      </c>
      <c r="C376" s="9" t="s">
        <v>13986</v>
      </c>
      <c r="D376" s="9" t="s">
        <v>15851</v>
      </c>
      <c r="E376" s="22" t="s">
        <v>15860</v>
      </c>
      <c r="F376" s="22" t="s">
        <v>15860</v>
      </c>
      <c r="G376" s="22" t="s">
        <v>15860</v>
      </c>
    </row>
    <row r="377" spans="1:7" x14ac:dyDescent="0.25">
      <c r="A377" s="9" t="s">
        <v>13803</v>
      </c>
      <c r="B377" s="9" t="s">
        <v>13801</v>
      </c>
      <c r="C377" s="9" t="s">
        <v>13802</v>
      </c>
      <c r="D377" s="9" t="s">
        <v>15851</v>
      </c>
      <c r="E377" s="22" t="s">
        <v>15860</v>
      </c>
      <c r="F377" s="22" t="s">
        <v>15860</v>
      </c>
      <c r="G377" s="22" t="s">
        <v>15860</v>
      </c>
    </row>
    <row r="378" spans="1:7" x14ac:dyDescent="0.25">
      <c r="A378" s="9" t="s">
        <v>13946</v>
      </c>
      <c r="B378" s="9" t="s">
        <v>13944</v>
      </c>
      <c r="C378" s="9" t="s">
        <v>13945</v>
      </c>
      <c r="D378" s="9" t="s">
        <v>15851</v>
      </c>
      <c r="E378" s="22" t="s">
        <v>15860</v>
      </c>
      <c r="F378" s="22" t="s">
        <v>15860</v>
      </c>
      <c r="G378" s="22" t="s">
        <v>15860</v>
      </c>
    </row>
    <row r="379" spans="1:7" x14ac:dyDescent="0.25">
      <c r="A379" s="9" t="s">
        <v>14299</v>
      </c>
      <c r="B379" s="9" t="s">
        <v>14297</v>
      </c>
      <c r="C379" s="9" t="s">
        <v>14298</v>
      </c>
      <c r="D379" s="9" t="s">
        <v>15851</v>
      </c>
      <c r="E379" s="22" t="s">
        <v>15860</v>
      </c>
      <c r="F379" s="22" t="s">
        <v>15860</v>
      </c>
      <c r="G379" s="22" t="s">
        <v>15860</v>
      </c>
    </row>
    <row r="380" spans="1:7" x14ac:dyDescent="0.25">
      <c r="A380" s="9" t="s">
        <v>14181</v>
      </c>
      <c r="B380" s="9" t="s">
        <v>14179</v>
      </c>
      <c r="C380" s="9" t="s">
        <v>14180</v>
      </c>
      <c r="D380" s="9" t="s">
        <v>15851</v>
      </c>
      <c r="E380" s="22" t="s">
        <v>15860</v>
      </c>
      <c r="F380" s="22" t="s">
        <v>15860</v>
      </c>
      <c r="G380" s="22" t="s">
        <v>15860</v>
      </c>
    </row>
    <row r="381" spans="1:7" x14ac:dyDescent="0.25">
      <c r="A381" s="9" t="s">
        <v>15221</v>
      </c>
      <c r="B381" s="9" t="s">
        <v>15218</v>
      </c>
      <c r="C381" s="9" t="s">
        <v>15219</v>
      </c>
      <c r="D381" s="9" t="s">
        <v>15851</v>
      </c>
      <c r="E381" s="22" t="s">
        <v>15860</v>
      </c>
      <c r="F381" s="22" t="s">
        <v>15860</v>
      </c>
      <c r="G381" s="22" t="s">
        <v>15860</v>
      </c>
    </row>
    <row r="382" spans="1:7" x14ac:dyDescent="0.25">
      <c r="A382" s="9" t="s">
        <v>15078</v>
      </c>
      <c r="B382" s="9" t="s">
        <v>15076</v>
      </c>
      <c r="C382" s="9" t="s">
        <v>15077</v>
      </c>
      <c r="D382" s="9" t="s">
        <v>15851</v>
      </c>
      <c r="E382" s="22" t="s">
        <v>15865</v>
      </c>
      <c r="F382" s="22" t="s">
        <v>15860</v>
      </c>
      <c r="G382" s="22" t="s">
        <v>15860</v>
      </c>
    </row>
    <row r="383" spans="1:7" x14ac:dyDescent="0.25">
      <c r="A383" s="9" t="s">
        <v>14511</v>
      </c>
      <c r="B383" s="9" t="s">
        <v>14508</v>
      </c>
      <c r="C383" s="9" t="s">
        <v>14509</v>
      </c>
      <c r="D383" s="9" t="s">
        <v>15851</v>
      </c>
      <c r="E383" s="22" t="s">
        <v>15860</v>
      </c>
      <c r="F383" s="22" t="s">
        <v>15860</v>
      </c>
      <c r="G383" s="22" t="s">
        <v>15860</v>
      </c>
    </row>
    <row r="384" spans="1:7" x14ac:dyDescent="0.25">
      <c r="A384" s="9" t="s">
        <v>13561</v>
      </c>
      <c r="B384" s="9" t="s">
        <v>13559</v>
      </c>
      <c r="C384" s="9" t="s">
        <v>13560</v>
      </c>
      <c r="D384" s="9" t="s">
        <v>15851</v>
      </c>
      <c r="E384" s="22" t="s">
        <v>15860</v>
      </c>
      <c r="F384" s="22" t="s">
        <v>15860</v>
      </c>
      <c r="G384" s="22" t="s">
        <v>15860</v>
      </c>
    </row>
    <row r="385" spans="1:7" x14ac:dyDescent="0.25">
      <c r="A385" s="9" t="s">
        <v>13299</v>
      </c>
      <c r="B385" s="9" t="s">
        <v>15074</v>
      </c>
      <c r="C385" s="9" t="s">
        <v>13297</v>
      </c>
      <c r="D385" s="9" t="s">
        <v>15851</v>
      </c>
      <c r="E385" s="22" t="s">
        <v>15860</v>
      </c>
      <c r="F385" s="22" t="s">
        <v>15860</v>
      </c>
      <c r="G385" s="22" t="s">
        <v>15860</v>
      </c>
    </row>
    <row r="386" spans="1:7" x14ac:dyDescent="0.25">
      <c r="A386" s="9" t="s">
        <v>13701</v>
      </c>
      <c r="B386" s="9" t="s">
        <v>13698</v>
      </c>
      <c r="C386" s="9" t="s">
        <v>13699</v>
      </c>
      <c r="D386" s="9" t="s">
        <v>15851</v>
      </c>
      <c r="E386" s="22" t="s">
        <v>15860</v>
      </c>
      <c r="F386" s="22" t="s">
        <v>15860</v>
      </c>
      <c r="G386" s="22" t="s">
        <v>15860</v>
      </c>
    </row>
    <row r="387" spans="1:7" x14ac:dyDescent="0.25">
      <c r="A387" s="9" t="s">
        <v>15003</v>
      </c>
      <c r="B387" s="9" t="s">
        <v>15001</v>
      </c>
      <c r="C387" s="9" t="s">
        <v>15002</v>
      </c>
      <c r="D387" s="9" t="s">
        <v>15851</v>
      </c>
      <c r="E387" s="22" t="s">
        <v>15860</v>
      </c>
      <c r="F387" s="22" t="s">
        <v>15860</v>
      </c>
      <c r="G387" s="22" t="s">
        <v>15860</v>
      </c>
    </row>
    <row r="388" spans="1:7" x14ac:dyDescent="0.25">
      <c r="A388" s="9" t="s">
        <v>13725</v>
      </c>
      <c r="B388" s="9" t="s">
        <v>13722</v>
      </c>
      <c r="C388" s="9" t="s">
        <v>13723</v>
      </c>
      <c r="D388" s="9" t="s">
        <v>15851</v>
      </c>
      <c r="E388" s="22" t="s">
        <v>15860</v>
      </c>
      <c r="F388" s="22" t="s">
        <v>15860</v>
      </c>
      <c r="G388" s="22" t="s">
        <v>15860</v>
      </c>
    </row>
    <row r="389" spans="1:7" x14ac:dyDescent="0.25">
      <c r="A389" s="9" t="s">
        <v>14313</v>
      </c>
      <c r="B389" s="9" t="s">
        <v>14311</v>
      </c>
      <c r="C389" s="9" t="s">
        <v>14312</v>
      </c>
      <c r="D389" s="9" t="s">
        <v>15851</v>
      </c>
      <c r="E389" s="22" t="s">
        <v>15860</v>
      </c>
      <c r="F389" s="22" t="s">
        <v>15860</v>
      </c>
      <c r="G389" s="22" t="s">
        <v>15860</v>
      </c>
    </row>
    <row r="390" spans="1:7" x14ac:dyDescent="0.25">
      <c r="A390" s="9" t="s">
        <v>14383</v>
      </c>
      <c r="B390" s="9" t="s">
        <v>14381</v>
      </c>
      <c r="C390" s="9" t="s">
        <v>14382</v>
      </c>
      <c r="D390" s="9" t="s">
        <v>15851</v>
      </c>
      <c r="E390" s="22" t="s">
        <v>15860</v>
      </c>
      <c r="F390" s="22" t="s">
        <v>15860</v>
      </c>
      <c r="G390" s="22" t="s">
        <v>15860</v>
      </c>
    </row>
    <row r="391" spans="1:7" x14ac:dyDescent="0.25">
      <c r="A391" s="9" t="s">
        <v>13523</v>
      </c>
      <c r="B391" s="9" t="s">
        <v>13521</v>
      </c>
      <c r="C391" s="9" t="s">
        <v>13522</v>
      </c>
      <c r="D391" s="9" t="s">
        <v>15851</v>
      </c>
      <c r="E391" s="22" t="s">
        <v>15860</v>
      </c>
      <c r="F391" s="22" t="s">
        <v>15860</v>
      </c>
      <c r="G391" s="22" t="s">
        <v>15860</v>
      </c>
    </row>
    <row r="392" spans="1:7" x14ac:dyDescent="0.25">
      <c r="A392" s="9" t="s">
        <v>13979</v>
      </c>
      <c r="B392" s="9" t="s">
        <v>13976</v>
      </c>
      <c r="C392" s="9" t="s">
        <v>13977</v>
      </c>
      <c r="D392" s="9" t="s">
        <v>15851</v>
      </c>
      <c r="E392" s="22" t="s">
        <v>15860</v>
      </c>
      <c r="F392" s="22" t="s">
        <v>15860</v>
      </c>
      <c r="G392" s="22" t="s">
        <v>15860</v>
      </c>
    </row>
    <row r="393" spans="1:7" x14ac:dyDescent="0.25">
      <c r="A393" s="9" t="s">
        <v>14844</v>
      </c>
      <c r="B393" s="9" t="s">
        <v>14841</v>
      </c>
      <c r="C393" s="9" t="s">
        <v>14842</v>
      </c>
      <c r="D393" s="9" t="s">
        <v>15851</v>
      </c>
      <c r="E393" s="22" t="s">
        <v>15860</v>
      </c>
      <c r="F393" s="22" t="s">
        <v>15860</v>
      </c>
      <c r="G393" s="22" t="s">
        <v>15860</v>
      </c>
    </row>
    <row r="394" spans="1:7" x14ac:dyDescent="0.25">
      <c r="A394" s="9" t="s">
        <v>14951</v>
      </c>
      <c r="B394" s="9" t="s">
        <v>14948</v>
      </c>
      <c r="C394" s="9" t="s">
        <v>14949</v>
      </c>
      <c r="D394" s="9" t="s">
        <v>15851</v>
      </c>
      <c r="E394" s="22" t="s">
        <v>15860</v>
      </c>
      <c r="F394" s="22" t="s">
        <v>15860</v>
      </c>
      <c r="G394" s="22" t="s">
        <v>15860</v>
      </c>
    </row>
    <row r="395" spans="1:7" x14ac:dyDescent="0.25">
      <c r="A395" s="9" t="s">
        <v>13650</v>
      </c>
      <c r="B395" s="9" t="s">
        <v>13648</v>
      </c>
      <c r="C395" s="9" t="s">
        <v>13649</v>
      </c>
      <c r="D395" s="9" t="s">
        <v>15851</v>
      </c>
      <c r="E395" s="22" t="s">
        <v>15860</v>
      </c>
      <c r="F395" s="22" t="s">
        <v>15860</v>
      </c>
      <c r="G395" s="22" t="s">
        <v>15860</v>
      </c>
    </row>
    <row r="396" spans="1:7" x14ac:dyDescent="0.25">
      <c r="A396" s="9" t="s">
        <v>15401</v>
      </c>
      <c r="B396" s="9" t="s">
        <v>15399</v>
      </c>
      <c r="C396" s="9" t="s">
        <v>15400</v>
      </c>
      <c r="D396" s="9" t="s">
        <v>15851</v>
      </c>
      <c r="E396" s="22" t="s">
        <v>15861</v>
      </c>
      <c r="F396" s="22" t="s">
        <v>15859</v>
      </c>
      <c r="G396" s="22" t="s">
        <v>15859</v>
      </c>
    </row>
    <row r="397" spans="1:7" x14ac:dyDescent="0.25">
      <c r="A397" s="9" t="s">
        <v>15336</v>
      </c>
      <c r="B397" s="9" t="s">
        <v>15333</v>
      </c>
      <c r="C397" s="9" t="s">
        <v>15334</v>
      </c>
      <c r="D397" s="9" t="s">
        <v>15851</v>
      </c>
      <c r="E397" s="22" t="s">
        <v>15860</v>
      </c>
      <c r="F397" s="22" t="s">
        <v>15860</v>
      </c>
      <c r="G397" s="22" t="s">
        <v>15860</v>
      </c>
    </row>
    <row r="398" spans="1:7" x14ac:dyDescent="0.25">
      <c r="A398" s="9" t="s">
        <v>14363</v>
      </c>
      <c r="B398" s="9" t="s">
        <v>14361</v>
      </c>
      <c r="C398" s="9" t="s">
        <v>14362</v>
      </c>
      <c r="D398" s="9" t="s">
        <v>15851</v>
      </c>
      <c r="E398" s="22" t="s">
        <v>15860</v>
      </c>
      <c r="F398" s="22" t="s">
        <v>15860</v>
      </c>
      <c r="G398" s="22" t="s">
        <v>15860</v>
      </c>
    </row>
    <row r="399" spans="1:7" x14ac:dyDescent="0.25">
      <c r="A399" s="9" t="s">
        <v>14574</v>
      </c>
      <c r="B399" s="9" t="s">
        <v>14572</v>
      </c>
      <c r="C399" s="9" t="s">
        <v>14573</v>
      </c>
      <c r="D399" s="9" t="s">
        <v>15851</v>
      </c>
      <c r="E399" s="22" t="s">
        <v>15860</v>
      </c>
      <c r="F399" s="22" t="s">
        <v>15860</v>
      </c>
      <c r="G399" s="22" t="s">
        <v>15860</v>
      </c>
    </row>
    <row r="400" spans="1:7" x14ac:dyDescent="0.25">
      <c r="A400" s="9" t="s">
        <v>14020</v>
      </c>
      <c r="B400" s="9" t="s">
        <v>14017</v>
      </c>
      <c r="C400" s="9" t="s">
        <v>14018</v>
      </c>
      <c r="D400" s="9" t="s">
        <v>15851</v>
      </c>
      <c r="E400" s="22" t="s">
        <v>15860</v>
      </c>
      <c r="F400" s="22" t="s">
        <v>15860</v>
      </c>
      <c r="G400" s="22" t="s">
        <v>15860</v>
      </c>
    </row>
    <row r="401" spans="1:9" x14ac:dyDescent="0.25">
      <c r="A401" s="9" t="s">
        <v>13886</v>
      </c>
      <c r="B401" s="9" t="s">
        <v>13883</v>
      </c>
      <c r="C401" s="9" t="s">
        <v>13884</v>
      </c>
      <c r="D401" s="9" t="s">
        <v>15851</v>
      </c>
      <c r="E401" s="22" t="s">
        <v>15860</v>
      </c>
      <c r="F401" s="22" t="s">
        <v>15860</v>
      </c>
      <c r="G401" s="22" t="s">
        <v>15860</v>
      </c>
    </row>
    <row r="402" spans="1:9" x14ac:dyDescent="0.25">
      <c r="A402" s="9" t="s">
        <v>14116</v>
      </c>
      <c r="B402" s="9" t="s">
        <v>14113</v>
      </c>
      <c r="C402" s="9" t="s">
        <v>14114</v>
      </c>
      <c r="D402" s="9" t="s">
        <v>15851</v>
      </c>
      <c r="E402" s="22" t="s">
        <v>15860</v>
      </c>
      <c r="F402" s="22" t="s">
        <v>15860</v>
      </c>
      <c r="G402" s="22" t="s">
        <v>15860</v>
      </c>
    </row>
    <row r="403" spans="1:9" x14ac:dyDescent="0.25">
      <c r="A403" s="9" t="s">
        <v>13877</v>
      </c>
      <c r="B403" s="9" t="s">
        <v>13874</v>
      </c>
      <c r="C403" s="9" t="s">
        <v>13875</v>
      </c>
      <c r="D403" s="9" t="s">
        <v>15851</v>
      </c>
      <c r="E403" s="22" t="s">
        <v>15860</v>
      </c>
      <c r="F403" s="22" t="s">
        <v>15860</v>
      </c>
      <c r="G403" s="22" t="s">
        <v>15860</v>
      </c>
    </row>
    <row r="404" spans="1:9" x14ac:dyDescent="0.25">
      <c r="A404" s="9" t="s">
        <v>14082</v>
      </c>
      <c r="B404" s="9" t="s">
        <v>14079</v>
      </c>
      <c r="C404" s="9" t="s">
        <v>14080</v>
      </c>
      <c r="D404" s="9" t="s">
        <v>15851</v>
      </c>
      <c r="E404" s="22" t="s">
        <v>15860</v>
      </c>
      <c r="F404" s="22" t="s">
        <v>15860</v>
      </c>
      <c r="G404" s="22" t="s">
        <v>15860</v>
      </c>
    </row>
    <row r="405" spans="1:9" x14ac:dyDescent="0.25">
      <c r="A405" s="9" t="s">
        <v>14477</v>
      </c>
      <c r="B405" s="9" t="s">
        <v>14475</v>
      </c>
      <c r="C405" s="9" t="s">
        <v>14476</v>
      </c>
      <c r="D405" s="9" t="s">
        <v>15851</v>
      </c>
      <c r="E405" s="22" t="s">
        <v>15860</v>
      </c>
      <c r="F405" s="22" t="s">
        <v>15860</v>
      </c>
      <c r="G405" s="22" t="s">
        <v>15860</v>
      </c>
    </row>
    <row r="406" spans="1:9" x14ac:dyDescent="0.25">
      <c r="A406" s="9" t="s">
        <v>14716</v>
      </c>
      <c r="B406" s="9" t="s">
        <v>14713</v>
      </c>
      <c r="C406" s="9" t="s">
        <v>14714</v>
      </c>
      <c r="D406" s="9" t="s">
        <v>15851</v>
      </c>
      <c r="E406" s="22" t="s">
        <v>15860</v>
      </c>
      <c r="F406" s="22" t="s">
        <v>15860</v>
      </c>
      <c r="G406" s="22" t="s">
        <v>15860</v>
      </c>
    </row>
    <row r="407" spans="1:9" x14ac:dyDescent="0.25">
      <c r="A407" s="9" t="s">
        <v>14434</v>
      </c>
      <c r="B407" s="9" t="s">
        <v>14431</v>
      </c>
      <c r="C407" s="9" t="s">
        <v>14432</v>
      </c>
      <c r="D407" s="9" t="s">
        <v>15851</v>
      </c>
      <c r="E407" s="22" t="s">
        <v>15860</v>
      </c>
      <c r="F407" s="22" t="s">
        <v>15860</v>
      </c>
      <c r="G407" s="22" t="s">
        <v>15860</v>
      </c>
    </row>
    <row r="408" spans="1:9" x14ac:dyDescent="0.25">
      <c r="A408" s="9" t="s">
        <v>9694</v>
      </c>
      <c r="B408" s="9" t="s">
        <v>15072</v>
      </c>
      <c r="C408" s="9" t="s">
        <v>9689</v>
      </c>
      <c r="D408" s="9" t="s">
        <v>15851</v>
      </c>
      <c r="E408" s="22" t="s">
        <v>15865</v>
      </c>
      <c r="F408" s="22" t="s">
        <v>15860</v>
      </c>
      <c r="G408" s="22" t="s">
        <v>15860</v>
      </c>
      <c r="H408" s="22" t="s">
        <v>18751</v>
      </c>
      <c r="I408" s="22" t="s">
        <v>18754</v>
      </c>
    </row>
    <row r="409" spans="1:9" x14ac:dyDescent="0.25">
      <c r="A409" s="9" t="s">
        <v>14780</v>
      </c>
      <c r="B409" s="9" t="s">
        <v>14778</v>
      </c>
      <c r="C409" s="9" t="s">
        <v>14779</v>
      </c>
      <c r="D409" s="9" t="s">
        <v>15851</v>
      </c>
      <c r="E409" s="22" t="s">
        <v>15860</v>
      </c>
      <c r="F409" s="22" t="s">
        <v>15860</v>
      </c>
      <c r="G409" s="22" t="s">
        <v>15860</v>
      </c>
    </row>
    <row r="410" spans="1:9" x14ac:dyDescent="0.25">
      <c r="A410" s="9" t="s">
        <v>13519</v>
      </c>
      <c r="B410" s="9" t="s">
        <v>13517</v>
      </c>
      <c r="C410" s="9" t="s">
        <v>13518</v>
      </c>
      <c r="D410" s="9" t="s">
        <v>15851</v>
      </c>
      <c r="E410" s="22" t="s">
        <v>15860</v>
      </c>
      <c r="F410" s="22" t="s">
        <v>15860</v>
      </c>
      <c r="G410" s="22" t="s">
        <v>15860</v>
      </c>
    </row>
    <row r="411" spans="1:9" x14ac:dyDescent="0.25">
      <c r="A411" s="9" t="s">
        <v>15293</v>
      </c>
      <c r="B411" s="9" t="s">
        <v>15290</v>
      </c>
      <c r="C411" s="9" t="s">
        <v>15291</v>
      </c>
      <c r="D411" s="9" t="s">
        <v>15851</v>
      </c>
      <c r="E411" s="22" t="s">
        <v>15860</v>
      </c>
      <c r="F411" s="22" t="s">
        <v>15860</v>
      </c>
      <c r="G411" s="22" t="s">
        <v>15860</v>
      </c>
    </row>
    <row r="412" spans="1:9" x14ac:dyDescent="0.25">
      <c r="A412" s="9" t="s">
        <v>15140</v>
      </c>
      <c r="B412" s="9" t="s">
        <v>15137</v>
      </c>
      <c r="C412" s="9" t="s">
        <v>15138</v>
      </c>
      <c r="D412" s="9" t="s">
        <v>15851</v>
      </c>
      <c r="E412" s="22" t="s">
        <v>15860</v>
      </c>
      <c r="F412" s="22" t="s">
        <v>15860</v>
      </c>
      <c r="G412" s="22" t="s">
        <v>15860</v>
      </c>
    </row>
    <row r="413" spans="1:9" x14ac:dyDescent="0.25">
      <c r="A413" s="9" t="s">
        <v>15031</v>
      </c>
      <c r="B413" s="9" t="s">
        <v>15029</v>
      </c>
      <c r="C413" s="9" t="s">
        <v>15030</v>
      </c>
      <c r="D413" s="9" t="s">
        <v>15851</v>
      </c>
      <c r="E413" s="22" t="s">
        <v>15860</v>
      </c>
      <c r="F413" s="22" t="s">
        <v>15860</v>
      </c>
      <c r="G413" s="22" t="s">
        <v>15860</v>
      </c>
    </row>
    <row r="414" spans="1:9" x14ac:dyDescent="0.25">
      <c r="A414" s="9" t="s">
        <v>14212</v>
      </c>
      <c r="B414" s="9" t="s">
        <v>14209</v>
      </c>
      <c r="C414" s="9" t="s">
        <v>14210</v>
      </c>
      <c r="D414" s="9" t="s">
        <v>15851</v>
      </c>
      <c r="E414" s="22" t="s">
        <v>15860</v>
      </c>
      <c r="F414" s="22" t="s">
        <v>15860</v>
      </c>
      <c r="G414" s="22" t="s">
        <v>15860</v>
      </c>
    </row>
    <row r="415" spans="1:9" x14ac:dyDescent="0.25">
      <c r="A415" s="9" t="s">
        <v>13922</v>
      </c>
      <c r="B415" s="9" t="s">
        <v>13919</v>
      </c>
      <c r="C415" s="9" t="s">
        <v>13920</v>
      </c>
      <c r="D415" s="9" t="s">
        <v>15851</v>
      </c>
      <c r="E415" s="22" t="s">
        <v>15860</v>
      </c>
      <c r="F415" s="22" t="s">
        <v>15860</v>
      </c>
      <c r="G415" s="22" t="s">
        <v>15860</v>
      </c>
    </row>
    <row r="416" spans="1:9" x14ac:dyDescent="0.25">
      <c r="A416" s="9" t="s">
        <v>14897</v>
      </c>
      <c r="B416" s="9" t="s">
        <v>14895</v>
      </c>
      <c r="C416" s="9" t="s">
        <v>14896</v>
      </c>
      <c r="D416" s="9" t="s">
        <v>15851</v>
      </c>
      <c r="E416" s="22" t="s">
        <v>15860</v>
      </c>
      <c r="F416" s="22" t="s">
        <v>15860</v>
      </c>
      <c r="G416" s="22" t="s">
        <v>15860</v>
      </c>
    </row>
    <row r="417" spans="1:7" x14ac:dyDescent="0.25">
      <c r="A417" s="9" t="s">
        <v>14612</v>
      </c>
      <c r="B417" s="9" t="s">
        <v>14610</v>
      </c>
      <c r="C417" s="9" t="s">
        <v>14611</v>
      </c>
      <c r="D417" s="9" t="s">
        <v>15851</v>
      </c>
      <c r="E417" s="22" t="s">
        <v>15860</v>
      </c>
      <c r="F417" s="22" t="s">
        <v>15860</v>
      </c>
      <c r="G417" s="22" t="s">
        <v>15860</v>
      </c>
    </row>
    <row r="418" spans="1:7" x14ac:dyDescent="0.25">
      <c r="A418" s="9" t="s">
        <v>15238</v>
      </c>
      <c r="B418" s="9" t="s">
        <v>15236</v>
      </c>
      <c r="C418" s="9" t="s">
        <v>15237</v>
      </c>
      <c r="D418" s="9" t="s">
        <v>15851</v>
      </c>
      <c r="E418" s="22" t="s">
        <v>15865</v>
      </c>
      <c r="F418" s="22" t="s">
        <v>15859</v>
      </c>
      <c r="G418" s="22" t="s">
        <v>15859</v>
      </c>
    </row>
    <row r="419" spans="1:7" x14ac:dyDescent="0.25">
      <c r="A419" s="9" t="s">
        <v>14733</v>
      </c>
      <c r="B419" s="9" t="s">
        <v>14731</v>
      </c>
      <c r="C419" s="9" t="s">
        <v>14732</v>
      </c>
      <c r="D419" s="9" t="s">
        <v>15851</v>
      </c>
      <c r="E419" s="22" t="s">
        <v>15860</v>
      </c>
      <c r="F419" s="22" t="s">
        <v>15860</v>
      </c>
      <c r="G419" s="22" t="s">
        <v>15860</v>
      </c>
    </row>
    <row r="420" spans="1:7" x14ac:dyDescent="0.25">
      <c r="A420" s="9" t="s">
        <v>14990</v>
      </c>
      <c r="B420" s="9" t="s">
        <v>14988</v>
      </c>
      <c r="C420" s="9" t="s">
        <v>14989</v>
      </c>
      <c r="D420" s="9" t="s">
        <v>15851</v>
      </c>
      <c r="E420" s="22" t="s">
        <v>15860</v>
      </c>
      <c r="F420" s="22" t="s">
        <v>15860</v>
      </c>
      <c r="G420" s="22" t="s">
        <v>15860</v>
      </c>
    </row>
    <row r="421" spans="1:7" x14ac:dyDescent="0.25">
      <c r="A421" s="9" t="s">
        <v>363</v>
      </c>
      <c r="B421" s="9" t="s">
        <v>15259</v>
      </c>
      <c r="C421" s="9" t="s">
        <v>364</v>
      </c>
      <c r="D421" s="9" t="s">
        <v>15851</v>
      </c>
      <c r="E421" s="22" t="s">
        <v>15860</v>
      </c>
      <c r="F421" s="22" t="s">
        <v>15860</v>
      </c>
      <c r="G421" s="22" t="s">
        <v>15860</v>
      </c>
    </row>
    <row r="422" spans="1:7" x14ac:dyDescent="0.25">
      <c r="A422" s="9" t="s">
        <v>14006</v>
      </c>
      <c r="B422" s="9" t="s">
        <v>14003</v>
      </c>
      <c r="C422" s="9" t="s">
        <v>14004</v>
      </c>
      <c r="D422" s="9" t="s">
        <v>15851</v>
      </c>
      <c r="E422" s="22" t="s">
        <v>15860</v>
      </c>
      <c r="F422" s="22" t="s">
        <v>15860</v>
      </c>
      <c r="G422" s="22" t="s">
        <v>15860</v>
      </c>
    </row>
    <row r="423" spans="1:7" x14ac:dyDescent="0.25">
      <c r="A423" s="9" t="s">
        <v>14155</v>
      </c>
      <c r="B423" s="9" t="s">
        <v>14153</v>
      </c>
      <c r="C423" s="9" t="s">
        <v>14154</v>
      </c>
      <c r="D423" s="9" t="s">
        <v>15851</v>
      </c>
      <c r="E423" s="22" t="s">
        <v>15860</v>
      </c>
      <c r="F423" s="22" t="s">
        <v>15860</v>
      </c>
      <c r="G423" s="22" t="s">
        <v>15860</v>
      </c>
    </row>
    <row r="424" spans="1:7" x14ac:dyDescent="0.25">
      <c r="A424" s="9" t="s">
        <v>14159</v>
      </c>
      <c r="B424" s="9" t="s">
        <v>14157</v>
      </c>
      <c r="C424" s="9" t="s">
        <v>14158</v>
      </c>
      <c r="D424" s="9" t="s">
        <v>15851</v>
      </c>
      <c r="E424" s="22" t="s">
        <v>15860</v>
      </c>
      <c r="F424" s="22" t="s">
        <v>15860</v>
      </c>
      <c r="G424" s="22" t="s">
        <v>15860</v>
      </c>
    </row>
    <row r="425" spans="1:7" x14ac:dyDescent="0.25">
      <c r="A425" s="9" t="s">
        <v>14217</v>
      </c>
      <c r="B425" s="9" t="s">
        <v>14214</v>
      </c>
      <c r="C425" s="9" t="s">
        <v>14215</v>
      </c>
      <c r="D425" s="9" t="s">
        <v>15851</v>
      </c>
      <c r="E425" s="22" t="s">
        <v>15860</v>
      </c>
      <c r="F425" s="22" t="s">
        <v>15860</v>
      </c>
      <c r="G425" s="22" t="s">
        <v>15860</v>
      </c>
    </row>
    <row r="426" spans="1:7" x14ac:dyDescent="0.25">
      <c r="A426" s="9" t="s">
        <v>13771</v>
      </c>
      <c r="B426" s="9" t="s">
        <v>13768</v>
      </c>
      <c r="C426" s="9" t="s">
        <v>13769</v>
      </c>
      <c r="D426" s="9" t="s">
        <v>15851</v>
      </c>
      <c r="E426" s="22" t="s">
        <v>15860</v>
      </c>
      <c r="F426" s="22" t="s">
        <v>15860</v>
      </c>
      <c r="G426" s="22" t="s">
        <v>15860</v>
      </c>
    </row>
    <row r="427" spans="1:7" x14ac:dyDescent="0.25">
      <c r="A427" s="9" t="s">
        <v>14578</v>
      </c>
      <c r="B427" s="9" t="s">
        <v>14576</v>
      </c>
      <c r="C427" s="9" t="s">
        <v>14577</v>
      </c>
      <c r="D427" s="9" t="s">
        <v>15851</v>
      </c>
      <c r="E427" s="22" t="s">
        <v>15860</v>
      </c>
      <c r="F427" s="22" t="s">
        <v>15860</v>
      </c>
      <c r="G427" s="22" t="s">
        <v>15860</v>
      </c>
    </row>
    <row r="428" spans="1:7" x14ac:dyDescent="0.25">
      <c r="A428" s="9" t="s">
        <v>14086</v>
      </c>
      <c r="B428" s="9" t="s">
        <v>14084</v>
      </c>
      <c r="C428" s="9" t="s">
        <v>14085</v>
      </c>
      <c r="D428" s="9" t="s">
        <v>15851</v>
      </c>
      <c r="E428" s="22" t="s">
        <v>15860</v>
      </c>
      <c r="F428" s="22" t="s">
        <v>15860</v>
      </c>
      <c r="G428" s="22" t="s">
        <v>15860</v>
      </c>
    </row>
    <row r="429" spans="1:7" x14ac:dyDescent="0.25">
      <c r="A429" s="9" t="s">
        <v>15389</v>
      </c>
      <c r="B429" s="9" t="s">
        <v>15386</v>
      </c>
      <c r="C429" s="9" t="s">
        <v>15387</v>
      </c>
      <c r="D429" s="9" t="s">
        <v>15851</v>
      </c>
      <c r="E429" s="22" t="s">
        <v>15860</v>
      </c>
      <c r="F429" s="22" t="s">
        <v>15860</v>
      </c>
      <c r="G429" s="22" t="s">
        <v>15860</v>
      </c>
    </row>
    <row r="430" spans="1:7" x14ac:dyDescent="0.25">
      <c r="A430" s="9" t="s">
        <v>14547</v>
      </c>
      <c r="B430" s="9" t="s">
        <v>14545</v>
      </c>
      <c r="C430" s="9" t="s">
        <v>14546</v>
      </c>
      <c r="D430" s="9" t="s">
        <v>15851</v>
      </c>
      <c r="E430" s="22" t="s">
        <v>15860</v>
      </c>
      <c r="F430" s="22" t="s">
        <v>15860</v>
      </c>
      <c r="G430" s="22" t="s">
        <v>15860</v>
      </c>
    </row>
    <row r="431" spans="1:7" x14ac:dyDescent="0.25">
      <c r="A431" s="9" t="s">
        <v>14999</v>
      </c>
      <c r="B431" s="9" t="s">
        <v>14997</v>
      </c>
      <c r="C431" s="9" t="s">
        <v>14998</v>
      </c>
      <c r="D431" s="9" t="s">
        <v>15851</v>
      </c>
      <c r="E431" s="22" t="s">
        <v>15860</v>
      </c>
      <c r="F431" s="22" t="s">
        <v>15860</v>
      </c>
      <c r="G431" s="22" t="s">
        <v>15860</v>
      </c>
    </row>
    <row r="432" spans="1:7" x14ac:dyDescent="0.25">
      <c r="A432" s="9" t="s">
        <v>15327</v>
      </c>
      <c r="B432" s="9" t="s">
        <v>15325</v>
      </c>
      <c r="C432" s="9" t="s">
        <v>15326</v>
      </c>
      <c r="D432" s="9" t="s">
        <v>15851</v>
      </c>
      <c r="E432" s="22" t="s">
        <v>15860</v>
      </c>
      <c r="F432" s="22" t="s">
        <v>15860</v>
      </c>
      <c r="G432" s="22" t="s">
        <v>15860</v>
      </c>
    </row>
    <row r="433" spans="1:9" x14ac:dyDescent="0.25">
      <c r="A433" s="9" t="s">
        <v>14167</v>
      </c>
      <c r="B433" s="9" t="s">
        <v>14165</v>
      </c>
      <c r="C433" s="9" t="s">
        <v>14166</v>
      </c>
      <c r="D433" s="9" t="s">
        <v>15851</v>
      </c>
      <c r="E433" s="22" t="s">
        <v>15860</v>
      </c>
      <c r="F433" s="22" t="s">
        <v>15860</v>
      </c>
      <c r="G433" s="22" t="s">
        <v>15860</v>
      </c>
    </row>
    <row r="434" spans="1:9" x14ac:dyDescent="0.25">
      <c r="A434" s="9" t="s">
        <v>14199</v>
      </c>
      <c r="B434" s="9" t="s">
        <v>14197</v>
      </c>
      <c r="C434" s="9" t="s">
        <v>14198</v>
      </c>
      <c r="D434" s="9" t="s">
        <v>15851</v>
      </c>
      <c r="E434" s="22" t="s">
        <v>15860</v>
      </c>
      <c r="F434" s="22" t="s">
        <v>15860</v>
      </c>
      <c r="G434" s="22" t="s">
        <v>15860</v>
      </c>
    </row>
    <row r="435" spans="1:9" x14ac:dyDescent="0.25">
      <c r="A435" s="9" t="s">
        <v>14452</v>
      </c>
      <c r="B435" s="9" t="s">
        <v>14449</v>
      </c>
      <c r="C435" s="9" t="s">
        <v>14450</v>
      </c>
      <c r="D435" s="9" t="s">
        <v>15851</v>
      </c>
      <c r="E435" s="22" t="s">
        <v>15860</v>
      </c>
      <c r="F435" s="22" t="s">
        <v>15860</v>
      </c>
      <c r="G435" s="22" t="s">
        <v>15860</v>
      </c>
    </row>
    <row r="436" spans="1:9" x14ac:dyDescent="0.25">
      <c r="A436" s="9" t="s">
        <v>15145</v>
      </c>
      <c r="B436" s="9" t="s">
        <v>15142</v>
      </c>
      <c r="C436" s="9" t="s">
        <v>15143</v>
      </c>
      <c r="D436" s="9" t="s">
        <v>15851</v>
      </c>
      <c r="E436" s="22" t="s">
        <v>15860</v>
      </c>
      <c r="F436" s="22" t="s">
        <v>15860</v>
      </c>
      <c r="G436" s="22" t="s">
        <v>15860</v>
      </c>
    </row>
    <row r="437" spans="1:9" x14ac:dyDescent="0.25">
      <c r="A437" s="9" t="s">
        <v>15135</v>
      </c>
      <c r="B437" s="9" t="s">
        <v>15132</v>
      </c>
      <c r="C437" s="9" t="s">
        <v>15133</v>
      </c>
      <c r="D437" s="9" t="s">
        <v>15851</v>
      </c>
      <c r="E437" s="22" t="s">
        <v>15860</v>
      </c>
      <c r="F437" s="22" t="s">
        <v>15860</v>
      </c>
      <c r="G437" s="22" t="s">
        <v>15860</v>
      </c>
    </row>
    <row r="438" spans="1:9" x14ac:dyDescent="0.25">
      <c r="A438" s="9" t="s">
        <v>13781</v>
      </c>
      <c r="B438" s="9" t="s">
        <v>13778</v>
      </c>
      <c r="C438" s="9" t="s">
        <v>13779</v>
      </c>
      <c r="D438" s="9" t="s">
        <v>15851</v>
      </c>
      <c r="E438" s="22" t="s">
        <v>15860</v>
      </c>
      <c r="F438" s="22" t="s">
        <v>15860</v>
      </c>
      <c r="G438" s="22" t="s">
        <v>15860</v>
      </c>
    </row>
    <row r="439" spans="1:9" x14ac:dyDescent="0.25">
      <c r="A439" s="9" t="s">
        <v>14065</v>
      </c>
      <c r="B439" s="9" t="s">
        <v>14063</v>
      </c>
      <c r="C439" s="9" t="s">
        <v>14064</v>
      </c>
      <c r="D439" s="9" t="s">
        <v>15851</v>
      </c>
      <c r="E439" s="22" t="s">
        <v>15860</v>
      </c>
      <c r="F439" s="22" t="s">
        <v>15860</v>
      </c>
      <c r="G439" s="22" t="s">
        <v>15860</v>
      </c>
    </row>
    <row r="440" spans="1:9" x14ac:dyDescent="0.25">
      <c r="A440" s="9" t="s">
        <v>14439</v>
      </c>
      <c r="B440" s="9" t="s">
        <v>14436</v>
      </c>
      <c r="C440" s="9" t="s">
        <v>14437</v>
      </c>
      <c r="D440" s="9" t="s">
        <v>15851</v>
      </c>
      <c r="E440" s="22" t="s">
        <v>15860</v>
      </c>
      <c r="F440" s="22" t="s">
        <v>15860</v>
      </c>
      <c r="G440" s="22" t="s">
        <v>15860</v>
      </c>
    </row>
    <row r="441" spans="1:9" x14ac:dyDescent="0.25">
      <c r="A441" s="9" t="s">
        <v>11283</v>
      </c>
      <c r="B441" s="9" t="s">
        <v>15105</v>
      </c>
      <c r="C441" s="9" t="s">
        <v>11281</v>
      </c>
      <c r="D441" s="9" t="s">
        <v>15851</v>
      </c>
      <c r="E441" s="22" t="s">
        <v>15860</v>
      </c>
      <c r="F441" s="22" t="s">
        <v>15860</v>
      </c>
      <c r="G441" s="22" t="s">
        <v>15860</v>
      </c>
    </row>
    <row r="442" spans="1:9" x14ac:dyDescent="0.25">
      <c r="A442" s="9" t="s">
        <v>13167</v>
      </c>
      <c r="B442" s="9" t="s">
        <v>15413</v>
      </c>
      <c r="C442" s="9" t="s">
        <v>13165</v>
      </c>
      <c r="D442" s="9" t="s">
        <v>15851</v>
      </c>
      <c r="E442" s="22" t="s">
        <v>15865</v>
      </c>
      <c r="F442" s="22" t="s">
        <v>15859</v>
      </c>
      <c r="G442" s="22" t="s">
        <v>18743</v>
      </c>
      <c r="H442" s="22" t="s">
        <v>18743</v>
      </c>
    </row>
    <row r="443" spans="1:9" x14ac:dyDescent="0.25">
      <c r="A443" s="9" t="s">
        <v>13932</v>
      </c>
      <c r="B443" s="9" t="s">
        <v>13929</v>
      </c>
      <c r="C443" s="9" t="s">
        <v>13930</v>
      </c>
      <c r="D443" s="9" t="s">
        <v>15851</v>
      </c>
      <c r="E443" s="22" t="s">
        <v>15860</v>
      </c>
      <c r="F443" s="22" t="s">
        <v>15860</v>
      </c>
      <c r="G443" s="22" t="s">
        <v>15860</v>
      </c>
    </row>
    <row r="444" spans="1:9" x14ac:dyDescent="0.25">
      <c r="A444" s="28" t="s">
        <v>492</v>
      </c>
      <c r="B444" s="29" t="s">
        <v>5561</v>
      </c>
      <c r="C444" s="28" t="s">
        <v>494</v>
      </c>
      <c r="D444" s="28" t="s">
        <v>15853</v>
      </c>
      <c r="E444" s="22" t="s">
        <v>15860</v>
      </c>
      <c r="F444" s="22" t="s">
        <v>15860</v>
      </c>
      <c r="G444" s="22" t="s">
        <v>15860</v>
      </c>
    </row>
    <row r="445" spans="1:9" x14ac:dyDescent="0.25">
      <c r="A445" s="28" t="s">
        <v>6410</v>
      </c>
      <c r="B445" s="29" t="s">
        <v>6411</v>
      </c>
      <c r="C445" s="28" t="s">
        <v>15566</v>
      </c>
      <c r="D445" s="28" t="s">
        <v>15853</v>
      </c>
      <c r="E445" s="22" t="s">
        <v>15860</v>
      </c>
      <c r="F445" s="22" t="s">
        <v>15860</v>
      </c>
      <c r="G445" s="22" t="s">
        <v>15860</v>
      </c>
    </row>
    <row r="446" spans="1:9" x14ac:dyDescent="0.25">
      <c r="A446" s="28" t="s">
        <v>4518</v>
      </c>
      <c r="B446" s="29" t="s">
        <v>4519</v>
      </c>
      <c r="C446" s="28" t="s">
        <v>15800</v>
      </c>
      <c r="D446" s="28" t="s">
        <v>15853</v>
      </c>
      <c r="E446" s="22" t="s">
        <v>15865</v>
      </c>
      <c r="F446" s="22" t="s">
        <v>18670</v>
      </c>
      <c r="G446" s="22" t="s">
        <v>15860</v>
      </c>
    </row>
    <row r="447" spans="1:9" x14ac:dyDescent="0.25">
      <c r="A447" s="28" t="s">
        <v>4810</v>
      </c>
      <c r="B447" s="29" t="s">
        <v>4811</v>
      </c>
      <c r="C447" s="28" t="s">
        <v>15772</v>
      </c>
      <c r="D447" s="28" t="s">
        <v>15853</v>
      </c>
      <c r="E447" s="22" t="s">
        <v>15865</v>
      </c>
      <c r="F447" s="22" t="s">
        <v>15860</v>
      </c>
      <c r="G447" s="22" t="s">
        <v>15860</v>
      </c>
      <c r="H447" s="22" t="s">
        <v>18746</v>
      </c>
      <c r="I447" s="22" t="s">
        <v>18764</v>
      </c>
    </row>
    <row r="448" spans="1:9" x14ac:dyDescent="0.25">
      <c r="A448" s="28" t="s">
        <v>7221</v>
      </c>
      <c r="B448" s="29" t="s">
        <v>7222</v>
      </c>
      <c r="C448" s="28" t="s">
        <v>15454</v>
      </c>
      <c r="D448" s="28" t="s">
        <v>15853</v>
      </c>
      <c r="E448" s="22" t="s">
        <v>15860</v>
      </c>
      <c r="F448" s="22" t="s">
        <v>15860</v>
      </c>
      <c r="G448" s="22" t="s">
        <v>15860</v>
      </c>
    </row>
    <row r="449" spans="1:8" x14ac:dyDescent="0.25">
      <c r="A449" s="28" t="s">
        <v>5424</v>
      </c>
      <c r="B449" s="29" t="s">
        <v>5425</v>
      </c>
      <c r="C449" s="28" t="s">
        <v>15694</v>
      </c>
      <c r="D449" s="28" t="s">
        <v>15853</v>
      </c>
      <c r="E449" s="22" t="s">
        <v>15860</v>
      </c>
      <c r="F449" s="22" t="s">
        <v>15860</v>
      </c>
      <c r="G449" s="22" t="s">
        <v>15860</v>
      </c>
    </row>
    <row r="450" spans="1:8" x14ac:dyDescent="0.25">
      <c r="A450" s="28" t="s">
        <v>7390</v>
      </c>
      <c r="B450" s="29" t="s">
        <v>7391</v>
      </c>
      <c r="C450" s="28" t="s">
        <v>15432</v>
      </c>
      <c r="D450" s="28" t="s">
        <v>15853</v>
      </c>
      <c r="E450" s="22" t="s">
        <v>15860</v>
      </c>
      <c r="F450" s="22" t="s">
        <v>15860</v>
      </c>
      <c r="G450" s="22" t="s">
        <v>15860</v>
      </c>
    </row>
    <row r="451" spans="1:8" x14ac:dyDescent="0.25">
      <c r="A451" s="28" t="s">
        <v>5349</v>
      </c>
      <c r="B451" s="29" t="s">
        <v>5350</v>
      </c>
      <c r="C451" s="28" t="s">
        <v>15704</v>
      </c>
      <c r="D451" s="28" t="s">
        <v>15853</v>
      </c>
      <c r="E451" s="22" t="s">
        <v>15860</v>
      </c>
      <c r="F451" s="22" t="s">
        <v>15860</v>
      </c>
      <c r="G451" s="22" t="s">
        <v>15860</v>
      </c>
    </row>
    <row r="452" spans="1:8" x14ac:dyDescent="0.25">
      <c r="A452" s="28" t="s">
        <v>5381</v>
      </c>
      <c r="B452" s="29" t="s">
        <v>5382</v>
      </c>
      <c r="C452" s="28" t="s">
        <v>15700</v>
      </c>
      <c r="D452" s="28" t="s">
        <v>15853</v>
      </c>
      <c r="E452" s="22" t="s">
        <v>15860</v>
      </c>
      <c r="F452" s="22" t="s">
        <v>15860</v>
      </c>
      <c r="G452" s="22" t="s">
        <v>15860</v>
      </c>
    </row>
    <row r="453" spans="1:8" x14ac:dyDescent="0.25">
      <c r="A453" s="28" t="s">
        <v>4008</v>
      </c>
      <c r="B453" s="29" t="s">
        <v>4009</v>
      </c>
      <c r="C453" s="28" t="s">
        <v>15848</v>
      </c>
      <c r="D453" s="28" t="s">
        <v>15853</v>
      </c>
      <c r="E453" s="22" t="s">
        <v>15865</v>
      </c>
      <c r="F453" s="22" t="s">
        <v>18670</v>
      </c>
      <c r="G453" s="22" t="s">
        <v>15860</v>
      </c>
      <c r="H453" s="22" t="s">
        <v>18744</v>
      </c>
    </row>
    <row r="454" spans="1:8" x14ac:dyDescent="0.25">
      <c r="A454" s="28" t="s">
        <v>6503</v>
      </c>
      <c r="B454" s="29" t="s">
        <v>6504</v>
      </c>
      <c r="C454" s="28" t="s">
        <v>15553</v>
      </c>
      <c r="D454" s="28" t="s">
        <v>15853</v>
      </c>
      <c r="E454" s="22" t="s">
        <v>15860</v>
      </c>
      <c r="F454" s="22" t="s">
        <v>15860</v>
      </c>
      <c r="G454" s="22" t="s">
        <v>15860</v>
      </c>
    </row>
    <row r="455" spans="1:8" x14ac:dyDescent="0.25">
      <c r="A455" s="28" t="s">
        <v>6290</v>
      </c>
      <c r="B455" s="29" t="s">
        <v>6291</v>
      </c>
      <c r="C455" s="28" t="s">
        <v>15581</v>
      </c>
      <c r="D455" s="28" t="s">
        <v>15853</v>
      </c>
      <c r="E455" s="22" t="s">
        <v>15860</v>
      </c>
      <c r="F455" s="22" t="s">
        <v>15860</v>
      </c>
      <c r="G455" s="22" t="s">
        <v>15860</v>
      </c>
    </row>
    <row r="456" spans="1:8" x14ac:dyDescent="0.25">
      <c r="A456" s="28" t="s">
        <v>6783</v>
      </c>
      <c r="B456" s="29" t="s">
        <v>6784</v>
      </c>
      <c r="C456" s="28" t="s">
        <v>15514</v>
      </c>
      <c r="D456" s="28" t="s">
        <v>15853</v>
      </c>
      <c r="E456" s="22" t="s">
        <v>15860</v>
      </c>
      <c r="F456" s="22" t="s">
        <v>15860</v>
      </c>
      <c r="G456" s="22" t="s">
        <v>15860</v>
      </c>
    </row>
    <row r="457" spans="1:8" x14ac:dyDescent="0.25">
      <c r="A457" s="28" t="s">
        <v>6093</v>
      </c>
      <c r="B457" s="29" t="s">
        <v>6094</v>
      </c>
      <c r="C457" s="28" t="s">
        <v>15607</v>
      </c>
      <c r="D457" s="28" t="s">
        <v>15853</v>
      </c>
      <c r="E457" s="22" t="s">
        <v>15860</v>
      </c>
      <c r="F457" s="22" t="s">
        <v>15860</v>
      </c>
      <c r="G457" s="22" t="s">
        <v>15860</v>
      </c>
    </row>
    <row r="458" spans="1:8" x14ac:dyDescent="0.25">
      <c r="A458" s="28" t="s">
        <v>4834</v>
      </c>
      <c r="B458" s="29" t="s">
        <v>4835</v>
      </c>
      <c r="C458" s="28" t="s">
        <v>15769</v>
      </c>
      <c r="D458" s="28" t="s">
        <v>15853</v>
      </c>
      <c r="E458" s="22" t="s">
        <v>15860</v>
      </c>
      <c r="F458" s="22" t="s">
        <v>15860</v>
      </c>
      <c r="G458" s="22" t="s">
        <v>15860</v>
      </c>
    </row>
    <row r="459" spans="1:8" x14ac:dyDescent="0.25">
      <c r="A459" s="28" t="s">
        <v>5165</v>
      </c>
      <c r="B459" s="29" t="s">
        <v>5166</v>
      </c>
      <c r="C459" s="28" t="s">
        <v>15727</v>
      </c>
      <c r="D459" s="28" t="s">
        <v>15853</v>
      </c>
      <c r="E459" s="22" t="s">
        <v>15860</v>
      </c>
      <c r="F459" s="22" t="s">
        <v>15860</v>
      </c>
      <c r="G459" s="22" t="s">
        <v>15860</v>
      </c>
    </row>
    <row r="460" spans="1:8" x14ac:dyDescent="0.25">
      <c r="A460" s="28" t="s">
        <v>4166</v>
      </c>
      <c r="B460" s="29" t="s">
        <v>4167</v>
      </c>
      <c r="C460" s="28" t="s">
        <v>15835</v>
      </c>
      <c r="D460" s="28" t="s">
        <v>15853</v>
      </c>
      <c r="E460" s="22" t="s">
        <v>15860</v>
      </c>
      <c r="F460" s="22" t="s">
        <v>15860</v>
      </c>
      <c r="G460" s="22" t="s">
        <v>15860</v>
      </c>
    </row>
    <row r="461" spans="1:8" x14ac:dyDescent="0.25">
      <c r="A461" s="28" t="s">
        <v>6416</v>
      </c>
      <c r="B461" s="29" t="s">
        <v>6417</v>
      </c>
      <c r="C461" s="28" t="s">
        <v>15565</v>
      </c>
      <c r="D461" s="28" t="s">
        <v>15853</v>
      </c>
      <c r="E461" s="22" t="s">
        <v>15860</v>
      </c>
      <c r="F461" s="22" t="s">
        <v>15860</v>
      </c>
      <c r="G461" s="22" t="s">
        <v>15860</v>
      </c>
    </row>
    <row r="462" spans="1:8" x14ac:dyDescent="0.25">
      <c r="A462" s="28" t="s">
        <v>4860</v>
      </c>
      <c r="B462" s="29" t="s">
        <v>4861</v>
      </c>
      <c r="C462" s="28" t="s">
        <v>15766</v>
      </c>
      <c r="D462" s="28" t="s">
        <v>15853</v>
      </c>
      <c r="E462" s="22" t="s">
        <v>15860</v>
      </c>
      <c r="F462" s="22" t="s">
        <v>15860</v>
      </c>
      <c r="G462" s="22" t="s">
        <v>15860</v>
      </c>
    </row>
    <row r="463" spans="1:8" x14ac:dyDescent="0.25">
      <c r="A463" s="28" t="s">
        <v>6676</v>
      </c>
      <c r="B463" s="29" t="s">
        <v>6677</v>
      </c>
      <c r="C463" s="28" t="s">
        <v>15529</v>
      </c>
      <c r="D463" s="28" t="s">
        <v>15853</v>
      </c>
      <c r="E463" s="22" t="s">
        <v>15860</v>
      </c>
      <c r="F463" s="22" t="s">
        <v>15860</v>
      </c>
      <c r="G463" s="22" t="s">
        <v>15860</v>
      </c>
    </row>
    <row r="464" spans="1:8" x14ac:dyDescent="0.25">
      <c r="A464" s="28" t="s">
        <v>5500</v>
      </c>
      <c r="B464" s="29" t="s">
        <v>5501</v>
      </c>
      <c r="C464" s="28" t="s">
        <v>15683</v>
      </c>
      <c r="D464" s="28" t="s">
        <v>15853</v>
      </c>
      <c r="E464" s="22" t="s">
        <v>15860</v>
      </c>
      <c r="F464" s="22" t="s">
        <v>15860</v>
      </c>
      <c r="G464" s="22" t="s">
        <v>15860</v>
      </c>
    </row>
    <row r="465" spans="1:9" x14ac:dyDescent="0.25">
      <c r="A465" s="28" t="s">
        <v>5523</v>
      </c>
      <c r="B465" s="29" t="s">
        <v>5524</v>
      </c>
      <c r="C465" s="28" t="s">
        <v>15680</v>
      </c>
      <c r="D465" s="28" t="s">
        <v>15853</v>
      </c>
      <c r="E465" s="22" t="s">
        <v>15861</v>
      </c>
      <c r="F465" s="22" t="s">
        <v>15859</v>
      </c>
      <c r="G465" s="22" t="s">
        <v>15860</v>
      </c>
      <c r="H465" s="22" t="s">
        <v>18752</v>
      </c>
      <c r="I465" s="22" t="s">
        <v>18790</v>
      </c>
    </row>
    <row r="466" spans="1:9" x14ac:dyDescent="0.25">
      <c r="A466" s="28" t="s">
        <v>4529</v>
      </c>
      <c r="B466" s="29" t="s">
        <v>4530</v>
      </c>
      <c r="C466" s="28" t="s">
        <v>15799</v>
      </c>
      <c r="D466" s="28" t="s">
        <v>15853</v>
      </c>
      <c r="E466" s="22" t="s">
        <v>15865</v>
      </c>
      <c r="F466" s="22" t="s">
        <v>18670</v>
      </c>
      <c r="G466" s="22" t="s">
        <v>15860</v>
      </c>
      <c r="H466" s="22" t="s">
        <v>18746</v>
      </c>
    </row>
    <row r="467" spans="1:9" x14ac:dyDescent="0.25">
      <c r="A467" s="28" t="s">
        <v>4828</v>
      </c>
      <c r="B467" s="29" t="s">
        <v>4829</v>
      </c>
      <c r="C467" s="28" t="s">
        <v>15770</v>
      </c>
      <c r="D467" s="28" t="s">
        <v>15853</v>
      </c>
      <c r="E467" s="22" t="s">
        <v>15860</v>
      </c>
      <c r="F467" s="22" t="s">
        <v>15860</v>
      </c>
      <c r="G467" s="22" t="s">
        <v>15860</v>
      </c>
    </row>
    <row r="468" spans="1:9" x14ac:dyDescent="0.25">
      <c r="A468" s="28" t="s">
        <v>3986</v>
      </c>
      <c r="B468" s="29" t="s">
        <v>3987</v>
      </c>
      <c r="C468" s="28" t="s">
        <v>15850</v>
      </c>
      <c r="D468" s="28" t="s">
        <v>15853</v>
      </c>
      <c r="E468" s="22" t="s">
        <v>15860</v>
      </c>
      <c r="F468" s="22" t="s">
        <v>15860</v>
      </c>
      <c r="G468" s="22" t="s">
        <v>15860</v>
      </c>
    </row>
    <row r="469" spans="1:9" x14ac:dyDescent="0.25">
      <c r="A469" s="28" t="s">
        <v>5793</v>
      </c>
      <c r="B469" s="29" t="s">
        <v>5794</v>
      </c>
      <c r="C469" s="28" t="s">
        <v>15645</v>
      </c>
      <c r="D469" s="28" t="s">
        <v>15853</v>
      </c>
      <c r="E469" s="22" t="s">
        <v>15860</v>
      </c>
      <c r="F469" s="22" t="s">
        <v>15860</v>
      </c>
      <c r="G469" s="22" t="s">
        <v>15860</v>
      </c>
    </row>
    <row r="470" spans="1:9" x14ac:dyDescent="0.25">
      <c r="A470" s="28" t="s">
        <v>5529</v>
      </c>
      <c r="B470" s="29" t="s">
        <v>5530</v>
      </c>
      <c r="C470" s="28" t="s">
        <v>15679</v>
      </c>
      <c r="D470" s="28" t="s">
        <v>15853</v>
      </c>
      <c r="E470" s="22" t="s">
        <v>15865</v>
      </c>
      <c r="F470" s="22" t="s">
        <v>18670</v>
      </c>
      <c r="G470" s="22" t="s">
        <v>15860</v>
      </c>
      <c r="H470" s="22" t="s">
        <v>18745</v>
      </c>
    </row>
    <row r="471" spans="1:9" x14ac:dyDescent="0.25">
      <c r="A471" s="28" t="s">
        <v>6124</v>
      </c>
      <c r="B471" s="29" t="s">
        <v>6125</v>
      </c>
      <c r="C471" s="28" t="s">
        <v>15603</v>
      </c>
      <c r="D471" s="28" t="s">
        <v>15853</v>
      </c>
      <c r="E471" s="22" t="s">
        <v>15860</v>
      </c>
      <c r="F471" s="22" t="s">
        <v>15860</v>
      </c>
      <c r="G471" s="22" t="s">
        <v>15860</v>
      </c>
    </row>
    <row r="472" spans="1:9" x14ac:dyDescent="0.25">
      <c r="A472" s="28" t="s">
        <v>5706</v>
      </c>
      <c r="B472" s="29" t="s">
        <v>5707</v>
      </c>
      <c r="C472" s="28" t="s">
        <v>15657</v>
      </c>
      <c r="D472" s="28" t="s">
        <v>15853</v>
      </c>
      <c r="E472" s="22" t="s">
        <v>15860</v>
      </c>
      <c r="F472" s="22" t="s">
        <v>15860</v>
      </c>
      <c r="G472" s="22" t="s">
        <v>15860</v>
      </c>
    </row>
    <row r="473" spans="1:9" x14ac:dyDescent="0.25">
      <c r="A473" s="28" t="s">
        <v>4949</v>
      </c>
      <c r="B473" s="29" t="s">
        <v>4950</v>
      </c>
      <c r="C473" s="28" t="s">
        <v>15753</v>
      </c>
      <c r="D473" s="28" t="s">
        <v>15853</v>
      </c>
      <c r="E473" s="22" t="s">
        <v>15865</v>
      </c>
      <c r="F473" s="22" t="s">
        <v>15859</v>
      </c>
      <c r="G473" s="22" t="s">
        <v>15860</v>
      </c>
      <c r="H473" s="22" t="s">
        <v>18752</v>
      </c>
      <c r="I473" s="22" t="s">
        <v>18792</v>
      </c>
    </row>
    <row r="474" spans="1:9" x14ac:dyDescent="0.25">
      <c r="A474" s="28" t="s">
        <v>6159</v>
      </c>
      <c r="B474" s="29" t="s">
        <v>6160</v>
      </c>
      <c r="C474" s="28" t="s">
        <v>15599</v>
      </c>
      <c r="D474" s="28" t="s">
        <v>15853</v>
      </c>
      <c r="E474" s="22" t="s">
        <v>15860</v>
      </c>
      <c r="F474" s="22" t="s">
        <v>15860</v>
      </c>
      <c r="G474" s="22" t="s">
        <v>15860</v>
      </c>
    </row>
    <row r="475" spans="1:9" x14ac:dyDescent="0.25">
      <c r="A475" s="28" t="s">
        <v>5307</v>
      </c>
      <c r="B475" s="29" t="s">
        <v>5308</v>
      </c>
      <c r="C475" s="28" t="s">
        <v>15708</v>
      </c>
      <c r="D475" s="28" t="s">
        <v>15853</v>
      </c>
      <c r="E475" s="22" t="s">
        <v>15860</v>
      </c>
      <c r="F475" s="22" t="s">
        <v>15860</v>
      </c>
      <c r="G475" s="22" t="s">
        <v>15860</v>
      </c>
    </row>
    <row r="476" spans="1:9" x14ac:dyDescent="0.25">
      <c r="A476" s="28" t="s">
        <v>5001</v>
      </c>
      <c r="B476" s="29" t="s">
        <v>5002</v>
      </c>
      <c r="C476" s="28" t="s">
        <v>15747</v>
      </c>
      <c r="D476" s="28" t="s">
        <v>15853</v>
      </c>
      <c r="E476" s="22" t="s">
        <v>15860</v>
      </c>
      <c r="F476" s="22" t="s">
        <v>15860</v>
      </c>
      <c r="G476" s="22" t="s">
        <v>15860</v>
      </c>
    </row>
    <row r="477" spans="1:9" x14ac:dyDescent="0.25">
      <c r="A477" s="28" t="s">
        <v>4638</v>
      </c>
      <c r="B477" s="29" t="s">
        <v>4639</v>
      </c>
      <c r="C477" s="28" t="s">
        <v>15789</v>
      </c>
      <c r="D477" s="28" t="s">
        <v>15853</v>
      </c>
      <c r="E477" s="22" t="s">
        <v>15865</v>
      </c>
      <c r="F477" s="22" t="s">
        <v>18670</v>
      </c>
      <c r="G477" s="22" t="s">
        <v>15860</v>
      </c>
      <c r="H477" s="22" t="s">
        <v>18745</v>
      </c>
    </row>
    <row r="478" spans="1:9" x14ac:dyDescent="0.25">
      <c r="A478" s="28" t="s">
        <v>7053</v>
      </c>
      <c r="B478" s="29" t="s">
        <v>7054</v>
      </c>
      <c r="C478" s="28" t="s">
        <v>15476</v>
      </c>
      <c r="D478" s="28" t="s">
        <v>15853</v>
      </c>
      <c r="E478" s="22" t="s">
        <v>15860</v>
      </c>
      <c r="F478" s="22" t="s">
        <v>15860</v>
      </c>
      <c r="G478" s="22" t="s">
        <v>15860</v>
      </c>
    </row>
    <row r="479" spans="1:9" x14ac:dyDescent="0.25">
      <c r="A479" s="28" t="s">
        <v>5418</v>
      </c>
      <c r="B479" s="29" t="s">
        <v>5419</v>
      </c>
      <c r="C479" s="28" t="s">
        <v>15695</v>
      </c>
      <c r="D479" s="28" t="s">
        <v>15853</v>
      </c>
      <c r="E479" s="22" t="s">
        <v>15860</v>
      </c>
      <c r="F479" s="22" t="s">
        <v>15860</v>
      </c>
      <c r="G479" s="22" t="s">
        <v>15860</v>
      </c>
    </row>
    <row r="480" spans="1:9" x14ac:dyDescent="0.25">
      <c r="A480" s="28" t="s">
        <v>7190</v>
      </c>
      <c r="B480" s="29" t="s">
        <v>7191</v>
      </c>
      <c r="C480" s="28" t="s">
        <v>15458</v>
      </c>
      <c r="D480" s="28" t="s">
        <v>15853</v>
      </c>
      <c r="E480" s="22" t="s">
        <v>15860</v>
      </c>
      <c r="F480" s="22" t="s">
        <v>15860</v>
      </c>
      <c r="G480" s="22" t="s">
        <v>15860</v>
      </c>
    </row>
    <row r="481" spans="1:9" x14ac:dyDescent="0.25">
      <c r="A481" s="28" t="s">
        <v>4872</v>
      </c>
      <c r="B481" s="29" t="s">
        <v>4873</v>
      </c>
      <c r="C481" s="28" t="s">
        <v>15764</v>
      </c>
      <c r="D481" s="28" t="s">
        <v>15853</v>
      </c>
      <c r="E481" s="22" t="s">
        <v>15860</v>
      </c>
      <c r="F481" s="22" t="s">
        <v>15860</v>
      </c>
      <c r="G481" s="22" t="s">
        <v>15860</v>
      </c>
    </row>
    <row r="482" spans="1:9" x14ac:dyDescent="0.25">
      <c r="A482" s="28" t="s">
        <v>6870</v>
      </c>
      <c r="B482" s="29" t="s">
        <v>6871</v>
      </c>
      <c r="C482" s="28" t="s">
        <v>15502</v>
      </c>
      <c r="D482" s="28" t="s">
        <v>15853</v>
      </c>
      <c r="E482" s="22" t="s">
        <v>15860</v>
      </c>
      <c r="F482" s="22" t="s">
        <v>15860</v>
      </c>
      <c r="G482" s="22" t="s">
        <v>15860</v>
      </c>
    </row>
    <row r="483" spans="1:9" x14ac:dyDescent="0.25">
      <c r="A483" s="28" t="s">
        <v>7348</v>
      </c>
      <c r="B483" s="29" t="s">
        <v>7349</v>
      </c>
      <c r="C483" s="28" t="s">
        <v>15438</v>
      </c>
      <c r="D483" s="28" t="s">
        <v>15853</v>
      </c>
      <c r="E483" s="22" t="s">
        <v>15860</v>
      </c>
      <c r="F483" s="22" t="s">
        <v>15860</v>
      </c>
      <c r="G483" s="22" t="s">
        <v>15860</v>
      </c>
    </row>
    <row r="484" spans="1:9" x14ac:dyDescent="0.25">
      <c r="A484" s="28" t="s">
        <v>6149</v>
      </c>
      <c r="B484" s="29" t="s">
        <v>6150</v>
      </c>
      <c r="C484" s="28" t="s">
        <v>15600</v>
      </c>
      <c r="D484" s="28" t="s">
        <v>15853</v>
      </c>
      <c r="E484" s="22" t="s">
        <v>15860</v>
      </c>
      <c r="F484" s="22" t="s">
        <v>15860</v>
      </c>
      <c r="G484" s="22" t="s">
        <v>15860</v>
      </c>
    </row>
    <row r="485" spans="1:9" x14ac:dyDescent="0.25">
      <c r="A485" s="28" t="s">
        <v>4318</v>
      </c>
      <c r="B485" s="29" t="s">
        <v>4319</v>
      </c>
      <c r="C485" s="28" t="s">
        <v>15821</v>
      </c>
      <c r="D485" s="28" t="s">
        <v>15853</v>
      </c>
      <c r="E485" s="22" t="s">
        <v>15865</v>
      </c>
      <c r="F485" s="22" t="s">
        <v>18670</v>
      </c>
      <c r="G485" s="22" t="s">
        <v>15860</v>
      </c>
      <c r="H485" s="22" t="s">
        <v>18745</v>
      </c>
    </row>
    <row r="486" spans="1:9" x14ac:dyDescent="0.25">
      <c r="A486" s="28" t="s">
        <v>6496</v>
      </c>
      <c r="B486" s="29" t="s">
        <v>6497</v>
      </c>
      <c r="C486" s="28" t="s">
        <v>15554</v>
      </c>
      <c r="D486" s="28" t="s">
        <v>15853</v>
      </c>
      <c r="E486" s="22" t="s">
        <v>15860</v>
      </c>
      <c r="F486" s="22" t="s">
        <v>15860</v>
      </c>
      <c r="G486" s="22" t="s">
        <v>15860</v>
      </c>
    </row>
    <row r="487" spans="1:9" x14ac:dyDescent="0.25">
      <c r="A487" s="28" t="s">
        <v>5585</v>
      </c>
      <c r="B487" s="29" t="s">
        <v>5586</v>
      </c>
      <c r="C487" s="28" t="s">
        <v>15672</v>
      </c>
      <c r="D487" s="28" t="s">
        <v>15853</v>
      </c>
      <c r="E487" s="22" t="s">
        <v>15860</v>
      </c>
      <c r="F487" s="22" t="s">
        <v>15860</v>
      </c>
      <c r="G487" s="22" t="s">
        <v>15860</v>
      </c>
    </row>
    <row r="488" spans="1:9" x14ac:dyDescent="0.25">
      <c r="A488" s="28" t="s">
        <v>4190</v>
      </c>
      <c r="B488" s="29" t="s">
        <v>4191</v>
      </c>
      <c r="C488" s="28" t="s">
        <v>15833</v>
      </c>
      <c r="D488" s="28" t="s">
        <v>15853</v>
      </c>
      <c r="E488" s="22" t="s">
        <v>15865</v>
      </c>
      <c r="F488" s="22" t="s">
        <v>15860</v>
      </c>
      <c r="G488" s="22" t="s">
        <v>15860</v>
      </c>
      <c r="H488" s="22" t="s">
        <v>18751</v>
      </c>
    </row>
    <row r="489" spans="1:9" x14ac:dyDescent="0.25">
      <c r="A489" s="28" t="s">
        <v>5478</v>
      </c>
      <c r="B489" s="29" t="s">
        <v>5479</v>
      </c>
      <c r="C489" s="28" t="s">
        <v>15686</v>
      </c>
      <c r="D489" s="28" t="s">
        <v>15853</v>
      </c>
      <c r="E489" s="22" t="s">
        <v>15860</v>
      </c>
      <c r="F489" s="22" t="s">
        <v>15860</v>
      </c>
      <c r="G489" s="22" t="s">
        <v>15860</v>
      </c>
    </row>
    <row r="490" spans="1:9" x14ac:dyDescent="0.25">
      <c r="A490" s="28" t="s">
        <v>4152</v>
      </c>
      <c r="B490" s="29" t="s">
        <v>4153</v>
      </c>
      <c r="C490" s="28" t="s">
        <v>13362</v>
      </c>
      <c r="D490" s="28" t="s">
        <v>15853</v>
      </c>
      <c r="E490" s="22" t="s">
        <v>15860</v>
      </c>
      <c r="F490" s="22" t="s">
        <v>15860</v>
      </c>
      <c r="G490" s="22" t="s">
        <v>15860</v>
      </c>
    </row>
    <row r="491" spans="1:9" x14ac:dyDescent="0.25">
      <c r="A491" s="28" t="s">
        <v>4201</v>
      </c>
      <c r="B491" s="29" t="s">
        <v>4202</v>
      </c>
      <c r="C491" s="28" t="s">
        <v>15832</v>
      </c>
      <c r="D491" s="28" t="s">
        <v>15853</v>
      </c>
      <c r="E491" s="22" t="s">
        <v>15865</v>
      </c>
      <c r="F491" s="22" t="s">
        <v>15860</v>
      </c>
      <c r="G491" s="22" t="s">
        <v>15860</v>
      </c>
      <c r="I491" s="22"/>
    </row>
    <row r="492" spans="1:9" x14ac:dyDescent="0.25">
      <c r="A492" s="28" t="s">
        <v>4909</v>
      </c>
      <c r="B492" s="29" t="s">
        <v>4910</v>
      </c>
      <c r="C492" s="28" t="s">
        <v>15759</v>
      </c>
      <c r="D492" s="28" t="s">
        <v>15853</v>
      </c>
      <c r="E492" s="22" t="s">
        <v>15860</v>
      </c>
      <c r="F492" s="22" t="s">
        <v>15860</v>
      </c>
      <c r="G492" s="22" t="s">
        <v>15860</v>
      </c>
    </row>
    <row r="493" spans="1:9" x14ac:dyDescent="0.25">
      <c r="A493" s="28" t="s">
        <v>5591</v>
      </c>
      <c r="B493" s="29" t="s">
        <v>5592</v>
      </c>
      <c r="C493" s="28" t="s">
        <v>15671</v>
      </c>
      <c r="D493" s="28" t="s">
        <v>15853</v>
      </c>
      <c r="E493" s="22" t="s">
        <v>15860</v>
      </c>
      <c r="F493" s="22" t="s">
        <v>15860</v>
      </c>
      <c r="G493" s="22" t="s">
        <v>15860</v>
      </c>
    </row>
    <row r="494" spans="1:9" x14ac:dyDescent="0.25">
      <c r="A494" s="28" t="s">
        <v>4881</v>
      </c>
      <c r="B494" s="29" t="s">
        <v>4882</v>
      </c>
      <c r="C494" s="28" t="s">
        <v>15763</v>
      </c>
      <c r="D494" s="28" t="s">
        <v>15853</v>
      </c>
      <c r="E494" s="22" t="s">
        <v>15860</v>
      </c>
      <c r="F494" s="22" t="s">
        <v>15860</v>
      </c>
      <c r="G494" s="22" t="s">
        <v>15860</v>
      </c>
    </row>
    <row r="495" spans="1:9" x14ac:dyDescent="0.25">
      <c r="A495" s="28" t="s">
        <v>5657</v>
      </c>
      <c r="B495" s="29" t="s">
        <v>5658</v>
      </c>
      <c r="C495" s="28" t="s">
        <v>15663</v>
      </c>
      <c r="D495" s="28" t="s">
        <v>15853</v>
      </c>
      <c r="E495" s="22" t="s">
        <v>15860</v>
      </c>
      <c r="F495" s="22" t="s">
        <v>15860</v>
      </c>
      <c r="G495" s="22" t="s">
        <v>15860</v>
      </c>
    </row>
    <row r="496" spans="1:9" x14ac:dyDescent="0.25">
      <c r="A496" s="28" t="s">
        <v>6352</v>
      </c>
      <c r="B496" s="29" t="s">
        <v>6353</v>
      </c>
      <c r="C496" s="28" t="s">
        <v>15573</v>
      </c>
      <c r="D496" s="28" t="s">
        <v>15853</v>
      </c>
      <c r="E496" s="22" t="s">
        <v>15860</v>
      </c>
      <c r="F496" s="22" t="s">
        <v>15860</v>
      </c>
      <c r="G496" s="22" t="s">
        <v>15860</v>
      </c>
    </row>
    <row r="497" spans="1:8" x14ac:dyDescent="0.25">
      <c r="A497" s="28" t="s">
        <v>6917</v>
      </c>
      <c r="B497" s="29" t="s">
        <v>6918</v>
      </c>
      <c r="C497" s="28" t="s">
        <v>15496</v>
      </c>
      <c r="D497" s="28" t="s">
        <v>15853</v>
      </c>
      <c r="E497" s="22" t="s">
        <v>15865</v>
      </c>
      <c r="F497" s="22" t="s">
        <v>15860</v>
      </c>
      <c r="G497" s="22" t="s">
        <v>15860</v>
      </c>
      <c r="H497" s="22" t="s">
        <v>18745</v>
      </c>
    </row>
    <row r="498" spans="1:8" x14ac:dyDescent="0.25">
      <c r="A498" s="28" t="s">
        <v>4991</v>
      </c>
      <c r="B498" s="29" t="s">
        <v>4992</v>
      </c>
      <c r="C498" s="28" t="s">
        <v>15748</v>
      </c>
      <c r="D498" s="28" t="s">
        <v>15853</v>
      </c>
      <c r="E498" s="22" t="s">
        <v>15865</v>
      </c>
      <c r="F498" s="22" t="s">
        <v>15860</v>
      </c>
      <c r="G498" s="22" t="s">
        <v>15860</v>
      </c>
      <c r="H498" s="22" t="s">
        <v>18745</v>
      </c>
    </row>
    <row r="499" spans="1:8" x14ac:dyDescent="0.25">
      <c r="A499" s="28" t="s">
        <v>6832</v>
      </c>
      <c r="B499" s="29" t="s">
        <v>6833</v>
      </c>
      <c r="C499" s="28" t="s">
        <v>15508</v>
      </c>
      <c r="D499" s="28" t="s">
        <v>15853</v>
      </c>
      <c r="E499" s="22" t="s">
        <v>15860</v>
      </c>
      <c r="F499" s="22" t="s">
        <v>15860</v>
      </c>
      <c r="G499" s="22" t="s">
        <v>15860</v>
      </c>
    </row>
    <row r="500" spans="1:8" x14ac:dyDescent="0.25">
      <c r="A500" s="28" t="s">
        <v>6556</v>
      </c>
      <c r="B500" s="29" t="s">
        <v>6557</v>
      </c>
      <c r="C500" s="28" t="s">
        <v>15545</v>
      </c>
      <c r="D500" s="28" t="s">
        <v>15853</v>
      </c>
      <c r="E500" s="22" t="s">
        <v>15860</v>
      </c>
      <c r="F500" s="22" t="s">
        <v>15860</v>
      </c>
      <c r="G500" s="22" t="s">
        <v>15860</v>
      </c>
    </row>
    <row r="501" spans="1:8" x14ac:dyDescent="0.25">
      <c r="A501" s="28" t="s">
        <v>7316</v>
      </c>
      <c r="B501" s="29" t="s">
        <v>7317</v>
      </c>
      <c r="C501" s="28" t="s">
        <v>15442</v>
      </c>
      <c r="D501" s="28" t="s">
        <v>15853</v>
      </c>
      <c r="E501" s="22" t="s">
        <v>15860</v>
      </c>
      <c r="F501" s="22" t="s">
        <v>15860</v>
      </c>
      <c r="G501" s="22" t="s">
        <v>15860</v>
      </c>
    </row>
    <row r="502" spans="1:8" x14ac:dyDescent="0.25">
      <c r="A502" s="28" t="s">
        <v>5614</v>
      </c>
      <c r="B502" s="29" t="s">
        <v>5615</v>
      </c>
      <c r="C502" s="28" t="s">
        <v>15668</v>
      </c>
      <c r="D502" s="28" t="s">
        <v>15853</v>
      </c>
      <c r="E502" s="22" t="s">
        <v>15860</v>
      </c>
      <c r="F502" s="22" t="s">
        <v>15860</v>
      </c>
      <c r="G502" s="22" t="s">
        <v>15860</v>
      </c>
    </row>
    <row r="503" spans="1:8" x14ac:dyDescent="0.25">
      <c r="A503" s="28" t="s">
        <v>5289</v>
      </c>
      <c r="B503" s="29" t="s">
        <v>5290</v>
      </c>
      <c r="C503" s="28" t="s">
        <v>15710</v>
      </c>
      <c r="D503" s="28" t="s">
        <v>15853</v>
      </c>
      <c r="E503" s="22" t="s">
        <v>15860</v>
      </c>
      <c r="F503" s="22" t="s">
        <v>15860</v>
      </c>
      <c r="G503" s="22" t="s">
        <v>15860</v>
      </c>
    </row>
    <row r="504" spans="1:8" x14ac:dyDescent="0.25">
      <c r="A504" s="28" t="s">
        <v>5986</v>
      </c>
      <c r="B504" s="29" t="s">
        <v>5987</v>
      </c>
      <c r="C504" s="28" t="s">
        <v>15620</v>
      </c>
      <c r="D504" s="28" t="s">
        <v>15853</v>
      </c>
      <c r="E504" s="22" t="s">
        <v>15860</v>
      </c>
      <c r="F504" s="22" t="s">
        <v>15860</v>
      </c>
      <c r="G504" s="22" t="s">
        <v>15860</v>
      </c>
    </row>
    <row r="505" spans="1:8" x14ac:dyDescent="0.25">
      <c r="A505" s="28" t="s">
        <v>5778</v>
      </c>
      <c r="B505" s="29" t="s">
        <v>5779</v>
      </c>
      <c r="C505" s="28" t="s">
        <v>15647</v>
      </c>
      <c r="D505" s="28" t="s">
        <v>15853</v>
      </c>
      <c r="E505" s="22" t="s">
        <v>15860</v>
      </c>
      <c r="F505" s="22" t="s">
        <v>15860</v>
      </c>
      <c r="G505" s="22" t="s">
        <v>15860</v>
      </c>
    </row>
    <row r="506" spans="1:8" x14ac:dyDescent="0.25">
      <c r="A506" s="28" t="s">
        <v>4114</v>
      </c>
      <c r="B506" s="29" t="s">
        <v>4115</v>
      </c>
      <c r="C506" s="28" t="s">
        <v>15840</v>
      </c>
      <c r="D506" s="28" t="s">
        <v>15853</v>
      </c>
      <c r="E506" s="22" t="s">
        <v>15860</v>
      </c>
      <c r="F506" s="22" t="s">
        <v>15860</v>
      </c>
      <c r="G506" s="22" t="s">
        <v>15860</v>
      </c>
    </row>
    <row r="507" spans="1:8" x14ac:dyDescent="0.25">
      <c r="A507" s="28" t="s">
        <v>5430</v>
      </c>
      <c r="B507" s="29" t="s">
        <v>5431</v>
      </c>
      <c r="C507" s="28" t="s">
        <v>15693</v>
      </c>
      <c r="D507" s="28" t="s">
        <v>15853</v>
      </c>
      <c r="E507" s="22" t="s">
        <v>15860</v>
      </c>
      <c r="F507" s="22" t="s">
        <v>15860</v>
      </c>
      <c r="G507" s="22" t="s">
        <v>15860</v>
      </c>
    </row>
    <row r="508" spans="1:8" x14ac:dyDescent="0.25">
      <c r="A508" s="28" t="s">
        <v>4308</v>
      </c>
      <c r="B508" s="29" t="s">
        <v>4309</v>
      </c>
      <c r="C508" s="28" t="s">
        <v>15822</v>
      </c>
      <c r="D508" s="28" t="s">
        <v>15853</v>
      </c>
      <c r="E508" s="22" t="s">
        <v>15865</v>
      </c>
      <c r="F508" s="22" t="s">
        <v>15860</v>
      </c>
      <c r="G508" s="22" t="s">
        <v>15860</v>
      </c>
      <c r="H508" s="22" t="s">
        <v>18751</v>
      </c>
    </row>
    <row r="509" spans="1:8" x14ac:dyDescent="0.25">
      <c r="A509" s="28" t="s">
        <v>5133</v>
      </c>
      <c r="B509" s="29" t="s">
        <v>5134</v>
      </c>
      <c r="C509" s="28" t="s">
        <v>15731</v>
      </c>
      <c r="D509" s="28" t="s">
        <v>15853</v>
      </c>
      <c r="E509" s="22" t="s">
        <v>15860</v>
      </c>
      <c r="F509" s="22" t="s">
        <v>15860</v>
      </c>
      <c r="G509" s="22" t="s">
        <v>15860</v>
      </c>
    </row>
    <row r="510" spans="1:8" x14ac:dyDescent="0.25">
      <c r="A510" s="28" t="s">
        <v>6258</v>
      </c>
      <c r="B510" s="29" t="s">
        <v>6259</v>
      </c>
      <c r="C510" s="28" t="s">
        <v>15586</v>
      </c>
      <c r="D510" s="28" t="s">
        <v>15853</v>
      </c>
      <c r="E510" s="22" t="s">
        <v>15860</v>
      </c>
      <c r="F510" s="22" t="s">
        <v>15860</v>
      </c>
      <c r="G510" s="22" t="s">
        <v>15860</v>
      </c>
    </row>
    <row r="511" spans="1:8" x14ac:dyDescent="0.25">
      <c r="A511" s="28" t="s">
        <v>5690</v>
      </c>
      <c r="B511" s="29" t="s">
        <v>5691</v>
      </c>
      <c r="C511" s="28" t="s">
        <v>15659</v>
      </c>
      <c r="D511" s="28" t="s">
        <v>15853</v>
      </c>
      <c r="E511" s="22" t="s">
        <v>15860</v>
      </c>
      <c r="F511" s="22" t="s">
        <v>15860</v>
      </c>
      <c r="G511" s="22" t="s">
        <v>15860</v>
      </c>
    </row>
    <row r="512" spans="1:8" x14ac:dyDescent="0.25">
      <c r="A512" s="28" t="s">
        <v>4159</v>
      </c>
      <c r="B512" s="29" t="s">
        <v>4160</v>
      </c>
      <c r="C512" s="28" t="s">
        <v>15836</v>
      </c>
      <c r="D512" s="28" t="s">
        <v>15853</v>
      </c>
      <c r="E512" s="22" t="s">
        <v>15860</v>
      </c>
      <c r="F512" s="22" t="s">
        <v>15860</v>
      </c>
      <c r="G512" s="22" t="s">
        <v>15860</v>
      </c>
    </row>
    <row r="513" spans="1:8" x14ac:dyDescent="0.25">
      <c r="A513" s="28" t="s">
        <v>4818</v>
      </c>
      <c r="B513" s="29" t="s">
        <v>4819</v>
      </c>
      <c r="C513" s="28" t="s">
        <v>15771</v>
      </c>
      <c r="D513" s="28" t="s">
        <v>15853</v>
      </c>
      <c r="E513" s="22" t="s">
        <v>15865</v>
      </c>
      <c r="F513" s="22" t="s">
        <v>15860</v>
      </c>
      <c r="G513" s="22" t="s">
        <v>15860</v>
      </c>
      <c r="H513" s="22" t="s">
        <v>18745</v>
      </c>
    </row>
    <row r="514" spans="1:8" x14ac:dyDescent="0.25">
      <c r="A514" s="28" t="s">
        <v>4274</v>
      </c>
      <c r="B514" s="29" t="s">
        <v>4275</v>
      </c>
      <c r="C514" s="28" t="s">
        <v>15826</v>
      </c>
      <c r="D514" s="28" t="s">
        <v>15853</v>
      </c>
      <c r="E514" s="22" t="s">
        <v>15860</v>
      </c>
      <c r="F514" s="22" t="s">
        <v>15860</v>
      </c>
      <c r="G514" s="22" t="s">
        <v>15860</v>
      </c>
    </row>
    <row r="515" spans="1:8" x14ac:dyDescent="0.25">
      <c r="A515" s="28" t="s">
        <v>6446</v>
      </c>
      <c r="B515" s="29" t="s">
        <v>6447</v>
      </c>
      <c r="C515" s="28" t="s">
        <v>15561</v>
      </c>
      <c r="D515" s="28" t="s">
        <v>15853</v>
      </c>
      <c r="E515" s="22" t="s">
        <v>15860</v>
      </c>
      <c r="F515" s="22" t="s">
        <v>15860</v>
      </c>
      <c r="G515" s="22" t="s">
        <v>15860</v>
      </c>
    </row>
    <row r="516" spans="1:8" x14ac:dyDescent="0.25">
      <c r="A516" s="28" t="s">
        <v>4685</v>
      </c>
      <c r="B516" s="29" t="s">
        <v>4686</v>
      </c>
      <c r="C516" s="28" t="s">
        <v>7958</v>
      </c>
      <c r="D516" s="28" t="s">
        <v>15853</v>
      </c>
      <c r="E516" s="22" t="s">
        <v>15865</v>
      </c>
      <c r="F516" s="22" t="s">
        <v>15860</v>
      </c>
      <c r="G516" s="22" t="s">
        <v>15860</v>
      </c>
      <c r="H516" s="22" t="s">
        <v>18744</v>
      </c>
    </row>
    <row r="517" spans="1:8" x14ac:dyDescent="0.25">
      <c r="A517" s="28" t="s">
        <v>5897</v>
      </c>
      <c r="B517" s="29" t="s">
        <v>5898</v>
      </c>
      <c r="C517" s="28" t="s">
        <v>15632</v>
      </c>
      <c r="D517" s="28" t="s">
        <v>15853</v>
      </c>
      <c r="E517" s="22" t="s">
        <v>15860</v>
      </c>
      <c r="F517" s="22" t="s">
        <v>15860</v>
      </c>
      <c r="G517" s="22" t="s">
        <v>15860</v>
      </c>
    </row>
    <row r="518" spans="1:8" x14ac:dyDescent="0.25">
      <c r="A518" s="28" t="s">
        <v>4724</v>
      </c>
      <c r="B518" s="29" t="s">
        <v>4725</v>
      </c>
      <c r="C518" s="28" t="s">
        <v>15781</v>
      </c>
      <c r="D518" s="28" t="s">
        <v>15853</v>
      </c>
      <c r="E518" s="22" t="s">
        <v>15860</v>
      </c>
      <c r="F518" s="22" t="s">
        <v>15860</v>
      </c>
      <c r="G518" s="22" t="s">
        <v>15860</v>
      </c>
      <c r="H518" s="22" t="s">
        <v>18751</v>
      </c>
    </row>
    <row r="519" spans="1:8" x14ac:dyDescent="0.25">
      <c r="A519" s="28" t="s">
        <v>5360</v>
      </c>
      <c r="B519" s="29" t="s">
        <v>5361</v>
      </c>
      <c r="C519" s="28" t="s">
        <v>15703</v>
      </c>
      <c r="D519" s="28" t="s">
        <v>15853</v>
      </c>
      <c r="E519" s="22" t="s">
        <v>15860</v>
      </c>
      <c r="F519" s="22" t="s">
        <v>15860</v>
      </c>
      <c r="G519" s="22" t="s">
        <v>15860</v>
      </c>
    </row>
    <row r="520" spans="1:8" x14ac:dyDescent="0.25">
      <c r="A520" s="28" t="s">
        <v>7425</v>
      </c>
      <c r="B520" s="29" t="s">
        <v>7426</v>
      </c>
      <c r="C520" s="28" t="s">
        <v>15428</v>
      </c>
      <c r="D520" s="28" t="s">
        <v>15853</v>
      </c>
      <c r="E520" s="22" t="s">
        <v>15860</v>
      </c>
      <c r="F520" s="22" t="s">
        <v>15860</v>
      </c>
      <c r="G520" s="22" t="s">
        <v>15860</v>
      </c>
    </row>
    <row r="521" spans="1:8" x14ac:dyDescent="0.25">
      <c r="A521" s="28" t="s">
        <v>5455</v>
      </c>
      <c r="B521" s="29" t="s">
        <v>5456</v>
      </c>
      <c r="C521" s="28" t="s">
        <v>15689</v>
      </c>
      <c r="D521" s="28" t="s">
        <v>15853</v>
      </c>
      <c r="E521" s="22" t="s">
        <v>15860</v>
      </c>
      <c r="F521" s="22" t="s">
        <v>15860</v>
      </c>
      <c r="G521" s="22" t="s">
        <v>15860</v>
      </c>
    </row>
    <row r="522" spans="1:8" x14ac:dyDescent="0.25">
      <c r="A522" s="28" t="s">
        <v>5224</v>
      </c>
      <c r="B522" s="29" t="s">
        <v>5225</v>
      </c>
      <c r="C522" s="28" t="s">
        <v>15719</v>
      </c>
      <c r="D522" s="28" t="s">
        <v>15853</v>
      </c>
      <c r="E522" s="22" t="s">
        <v>15860</v>
      </c>
      <c r="F522" s="22" t="s">
        <v>15860</v>
      </c>
      <c r="G522" s="22" t="s">
        <v>15860</v>
      </c>
    </row>
    <row r="523" spans="1:8" x14ac:dyDescent="0.25">
      <c r="A523" s="28" t="s">
        <v>5397</v>
      </c>
      <c r="B523" s="29" t="s">
        <v>5398</v>
      </c>
      <c r="C523" s="28" t="s">
        <v>15698</v>
      </c>
      <c r="D523" s="28" t="s">
        <v>15853</v>
      </c>
      <c r="E523" s="22" t="s">
        <v>15860</v>
      </c>
      <c r="F523" s="22" t="s">
        <v>15860</v>
      </c>
      <c r="G523" s="22" t="s">
        <v>15860</v>
      </c>
    </row>
    <row r="524" spans="1:8" x14ac:dyDescent="0.25">
      <c r="A524" s="28" t="s">
        <v>6971</v>
      </c>
      <c r="B524" s="29" t="s">
        <v>6972</v>
      </c>
      <c r="C524" s="28" t="s">
        <v>15488</v>
      </c>
      <c r="D524" s="28" t="s">
        <v>15853</v>
      </c>
      <c r="E524" s="22" t="s">
        <v>15860</v>
      </c>
      <c r="F524" s="22" t="s">
        <v>15860</v>
      </c>
      <c r="G524" s="22" t="s">
        <v>15860</v>
      </c>
    </row>
    <row r="525" spans="1:8" x14ac:dyDescent="0.25">
      <c r="A525" s="28" t="s">
        <v>7447</v>
      </c>
      <c r="B525" s="29" t="s">
        <v>7448</v>
      </c>
      <c r="C525" s="28" t="s">
        <v>15425</v>
      </c>
      <c r="D525" s="28" t="s">
        <v>15853</v>
      </c>
      <c r="E525" s="22" t="s">
        <v>15860</v>
      </c>
      <c r="F525" s="22" t="s">
        <v>15860</v>
      </c>
      <c r="G525" s="22" t="s">
        <v>15860</v>
      </c>
    </row>
    <row r="526" spans="1:8" x14ac:dyDescent="0.25">
      <c r="A526" s="28" t="s">
        <v>5822</v>
      </c>
      <c r="B526" s="29" t="s">
        <v>5823</v>
      </c>
      <c r="C526" s="28" t="s">
        <v>15641</v>
      </c>
      <c r="D526" s="28" t="s">
        <v>15853</v>
      </c>
      <c r="E526" s="22" t="s">
        <v>15860</v>
      </c>
      <c r="F526" s="22" t="s">
        <v>15860</v>
      </c>
      <c r="G526" s="22" t="s">
        <v>15860</v>
      </c>
    </row>
    <row r="527" spans="1:8" x14ac:dyDescent="0.25">
      <c r="A527" s="28" t="s">
        <v>4066</v>
      </c>
      <c r="B527" s="29" t="s">
        <v>4067</v>
      </c>
      <c r="C527" s="28" t="s">
        <v>15843</v>
      </c>
      <c r="D527" s="28" t="s">
        <v>15853</v>
      </c>
      <c r="E527" s="22" t="s">
        <v>15860</v>
      </c>
      <c r="F527" s="22" t="s">
        <v>15860</v>
      </c>
      <c r="G527" s="22" t="s">
        <v>15860</v>
      </c>
    </row>
    <row r="528" spans="1:8" x14ac:dyDescent="0.25">
      <c r="A528" s="28" t="s">
        <v>5737</v>
      </c>
      <c r="B528" s="29" t="s">
        <v>5738</v>
      </c>
      <c r="C528" s="28" t="s">
        <v>15653</v>
      </c>
      <c r="D528" s="28" t="s">
        <v>15853</v>
      </c>
      <c r="E528" s="22" t="s">
        <v>15860</v>
      </c>
      <c r="F528" s="22" t="s">
        <v>15860</v>
      </c>
      <c r="G528" s="22" t="s">
        <v>15860</v>
      </c>
    </row>
    <row r="529" spans="1:7" x14ac:dyDescent="0.25">
      <c r="A529" s="28" t="s">
        <v>7122</v>
      </c>
      <c r="B529" s="29" t="s">
        <v>7123</v>
      </c>
      <c r="C529" s="28" t="s">
        <v>15467</v>
      </c>
      <c r="D529" s="28" t="s">
        <v>15853</v>
      </c>
      <c r="E529" s="22" t="s">
        <v>15860</v>
      </c>
      <c r="F529" s="22" t="s">
        <v>15860</v>
      </c>
      <c r="G529" s="22" t="s">
        <v>15860</v>
      </c>
    </row>
    <row r="530" spans="1:7" x14ac:dyDescent="0.25">
      <c r="A530" s="28" t="s">
        <v>7022</v>
      </c>
      <c r="B530" s="29" t="s">
        <v>7023</v>
      </c>
      <c r="C530" s="28" t="s">
        <v>15481</v>
      </c>
      <c r="D530" s="28" t="s">
        <v>15853</v>
      </c>
      <c r="E530" s="22" t="s">
        <v>15860</v>
      </c>
      <c r="F530" s="22" t="s">
        <v>15860</v>
      </c>
      <c r="G530" s="22" t="s">
        <v>15860</v>
      </c>
    </row>
    <row r="531" spans="1:7" x14ac:dyDescent="0.25">
      <c r="A531" s="28" t="s">
        <v>4840</v>
      </c>
      <c r="B531" s="29" t="s">
        <v>4841</v>
      </c>
      <c r="C531" s="28" t="s">
        <v>15768</v>
      </c>
      <c r="D531" s="28" t="s">
        <v>15853</v>
      </c>
      <c r="E531" s="22" t="s">
        <v>15860</v>
      </c>
      <c r="F531" s="22" t="s">
        <v>15860</v>
      </c>
      <c r="G531" s="22" t="s">
        <v>15860</v>
      </c>
    </row>
    <row r="532" spans="1:7" x14ac:dyDescent="0.25">
      <c r="A532" s="28" t="s">
        <v>5255</v>
      </c>
      <c r="B532" s="29" t="s">
        <v>5256</v>
      </c>
      <c r="C532" s="28" t="s">
        <v>15715</v>
      </c>
      <c r="D532" s="28" t="s">
        <v>15853</v>
      </c>
      <c r="E532" s="22" t="s">
        <v>15860</v>
      </c>
      <c r="F532" s="22" t="s">
        <v>15860</v>
      </c>
      <c r="G532" s="22" t="s">
        <v>15860</v>
      </c>
    </row>
    <row r="533" spans="1:7" x14ac:dyDescent="0.25">
      <c r="A533" s="28" t="s">
        <v>5215</v>
      </c>
      <c r="B533" s="29" t="s">
        <v>5216</v>
      </c>
      <c r="C533" s="28" t="s">
        <v>15720</v>
      </c>
      <c r="D533" s="28" t="s">
        <v>15853</v>
      </c>
      <c r="E533" s="22" t="s">
        <v>15860</v>
      </c>
      <c r="F533" s="22" t="s">
        <v>15860</v>
      </c>
      <c r="G533" s="22" t="s">
        <v>15860</v>
      </c>
    </row>
    <row r="534" spans="1:7" x14ac:dyDescent="0.25">
      <c r="A534" s="28" t="s">
        <v>5007</v>
      </c>
      <c r="B534" s="29" t="s">
        <v>5008</v>
      </c>
      <c r="C534" s="28" t="s">
        <v>15746</v>
      </c>
      <c r="D534" s="28" t="s">
        <v>15853</v>
      </c>
      <c r="E534" s="22" t="s">
        <v>15860</v>
      </c>
      <c r="F534" s="22" t="s">
        <v>15860</v>
      </c>
      <c r="G534" s="22" t="s">
        <v>15860</v>
      </c>
    </row>
    <row r="535" spans="1:7" x14ac:dyDescent="0.25">
      <c r="A535" s="28" t="s">
        <v>5840</v>
      </c>
      <c r="B535" s="29" t="s">
        <v>5841</v>
      </c>
      <c r="C535" s="28" t="s">
        <v>15639</v>
      </c>
      <c r="D535" s="28" t="s">
        <v>15853</v>
      </c>
      <c r="E535" s="22" t="s">
        <v>15860</v>
      </c>
      <c r="F535" s="22" t="s">
        <v>15860</v>
      </c>
      <c r="G535" s="22" t="s">
        <v>15860</v>
      </c>
    </row>
    <row r="536" spans="1:7" x14ac:dyDescent="0.25">
      <c r="A536" s="28" t="s">
        <v>5172</v>
      </c>
      <c r="B536" s="29" t="s">
        <v>5173</v>
      </c>
      <c r="C536" s="28" t="s">
        <v>15726</v>
      </c>
      <c r="D536" s="28" t="s">
        <v>15853</v>
      </c>
      <c r="E536" s="22" t="s">
        <v>15860</v>
      </c>
      <c r="F536" s="22" t="s">
        <v>15860</v>
      </c>
      <c r="G536" s="22" t="s">
        <v>15860</v>
      </c>
    </row>
    <row r="537" spans="1:7" x14ac:dyDescent="0.25">
      <c r="A537" s="28" t="s">
        <v>6428</v>
      </c>
      <c r="B537" s="29" t="s">
        <v>6429</v>
      </c>
      <c r="C537" s="28" t="s">
        <v>15563</v>
      </c>
      <c r="D537" s="28" t="s">
        <v>15853</v>
      </c>
      <c r="E537" s="22" t="s">
        <v>15860</v>
      </c>
      <c r="F537" s="22" t="s">
        <v>15860</v>
      </c>
      <c r="G537" s="22" t="s">
        <v>15860</v>
      </c>
    </row>
    <row r="538" spans="1:7" x14ac:dyDescent="0.25">
      <c r="A538" s="28" t="s">
        <v>5696</v>
      </c>
      <c r="B538" s="29" t="s">
        <v>5697</v>
      </c>
      <c r="C538" s="28" t="s">
        <v>15658</v>
      </c>
      <c r="D538" s="28" t="s">
        <v>15853</v>
      </c>
      <c r="E538" s="22" t="s">
        <v>15860</v>
      </c>
      <c r="F538" s="22" t="s">
        <v>15860</v>
      </c>
      <c r="G538" s="22" t="s">
        <v>15860</v>
      </c>
    </row>
    <row r="539" spans="1:7" x14ac:dyDescent="0.25">
      <c r="A539" s="28" t="s">
        <v>4652</v>
      </c>
      <c r="B539" s="29" t="s">
        <v>4653</v>
      </c>
      <c r="C539" s="28" t="s">
        <v>15788</v>
      </c>
      <c r="D539" s="28" t="s">
        <v>15853</v>
      </c>
      <c r="E539" s="22" t="s">
        <v>15860</v>
      </c>
      <c r="F539" s="22" t="s">
        <v>15860</v>
      </c>
      <c r="G539" s="22" t="s">
        <v>15860</v>
      </c>
    </row>
    <row r="540" spans="1:7" x14ac:dyDescent="0.25">
      <c r="A540" s="28" t="s">
        <v>5957</v>
      </c>
      <c r="B540" s="29" t="s">
        <v>5485</v>
      </c>
      <c r="C540" s="28" t="s">
        <v>15624</v>
      </c>
      <c r="D540" s="28" t="s">
        <v>15853</v>
      </c>
      <c r="E540" s="22" t="s">
        <v>15860</v>
      </c>
      <c r="F540" s="22" t="s">
        <v>15860</v>
      </c>
      <c r="G540" s="22" t="s">
        <v>15860</v>
      </c>
    </row>
    <row r="541" spans="1:7" x14ac:dyDescent="0.25">
      <c r="A541" s="28" t="s">
        <v>6108</v>
      </c>
      <c r="B541" s="29" t="s">
        <v>6109</v>
      </c>
      <c r="C541" s="28" t="s">
        <v>15605</v>
      </c>
      <c r="D541" s="28" t="s">
        <v>15853</v>
      </c>
      <c r="E541" s="22" t="s">
        <v>15860</v>
      </c>
      <c r="F541" s="22" t="s">
        <v>15860</v>
      </c>
      <c r="G541" s="22" t="s">
        <v>15860</v>
      </c>
    </row>
    <row r="542" spans="1:7" x14ac:dyDescent="0.25">
      <c r="A542" s="28" t="s">
        <v>6844</v>
      </c>
      <c r="B542" s="29" t="s">
        <v>6733</v>
      </c>
      <c r="C542" s="28" t="s">
        <v>15506</v>
      </c>
      <c r="D542" s="28" t="s">
        <v>15853</v>
      </c>
      <c r="E542" s="22" t="s">
        <v>15860</v>
      </c>
      <c r="F542" s="22" t="s">
        <v>15860</v>
      </c>
      <c r="G542" s="22" t="s">
        <v>15860</v>
      </c>
    </row>
    <row r="543" spans="1:7" x14ac:dyDescent="0.25">
      <c r="A543" s="28" t="s">
        <v>6727</v>
      </c>
      <c r="B543" s="29" t="s">
        <v>6728</v>
      </c>
      <c r="C543" s="28" t="s">
        <v>15522</v>
      </c>
      <c r="D543" s="28" t="s">
        <v>15853</v>
      </c>
      <c r="E543" s="22" t="s">
        <v>15860</v>
      </c>
      <c r="F543" s="22" t="s">
        <v>15860</v>
      </c>
      <c r="G543" s="22" t="s">
        <v>15860</v>
      </c>
    </row>
    <row r="544" spans="1:7" x14ac:dyDescent="0.25">
      <c r="A544" s="28" t="s">
        <v>7384</v>
      </c>
      <c r="B544" s="29" t="s">
        <v>7385</v>
      </c>
      <c r="C544" s="28" t="s">
        <v>15433</v>
      </c>
      <c r="D544" s="28" t="s">
        <v>15853</v>
      </c>
      <c r="E544" s="22" t="s">
        <v>15860</v>
      </c>
      <c r="F544" s="22" t="s">
        <v>15860</v>
      </c>
      <c r="G544" s="22" t="s">
        <v>15860</v>
      </c>
    </row>
    <row r="545" spans="1:8" x14ac:dyDescent="0.25">
      <c r="A545" s="28" t="s">
        <v>5675</v>
      </c>
      <c r="B545" s="29" t="s">
        <v>5676</v>
      </c>
      <c r="C545" s="28" t="s">
        <v>15661</v>
      </c>
      <c r="D545" s="28" t="s">
        <v>15853</v>
      </c>
      <c r="E545" s="22" t="s">
        <v>15860</v>
      </c>
      <c r="F545" s="22" t="s">
        <v>15860</v>
      </c>
      <c r="G545" s="22" t="s">
        <v>15860</v>
      </c>
    </row>
    <row r="546" spans="1:8" x14ac:dyDescent="0.25">
      <c r="A546" s="28" t="s">
        <v>6369</v>
      </c>
      <c r="B546" s="29" t="s">
        <v>6367</v>
      </c>
      <c r="C546" s="28" t="s">
        <v>15571</v>
      </c>
      <c r="D546" s="28" t="s">
        <v>15853</v>
      </c>
      <c r="E546" s="22" t="s">
        <v>15860</v>
      </c>
      <c r="F546" s="22" t="s">
        <v>15860</v>
      </c>
      <c r="G546" s="22" t="s">
        <v>15860</v>
      </c>
    </row>
    <row r="547" spans="1:8" x14ac:dyDescent="0.25">
      <c r="A547" s="28" t="s">
        <v>6864</v>
      </c>
      <c r="B547" s="29" t="s">
        <v>6865</v>
      </c>
      <c r="C547" s="28" t="s">
        <v>15503</v>
      </c>
      <c r="D547" s="28" t="s">
        <v>15853</v>
      </c>
      <c r="E547" s="22" t="s">
        <v>15860</v>
      </c>
      <c r="F547" s="22" t="s">
        <v>15860</v>
      </c>
      <c r="G547" s="22" t="s">
        <v>15860</v>
      </c>
    </row>
    <row r="548" spans="1:8" x14ac:dyDescent="0.25">
      <c r="A548" s="28" t="s">
        <v>6296</v>
      </c>
      <c r="B548" s="29" t="s">
        <v>6297</v>
      </c>
      <c r="C548" s="28" t="s">
        <v>15580</v>
      </c>
      <c r="D548" s="28" t="s">
        <v>15853</v>
      </c>
      <c r="E548" s="22" t="s">
        <v>15860</v>
      </c>
      <c r="F548" s="22" t="s">
        <v>15860</v>
      </c>
      <c r="G548" s="22" t="s">
        <v>15860</v>
      </c>
    </row>
    <row r="549" spans="1:8" x14ac:dyDescent="0.25">
      <c r="A549" s="28" t="s">
        <v>6606</v>
      </c>
      <c r="B549" s="29" t="s">
        <v>6607</v>
      </c>
      <c r="C549" s="28" t="s">
        <v>15538</v>
      </c>
      <c r="D549" s="28" t="s">
        <v>15853</v>
      </c>
      <c r="E549" s="22" t="s">
        <v>15860</v>
      </c>
      <c r="F549" s="22" t="s">
        <v>15860</v>
      </c>
      <c r="G549" s="22" t="s">
        <v>15860</v>
      </c>
    </row>
    <row r="550" spans="1:8" x14ac:dyDescent="0.25">
      <c r="A550" s="28" t="s">
        <v>7246</v>
      </c>
      <c r="B550" s="29" t="s">
        <v>7247</v>
      </c>
      <c r="C550" s="28" t="s">
        <v>15451</v>
      </c>
      <c r="D550" s="28" t="s">
        <v>15853</v>
      </c>
      <c r="E550" s="22" t="s">
        <v>15860</v>
      </c>
      <c r="F550" s="22" t="s">
        <v>15860</v>
      </c>
      <c r="G550" s="22" t="s">
        <v>15860</v>
      </c>
    </row>
    <row r="551" spans="1:8" x14ac:dyDescent="0.25">
      <c r="A551" s="28" t="s">
        <v>4718</v>
      </c>
      <c r="B551" s="29" t="s">
        <v>4719</v>
      </c>
      <c r="C551" s="28" t="s">
        <v>15782</v>
      </c>
      <c r="D551" s="28" t="s">
        <v>15853</v>
      </c>
      <c r="E551" s="22" t="s">
        <v>15865</v>
      </c>
      <c r="F551" s="22" t="s">
        <v>18670</v>
      </c>
      <c r="G551" s="22" t="s">
        <v>15860</v>
      </c>
      <c r="H551" s="22" t="s">
        <v>18746</v>
      </c>
    </row>
    <row r="552" spans="1:8" x14ac:dyDescent="0.25">
      <c r="A552" s="28" t="s">
        <v>4891</v>
      </c>
      <c r="B552" s="29" t="s">
        <v>4892</v>
      </c>
      <c r="C552" s="28" t="s">
        <v>15762</v>
      </c>
      <c r="D552" s="28" t="s">
        <v>15853</v>
      </c>
      <c r="E552" s="22" t="s">
        <v>15860</v>
      </c>
      <c r="F552" s="22" t="s">
        <v>15860</v>
      </c>
      <c r="G552" s="22" t="s">
        <v>15860</v>
      </c>
    </row>
    <row r="553" spans="1:8" x14ac:dyDescent="0.25">
      <c r="A553" s="28" t="s">
        <v>5579</v>
      </c>
      <c r="B553" s="29" t="s">
        <v>5580</v>
      </c>
      <c r="C553" s="28" t="s">
        <v>15673</v>
      </c>
      <c r="D553" s="28" t="s">
        <v>15853</v>
      </c>
      <c r="E553" s="22" t="s">
        <v>15860</v>
      </c>
      <c r="F553" s="22" t="s">
        <v>15860</v>
      </c>
      <c r="G553" s="22" t="s">
        <v>15860</v>
      </c>
    </row>
    <row r="554" spans="1:8" x14ac:dyDescent="0.25">
      <c r="A554" s="28" t="s">
        <v>3997</v>
      </c>
      <c r="B554" s="29" t="s">
        <v>3998</v>
      </c>
      <c r="C554" s="28" t="s">
        <v>15849</v>
      </c>
      <c r="D554" s="28" t="s">
        <v>15853</v>
      </c>
      <c r="E554" s="22" t="s">
        <v>15865</v>
      </c>
      <c r="F554" s="22" t="s">
        <v>18670</v>
      </c>
      <c r="G554" s="22" t="s">
        <v>15860</v>
      </c>
      <c r="H554" s="22" t="s">
        <v>18745</v>
      </c>
    </row>
    <row r="555" spans="1:8" x14ac:dyDescent="0.25">
      <c r="A555" s="28" t="s">
        <v>5238</v>
      </c>
      <c r="B555" s="29" t="s">
        <v>5239</v>
      </c>
      <c r="C555" s="28" t="s">
        <v>15717</v>
      </c>
      <c r="D555" s="28" t="s">
        <v>15853</v>
      </c>
      <c r="E555" s="22" t="s">
        <v>15860</v>
      </c>
      <c r="F555" s="22" t="s">
        <v>15860</v>
      </c>
      <c r="G555" s="22" t="s">
        <v>15860</v>
      </c>
      <c r="H555" s="22" t="s">
        <v>18747</v>
      </c>
    </row>
    <row r="556" spans="1:8" x14ac:dyDescent="0.25">
      <c r="A556" s="28" t="s">
        <v>6464</v>
      </c>
      <c r="B556" s="29" t="s">
        <v>6465</v>
      </c>
      <c r="C556" s="28" t="s">
        <v>15558</v>
      </c>
      <c r="D556" s="28" t="s">
        <v>15853</v>
      </c>
      <c r="E556" s="22" t="s">
        <v>15860</v>
      </c>
      <c r="F556" s="22" t="s">
        <v>15860</v>
      </c>
      <c r="G556" s="22" t="s">
        <v>15860</v>
      </c>
    </row>
    <row r="557" spans="1:8" x14ac:dyDescent="0.25">
      <c r="A557" s="28" t="s">
        <v>4256</v>
      </c>
      <c r="B557" s="29" t="s">
        <v>4257</v>
      </c>
      <c r="C557" s="28" t="s">
        <v>8930</v>
      </c>
      <c r="D557" s="28" t="s">
        <v>15853</v>
      </c>
      <c r="E557" s="22" t="s">
        <v>15860</v>
      </c>
      <c r="F557" s="22" t="s">
        <v>15860</v>
      </c>
      <c r="G557" s="22" t="s">
        <v>15860</v>
      </c>
    </row>
    <row r="558" spans="1:8" x14ac:dyDescent="0.25">
      <c r="A558" s="28" t="s">
        <v>6712</v>
      </c>
      <c r="B558" s="29" t="s">
        <v>6713</v>
      </c>
      <c r="C558" s="28" t="s">
        <v>15524</v>
      </c>
      <c r="D558" s="28" t="s">
        <v>15853</v>
      </c>
      <c r="E558" s="22" t="s">
        <v>15860</v>
      </c>
      <c r="F558" s="22" t="s">
        <v>15860</v>
      </c>
      <c r="G558" s="22" t="s">
        <v>15860</v>
      </c>
    </row>
    <row r="559" spans="1:8" x14ac:dyDescent="0.25">
      <c r="A559" s="28" t="s">
        <v>5143</v>
      </c>
      <c r="B559" s="29" t="s">
        <v>5144</v>
      </c>
      <c r="C559" s="28" t="s">
        <v>15730</v>
      </c>
      <c r="D559" s="28" t="s">
        <v>15853</v>
      </c>
      <c r="E559" s="22" t="s">
        <v>15865</v>
      </c>
      <c r="F559" s="22" t="s">
        <v>18670</v>
      </c>
      <c r="G559" s="22" t="s">
        <v>15860</v>
      </c>
      <c r="H559" s="22" t="s">
        <v>18745</v>
      </c>
    </row>
    <row r="560" spans="1:8" x14ac:dyDescent="0.25">
      <c r="A560" s="28" t="s">
        <v>6774</v>
      </c>
      <c r="B560" s="29" t="s">
        <v>6775</v>
      </c>
      <c r="C560" s="28" t="s">
        <v>15515</v>
      </c>
      <c r="D560" s="28" t="s">
        <v>15853</v>
      </c>
      <c r="E560" s="22" t="s">
        <v>15860</v>
      </c>
      <c r="F560" s="22" t="s">
        <v>15860</v>
      </c>
      <c r="G560" s="22" t="s">
        <v>15860</v>
      </c>
    </row>
    <row r="561" spans="1:9" x14ac:dyDescent="0.25">
      <c r="A561" s="28" t="s">
        <v>6239</v>
      </c>
      <c r="B561" s="29" t="s">
        <v>6240</v>
      </c>
      <c r="C561" s="28" t="s">
        <v>15589</v>
      </c>
      <c r="D561" s="28" t="s">
        <v>15853</v>
      </c>
      <c r="E561" s="22" t="s">
        <v>15860</v>
      </c>
      <c r="F561" s="22" t="s">
        <v>15860</v>
      </c>
      <c r="G561" s="22" t="s">
        <v>15860</v>
      </c>
    </row>
    <row r="562" spans="1:9" x14ac:dyDescent="0.25">
      <c r="A562" s="28" t="s">
        <v>6955</v>
      </c>
      <c r="B562" s="29" t="s">
        <v>6956</v>
      </c>
      <c r="C562" s="28" t="s">
        <v>15490</v>
      </c>
      <c r="D562" s="28" t="s">
        <v>15853</v>
      </c>
      <c r="E562" s="22" t="s">
        <v>15860</v>
      </c>
      <c r="F562" s="22" t="s">
        <v>15860</v>
      </c>
      <c r="G562" s="22" t="s">
        <v>15860</v>
      </c>
    </row>
    <row r="563" spans="1:9" x14ac:dyDescent="0.25">
      <c r="A563" s="28" t="s">
        <v>7116</v>
      </c>
      <c r="B563" s="29" t="s">
        <v>7117</v>
      </c>
      <c r="C563" s="28" t="s">
        <v>15468</v>
      </c>
      <c r="D563" s="28" t="s">
        <v>15853</v>
      </c>
      <c r="E563" s="22" t="s">
        <v>15860</v>
      </c>
      <c r="F563" s="22" t="s">
        <v>15860</v>
      </c>
      <c r="G563" s="22" t="s">
        <v>15860</v>
      </c>
    </row>
    <row r="564" spans="1:9" x14ac:dyDescent="0.25">
      <c r="A564" s="28" t="s">
        <v>6118</v>
      </c>
      <c r="B564" s="29" t="s">
        <v>6119</v>
      </c>
      <c r="C564" s="28" t="s">
        <v>15604</v>
      </c>
      <c r="D564" s="28" t="s">
        <v>15853</v>
      </c>
      <c r="E564" s="22" t="s">
        <v>15860</v>
      </c>
      <c r="F564" s="22" t="s">
        <v>15860</v>
      </c>
      <c r="G564" s="22" t="s">
        <v>15860</v>
      </c>
    </row>
    <row r="565" spans="1:9" x14ac:dyDescent="0.25">
      <c r="A565" s="28" t="s">
        <v>6519</v>
      </c>
      <c r="B565" s="29" t="s">
        <v>6520</v>
      </c>
      <c r="C565" s="28" t="s">
        <v>15551</v>
      </c>
      <c r="D565" s="28" t="s">
        <v>15853</v>
      </c>
      <c r="E565" s="22" t="s">
        <v>15860</v>
      </c>
      <c r="F565" s="22" t="s">
        <v>15860</v>
      </c>
      <c r="G565" s="22" t="s">
        <v>15860</v>
      </c>
    </row>
    <row r="566" spans="1:9" x14ac:dyDescent="0.25">
      <c r="A566" s="28" t="s">
        <v>6374</v>
      </c>
      <c r="B566" s="29" t="s">
        <v>6375</v>
      </c>
      <c r="C566" s="28" t="s">
        <v>15570</v>
      </c>
      <c r="D566" s="28" t="s">
        <v>15853</v>
      </c>
      <c r="E566" s="22" t="s">
        <v>15860</v>
      </c>
      <c r="F566" s="22" t="s">
        <v>15860</v>
      </c>
      <c r="G566" s="22" t="s">
        <v>15860</v>
      </c>
    </row>
    <row r="567" spans="1:9" x14ac:dyDescent="0.25">
      <c r="A567" s="28" t="s">
        <v>5018</v>
      </c>
      <c r="B567" s="29" t="s">
        <v>5019</v>
      </c>
      <c r="C567" s="28" t="s">
        <v>15745</v>
      </c>
      <c r="D567" s="28" t="s">
        <v>15853</v>
      </c>
      <c r="E567" s="22" t="s">
        <v>15860</v>
      </c>
      <c r="F567" s="22" t="s">
        <v>15860</v>
      </c>
      <c r="G567" s="22" t="s">
        <v>15860</v>
      </c>
    </row>
    <row r="568" spans="1:9" x14ac:dyDescent="0.25">
      <c r="A568" s="28" t="s">
        <v>4556</v>
      </c>
      <c r="B568" s="29" t="s">
        <v>4557</v>
      </c>
      <c r="C568" s="28" t="s">
        <v>15796</v>
      </c>
      <c r="D568" s="28" t="s">
        <v>15853</v>
      </c>
      <c r="E568" s="22" t="s">
        <v>15860</v>
      </c>
      <c r="F568" s="22" t="s">
        <v>15860</v>
      </c>
      <c r="G568" s="22" t="s">
        <v>15860</v>
      </c>
    </row>
    <row r="569" spans="1:9" x14ac:dyDescent="0.25">
      <c r="A569" s="28" t="s">
        <v>5298</v>
      </c>
      <c r="B569" s="29" t="s">
        <v>5299</v>
      </c>
      <c r="C569" s="28" t="s">
        <v>15709</v>
      </c>
      <c r="D569" s="28" t="s">
        <v>15853</v>
      </c>
      <c r="E569" s="22" t="s">
        <v>15860</v>
      </c>
      <c r="F569" s="22" t="s">
        <v>15860</v>
      </c>
      <c r="G569" s="22" t="s">
        <v>15860</v>
      </c>
    </row>
    <row r="570" spans="1:9" x14ac:dyDescent="0.25">
      <c r="A570" s="28" t="s">
        <v>4370</v>
      </c>
      <c r="B570" s="29" t="s">
        <v>4371</v>
      </c>
      <c r="C570" s="28" t="s">
        <v>15817</v>
      </c>
      <c r="D570" s="28" t="s">
        <v>15853</v>
      </c>
      <c r="E570" s="22" t="s">
        <v>15865</v>
      </c>
      <c r="F570" s="22" t="s">
        <v>15860</v>
      </c>
      <c r="G570" s="22" t="s">
        <v>15860</v>
      </c>
      <c r="H570" s="22" t="s">
        <v>18750</v>
      </c>
      <c r="I570" s="22"/>
    </row>
    <row r="571" spans="1:9" x14ac:dyDescent="0.25">
      <c r="A571" s="28" t="s">
        <v>4598</v>
      </c>
      <c r="B571" s="29" t="s">
        <v>4599</v>
      </c>
      <c r="C571" s="28" t="s">
        <v>8936</v>
      </c>
      <c r="D571" s="28" t="s">
        <v>15853</v>
      </c>
      <c r="E571" s="22" t="s">
        <v>15861</v>
      </c>
      <c r="F571" s="22" t="s">
        <v>15859</v>
      </c>
      <c r="G571" s="22" t="s">
        <v>15859</v>
      </c>
    </row>
    <row r="572" spans="1:9" x14ac:dyDescent="0.25">
      <c r="A572" s="28" t="s">
        <v>5149</v>
      </c>
      <c r="B572" s="29" t="s">
        <v>5150</v>
      </c>
      <c r="C572" s="28" t="s">
        <v>15729</v>
      </c>
      <c r="D572" s="28" t="s">
        <v>15853</v>
      </c>
      <c r="E572" s="22" t="s">
        <v>15860</v>
      </c>
      <c r="F572" s="22" t="s">
        <v>15860</v>
      </c>
      <c r="G572" s="22" t="s">
        <v>15860</v>
      </c>
    </row>
    <row r="573" spans="1:9" x14ac:dyDescent="0.25">
      <c r="A573" s="28" t="s">
        <v>6585</v>
      </c>
      <c r="B573" s="29" t="s">
        <v>6586</v>
      </c>
      <c r="C573" s="28" t="s">
        <v>15541</v>
      </c>
      <c r="D573" s="28" t="s">
        <v>15853</v>
      </c>
      <c r="E573" s="22" t="s">
        <v>15860</v>
      </c>
      <c r="F573" s="22" t="s">
        <v>15860</v>
      </c>
      <c r="G573" s="22" t="s">
        <v>15860</v>
      </c>
    </row>
    <row r="574" spans="1:9" x14ac:dyDescent="0.25">
      <c r="A574" s="28" t="s">
        <v>4678</v>
      </c>
      <c r="B574" s="29" t="s">
        <v>4679</v>
      </c>
      <c r="C574" s="28" t="s">
        <v>15785</v>
      </c>
      <c r="D574" s="28" t="s">
        <v>15853</v>
      </c>
      <c r="E574" s="22" t="s">
        <v>15860</v>
      </c>
      <c r="F574" s="22" t="s">
        <v>15860</v>
      </c>
      <c r="G574" s="22" t="s">
        <v>15860</v>
      </c>
    </row>
    <row r="575" spans="1:9" x14ac:dyDescent="0.25">
      <c r="A575" s="28" t="s">
        <v>4769</v>
      </c>
      <c r="B575" s="43" t="s">
        <v>4770</v>
      </c>
      <c r="C575" s="28" t="s">
        <v>15777</v>
      </c>
      <c r="D575" s="28" t="s">
        <v>15853</v>
      </c>
      <c r="E575" s="22" t="s">
        <v>15865</v>
      </c>
      <c r="F575" s="22" t="s">
        <v>15860</v>
      </c>
      <c r="G575" s="22" t="s">
        <v>15860</v>
      </c>
      <c r="H575" s="22" t="s">
        <v>18751</v>
      </c>
    </row>
    <row r="576" spans="1:9" x14ac:dyDescent="0.25">
      <c r="A576" s="28" t="s">
        <v>6550</v>
      </c>
      <c r="B576" s="29" t="s">
        <v>6551</v>
      </c>
      <c r="C576" s="28" t="s">
        <v>15546</v>
      </c>
      <c r="D576" s="28" t="s">
        <v>15853</v>
      </c>
      <c r="E576" s="22" t="s">
        <v>15860</v>
      </c>
      <c r="F576" s="22" t="s">
        <v>15860</v>
      </c>
      <c r="G576" s="22" t="s">
        <v>15860</v>
      </c>
    </row>
    <row r="577" spans="1:10" x14ac:dyDescent="0.25">
      <c r="A577" s="28" t="s">
        <v>6473</v>
      </c>
      <c r="B577" s="29" t="s">
        <v>6474</v>
      </c>
      <c r="C577" s="28" t="s">
        <v>15557</v>
      </c>
      <c r="D577" s="28" t="s">
        <v>15853</v>
      </c>
      <c r="E577" s="22" t="s">
        <v>15860</v>
      </c>
      <c r="F577" s="22" t="s">
        <v>15860</v>
      </c>
      <c r="G577" s="22" t="s">
        <v>15860</v>
      </c>
    </row>
    <row r="578" spans="1:10" x14ac:dyDescent="0.25">
      <c r="A578" s="28" t="s">
        <v>7200</v>
      </c>
      <c r="B578" s="29" t="s">
        <v>7201</v>
      </c>
      <c r="C578" s="28" t="s">
        <v>15457</v>
      </c>
      <c r="D578" s="28" t="s">
        <v>15853</v>
      </c>
      <c r="E578" s="22" t="s">
        <v>15860</v>
      </c>
      <c r="F578" s="22" t="s">
        <v>15860</v>
      </c>
      <c r="G578" s="22" t="s">
        <v>15860</v>
      </c>
    </row>
    <row r="579" spans="1:10" x14ac:dyDescent="0.25">
      <c r="A579" s="28" t="s">
        <v>6278</v>
      </c>
      <c r="B579" s="29" t="s">
        <v>6279</v>
      </c>
      <c r="C579" s="28" t="s">
        <v>15583</v>
      </c>
      <c r="D579" s="28" t="s">
        <v>15853</v>
      </c>
      <c r="E579" s="22" t="s">
        <v>15860</v>
      </c>
      <c r="F579" s="22" t="s">
        <v>15860</v>
      </c>
      <c r="G579" s="22" t="s">
        <v>15860</v>
      </c>
    </row>
    <row r="580" spans="1:10" x14ac:dyDescent="0.25">
      <c r="A580" s="28" t="s">
        <v>6018</v>
      </c>
      <c r="B580" s="29" t="s">
        <v>6019</v>
      </c>
      <c r="C580" s="28" t="s">
        <v>15616</v>
      </c>
      <c r="D580" s="28" t="s">
        <v>15853</v>
      </c>
      <c r="E580" s="22" t="s">
        <v>15860</v>
      </c>
      <c r="F580" s="22" t="s">
        <v>15860</v>
      </c>
      <c r="G580" s="22" t="s">
        <v>15860</v>
      </c>
    </row>
    <row r="581" spans="1:10" x14ac:dyDescent="0.25">
      <c r="A581" s="28" t="s">
        <v>4851</v>
      </c>
      <c r="B581" s="29" t="s">
        <v>4852</v>
      </c>
      <c r="C581" s="28" t="s">
        <v>15767</v>
      </c>
      <c r="D581" s="28" t="s">
        <v>15853</v>
      </c>
      <c r="E581" s="22" t="s">
        <v>15860</v>
      </c>
      <c r="F581" s="22" t="s">
        <v>15860</v>
      </c>
      <c r="G581" s="22" t="s">
        <v>15860</v>
      </c>
    </row>
    <row r="582" spans="1:10" x14ac:dyDescent="0.25">
      <c r="A582" s="28" t="s">
        <v>4327</v>
      </c>
      <c r="B582" s="29" t="s">
        <v>4328</v>
      </c>
      <c r="C582" s="28" t="s">
        <v>15820</v>
      </c>
      <c r="D582" s="28" t="s">
        <v>15853</v>
      </c>
      <c r="E582" s="22" t="s">
        <v>15860</v>
      </c>
      <c r="F582" s="22" t="s">
        <v>15860</v>
      </c>
      <c r="G582" s="22" t="s">
        <v>15860</v>
      </c>
    </row>
    <row r="583" spans="1:10" x14ac:dyDescent="0.25">
      <c r="A583" s="28" t="s">
        <v>5996</v>
      </c>
      <c r="B583" s="29" t="s">
        <v>5997</v>
      </c>
      <c r="C583" s="28" t="s">
        <v>15619</v>
      </c>
      <c r="D583" s="28" t="s">
        <v>15853</v>
      </c>
      <c r="E583" s="22" t="s">
        <v>15860</v>
      </c>
      <c r="F583" s="22" t="s">
        <v>15860</v>
      </c>
      <c r="G583" s="22" t="s">
        <v>15860</v>
      </c>
    </row>
    <row r="584" spans="1:10" x14ac:dyDescent="0.25">
      <c r="A584" s="28" t="s">
        <v>6531</v>
      </c>
      <c r="B584" s="29" t="s">
        <v>6532</v>
      </c>
      <c r="C584" s="28" t="s">
        <v>15549</v>
      </c>
      <c r="D584" s="28" t="s">
        <v>15853</v>
      </c>
      <c r="E584" s="22" t="s">
        <v>15860</v>
      </c>
      <c r="F584" s="22" t="s">
        <v>15860</v>
      </c>
      <c r="G584" s="22" t="s">
        <v>15860</v>
      </c>
    </row>
    <row r="585" spans="1:10" x14ac:dyDescent="0.25">
      <c r="A585" s="28" t="s">
        <v>5330</v>
      </c>
      <c r="B585" s="29" t="s">
        <v>5331</v>
      </c>
      <c r="C585" s="28" t="s">
        <v>15705</v>
      </c>
      <c r="D585" s="28" t="s">
        <v>15853</v>
      </c>
      <c r="E585" s="22" t="s">
        <v>15860</v>
      </c>
      <c r="F585" s="22" t="s">
        <v>15860</v>
      </c>
      <c r="G585" s="22" t="s">
        <v>15860</v>
      </c>
    </row>
    <row r="586" spans="1:10" x14ac:dyDescent="0.25">
      <c r="A586" s="28" t="s">
        <v>6814</v>
      </c>
      <c r="B586" s="29" t="s">
        <v>6815</v>
      </c>
      <c r="C586" s="28" t="s">
        <v>15510</v>
      </c>
      <c r="D586" s="28" t="s">
        <v>15853</v>
      </c>
      <c r="E586" s="22" t="s">
        <v>15860</v>
      </c>
      <c r="F586" s="22" t="s">
        <v>15860</v>
      </c>
      <c r="G586" s="22" t="s">
        <v>15860</v>
      </c>
    </row>
    <row r="587" spans="1:10" x14ac:dyDescent="0.25">
      <c r="A587" s="28" t="s">
        <v>5185</v>
      </c>
      <c r="B587" s="29" t="s">
        <v>5186</v>
      </c>
      <c r="C587" s="28" t="s">
        <v>15724</v>
      </c>
      <c r="D587" s="28" t="s">
        <v>15853</v>
      </c>
      <c r="E587" s="22" t="s">
        <v>15860</v>
      </c>
      <c r="F587" s="22" t="s">
        <v>15860</v>
      </c>
      <c r="G587" s="22" t="s">
        <v>15860</v>
      </c>
    </row>
    <row r="588" spans="1:10" x14ac:dyDescent="0.25">
      <c r="A588" s="28" t="s">
        <v>5244</v>
      </c>
      <c r="B588" s="29" t="s">
        <v>5245</v>
      </c>
      <c r="C588" s="28" t="s">
        <v>15716</v>
      </c>
      <c r="D588" s="28" t="s">
        <v>15853</v>
      </c>
      <c r="E588" s="22" t="s">
        <v>15861</v>
      </c>
      <c r="F588" s="22" t="s">
        <v>15859</v>
      </c>
      <c r="G588" s="22" t="s">
        <v>15859</v>
      </c>
      <c r="I588" s="22" t="s">
        <v>18791</v>
      </c>
      <c r="J588" s="22" t="s">
        <v>18796</v>
      </c>
    </row>
    <row r="589" spans="1:10" x14ac:dyDescent="0.25">
      <c r="A589" s="28" t="s">
        <v>83</v>
      </c>
      <c r="B589" s="29" t="s">
        <v>4570</v>
      </c>
      <c r="C589" s="28" t="s">
        <v>85</v>
      </c>
      <c r="D589" s="28" t="s">
        <v>15853</v>
      </c>
      <c r="E589" s="22" t="s">
        <v>15860</v>
      </c>
      <c r="F589" s="22" t="s">
        <v>15860</v>
      </c>
      <c r="G589" s="22" t="s">
        <v>15860</v>
      </c>
    </row>
    <row r="590" spans="1:10" x14ac:dyDescent="0.25">
      <c r="A590" s="28" t="s">
        <v>4238</v>
      </c>
      <c r="B590" s="29" t="s">
        <v>4239</v>
      </c>
      <c r="C590" s="28" t="s">
        <v>15829</v>
      </c>
      <c r="D590" s="28" t="s">
        <v>15853</v>
      </c>
      <c r="E590" s="22" t="s">
        <v>15860</v>
      </c>
      <c r="F590" s="22" t="s">
        <v>15860</v>
      </c>
      <c r="G590" s="22" t="s">
        <v>15860</v>
      </c>
    </row>
    <row r="591" spans="1:10" x14ac:dyDescent="0.25">
      <c r="A591" s="28" t="s">
        <v>4499</v>
      </c>
      <c r="B591" s="29" t="s">
        <v>4500</v>
      </c>
      <c r="C591" s="28" t="s">
        <v>15802</v>
      </c>
      <c r="D591" s="28" t="s">
        <v>15853</v>
      </c>
      <c r="E591" s="22" t="s">
        <v>15860</v>
      </c>
      <c r="F591" s="22" t="s">
        <v>15860</v>
      </c>
      <c r="G591" s="22" t="s">
        <v>15860</v>
      </c>
    </row>
    <row r="592" spans="1:10" x14ac:dyDescent="0.25">
      <c r="A592" s="28" t="s">
        <v>7143</v>
      </c>
      <c r="B592" s="29" t="s">
        <v>7144</v>
      </c>
      <c r="C592" s="28" t="s">
        <v>15464</v>
      </c>
      <c r="D592" s="28" t="s">
        <v>15853</v>
      </c>
      <c r="E592" s="22" t="s">
        <v>15860</v>
      </c>
      <c r="F592" s="22" t="s">
        <v>15860</v>
      </c>
      <c r="G592" s="22" t="s">
        <v>15860</v>
      </c>
    </row>
    <row r="593" spans="1:7" x14ac:dyDescent="0.25">
      <c r="A593" s="28" t="s">
        <v>6544</v>
      </c>
      <c r="B593" s="29" t="s">
        <v>6545</v>
      </c>
      <c r="C593" s="28" t="s">
        <v>15547</v>
      </c>
      <c r="D593" s="28" t="s">
        <v>15853</v>
      </c>
      <c r="E593" s="22" t="s">
        <v>15860</v>
      </c>
      <c r="F593" s="22" t="s">
        <v>15860</v>
      </c>
      <c r="G593" s="22" t="s">
        <v>15860</v>
      </c>
    </row>
    <row r="594" spans="1:7" x14ac:dyDescent="0.25">
      <c r="A594" s="28" t="s">
        <v>6139</v>
      </c>
      <c r="B594" s="29" t="s">
        <v>6140</v>
      </c>
      <c r="C594" s="28" t="s">
        <v>15601</v>
      </c>
      <c r="D594" s="28" t="s">
        <v>15853</v>
      </c>
      <c r="E594" s="22" t="s">
        <v>15860</v>
      </c>
      <c r="F594" s="22" t="s">
        <v>15860</v>
      </c>
      <c r="G594" s="22" t="s">
        <v>15860</v>
      </c>
    </row>
    <row r="595" spans="1:7" x14ac:dyDescent="0.25">
      <c r="A595" s="28" t="s">
        <v>7360</v>
      </c>
      <c r="B595" s="29" t="s">
        <v>7361</v>
      </c>
      <c r="C595" s="28" t="s">
        <v>15436</v>
      </c>
      <c r="D595" s="28" t="s">
        <v>15853</v>
      </c>
      <c r="E595" s="22" t="s">
        <v>15860</v>
      </c>
      <c r="F595" s="22" t="s">
        <v>15860</v>
      </c>
      <c r="G595" s="22" t="s">
        <v>15860</v>
      </c>
    </row>
    <row r="596" spans="1:7" x14ac:dyDescent="0.25">
      <c r="A596" s="28" t="s">
        <v>6858</v>
      </c>
      <c r="B596" s="29" t="s">
        <v>6859</v>
      </c>
      <c r="C596" s="28" t="s">
        <v>15504</v>
      </c>
      <c r="D596" s="28" t="s">
        <v>15853</v>
      </c>
      <c r="E596" s="22" t="s">
        <v>15860</v>
      </c>
      <c r="F596" s="22" t="s">
        <v>15860</v>
      </c>
      <c r="G596" s="22" t="s">
        <v>15860</v>
      </c>
    </row>
    <row r="597" spans="1:7" x14ac:dyDescent="0.25">
      <c r="A597" s="28" t="s">
        <v>7047</v>
      </c>
      <c r="B597" s="29" t="s">
        <v>7048</v>
      </c>
      <c r="C597" s="28" t="s">
        <v>15477</v>
      </c>
      <c r="D597" s="28" t="s">
        <v>15853</v>
      </c>
      <c r="E597" s="22" t="s">
        <v>15860</v>
      </c>
      <c r="F597" s="22" t="s">
        <v>15860</v>
      </c>
      <c r="G597" s="22" t="s">
        <v>15860</v>
      </c>
    </row>
    <row r="598" spans="1:7" x14ac:dyDescent="0.25">
      <c r="A598" s="28" t="s">
        <v>4401</v>
      </c>
      <c r="B598" s="29" t="s">
        <v>4402</v>
      </c>
      <c r="C598" s="28" t="s">
        <v>15814</v>
      </c>
      <c r="D598" s="28" t="s">
        <v>15853</v>
      </c>
      <c r="E598" s="22" t="s">
        <v>15860</v>
      </c>
      <c r="F598" s="22" t="s">
        <v>15860</v>
      </c>
      <c r="G598" s="22" t="s">
        <v>15860</v>
      </c>
    </row>
    <row r="599" spans="1:7" x14ac:dyDescent="0.25">
      <c r="A599" s="28" t="s">
        <v>7149</v>
      </c>
      <c r="B599" s="29" t="s">
        <v>7150</v>
      </c>
      <c r="C599" s="28" t="s">
        <v>15463</v>
      </c>
      <c r="D599" s="28" t="s">
        <v>15853</v>
      </c>
      <c r="E599" s="22" t="s">
        <v>15860</v>
      </c>
      <c r="F599" s="22" t="s">
        <v>15860</v>
      </c>
      <c r="G599" s="22" t="s">
        <v>15860</v>
      </c>
    </row>
    <row r="600" spans="1:7" x14ac:dyDescent="0.25">
      <c r="A600" s="28" t="s">
        <v>6312</v>
      </c>
      <c r="B600" s="29" t="s">
        <v>6313</v>
      </c>
      <c r="C600" s="28" t="s">
        <v>15578</v>
      </c>
      <c r="D600" s="28" t="s">
        <v>15853</v>
      </c>
      <c r="E600" s="22" t="s">
        <v>15860</v>
      </c>
      <c r="F600" s="22" t="s">
        <v>15860</v>
      </c>
      <c r="G600" s="22" t="s">
        <v>15860</v>
      </c>
    </row>
    <row r="601" spans="1:7" x14ac:dyDescent="0.25">
      <c r="A601" s="28" t="s">
        <v>6048</v>
      </c>
      <c r="B601" s="29" t="s">
        <v>6049</v>
      </c>
      <c r="C601" s="28" t="s">
        <v>15612</v>
      </c>
      <c r="D601" s="28" t="s">
        <v>15853</v>
      </c>
      <c r="E601" s="22" t="s">
        <v>15860</v>
      </c>
      <c r="F601" s="22" t="s">
        <v>15860</v>
      </c>
      <c r="G601" s="22" t="s">
        <v>15860</v>
      </c>
    </row>
    <row r="602" spans="1:7" x14ac:dyDescent="0.25">
      <c r="A602" s="28" t="s">
        <v>4392</v>
      </c>
      <c r="B602" s="29" t="s">
        <v>4393</v>
      </c>
      <c r="C602" s="28" t="s">
        <v>15815</v>
      </c>
      <c r="D602" s="28" t="s">
        <v>15853</v>
      </c>
      <c r="E602" s="22" t="s">
        <v>15860</v>
      </c>
      <c r="F602" s="22" t="s">
        <v>15860</v>
      </c>
      <c r="G602" s="22" t="s">
        <v>15860</v>
      </c>
    </row>
    <row r="603" spans="1:7" x14ac:dyDescent="0.25">
      <c r="A603" s="28" t="s">
        <v>4057</v>
      </c>
      <c r="B603" s="29" t="s">
        <v>4058</v>
      </c>
      <c r="C603" s="28" t="s">
        <v>8591</v>
      </c>
      <c r="D603" s="28" t="s">
        <v>15853</v>
      </c>
      <c r="E603" s="22" t="s">
        <v>15860</v>
      </c>
      <c r="F603" s="22" t="s">
        <v>15860</v>
      </c>
      <c r="G603" s="22" t="s">
        <v>15860</v>
      </c>
    </row>
    <row r="604" spans="1:7" x14ac:dyDescent="0.25">
      <c r="A604" s="28" t="s">
        <v>6600</v>
      </c>
      <c r="B604" s="29" t="s">
        <v>6601</v>
      </c>
      <c r="C604" s="28" t="s">
        <v>15539</v>
      </c>
      <c r="D604" s="28" t="s">
        <v>15853</v>
      </c>
      <c r="E604" s="22" t="s">
        <v>15860</v>
      </c>
      <c r="F604" s="22" t="s">
        <v>15860</v>
      </c>
      <c r="G604" s="22" t="s">
        <v>15860</v>
      </c>
    </row>
    <row r="605" spans="1:7" x14ac:dyDescent="0.25">
      <c r="A605" s="28" t="s">
        <v>4299</v>
      </c>
      <c r="B605" s="29" t="s">
        <v>4300</v>
      </c>
      <c r="C605" s="28" t="s">
        <v>15823</v>
      </c>
      <c r="D605" s="28" t="s">
        <v>15853</v>
      </c>
      <c r="E605" s="22" t="s">
        <v>15860</v>
      </c>
      <c r="F605" s="22" t="s">
        <v>15860</v>
      </c>
      <c r="G605" s="22" t="s">
        <v>15860</v>
      </c>
    </row>
    <row r="606" spans="1:7" x14ac:dyDescent="0.25">
      <c r="A606" s="28" t="s">
        <v>6361</v>
      </c>
      <c r="B606" s="29" t="s">
        <v>6362</v>
      </c>
      <c r="C606" s="28" t="s">
        <v>15572</v>
      </c>
      <c r="D606" s="28" t="s">
        <v>15853</v>
      </c>
      <c r="E606" s="22" t="s">
        <v>15860</v>
      </c>
      <c r="F606" s="22" t="s">
        <v>15860</v>
      </c>
      <c r="G606" s="22" t="s">
        <v>15860</v>
      </c>
    </row>
    <row r="607" spans="1:7" x14ac:dyDescent="0.25">
      <c r="A607" s="28" t="s">
        <v>4562</v>
      </c>
      <c r="B607" s="29" t="s">
        <v>4563</v>
      </c>
      <c r="C607" s="28" t="s">
        <v>15795</v>
      </c>
      <c r="D607" s="28" t="s">
        <v>15853</v>
      </c>
      <c r="E607" s="22" t="s">
        <v>15860</v>
      </c>
      <c r="F607" s="22" t="s">
        <v>15860</v>
      </c>
      <c r="G607" s="22" t="s">
        <v>15860</v>
      </c>
    </row>
    <row r="608" spans="1:7" x14ac:dyDescent="0.25">
      <c r="A608" s="28" t="s">
        <v>7073</v>
      </c>
      <c r="B608" s="29" t="s">
        <v>7074</v>
      </c>
      <c r="C608" s="28" t="s">
        <v>15474</v>
      </c>
      <c r="D608" s="28" t="s">
        <v>15853</v>
      </c>
      <c r="E608" s="22" t="s">
        <v>15860</v>
      </c>
      <c r="F608" s="22" t="s">
        <v>15860</v>
      </c>
      <c r="G608" s="22" t="s">
        <v>15860</v>
      </c>
    </row>
    <row r="609" spans="1:7" x14ac:dyDescent="0.25">
      <c r="A609" s="28" t="s">
        <v>4582</v>
      </c>
      <c r="B609" s="29" t="s">
        <v>4583</v>
      </c>
      <c r="C609" s="28" t="s">
        <v>15794</v>
      </c>
      <c r="D609" s="28" t="s">
        <v>15853</v>
      </c>
      <c r="E609" s="22" t="s">
        <v>15860</v>
      </c>
      <c r="F609" s="22" t="s">
        <v>15860</v>
      </c>
      <c r="G609" s="22" t="s">
        <v>15860</v>
      </c>
    </row>
    <row r="610" spans="1:7" x14ac:dyDescent="0.25">
      <c r="A610" s="28" t="s">
        <v>4608</v>
      </c>
      <c r="B610" s="29" t="s">
        <v>4609</v>
      </c>
      <c r="C610" s="28" t="s">
        <v>15792</v>
      </c>
      <c r="D610" s="28" t="s">
        <v>15853</v>
      </c>
      <c r="E610" s="22" t="s">
        <v>15860</v>
      </c>
      <c r="F610" s="22" t="s">
        <v>15860</v>
      </c>
      <c r="G610" s="22" t="s">
        <v>15860</v>
      </c>
    </row>
    <row r="611" spans="1:7" x14ac:dyDescent="0.25">
      <c r="A611" s="28" t="s">
        <v>6099</v>
      </c>
      <c r="B611" s="29" t="s">
        <v>6100</v>
      </c>
      <c r="C611" s="28" t="s">
        <v>15606</v>
      </c>
      <c r="D611" s="28" t="s">
        <v>15853</v>
      </c>
      <c r="E611" s="22" t="s">
        <v>15860</v>
      </c>
      <c r="F611" s="22" t="s">
        <v>15860</v>
      </c>
      <c r="G611" s="22" t="s">
        <v>15860</v>
      </c>
    </row>
    <row r="612" spans="1:7" x14ac:dyDescent="0.25">
      <c r="A612" s="28" t="s">
        <v>5964</v>
      </c>
      <c r="B612" s="29" t="s">
        <v>5965</v>
      </c>
      <c r="C612" s="28" t="s">
        <v>15623</v>
      </c>
      <c r="D612" s="28" t="s">
        <v>15853</v>
      </c>
      <c r="E612" s="22" t="s">
        <v>15860</v>
      </c>
      <c r="F612" s="22" t="s">
        <v>15860</v>
      </c>
      <c r="G612" s="22" t="s">
        <v>15860</v>
      </c>
    </row>
    <row r="613" spans="1:7" x14ac:dyDescent="0.25">
      <c r="A613" s="28" t="s">
        <v>6189</v>
      </c>
      <c r="B613" s="29" t="s">
        <v>6190</v>
      </c>
      <c r="C613" s="28" t="s">
        <v>15595</v>
      </c>
      <c r="D613" s="28" t="s">
        <v>15853</v>
      </c>
      <c r="E613" s="22" t="s">
        <v>15860</v>
      </c>
      <c r="F613" s="22" t="s">
        <v>15860</v>
      </c>
      <c r="G613" s="22" t="s">
        <v>15860</v>
      </c>
    </row>
    <row r="614" spans="1:7" x14ac:dyDescent="0.25">
      <c r="A614" s="28" t="s">
        <v>6318</v>
      </c>
      <c r="B614" s="29" t="s">
        <v>6319</v>
      </c>
      <c r="C614" s="28" t="s">
        <v>15577</v>
      </c>
      <c r="D614" s="28" t="s">
        <v>15853</v>
      </c>
      <c r="E614" s="22" t="s">
        <v>15860</v>
      </c>
      <c r="F614" s="22" t="s">
        <v>15860</v>
      </c>
      <c r="G614" s="22" t="s">
        <v>15860</v>
      </c>
    </row>
    <row r="615" spans="1:7" x14ac:dyDescent="0.25">
      <c r="A615" s="28" t="s">
        <v>7012</v>
      </c>
      <c r="B615" s="29" t="s">
        <v>7013</v>
      </c>
      <c r="C615" s="28" t="s">
        <v>15482</v>
      </c>
      <c r="D615" s="28" t="s">
        <v>15853</v>
      </c>
      <c r="E615" s="22" t="s">
        <v>15860</v>
      </c>
      <c r="F615" s="22" t="s">
        <v>15860</v>
      </c>
      <c r="G615" s="22" t="s">
        <v>15860</v>
      </c>
    </row>
    <row r="616" spans="1:7" x14ac:dyDescent="0.25">
      <c r="A616" s="28" t="s">
        <v>6579</v>
      </c>
      <c r="B616" s="29" t="s">
        <v>6580</v>
      </c>
      <c r="C616" s="28" t="s">
        <v>15542</v>
      </c>
      <c r="D616" s="28" t="s">
        <v>15853</v>
      </c>
      <c r="E616" s="22" t="s">
        <v>15860</v>
      </c>
      <c r="F616" s="22" t="s">
        <v>15860</v>
      </c>
      <c r="G616" s="22" t="s">
        <v>15860</v>
      </c>
    </row>
    <row r="617" spans="1:7" x14ac:dyDescent="0.25">
      <c r="A617" s="28" t="s">
        <v>5951</v>
      </c>
      <c r="B617" s="29" t="s">
        <v>5952</v>
      </c>
      <c r="C617" s="28" t="s">
        <v>15625</v>
      </c>
      <c r="D617" s="28" t="s">
        <v>15853</v>
      </c>
      <c r="E617" s="22" t="s">
        <v>15860</v>
      </c>
      <c r="F617" s="22" t="s">
        <v>15860</v>
      </c>
      <c r="G617" s="22" t="s">
        <v>15860</v>
      </c>
    </row>
    <row r="618" spans="1:7" x14ac:dyDescent="0.25">
      <c r="A618" s="28" t="s">
        <v>7034</v>
      </c>
      <c r="B618" s="29" t="s">
        <v>7035</v>
      </c>
      <c r="C618" s="28" t="s">
        <v>15479</v>
      </c>
      <c r="D618" s="28" t="s">
        <v>15853</v>
      </c>
      <c r="E618" s="22" t="s">
        <v>15860</v>
      </c>
      <c r="F618" s="22" t="s">
        <v>15860</v>
      </c>
      <c r="G618" s="22" t="s">
        <v>15860</v>
      </c>
    </row>
    <row r="619" spans="1:7" x14ac:dyDescent="0.25">
      <c r="A619" s="28" t="s">
        <v>6133</v>
      </c>
      <c r="B619" s="29" t="s">
        <v>6134</v>
      </c>
      <c r="C619" s="28" t="s">
        <v>15602</v>
      </c>
      <c r="D619" s="28" t="s">
        <v>15853</v>
      </c>
      <c r="E619" s="22" t="s">
        <v>15860</v>
      </c>
      <c r="F619" s="22" t="s">
        <v>15860</v>
      </c>
      <c r="G619" s="22" t="s">
        <v>15860</v>
      </c>
    </row>
    <row r="620" spans="1:7" x14ac:dyDescent="0.25">
      <c r="A620" s="28" t="s">
        <v>4047</v>
      </c>
      <c r="B620" s="29" t="s">
        <v>4048</v>
      </c>
      <c r="C620" s="28" t="s">
        <v>15844</v>
      </c>
      <c r="D620" s="28" t="s">
        <v>15853</v>
      </c>
      <c r="E620" s="22" t="s">
        <v>15860</v>
      </c>
      <c r="F620" s="22" t="s">
        <v>15860</v>
      </c>
      <c r="G620" s="22" t="s">
        <v>15860</v>
      </c>
    </row>
    <row r="621" spans="1:7" x14ac:dyDescent="0.25">
      <c r="A621" s="28" t="s">
        <v>4535</v>
      </c>
      <c r="B621" s="29" t="s">
        <v>4536</v>
      </c>
      <c r="C621" s="28" t="s">
        <v>15798</v>
      </c>
      <c r="D621" s="28" t="s">
        <v>15853</v>
      </c>
      <c r="E621" s="22" t="s">
        <v>15860</v>
      </c>
      <c r="F621" s="22" t="s">
        <v>15860</v>
      </c>
      <c r="G621" s="22" t="s">
        <v>15860</v>
      </c>
    </row>
    <row r="622" spans="1:7" x14ac:dyDescent="0.25">
      <c r="A622" s="28" t="s">
        <v>5650</v>
      </c>
      <c r="B622" s="29" t="s">
        <v>5651</v>
      </c>
      <c r="C622" s="28" t="s">
        <v>15664</v>
      </c>
      <c r="D622" s="28" t="s">
        <v>15853</v>
      </c>
      <c r="E622" s="22" t="s">
        <v>15860</v>
      </c>
      <c r="F622" s="22" t="s">
        <v>15860</v>
      </c>
      <c r="G622" s="22" t="s">
        <v>15860</v>
      </c>
    </row>
    <row r="623" spans="1:7" x14ac:dyDescent="0.25">
      <c r="A623" s="28" t="s">
        <v>4037</v>
      </c>
      <c r="B623" s="29" t="s">
        <v>4038</v>
      </c>
      <c r="C623" s="28" t="s">
        <v>15845</v>
      </c>
      <c r="D623" s="28" t="s">
        <v>15853</v>
      </c>
      <c r="E623" s="22" t="s">
        <v>15860</v>
      </c>
      <c r="F623" s="22" t="s">
        <v>15860</v>
      </c>
      <c r="G623" s="22" t="s">
        <v>15860</v>
      </c>
    </row>
    <row r="624" spans="1:7" x14ac:dyDescent="0.25">
      <c r="A624" s="28" t="s">
        <v>4017</v>
      </c>
      <c r="B624" s="29" t="s">
        <v>4018</v>
      </c>
      <c r="C624" s="28" t="s">
        <v>15847</v>
      </c>
      <c r="D624" s="28" t="s">
        <v>15853</v>
      </c>
      <c r="E624" s="22" t="s">
        <v>15860</v>
      </c>
      <c r="F624" s="22" t="s">
        <v>15860</v>
      </c>
      <c r="G624" s="22" t="s">
        <v>15860</v>
      </c>
    </row>
    <row r="625" spans="1:8" x14ac:dyDescent="0.25">
      <c r="A625" s="28" t="s">
        <v>6198</v>
      </c>
      <c r="B625" s="29" t="s">
        <v>6199</v>
      </c>
      <c r="C625" s="28" t="s">
        <v>15594</v>
      </c>
      <c r="D625" s="28" t="s">
        <v>15853</v>
      </c>
      <c r="E625" s="22" t="s">
        <v>15860</v>
      </c>
      <c r="F625" s="22" t="s">
        <v>15860</v>
      </c>
      <c r="G625" s="22" t="s">
        <v>15860</v>
      </c>
    </row>
    <row r="626" spans="1:8" x14ac:dyDescent="0.25">
      <c r="A626" s="28" t="s">
        <v>5573</v>
      </c>
      <c r="B626" s="29" t="s">
        <v>5574</v>
      </c>
      <c r="C626" s="28" t="s">
        <v>15674</v>
      </c>
      <c r="D626" s="28" t="s">
        <v>15853</v>
      </c>
      <c r="E626" s="22" t="s">
        <v>15860</v>
      </c>
      <c r="F626" s="22" t="s">
        <v>15860</v>
      </c>
      <c r="G626" s="22" t="s">
        <v>15860</v>
      </c>
    </row>
    <row r="627" spans="1:8" x14ac:dyDescent="0.25">
      <c r="A627" s="28" t="s">
        <v>6662</v>
      </c>
      <c r="B627" s="29" t="s">
        <v>6663</v>
      </c>
      <c r="C627" s="28" t="s">
        <v>15531</v>
      </c>
      <c r="D627" s="28" t="s">
        <v>15853</v>
      </c>
      <c r="E627" s="22" t="s">
        <v>15860</v>
      </c>
      <c r="F627" s="22" t="s">
        <v>15860</v>
      </c>
      <c r="G627" s="22" t="s">
        <v>15860</v>
      </c>
    </row>
    <row r="628" spans="1:8" x14ac:dyDescent="0.25">
      <c r="A628" s="28" t="s">
        <v>6768</v>
      </c>
      <c r="B628" s="29" t="s">
        <v>6769</v>
      </c>
      <c r="C628" s="28" t="s">
        <v>15516</v>
      </c>
      <c r="D628" s="28" t="s">
        <v>15853</v>
      </c>
      <c r="E628" s="22" t="s">
        <v>15860</v>
      </c>
      <c r="F628" s="22" t="s">
        <v>15860</v>
      </c>
      <c r="G628" s="22" t="s">
        <v>15860</v>
      </c>
    </row>
    <row r="629" spans="1:8" x14ac:dyDescent="0.25">
      <c r="A629" s="28" t="s">
        <v>5209</v>
      </c>
      <c r="B629" s="29" t="s">
        <v>5210</v>
      </c>
      <c r="C629" s="28" t="s">
        <v>15721</v>
      </c>
      <c r="D629" s="28" t="s">
        <v>15853</v>
      </c>
      <c r="E629" s="22" t="s">
        <v>15860</v>
      </c>
      <c r="F629" s="22" t="s">
        <v>15860</v>
      </c>
      <c r="G629" s="22" t="s">
        <v>15860</v>
      </c>
    </row>
    <row r="630" spans="1:8" x14ac:dyDescent="0.25">
      <c r="A630" s="28" t="s">
        <v>5535</v>
      </c>
      <c r="B630" s="29" t="s">
        <v>5536</v>
      </c>
      <c r="C630" s="28" t="s">
        <v>15678</v>
      </c>
      <c r="D630" s="28" t="s">
        <v>15853</v>
      </c>
      <c r="E630" s="22" t="s">
        <v>15860</v>
      </c>
      <c r="F630" s="22" t="s">
        <v>15860</v>
      </c>
      <c r="G630" s="22" t="s">
        <v>15860</v>
      </c>
    </row>
    <row r="631" spans="1:8" x14ac:dyDescent="0.25">
      <c r="A631" s="28" t="s">
        <v>6696</v>
      </c>
      <c r="B631" s="29" t="s">
        <v>6697</v>
      </c>
      <c r="C631" s="28" t="s">
        <v>15526</v>
      </c>
      <c r="D631" s="28" t="s">
        <v>15853</v>
      </c>
      <c r="E631" s="22" t="s">
        <v>15860</v>
      </c>
      <c r="F631" s="22" t="s">
        <v>15860</v>
      </c>
      <c r="G631" s="22" t="s">
        <v>15860</v>
      </c>
    </row>
    <row r="632" spans="1:8" x14ac:dyDescent="0.25">
      <c r="A632" s="28" t="s">
        <v>4474</v>
      </c>
      <c r="B632" s="29" t="s">
        <v>4475</v>
      </c>
      <c r="C632" s="28" t="s">
        <v>15805</v>
      </c>
      <c r="D632" s="28" t="s">
        <v>15853</v>
      </c>
      <c r="E632" s="22" t="s">
        <v>15860</v>
      </c>
      <c r="F632" s="22" t="s">
        <v>15860</v>
      </c>
      <c r="G632" s="22" t="s">
        <v>15860</v>
      </c>
    </row>
    <row r="633" spans="1:8" x14ac:dyDescent="0.25">
      <c r="A633" s="28" t="s">
        <v>4027</v>
      </c>
      <c r="B633" s="29" t="s">
        <v>4028</v>
      </c>
      <c r="C633" s="28" t="s">
        <v>15846</v>
      </c>
      <c r="D633" s="28" t="s">
        <v>15853</v>
      </c>
      <c r="E633" s="22" t="s">
        <v>15865</v>
      </c>
      <c r="F633" s="22" t="s">
        <v>15860</v>
      </c>
      <c r="G633" s="22" t="s">
        <v>15860</v>
      </c>
      <c r="H633" s="22" t="s">
        <v>18746</v>
      </c>
    </row>
    <row r="634" spans="1:8" x14ac:dyDescent="0.25">
      <c r="A634" s="28" t="s">
        <v>5831</v>
      </c>
      <c r="B634" s="29" t="s">
        <v>5832</v>
      </c>
      <c r="C634" s="28" t="s">
        <v>15640</v>
      </c>
      <c r="D634" s="28" t="s">
        <v>15853</v>
      </c>
      <c r="E634" s="22" t="s">
        <v>15860</v>
      </c>
      <c r="F634" s="22" t="s">
        <v>15860</v>
      </c>
      <c r="G634" s="22" t="s">
        <v>15860</v>
      </c>
    </row>
    <row r="635" spans="1:8" x14ac:dyDescent="0.25">
      <c r="A635" s="28" t="s">
        <v>5541</v>
      </c>
      <c r="B635" s="29" t="s">
        <v>5542</v>
      </c>
      <c r="C635" s="28" t="s">
        <v>15677</v>
      </c>
      <c r="D635" s="28" t="s">
        <v>15853</v>
      </c>
      <c r="E635" s="22" t="s">
        <v>15860</v>
      </c>
      <c r="F635" s="22" t="s">
        <v>15860</v>
      </c>
      <c r="G635" s="22" t="s">
        <v>15860</v>
      </c>
    </row>
    <row r="636" spans="1:8" x14ac:dyDescent="0.25">
      <c r="A636" s="28" t="s">
        <v>7085</v>
      </c>
      <c r="B636" s="29" t="s">
        <v>7086</v>
      </c>
      <c r="C636" s="28" t="s">
        <v>15472</v>
      </c>
      <c r="D636" s="28" t="s">
        <v>15853</v>
      </c>
      <c r="E636" s="22" t="s">
        <v>15860</v>
      </c>
      <c r="F636" s="22" t="s">
        <v>15860</v>
      </c>
      <c r="G636" s="22" t="s">
        <v>15860</v>
      </c>
    </row>
    <row r="637" spans="1:8" x14ac:dyDescent="0.25">
      <c r="A637" s="28" t="s">
        <v>5917</v>
      </c>
      <c r="B637" s="29" t="s">
        <v>5918</v>
      </c>
      <c r="C637" s="28" t="s">
        <v>15629</v>
      </c>
      <c r="D637" s="28" t="s">
        <v>15853</v>
      </c>
      <c r="E637" s="22" t="s">
        <v>15860</v>
      </c>
      <c r="F637" s="22" t="s">
        <v>15860</v>
      </c>
      <c r="G637" s="22" t="s">
        <v>15860</v>
      </c>
    </row>
    <row r="638" spans="1:8" x14ac:dyDescent="0.25">
      <c r="A638" s="28" t="s">
        <v>4980</v>
      </c>
      <c r="B638" s="29" t="s">
        <v>4981</v>
      </c>
      <c r="C638" s="28" t="s">
        <v>15749</v>
      </c>
      <c r="D638" s="28" t="s">
        <v>15853</v>
      </c>
      <c r="E638" s="22" t="s">
        <v>15860</v>
      </c>
      <c r="F638" s="22" t="s">
        <v>15860</v>
      </c>
      <c r="G638" s="22" t="s">
        <v>15860</v>
      </c>
    </row>
    <row r="639" spans="1:8" x14ac:dyDescent="0.25">
      <c r="A639" s="28" t="s">
        <v>4704</v>
      </c>
      <c r="B639" s="29" t="s">
        <v>4705</v>
      </c>
      <c r="C639" s="28" t="s">
        <v>15783</v>
      </c>
      <c r="D639" s="28" t="s">
        <v>15853</v>
      </c>
      <c r="E639" s="22" t="s">
        <v>15865</v>
      </c>
      <c r="F639" s="22" t="s">
        <v>18670</v>
      </c>
      <c r="G639" s="22" t="s">
        <v>15860</v>
      </c>
      <c r="H639" s="22" t="s">
        <v>18745</v>
      </c>
    </row>
    <row r="640" spans="1:8" x14ac:dyDescent="0.25">
      <c r="A640" s="28" t="s">
        <v>4337</v>
      </c>
      <c r="B640" s="29" t="s">
        <v>4338</v>
      </c>
      <c r="C640" s="28" t="s">
        <v>9409</v>
      </c>
      <c r="D640" s="28" t="s">
        <v>15853</v>
      </c>
      <c r="E640" s="22" t="s">
        <v>15860</v>
      </c>
      <c r="F640" s="22" t="s">
        <v>15860</v>
      </c>
      <c r="G640" s="22" t="s">
        <v>15860</v>
      </c>
    </row>
    <row r="641" spans="1:8" x14ac:dyDescent="0.25">
      <c r="A641" s="28" t="s">
        <v>4247</v>
      </c>
      <c r="B641" s="29" t="s">
        <v>4248</v>
      </c>
      <c r="C641" s="28" t="s">
        <v>15828</v>
      </c>
      <c r="D641" s="28" t="s">
        <v>15853</v>
      </c>
      <c r="E641" s="22" t="s">
        <v>15860</v>
      </c>
      <c r="F641" s="22" t="s">
        <v>15860</v>
      </c>
      <c r="G641" s="22" t="s">
        <v>15860</v>
      </c>
    </row>
    <row r="642" spans="1:8" x14ac:dyDescent="0.25">
      <c r="A642" s="28" t="s">
        <v>4931</v>
      </c>
      <c r="B642" s="29" t="s">
        <v>4932</v>
      </c>
      <c r="C642" s="28" t="s">
        <v>15756</v>
      </c>
      <c r="D642" s="28" t="s">
        <v>15853</v>
      </c>
      <c r="E642" s="22" t="s">
        <v>15860</v>
      </c>
      <c r="F642" s="22" t="s">
        <v>15860</v>
      </c>
      <c r="G642" s="22" t="s">
        <v>15860</v>
      </c>
    </row>
    <row r="643" spans="1:8" x14ac:dyDescent="0.25">
      <c r="A643" s="28" t="s">
        <v>4937</v>
      </c>
      <c r="B643" s="29" t="s">
        <v>4938</v>
      </c>
      <c r="C643" s="28" t="s">
        <v>15755</v>
      </c>
      <c r="D643" s="28" t="s">
        <v>15853</v>
      </c>
      <c r="E643" s="22" t="s">
        <v>15860</v>
      </c>
      <c r="F643" s="22" t="s">
        <v>15860</v>
      </c>
      <c r="G643" s="22" t="s">
        <v>15860</v>
      </c>
    </row>
    <row r="644" spans="1:8" x14ac:dyDescent="0.25">
      <c r="A644" s="28" t="s">
        <v>372</v>
      </c>
      <c r="B644" s="29" t="s">
        <v>4710</v>
      </c>
      <c r="C644" s="28" t="s">
        <v>374</v>
      </c>
      <c r="D644" s="28" t="s">
        <v>15853</v>
      </c>
      <c r="E644" s="22" t="s">
        <v>15860</v>
      </c>
      <c r="F644" s="22" t="s">
        <v>15860</v>
      </c>
      <c r="G644" s="22" t="s">
        <v>15860</v>
      </c>
    </row>
    <row r="645" spans="1:8" x14ac:dyDescent="0.25">
      <c r="A645" s="28" t="s">
        <v>4575</v>
      </c>
      <c r="B645" s="29" t="s">
        <v>4576</v>
      </c>
      <c r="C645" s="28" t="s">
        <v>9548</v>
      </c>
      <c r="D645" s="28" t="s">
        <v>15853</v>
      </c>
      <c r="E645" s="22" t="s">
        <v>15865</v>
      </c>
      <c r="F645" s="22" t="s">
        <v>15860</v>
      </c>
      <c r="G645" s="22" t="s">
        <v>15860</v>
      </c>
      <c r="H645" s="22" t="s">
        <v>18751</v>
      </c>
    </row>
    <row r="646" spans="1:8" x14ac:dyDescent="0.25">
      <c r="A646" s="28" t="s">
        <v>4691</v>
      </c>
      <c r="B646" s="29" t="s">
        <v>4692</v>
      </c>
      <c r="C646" s="28" t="s">
        <v>15692</v>
      </c>
      <c r="D646" s="28" t="s">
        <v>15853</v>
      </c>
      <c r="E646" s="22" t="s">
        <v>15865</v>
      </c>
      <c r="F646" s="22" t="s">
        <v>18670</v>
      </c>
      <c r="G646" s="22" t="s">
        <v>15860</v>
      </c>
      <c r="H646" s="22" t="s">
        <v>18745</v>
      </c>
    </row>
    <row r="647" spans="1:8" x14ac:dyDescent="0.25">
      <c r="A647" s="28" t="s">
        <v>4480</v>
      </c>
      <c r="B647" s="29" t="s">
        <v>4481</v>
      </c>
      <c r="C647" s="28" t="s">
        <v>15804</v>
      </c>
      <c r="D647" s="28" t="s">
        <v>15853</v>
      </c>
      <c r="E647" s="22" t="s">
        <v>15865</v>
      </c>
      <c r="F647" s="22" t="s">
        <v>18670</v>
      </c>
      <c r="G647" s="22" t="s">
        <v>15860</v>
      </c>
      <c r="H647" s="22" t="s">
        <v>18744</v>
      </c>
    </row>
    <row r="648" spans="1:8" x14ac:dyDescent="0.25">
      <c r="A648" s="28" t="s">
        <v>5093</v>
      </c>
      <c r="B648" s="29" t="s">
        <v>5094</v>
      </c>
      <c r="C648" s="28" t="s">
        <v>15736</v>
      </c>
      <c r="D648" s="28" t="s">
        <v>15853</v>
      </c>
      <c r="E648" s="22" t="s">
        <v>15865</v>
      </c>
      <c r="F648" s="22" t="s">
        <v>18670</v>
      </c>
      <c r="G648" s="22" t="s">
        <v>15860</v>
      </c>
      <c r="H648" s="22" t="s">
        <v>18745</v>
      </c>
    </row>
    <row r="649" spans="1:8" x14ac:dyDescent="0.25">
      <c r="A649" s="28" t="s">
        <v>4363</v>
      </c>
      <c r="B649" s="29" t="s">
        <v>4364</v>
      </c>
      <c r="C649" s="28" t="s">
        <v>9510</v>
      </c>
      <c r="D649" s="28" t="s">
        <v>15853</v>
      </c>
      <c r="E649" s="22" t="s">
        <v>15860</v>
      </c>
      <c r="F649" s="22" t="s">
        <v>15860</v>
      </c>
      <c r="G649" s="22" t="s">
        <v>15860</v>
      </c>
      <c r="H649" s="22" t="s">
        <v>18751</v>
      </c>
    </row>
    <row r="650" spans="1:8" x14ac:dyDescent="0.25">
      <c r="A650" s="28" t="s">
        <v>4958</v>
      </c>
      <c r="B650" s="29" t="s">
        <v>4959</v>
      </c>
      <c r="C650" s="28" t="s">
        <v>15752</v>
      </c>
      <c r="D650" s="28" t="s">
        <v>15853</v>
      </c>
      <c r="E650" s="22" t="s">
        <v>15860</v>
      </c>
      <c r="F650" s="22" t="s">
        <v>15860</v>
      </c>
      <c r="G650" s="22" t="s">
        <v>15860</v>
      </c>
    </row>
    <row r="651" spans="1:8" x14ac:dyDescent="0.25">
      <c r="A651" s="28" t="s">
        <v>5261</v>
      </c>
      <c r="B651" s="29" t="s">
        <v>5262</v>
      </c>
      <c r="C651" s="28" t="s">
        <v>15714</v>
      </c>
      <c r="D651" s="28" t="s">
        <v>15853</v>
      </c>
      <c r="E651" s="22" t="s">
        <v>15860</v>
      </c>
      <c r="F651" s="22" t="s">
        <v>15860</v>
      </c>
      <c r="G651" s="22" t="s">
        <v>15860</v>
      </c>
    </row>
    <row r="652" spans="1:8" x14ac:dyDescent="0.25">
      <c r="A652" s="28" t="s">
        <v>4658</v>
      </c>
      <c r="B652" s="29" t="s">
        <v>4659</v>
      </c>
      <c r="C652" s="28" t="s">
        <v>15787</v>
      </c>
      <c r="D652" s="28" t="s">
        <v>15853</v>
      </c>
      <c r="E652" s="22" t="s">
        <v>15860</v>
      </c>
      <c r="F652" s="22" t="s">
        <v>15860</v>
      </c>
      <c r="G652" s="22" t="s">
        <v>15860</v>
      </c>
    </row>
    <row r="653" spans="1:8" x14ac:dyDescent="0.25">
      <c r="A653" s="28" t="s">
        <v>5374</v>
      </c>
      <c r="B653" s="29" t="s">
        <v>5375</v>
      </c>
      <c r="C653" s="28" t="s">
        <v>15701</v>
      </c>
      <c r="D653" s="28" t="s">
        <v>15853</v>
      </c>
      <c r="E653" s="22" t="s">
        <v>15860</v>
      </c>
      <c r="F653" s="22" t="s">
        <v>15860</v>
      </c>
      <c r="G653" s="22" t="s">
        <v>15860</v>
      </c>
    </row>
    <row r="654" spans="1:8" x14ac:dyDescent="0.25">
      <c r="A654" s="28" t="s">
        <v>4697</v>
      </c>
      <c r="B654" s="29" t="s">
        <v>4698</v>
      </c>
      <c r="C654" s="28" t="s">
        <v>15784</v>
      </c>
      <c r="D654" s="28" t="s">
        <v>15853</v>
      </c>
      <c r="E654" s="22" t="s">
        <v>15865</v>
      </c>
      <c r="F654" s="22" t="s">
        <v>18670</v>
      </c>
      <c r="G654" s="22" t="s">
        <v>15860</v>
      </c>
      <c r="H654" s="22" t="s">
        <v>18745</v>
      </c>
    </row>
    <row r="655" spans="1:8" x14ac:dyDescent="0.25">
      <c r="A655" s="28" t="s">
        <v>5233</v>
      </c>
      <c r="B655" s="29" t="s">
        <v>5234</v>
      </c>
      <c r="C655" s="28" t="s">
        <v>15718</v>
      </c>
      <c r="D655" s="28" t="s">
        <v>15853</v>
      </c>
      <c r="E655" s="22" t="s">
        <v>15860</v>
      </c>
      <c r="F655" s="22" t="s">
        <v>15860</v>
      </c>
      <c r="G655" s="22" t="s">
        <v>15860</v>
      </c>
    </row>
    <row r="656" spans="1:8" x14ac:dyDescent="0.25">
      <c r="A656" s="28" t="s">
        <v>4866</v>
      </c>
      <c r="B656" s="29" t="s">
        <v>4867</v>
      </c>
      <c r="C656" s="28" t="s">
        <v>15765</v>
      </c>
      <c r="D656" s="28" t="s">
        <v>15853</v>
      </c>
      <c r="E656" s="22" t="s">
        <v>15860</v>
      </c>
      <c r="F656" s="22" t="s">
        <v>15860</v>
      </c>
      <c r="G656" s="22" t="s">
        <v>15860</v>
      </c>
    </row>
    <row r="657" spans="1:7" x14ac:dyDescent="0.25">
      <c r="A657" s="28" t="s">
        <v>7039</v>
      </c>
      <c r="B657" s="29" t="s">
        <v>7040</v>
      </c>
      <c r="C657" s="28" t="s">
        <v>15478</v>
      </c>
      <c r="D657" s="28" t="s">
        <v>15853</v>
      </c>
      <c r="E657" s="22" t="s">
        <v>15860</v>
      </c>
      <c r="F657" s="22" t="s">
        <v>15860</v>
      </c>
      <c r="G657" s="22" t="s">
        <v>15860</v>
      </c>
    </row>
    <row r="658" spans="1:7" x14ac:dyDescent="0.25">
      <c r="A658" s="28" t="s">
        <v>6838</v>
      </c>
      <c r="B658" s="29" t="s">
        <v>6839</v>
      </c>
      <c r="C658" s="28" t="s">
        <v>15507</v>
      </c>
      <c r="D658" s="28" t="s">
        <v>15853</v>
      </c>
      <c r="E658" s="22" t="s">
        <v>15860</v>
      </c>
      <c r="F658" s="22" t="s">
        <v>15860</v>
      </c>
      <c r="G658" s="22" t="s">
        <v>15860</v>
      </c>
    </row>
    <row r="659" spans="1:7" x14ac:dyDescent="0.25">
      <c r="A659" s="28" t="s">
        <v>6180</v>
      </c>
      <c r="B659" s="29" t="s">
        <v>6181</v>
      </c>
      <c r="C659" s="28" t="s">
        <v>15596</v>
      </c>
      <c r="D659" s="28" t="s">
        <v>15853</v>
      </c>
      <c r="E659" s="22" t="s">
        <v>15860</v>
      </c>
      <c r="F659" s="22" t="s">
        <v>15860</v>
      </c>
      <c r="G659" s="22" t="s">
        <v>15860</v>
      </c>
    </row>
    <row r="660" spans="1:7" x14ac:dyDescent="0.25">
      <c r="A660" s="28" t="s">
        <v>6079</v>
      </c>
      <c r="B660" s="29" t="s">
        <v>6080</v>
      </c>
      <c r="C660" s="28" t="s">
        <v>15609</v>
      </c>
      <c r="D660" s="28" t="s">
        <v>15853</v>
      </c>
      <c r="E660" s="22" t="s">
        <v>15860</v>
      </c>
      <c r="F660" s="22" t="s">
        <v>15860</v>
      </c>
      <c r="G660" s="22" t="s">
        <v>15860</v>
      </c>
    </row>
    <row r="661" spans="1:7" x14ac:dyDescent="0.25">
      <c r="A661" s="28" t="s">
        <v>5101</v>
      </c>
      <c r="B661" s="29" t="s">
        <v>4705</v>
      </c>
      <c r="C661" s="28" t="s">
        <v>15735</v>
      </c>
      <c r="D661" s="28" t="s">
        <v>15853</v>
      </c>
      <c r="E661" s="22" t="s">
        <v>15860</v>
      </c>
      <c r="F661" s="22" t="s">
        <v>15860</v>
      </c>
      <c r="G661" s="22" t="s">
        <v>15860</v>
      </c>
    </row>
    <row r="662" spans="1:7" x14ac:dyDescent="0.25">
      <c r="A662" s="28" t="s">
        <v>5471</v>
      </c>
      <c r="B662" s="29" t="s">
        <v>5472</v>
      </c>
      <c r="C662" s="28" t="s">
        <v>15687</v>
      </c>
      <c r="D662" s="28" t="s">
        <v>15853</v>
      </c>
      <c r="E662" s="22" t="s">
        <v>15860</v>
      </c>
      <c r="F662" s="22" t="s">
        <v>15860</v>
      </c>
      <c r="G662" s="22" t="s">
        <v>15860</v>
      </c>
    </row>
    <row r="663" spans="1:7" x14ac:dyDescent="0.25">
      <c r="A663" s="28" t="s">
        <v>6479</v>
      </c>
      <c r="B663" s="29" t="s">
        <v>6480</v>
      </c>
      <c r="C663" s="28" t="s">
        <v>15556</v>
      </c>
      <c r="D663" s="28" t="s">
        <v>15853</v>
      </c>
      <c r="E663" s="22" t="s">
        <v>15860</v>
      </c>
      <c r="F663" s="22" t="s">
        <v>15860</v>
      </c>
      <c r="G663" s="22" t="s">
        <v>15860</v>
      </c>
    </row>
    <row r="664" spans="1:7" x14ac:dyDescent="0.25">
      <c r="A664" s="28" t="s">
        <v>7272</v>
      </c>
      <c r="B664" s="29" t="s">
        <v>7273</v>
      </c>
      <c r="C664" s="28" t="s">
        <v>15448</v>
      </c>
      <c r="D664" s="28" t="s">
        <v>15853</v>
      </c>
      <c r="E664" s="22" t="s">
        <v>15860</v>
      </c>
      <c r="F664" s="22" t="s">
        <v>15860</v>
      </c>
      <c r="G664" s="22" t="s">
        <v>15860</v>
      </c>
    </row>
    <row r="665" spans="1:7" x14ac:dyDescent="0.25">
      <c r="A665" s="28" t="s">
        <v>5445</v>
      </c>
      <c r="B665" s="29" t="s">
        <v>5446</v>
      </c>
      <c r="C665" s="28" t="s">
        <v>15690</v>
      </c>
      <c r="D665" s="28" t="s">
        <v>15853</v>
      </c>
      <c r="E665" s="22" t="s">
        <v>15860</v>
      </c>
      <c r="F665" s="22" t="s">
        <v>15860</v>
      </c>
      <c r="G665" s="22" t="s">
        <v>15860</v>
      </c>
    </row>
    <row r="666" spans="1:7" x14ac:dyDescent="0.25">
      <c r="A666" s="28" t="s">
        <v>5766</v>
      </c>
      <c r="B666" s="29" t="s">
        <v>5767</v>
      </c>
      <c r="C666" s="28" t="s">
        <v>15649</v>
      </c>
      <c r="D666" s="28" t="s">
        <v>15853</v>
      </c>
      <c r="E666" s="22" t="s">
        <v>15860</v>
      </c>
      <c r="F666" s="22" t="s">
        <v>15860</v>
      </c>
      <c r="G666" s="22" t="s">
        <v>15860</v>
      </c>
    </row>
    <row r="667" spans="1:7" x14ac:dyDescent="0.25">
      <c r="A667" s="28" t="s">
        <v>5664</v>
      </c>
      <c r="B667" s="29" t="s">
        <v>5665</v>
      </c>
      <c r="C667" s="28" t="s">
        <v>15662</v>
      </c>
      <c r="D667" s="28" t="s">
        <v>15853</v>
      </c>
      <c r="E667" s="22" t="s">
        <v>15860</v>
      </c>
      <c r="F667" s="22" t="s">
        <v>15860</v>
      </c>
      <c r="G667" s="22" t="s">
        <v>15860</v>
      </c>
    </row>
    <row r="668" spans="1:7" x14ac:dyDescent="0.25">
      <c r="A668" s="28" t="s">
        <v>5087</v>
      </c>
      <c r="B668" s="29" t="s">
        <v>5088</v>
      </c>
      <c r="C668" s="28" t="s">
        <v>15737</v>
      </c>
      <c r="D668" s="28" t="s">
        <v>15853</v>
      </c>
      <c r="E668" s="22" t="s">
        <v>15860</v>
      </c>
      <c r="F668" s="22" t="s">
        <v>15860</v>
      </c>
      <c r="G668" s="22" t="s">
        <v>15860</v>
      </c>
    </row>
    <row r="669" spans="1:7" x14ac:dyDescent="0.25">
      <c r="A669" s="28" t="s">
        <v>5387</v>
      </c>
      <c r="B669" s="29" t="s">
        <v>5388</v>
      </c>
      <c r="C669" s="28" t="s">
        <v>15699</v>
      </c>
      <c r="D669" s="28" t="s">
        <v>15853</v>
      </c>
      <c r="E669" s="22" t="s">
        <v>15860</v>
      </c>
      <c r="F669" s="22" t="s">
        <v>15860</v>
      </c>
      <c r="G669" s="22" t="s">
        <v>15860</v>
      </c>
    </row>
    <row r="670" spans="1:7" x14ac:dyDescent="0.25">
      <c r="A670" s="28" t="s">
        <v>5192</v>
      </c>
      <c r="B670" s="29" t="s">
        <v>5193</v>
      </c>
      <c r="C670" s="28" t="s">
        <v>15723</v>
      </c>
      <c r="D670" s="28" t="s">
        <v>15853</v>
      </c>
      <c r="E670" s="22" t="s">
        <v>15860</v>
      </c>
      <c r="F670" s="22" t="s">
        <v>15860</v>
      </c>
      <c r="G670" s="22" t="s">
        <v>15860</v>
      </c>
    </row>
    <row r="671" spans="1:7" x14ac:dyDescent="0.25">
      <c r="A671" s="28" t="s">
        <v>6965</v>
      </c>
      <c r="B671" s="29" t="s">
        <v>6966</v>
      </c>
      <c r="C671" s="28" t="s">
        <v>15489</v>
      </c>
      <c r="D671" s="28" t="s">
        <v>15853</v>
      </c>
      <c r="E671" s="22" t="s">
        <v>15860</v>
      </c>
      <c r="F671" s="22" t="s">
        <v>15860</v>
      </c>
      <c r="G671" s="22" t="s">
        <v>15860</v>
      </c>
    </row>
    <row r="672" spans="1:7" x14ac:dyDescent="0.25">
      <c r="A672" s="28" t="s">
        <v>7028</v>
      </c>
      <c r="B672" s="29" t="s">
        <v>7029</v>
      </c>
      <c r="C672" s="28" t="s">
        <v>15480</v>
      </c>
      <c r="D672" s="28" t="s">
        <v>15853</v>
      </c>
      <c r="E672" s="22" t="s">
        <v>15860</v>
      </c>
      <c r="F672" s="22" t="s">
        <v>15860</v>
      </c>
      <c r="G672" s="22" t="s">
        <v>15860</v>
      </c>
    </row>
    <row r="673" spans="1:8" x14ac:dyDescent="0.25">
      <c r="A673" s="28" t="s">
        <v>6756</v>
      </c>
      <c r="B673" s="29" t="s">
        <v>6757</v>
      </c>
      <c r="C673" s="28" t="s">
        <v>15518</v>
      </c>
      <c r="D673" s="28" t="s">
        <v>15853</v>
      </c>
      <c r="E673" s="22" t="s">
        <v>15860</v>
      </c>
      <c r="F673" s="22" t="s">
        <v>15860</v>
      </c>
      <c r="G673" s="22" t="s">
        <v>15860</v>
      </c>
    </row>
    <row r="674" spans="1:8" x14ac:dyDescent="0.25">
      <c r="A674" s="28" t="s">
        <v>5927</v>
      </c>
      <c r="B674" s="29" t="s">
        <v>5928</v>
      </c>
      <c r="C674" s="28" t="s">
        <v>15628</v>
      </c>
      <c r="D674" s="28" t="s">
        <v>15853</v>
      </c>
      <c r="E674" s="22" t="s">
        <v>15860</v>
      </c>
      <c r="F674" s="22" t="s">
        <v>15860</v>
      </c>
      <c r="G674" s="22" t="s">
        <v>15860</v>
      </c>
    </row>
    <row r="675" spans="1:8" x14ac:dyDescent="0.25">
      <c r="A675" s="28" t="s">
        <v>6437</v>
      </c>
      <c r="B675" s="29" t="s">
        <v>6438</v>
      </c>
      <c r="C675" s="28" t="s">
        <v>15562</v>
      </c>
      <c r="D675" s="28" t="s">
        <v>15853</v>
      </c>
      <c r="E675" s="22" t="s">
        <v>15860</v>
      </c>
      <c r="F675" s="22" t="s">
        <v>15860</v>
      </c>
      <c r="G675" s="22" t="s">
        <v>15860</v>
      </c>
    </row>
    <row r="676" spans="1:8" x14ac:dyDescent="0.25">
      <c r="A676" s="28" t="s">
        <v>4545</v>
      </c>
      <c r="B676" s="29" t="s">
        <v>4546</v>
      </c>
      <c r="C676" s="28" t="s">
        <v>15797</v>
      </c>
      <c r="D676" s="28" t="s">
        <v>15853</v>
      </c>
      <c r="E676" s="22" t="s">
        <v>15860</v>
      </c>
      <c r="F676" s="22" t="s">
        <v>15860</v>
      </c>
      <c r="G676" s="22" t="s">
        <v>15860</v>
      </c>
    </row>
    <row r="677" spans="1:8" x14ac:dyDescent="0.25">
      <c r="A677" s="28" t="s">
        <v>4736</v>
      </c>
      <c r="B677" s="29" t="s">
        <v>4737</v>
      </c>
      <c r="C677" s="28" t="s">
        <v>15780</v>
      </c>
      <c r="D677" s="28" t="s">
        <v>15853</v>
      </c>
      <c r="E677" s="22" t="s">
        <v>15865</v>
      </c>
      <c r="F677" s="22" t="s">
        <v>18670</v>
      </c>
      <c r="G677" s="22" t="s">
        <v>15860</v>
      </c>
      <c r="H677" s="22" t="s">
        <v>18745</v>
      </c>
    </row>
    <row r="678" spans="1:8" x14ac:dyDescent="0.25">
      <c r="A678" s="28" t="s">
        <v>5323</v>
      </c>
      <c r="B678" s="29" t="s">
        <v>5324</v>
      </c>
      <c r="C678" s="28" t="s">
        <v>15706</v>
      </c>
      <c r="D678" s="28" t="s">
        <v>15853</v>
      </c>
      <c r="E678" s="22" t="s">
        <v>15860</v>
      </c>
      <c r="F678" s="22" t="s">
        <v>15860</v>
      </c>
      <c r="G678" s="22" t="s">
        <v>15860</v>
      </c>
    </row>
    <row r="679" spans="1:8" x14ac:dyDescent="0.25">
      <c r="A679" s="28" t="s">
        <v>4793</v>
      </c>
      <c r="B679" s="29" t="s">
        <v>4794</v>
      </c>
      <c r="C679" s="28" t="s">
        <v>15774</v>
      </c>
      <c r="D679" s="28" t="s">
        <v>15853</v>
      </c>
      <c r="E679" s="22" t="s">
        <v>15860</v>
      </c>
      <c r="F679" s="22" t="s">
        <v>15860</v>
      </c>
      <c r="G679" s="22" t="s">
        <v>15860</v>
      </c>
    </row>
    <row r="680" spans="1:8" x14ac:dyDescent="0.25">
      <c r="A680" s="28" t="s">
        <v>4668</v>
      </c>
      <c r="B680" s="29" t="s">
        <v>4669</v>
      </c>
      <c r="C680" s="28" t="s">
        <v>15786</v>
      </c>
      <c r="D680" s="28" t="s">
        <v>15853</v>
      </c>
      <c r="E680" s="22" t="s">
        <v>15860</v>
      </c>
      <c r="F680" s="22" t="s">
        <v>15860</v>
      </c>
      <c r="G680" s="22" t="s">
        <v>15860</v>
      </c>
    </row>
    <row r="681" spans="1:8" x14ac:dyDescent="0.25">
      <c r="A681" s="28" t="s">
        <v>402</v>
      </c>
      <c r="B681" s="29" t="s">
        <v>4743</v>
      </c>
      <c r="C681" s="28" t="s">
        <v>403</v>
      </c>
      <c r="D681" s="28" t="s">
        <v>15853</v>
      </c>
      <c r="E681" s="22" t="s">
        <v>15860</v>
      </c>
      <c r="F681" s="22" t="s">
        <v>15860</v>
      </c>
      <c r="G681" s="22" t="s">
        <v>15860</v>
      </c>
    </row>
    <row r="682" spans="1:8" x14ac:dyDescent="0.25">
      <c r="A682" s="28" t="s">
        <v>5684</v>
      </c>
      <c r="B682" s="29" t="s">
        <v>5685</v>
      </c>
      <c r="C682" s="28" t="s">
        <v>15660</v>
      </c>
      <c r="D682" s="28" t="s">
        <v>15853</v>
      </c>
      <c r="E682" s="22" t="s">
        <v>15860</v>
      </c>
      <c r="F682" s="22" t="s">
        <v>15860</v>
      </c>
      <c r="G682" s="22" t="s">
        <v>15860</v>
      </c>
    </row>
    <row r="683" spans="1:8" x14ac:dyDescent="0.25">
      <c r="A683" s="28" t="s">
        <v>4228</v>
      </c>
      <c r="B683" s="29" t="s">
        <v>4229</v>
      </c>
      <c r="C683" s="28" t="s">
        <v>8316</v>
      </c>
      <c r="D683" s="28" t="s">
        <v>15853</v>
      </c>
      <c r="E683" s="22" t="s">
        <v>15865</v>
      </c>
      <c r="F683" s="22" t="s">
        <v>15859</v>
      </c>
      <c r="G683" s="22" t="s">
        <v>15859</v>
      </c>
    </row>
    <row r="684" spans="1:8" x14ac:dyDescent="0.25">
      <c r="A684" s="28" t="s">
        <v>7406</v>
      </c>
      <c r="B684" s="29" t="s">
        <v>7407</v>
      </c>
      <c r="C684" s="28" t="s">
        <v>15430</v>
      </c>
      <c r="D684" s="28" t="s">
        <v>15853</v>
      </c>
      <c r="E684" s="22" t="s">
        <v>15860</v>
      </c>
      <c r="F684" s="22" t="s">
        <v>15860</v>
      </c>
      <c r="G684" s="22" t="s">
        <v>15860</v>
      </c>
    </row>
    <row r="685" spans="1:8" x14ac:dyDescent="0.25">
      <c r="A685" s="28" t="s">
        <v>5641</v>
      </c>
      <c r="B685" s="29" t="s">
        <v>5642</v>
      </c>
      <c r="C685" s="28" t="s">
        <v>15665</v>
      </c>
      <c r="D685" s="28" t="s">
        <v>15853</v>
      </c>
      <c r="E685" s="22" t="s">
        <v>15860</v>
      </c>
      <c r="F685" s="22" t="s">
        <v>15860</v>
      </c>
      <c r="G685" s="22" t="s">
        <v>15860</v>
      </c>
    </row>
    <row r="686" spans="1:8" x14ac:dyDescent="0.25">
      <c r="A686" s="28" t="s">
        <v>6640</v>
      </c>
      <c r="B686" s="29" t="s">
        <v>6641</v>
      </c>
      <c r="C686" s="28" t="s">
        <v>15534</v>
      </c>
      <c r="D686" s="28" t="s">
        <v>15853</v>
      </c>
      <c r="E686" s="22" t="s">
        <v>15860</v>
      </c>
      <c r="F686" s="22" t="s">
        <v>15860</v>
      </c>
      <c r="G686" s="22" t="s">
        <v>15860</v>
      </c>
    </row>
    <row r="687" spans="1:8" x14ac:dyDescent="0.25">
      <c r="A687" s="28" t="s">
        <v>7354</v>
      </c>
      <c r="B687" s="29" t="s">
        <v>7355</v>
      </c>
      <c r="C687" s="28" t="s">
        <v>15437</v>
      </c>
      <c r="D687" s="28" t="s">
        <v>15853</v>
      </c>
      <c r="E687" s="22" t="s">
        <v>15860</v>
      </c>
      <c r="F687" s="22" t="s">
        <v>15860</v>
      </c>
      <c r="G687" s="22" t="s">
        <v>15860</v>
      </c>
    </row>
    <row r="688" spans="1:8" x14ac:dyDescent="0.25">
      <c r="A688" s="28" t="s">
        <v>4378</v>
      </c>
      <c r="B688" s="29" t="s">
        <v>4379</v>
      </c>
      <c r="C688" s="28" t="s">
        <v>15816</v>
      </c>
      <c r="D688" s="28" t="s">
        <v>15853</v>
      </c>
      <c r="E688" s="22" t="s">
        <v>15860</v>
      </c>
      <c r="F688" s="22" t="s">
        <v>15860</v>
      </c>
      <c r="G688" s="22" t="s">
        <v>15860</v>
      </c>
    </row>
    <row r="689" spans="1:7" x14ac:dyDescent="0.25">
      <c r="A689" s="28" t="s">
        <v>5313</v>
      </c>
      <c r="B689" s="29" t="s">
        <v>5314</v>
      </c>
      <c r="C689" s="28" t="s">
        <v>15707</v>
      </c>
      <c r="D689" s="28" t="s">
        <v>15853</v>
      </c>
      <c r="E689" s="22" t="s">
        <v>15860</v>
      </c>
      <c r="F689" s="22" t="s">
        <v>15860</v>
      </c>
      <c r="G689" s="22" t="s">
        <v>15860</v>
      </c>
    </row>
    <row r="690" spans="1:7" x14ac:dyDescent="0.25">
      <c r="A690" s="28" t="s">
        <v>6937</v>
      </c>
      <c r="B690" s="29" t="s">
        <v>6938</v>
      </c>
      <c r="C690" s="28" t="s">
        <v>15493</v>
      </c>
      <c r="D690" s="28" t="s">
        <v>15853</v>
      </c>
      <c r="E690" s="22" t="s">
        <v>15860</v>
      </c>
      <c r="F690" s="22" t="s">
        <v>15860</v>
      </c>
      <c r="G690" s="22" t="s">
        <v>15860</v>
      </c>
    </row>
    <row r="691" spans="1:7" x14ac:dyDescent="0.25">
      <c r="A691" s="28" t="s">
        <v>5753</v>
      </c>
      <c r="B691" s="29" t="s">
        <v>5754</v>
      </c>
      <c r="C691" s="28" t="s">
        <v>15651</v>
      </c>
      <c r="D691" s="28" t="s">
        <v>15853</v>
      </c>
      <c r="E691" s="22" t="s">
        <v>15860</v>
      </c>
      <c r="F691" s="22" t="s">
        <v>15860</v>
      </c>
      <c r="G691" s="22" t="s">
        <v>15860</v>
      </c>
    </row>
    <row r="692" spans="1:7" x14ac:dyDescent="0.25">
      <c r="A692" s="28" t="s">
        <v>4283</v>
      </c>
      <c r="B692" s="29" t="s">
        <v>4284</v>
      </c>
      <c r="C692" s="28" t="s">
        <v>15825</v>
      </c>
      <c r="D692" s="28" t="s">
        <v>15853</v>
      </c>
      <c r="E692" s="22" t="s">
        <v>15860</v>
      </c>
      <c r="F692" s="22" t="s">
        <v>15860</v>
      </c>
      <c r="G692" s="22" t="s">
        <v>15860</v>
      </c>
    </row>
    <row r="693" spans="1:7" x14ac:dyDescent="0.25">
      <c r="A693" s="28" t="s">
        <v>5608</v>
      </c>
      <c r="B693" s="29" t="s">
        <v>5609</v>
      </c>
      <c r="C693" s="28" t="s">
        <v>15669</v>
      </c>
      <c r="D693" s="28" t="s">
        <v>15853</v>
      </c>
      <c r="E693" s="22" t="s">
        <v>15860</v>
      </c>
      <c r="F693" s="22" t="s">
        <v>15860</v>
      </c>
      <c r="G693" s="22" t="s">
        <v>15860</v>
      </c>
    </row>
    <row r="694" spans="1:7" x14ac:dyDescent="0.25">
      <c r="A694" s="28" t="s">
        <v>5492</v>
      </c>
      <c r="B694" s="29" t="s">
        <v>5493</v>
      </c>
      <c r="C694" s="28" t="s">
        <v>15684</v>
      </c>
      <c r="D694" s="28" t="s">
        <v>15853</v>
      </c>
      <c r="E694" s="22" t="s">
        <v>15860</v>
      </c>
      <c r="F694" s="22" t="s">
        <v>15860</v>
      </c>
      <c r="G694" s="22" t="s">
        <v>15860</v>
      </c>
    </row>
    <row r="695" spans="1:7" x14ac:dyDescent="0.25">
      <c r="A695" s="28" t="s">
        <v>4086</v>
      </c>
      <c r="B695" s="29" t="s">
        <v>4087</v>
      </c>
      <c r="C695" s="28" t="s">
        <v>15841</v>
      </c>
      <c r="D695" s="28" t="s">
        <v>15853</v>
      </c>
      <c r="E695" s="22" t="s">
        <v>15860</v>
      </c>
      <c r="F695" s="22" t="s">
        <v>15860</v>
      </c>
      <c r="G695" s="22" t="s">
        <v>15860</v>
      </c>
    </row>
    <row r="696" spans="1:7" x14ac:dyDescent="0.25">
      <c r="A696" s="28" t="s">
        <v>7063</v>
      </c>
      <c r="B696" s="29" t="s">
        <v>7064</v>
      </c>
      <c r="C696" s="28" t="s">
        <v>15475</v>
      </c>
      <c r="D696" s="28" t="s">
        <v>15853</v>
      </c>
      <c r="E696" s="22" t="s">
        <v>15860</v>
      </c>
      <c r="F696" s="22" t="s">
        <v>15860</v>
      </c>
      <c r="G696" s="22" t="s">
        <v>15860</v>
      </c>
    </row>
    <row r="697" spans="1:7" x14ac:dyDescent="0.25">
      <c r="A697" s="28" t="s">
        <v>6207</v>
      </c>
      <c r="B697" s="29" t="s">
        <v>6208</v>
      </c>
      <c r="C697" s="28" t="s">
        <v>15593</v>
      </c>
      <c r="D697" s="28" t="s">
        <v>15853</v>
      </c>
      <c r="E697" s="22" t="s">
        <v>15860</v>
      </c>
      <c r="F697" s="22" t="s">
        <v>15860</v>
      </c>
      <c r="G697" s="22" t="s">
        <v>15860</v>
      </c>
    </row>
    <row r="698" spans="1:7" x14ac:dyDescent="0.25">
      <c r="A698" s="28" t="s">
        <v>5883</v>
      </c>
      <c r="B698" s="29" t="s">
        <v>5884</v>
      </c>
      <c r="C698" s="28" t="s">
        <v>15634</v>
      </c>
      <c r="D698" s="28" t="s">
        <v>15853</v>
      </c>
      <c r="E698" s="22" t="s">
        <v>15860</v>
      </c>
      <c r="F698" s="22" t="s">
        <v>15860</v>
      </c>
      <c r="G698" s="22" t="s">
        <v>15860</v>
      </c>
    </row>
    <row r="699" spans="1:7" x14ac:dyDescent="0.25">
      <c r="A699" s="28" t="s">
        <v>4783</v>
      </c>
      <c r="B699" s="29" t="s">
        <v>4784</v>
      </c>
      <c r="C699" s="28" t="s">
        <v>15775</v>
      </c>
      <c r="D699" s="28" t="s">
        <v>15853</v>
      </c>
      <c r="E699" s="22" t="s">
        <v>15860</v>
      </c>
      <c r="F699" s="22" t="s">
        <v>15860</v>
      </c>
      <c r="G699" s="22" t="s">
        <v>15860</v>
      </c>
    </row>
    <row r="700" spans="1:7" x14ac:dyDescent="0.25">
      <c r="A700" s="28" t="s">
        <v>6849</v>
      </c>
      <c r="B700" s="29" t="s">
        <v>6850</v>
      </c>
      <c r="C700" s="28" t="s">
        <v>15505</v>
      </c>
      <c r="D700" s="28" t="s">
        <v>15853</v>
      </c>
      <c r="E700" s="22" t="s">
        <v>15860</v>
      </c>
      <c r="F700" s="22" t="s">
        <v>15860</v>
      </c>
      <c r="G700" s="22" t="s">
        <v>15860</v>
      </c>
    </row>
    <row r="701" spans="1:7" x14ac:dyDescent="0.25">
      <c r="A701" s="28" t="s">
        <v>4357</v>
      </c>
      <c r="B701" s="29" t="s">
        <v>4358</v>
      </c>
      <c r="C701" s="28" t="s">
        <v>15818</v>
      </c>
      <c r="D701" s="28" t="s">
        <v>15853</v>
      </c>
      <c r="E701" s="22" t="s">
        <v>15860</v>
      </c>
      <c r="F701" s="22" t="s">
        <v>15860</v>
      </c>
      <c r="G701" s="22" t="s">
        <v>15860</v>
      </c>
    </row>
    <row r="702" spans="1:7" x14ac:dyDescent="0.25">
      <c r="A702" s="28" t="s">
        <v>7331</v>
      </c>
      <c r="B702" s="29" t="s">
        <v>7332</v>
      </c>
      <c r="C702" s="28" t="s">
        <v>15440</v>
      </c>
      <c r="D702" s="28" t="s">
        <v>15853</v>
      </c>
      <c r="E702" s="22" t="s">
        <v>15860</v>
      </c>
      <c r="F702" s="22" t="s">
        <v>15860</v>
      </c>
      <c r="G702" s="22" t="s">
        <v>15860</v>
      </c>
    </row>
    <row r="703" spans="1:7" x14ac:dyDescent="0.25">
      <c r="A703" s="28" t="s">
        <v>4903</v>
      </c>
      <c r="B703" s="29" t="s">
        <v>4904</v>
      </c>
      <c r="C703" s="28" t="s">
        <v>15760</v>
      </c>
      <c r="D703" s="28" t="s">
        <v>15853</v>
      </c>
      <c r="E703" s="22" t="s">
        <v>15860</v>
      </c>
      <c r="F703" s="22" t="s">
        <v>15860</v>
      </c>
      <c r="G703" s="22" t="s">
        <v>15860</v>
      </c>
    </row>
    <row r="704" spans="1:7" x14ac:dyDescent="0.25">
      <c r="A704" s="28" t="s">
        <v>6343</v>
      </c>
      <c r="B704" s="29" t="s">
        <v>6344</v>
      </c>
      <c r="C704" s="28" t="s">
        <v>15574</v>
      </c>
      <c r="D704" s="28" t="s">
        <v>15853</v>
      </c>
      <c r="E704" s="22" t="s">
        <v>15860</v>
      </c>
      <c r="F704" s="22" t="s">
        <v>15860</v>
      </c>
      <c r="G704" s="22" t="s">
        <v>15860</v>
      </c>
    </row>
    <row r="705" spans="1:8" x14ac:dyDescent="0.25">
      <c r="A705" s="28" t="s">
        <v>6564</v>
      </c>
      <c r="B705" s="29" t="s">
        <v>6565</v>
      </c>
      <c r="C705" s="28" t="s">
        <v>15544</v>
      </c>
      <c r="D705" s="28" t="s">
        <v>15853</v>
      </c>
      <c r="E705" s="22" t="s">
        <v>15860</v>
      </c>
      <c r="F705" s="22" t="s">
        <v>15860</v>
      </c>
      <c r="G705" s="22" t="s">
        <v>15860</v>
      </c>
    </row>
    <row r="706" spans="1:8" x14ac:dyDescent="0.25">
      <c r="A706" s="28" t="s">
        <v>7181</v>
      </c>
      <c r="B706" s="29" t="s">
        <v>7182</v>
      </c>
      <c r="C706" s="28" t="s">
        <v>15459</v>
      </c>
      <c r="D706" s="28" t="s">
        <v>15853</v>
      </c>
      <c r="E706" s="22" t="s">
        <v>15860</v>
      </c>
      <c r="F706" s="22" t="s">
        <v>15860</v>
      </c>
      <c r="G706" s="22" t="s">
        <v>15860</v>
      </c>
    </row>
    <row r="707" spans="1:8" x14ac:dyDescent="0.25">
      <c r="A707" s="28" t="s">
        <v>7164</v>
      </c>
      <c r="B707" s="29" t="s">
        <v>7165</v>
      </c>
      <c r="C707" s="28" t="s">
        <v>15461</v>
      </c>
      <c r="D707" s="28" t="s">
        <v>15853</v>
      </c>
      <c r="E707" s="22" t="s">
        <v>15860</v>
      </c>
      <c r="F707" s="22" t="s">
        <v>15860</v>
      </c>
      <c r="G707" s="22" t="s">
        <v>15860</v>
      </c>
    </row>
    <row r="708" spans="1:8" x14ac:dyDescent="0.25">
      <c r="A708" s="28" t="s">
        <v>5629</v>
      </c>
      <c r="B708" s="29" t="s">
        <v>5630</v>
      </c>
      <c r="C708" s="28" t="s">
        <v>13463</v>
      </c>
      <c r="D708" s="28" t="s">
        <v>15853</v>
      </c>
      <c r="E708" s="22" t="s">
        <v>15860</v>
      </c>
      <c r="F708" s="22" t="s">
        <v>15860</v>
      </c>
      <c r="G708" s="22" t="s">
        <v>15860</v>
      </c>
    </row>
    <row r="709" spans="1:8" x14ac:dyDescent="0.25">
      <c r="A709" s="28" t="s">
        <v>321</v>
      </c>
      <c r="B709" s="29" t="s">
        <v>4644</v>
      </c>
      <c r="C709" s="28" t="s">
        <v>322</v>
      </c>
      <c r="D709" s="28" t="s">
        <v>15853</v>
      </c>
      <c r="E709" s="22" t="s">
        <v>15865</v>
      </c>
      <c r="F709" s="22" t="s">
        <v>18670</v>
      </c>
      <c r="G709" s="22" t="s">
        <v>15860</v>
      </c>
      <c r="H709" s="22" t="s">
        <v>18746</v>
      </c>
    </row>
    <row r="710" spans="1:8" x14ac:dyDescent="0.25">
      <c r="A710" s="28" t="s">
        <v>5970</v>
      </c>
      <c r="B710" s="29" t="s">
        <v>5971</v>
      </c>
      <c r="C710" s="28" t="s">
        <v>15622</v>
      </c>
      <c r="D710" s="28" t="s">
        <v>15853</v>
      </c>
      <c r="E710" s="22" t="s">
        <v>15860</v>
      </c>
      <c r="F710" s="22" t="s">
        <v>15860</v>
      </c>
      <c r="G710" s="22" t="s">
        <v>15860</v>
      </c>
    </row>
    <row r="711" spans="1:8" x14ac:dyDescent="0.25">
      <c r="A711" s="28" t="s">
        <v>5068</v>
      </c>
      <c r="B711" s="29" t="s">
        <v>5069</v>
      </c>
      <c r="C711" s="28" t="s">
        <v>15739</v>
      </c>
      <c r="D711" s="28" t="s">
        <v>15853</v>
      </c>
      <c r="E711" s="22" t="s">
        <v>15860</v>
      </c>
      <c r="F711" s="22" t="s">
        <v>15860</v>
      </c>
      <c r="G711" s="22" t="s">
        <v>15860</v>
      </c>
    </row>
    <row r="712" spans="1:8" x14ac:dyDescent="0.25">
      <c r="A712" s="28" t="s">
        <v>4762</v>
      </c>
      <c r="B712" s="29" t="s">
        <v>4763</v>
      </c>
      <c r="C712" s="28" t="s">
        <v>15778</v>
      </c>
      <c r="D712" s="28" t="s">
        <v>15853</v>
      </c>
      <c r="E712" s="22" t="s">
        <v>15860</v>
      </c>
      <c r="F712" s="22" t="s">
        <v>15860</v>
      </c>
      <c r="G712" s="22" t="s">
        <v>15860</v>
      </c>
    </row>
    <row r="713" spans="1:8" x14ac:dyDescent="0.25">
      <c r="A713" s="28" t="s">
        <v>7325</v>
      </c>
      <c r="B713" s="29" t="s">
        <v>7326</v>
      </c>
      <c r="C713" s="28" t="s">
        <v>15441</v>
      </c>
      <c r="D713" s="28" t="s">
        <v>15853</v>
      </c>
      <c r="E713" s="22" t="s">
        <v>15860</v>
      </c>
      <c r="F713" s="22" t="s">
        <v>15860</v>
      </c>
      <c r="G713" s="22" t="s">
        <v>15860</v>
      </c>
    </row>
    <row r="714" spans="1:8" x14ac:dyDescent="0.25">
      <c r="A714" s="28" t="s">
        <v>4921</v>
      </c>
      <c r="B714" s="29" t="s">
        <v>4922</v>
      </c>
      <c r="C714" s="28" t="s">
        <v>15757</v>
      </c>
      <c r="D714" s="28" t="s">
        <v>15853</v>
      </c>
      <c r="E714" s="22" t="s">
        <v>15860</v>
      </c>
      <c r="F714" s="22" t="s">
        <v>15860</v>
      </c>
      <c r="G714" s="22" t="s">
        <v>15860</v>
      </c>
    </row>
    <row r="715" spans="1:8" x14ac:dyDescent="0.25">
      <c r="A715" s="28" t="s">
        <v>5891</v>
      </c>
      <c r="B715" s="29" t="s">
        <v>5892</v>
      </c>
      <c r="C715" s="28" t="s">
        <v>15633</v>
      </c>
      <c r="D715" s="28" t="s">
        <v>15853</v>
      </c>
      <c r="E715" s="22" t="s">
        <v>15860</v>
      </c>
      <c r="F715" s="22" t="s">
        <v>15860</v>
      </c>
      <c r="G715" s="22" t="s">
        <v>15860</v>
      </c>
    </row>
    <row r="716" spans="1:8" x14ac:dyDescent="0.25">
      <c r="A716" s="28" t="s">
        <v>4440</v>
      </c>
      <c r="B716" s="29" t="s">
        <v>4441</v>
      </c>
      <c r="C716" s="28" t="s">
        <v>15809</v>
      </c>
      <c r="D716" s="28" t="s">
        <v>15853</v>
      </c>
      <c r="E716" s="22" t="s">
        <v>15860</v>
      </c>
      <c r="F716" s="22" t="s">
        <v>15860</v>
      </c>
      <c r="G716" s="22" t="s">
        <v>15860</v>
      </c>
    </row>
    <row r="717" spans="1:8" x14ac:dyDescent="0.25">
      <c r="A717" s="28" t="s">
        <v>5267</v>
      </c>
      <c r="B717" s="29" t="s">
        <v>5268</v>
      </c>
      <c r="C717" s="28" t="s">
        <v>15713</v>
      </c>
      <c r="D717" s="28" t="s">
        <v>15853</v>
      </c>
      <c r="E717" s="22" t="s">
        <v>15860</v>
      </c>
      <c r="F717" s="22" t="s">
        <v>15860</v>
      </c>
      <c r="G717" s="22" t="s">
        <v>15860</v>
      </c>
    </row>
    <row r="718" spans="1:8" x14ac:dyDescent="0.25">
      <c r="A718" s="28" t="s">
        <v>5159</v>
      </c>
      <c r="B718" s="29" t="s">
        <v>5160</v>
      </c>
      <c r="C718" s="28" t="s">
        <v>15728</v>
      </c>
      <c r="D718" s="28" t="s">
        <v>15853</v>
      </c>
      <c r="E718" s="22" t="s">
        <v>15860</v>
      </c>
      <c r="F718" s="22" t="s">
        <v>15860</v>
      </c>
      <c r="G718" s="22" t="s">
        <v>15860</v>
      </c>
    </row>
    <row r="719" spans="1:8" x14ac:dyDescent="0.25">
      <c r="A719" s="28" t="s">
        <v>6252</v>
      </c>
      <c r="B719" s="29" t="s">
        <v>6253</v>
      </c>
      <c r="C719" s="28" t="s">
        <v>15587</v>
      </c>
      <c r="D719" s="28" t="s">
        <v>15853</v>
      </c>
      <c r="E719" s="22" t="s">
        <v>15860</v>
      </c>
      <c r="F719" s="22" t="s">
        <v>15860</v>
      </c>
      <c r="G719" s="22" t="s">
        <v>15860</v>
      </c>
    </row>
    <row r="720" spans="1:8" x14ac:dyDescent="0.25">
      <c r="A720" s="28" t="s">
        <v>6748</v>
      </c>
      <c r="B720" s="29" t="s">
        <v>6749</v>
      </c>
      <c r="C720" s="28" t="s">
        <v>15519</v>
      </c>
      <c r="D720" s="28" t="s">
        <v>15853</v>
      </c>
      <c r="E720" s="22" t="s">
        <v>15860</v>
      </c>
      <c r="F720" s="22" t="s">
        <v>15860</v>
      </c>
      <c r="G720" s="22" t="s">
        <v>15860</v>
      </c>
    </row>
    <row r="721" spans="1:8" x14ac:dyDescent="0.25">
      <c r="A721" s="28" t="s">
        <v>6739</v>
      </c>
      <c r="B721" s="29" t="s">
        <v>6740</v>
      </c>
      <c r="C721" s="28" t="s">
        <v>15520</v>
      </c>
      <c r="D721" s="28" t="s">
        <v>15853</v>
      </c>
      <c r="E721" s="22" t="s">
        <v>15860</v>
      </c>
      <c r="F721" s="22" t="s">
        <v>15860</v>
      </c>
      <c r="G721" s="22" t="s">
        <v>15860</v>
      </c>
    </row>
    <row r="722" spans="1:8" x14ac:dyDescent="0.25">
      <c r="A722" s="28" t="s">
        <v>6570</v>
      </c>
      <c r="B722" s="29" t="s">
        <v>6571</v>
      </c>
      <c r="C722" s="28" t="s">
        <v>15543</v>
      </c>
      <c r="D722" s="28" t="s">
        <v>15853</v>
      </c>
      <c r="E722" s="22" t="s">
        <v>15865</v>
      </c>
      <c r="F722" s="22" t="s">
        <v>18670</v>
      </c>
      <c r="G722" s="22" t="s">
        <v>15860</v>
      </c>
      <c r="H722" s="22" t="s">
        <v>18745</v>
      </c>
    </row>
    <row r="723" spans="1:8" x14ac:dyDescent="0.25">
      <c r="A723" s="28" t="s">
        <v>6284</v>
      </c>
      <c r="B723" s="29" t="s">
        <v>6285</v>
      </c>
      <c r="C723" s="28" t="s">
        <v>15582</v>
      </c>
      <c r="D723" s="28" t="s">
        <v>15853</v>
      </c>
      <c r="E723" s="22" t="s">
        <v>15860</v>
      </c>
      <c r="F723" s="22" t="s">
        <v>15860</v>
      </c>
      <c r="G723" s="22" t="s">
        <v>15860</v>
      </c>
    </row>
    <row r="724" spans="1:8" x14ac:dyDescent="0.25">
      <c r="A724" s="28" t="s">
        <v>7227</v>
      </c>
      <c r="B724" s="29" t="s">
        <v>7228</v>
      </c>
      <c r="C724" s="28" t="s">
        <v>15453</v>
      </c>
      <c r="D724" s="28" t="s">
        <v>15853</v>
      </c>
      <c r="E724" s="22" t="s">
        <v>15860</v>
      </c>
      <c r="F724" s="22" t="s">
        <v>15860</v>
      </c>
      <c r="G724" s="22" t="s">
        <v>15860</v>
      </c>
    </row>
    <row r="725" spans="1:8" x14ac:dyDescent="0.25">
      <c r="A725" s="28" t="s">
        <v>7209</v>
      </c>
      <c r="B725" s="29" t="s">
        <v>7210</v>
      </c>
      <c r="C725" s="28" t="s">
        <v>15456</v>
      </c>
      <c r="D725" s="28" t="s">
        <v>15853</v>
      </c>
      <c r="E725" s="22" t="s">
        <v>15860</v>
      </c>
      <c r="F725" s="22" t="s">
        <v>15860</v>
      </c>
      <c r="G725" s="22" t="s">
        <v>15860</v>
      </c>
    </row>
    <row r="726" spans="1:8" x14ac:dyDescent="0.25">
      <c r="A726" s="28" t="s">
        <v>6652</v>
      </c>
      <c r="B726" s="29" t="s">
        <v>6653</v>
      </c>
      <c r="C726" s="28" t="s">
        <v>15532</v>
      </c>
      <c r="D726" s="28" t="s">
        <v>15853</v>
      </c>
      <c r="E726" s="22" t="s">
        <v>15860</v>
      </c>
      <c r="F726" s="22" t="s">
        <v>15860</v>
      </c>
      <c r="G726" s="22" t="s">
        <v>15860</v>
      </c>
    </row>
    <row r="727" spans="1:8" x14ac:dyDescent="0.25">
      <c r="A727" s="28" t="s">
        <v>7342</v>
      </c>
      <c r="B727" s="29" t="s">
        <v>7343</v>
      </c>
      <c r="C727" s="28" t="s">
        <v>15439</v>
      </c>
      <c r="D727" s="28" t="s">
        <v>15853</v>
      </c>
      <c r="E727" s="22" t="s">
        <v>15860</v>
      </c>
      <c r="F727" s="22" t="s">
        <v>15860</v>
      </c>
      <c r="G727" s="22" t="s">
        <v>15860</v>
      </c>
    </row>
    <row r="728" spans="1:8" x14ac:dyDescent="0.25">
      <c r="A728" s="28" t="s">
        <v>4175</v>
      </c>
      <c r="B728" s="29" t="s">
        <v>4176</v>
      </c>
      <c r="C728" s="28" t="s">
        <v>15834</v>
      </c>
      <c r="D728" s="28" t="s">
        <v>15853</v>
      </c>
      <c r="E728" s="22" t="s">
        <v>15865</v>
      </c>
      <c r="F728" s="22" t="s">
        <v>18670</v>
      </c>
      <c r="G728" s="22" t="s">
        <v>15860</v>
      </c>
      <c r="H728" s="22" t="s">
        <v>18745</v>
      </c>
    </row>
    <row r="729" spans="1:8" x14ac:dyDescent="0.25">
      <c r="A729" s="28" t="s">
        <v>5436</v>
      </c>
      <c r="B729" s="29" t="s">
        <v>5437</v>
      </c>
      <c r="C729" s="28" t="s">
        <v>15691</v>
      </c>
      <c r="D729" s="28" t="s">
        <v>15853</v>
      </c>
      <c r="E729" s="22" t="s">
        <v>15865</v>
      </c>
      <c r="F729" s="22" t="s">
        <v>15860</v>
      </c>
      <c r="G729" s="22" t="s">
        <v>15860</v>
      </c>
      <c r="H729" s="22" t="s">
        <v>18747</v>
      </c>
    </row>
    <row r="730" spans="1:8" x14ac:dyDescent="0.25">
      <c r="A730" s="28" t="s">
        <v>4409</v>
      </c>
      <c r="B730" s="29" t="s">
        <v>4410</v>
      </c>
      <c r="C730" s="28" t="s">
        <v>15813</v>
      </c>
      <c r="D730" s="28" t="s">
        <v>15853</v>
      </c>
      <c r="E730" s="22" t="s">
        <v>15865</v>
      </c>
      <c r="F730" s="22" t="s">
        <v>18670</v>
      </c>
      <c r="G730" s="22" t="s">
        <v>15860</v>
      </c>
      <c r="H730" s="22" t="s">
        <v>18745</v>
      </c>
    </row>
    <row r="731" spans="1:8" x14ac:dyDescent="0.25">
      <c r="A731" s="28" t="s">
        <v>7400</v>
      </c>
      <c r="B731" s="29" t="s">
        <v>7401</v>
      </c>
      <c r="C731" s="28" t="s">
        <v>15431</v>
      </c>
      <c r="D731" s="28" t="s">
        <v>15853</v>
      </c>
      <c r="E731" s="22" t="s">
        <v>15860</v>
      </c>
      <c r="F731" s="22" t="s">
        <v>15860</v>
      </c>
      <c r="G731" s="22" t="s">
        <v>15860</v>
      </c>
    </row>
    <row r="732" spans="1:8" x14ac:dyDescent="0.25">
      <c r="A732" s="28" t="s">
        <v>4293</v>
      </c>
      <c r="B732" s="29" t="s">
        <v>4294</v>
      </c>
      <c r="C732" s="28" t="s">
        <v>15824</v>
      </c>
      <c r="D732" s="28" t="s">
        <v>15853</v>
      </c>
      <c r="E732" s="22" t="s">
        <v>15860</v>
      </c>
      <c r="F732" s="22" t="s">
        <v>15860</v>
      </c>
      <c r="G732" s="22" t="s">
        <v>15860</v>
      </c>
    </row>
    <row r="733" spans="1:8" x14ac:dyDescent="0.25">
      <c r="A733" s="28" t="s">
        <v>5728</v>
      </c>
      <c r="B733" s="29" t="s">
        <v>5729</v>
      </c>
      <c r="C733" s="28" t="s">
        <v>15654</v>
      </c>
      <c r="D733" s="28" t="s">
        <v>15853</v>
      </c>
      <c r="E733" s="22" t="s">
        <v>15860</v>
      </c>
      <c r="F733" s="22" t="s">
        <v>15860</v>
      </c>
      <c r="G733" s="22" t="s">
        <v>15860</v>
      </c>
    </row>
    <row r="734" spans="1:8" x14ac:dyDescent="0.25">
      <c r="A734" s="28" t="s">
        <v>6246</v>
      </c>
      <c r="B734" s="29" t="s">
        <v>6247</v>
      </c>
      <c r="C734" s="28" t="s">
        <v>15588</v>
      </c>
      <c r="D734" s="28" t="s">
        <v>15853</v>
      </c>
      <c r="E734" s="22" t="s">
        <v>15860</v>
      </c>
      <c r="F734" s="22" t="s">
        <v>15860</v>
      </c>
      <c r="G734" s="22" t="s">
        <v>15860</v>
      </c>
    </row>
    <row r="735" spans="1:8" x14ac:dyDescent="0.25">
      <c r="A735" s="28" t="s">
        <v>6384</v>
      </c>
      <c r="B735" s="29" t="s">
        <v>6385</v>
      </c>
      <c r="C735" s="28" t="s">
        <v>15569</v>
      </c>
      <c r="D735" s="28" t="s">
        <v>15853</v>
      </c>
      <c r="E735" s="22" t="s">
        <v>15860</v>
      </c>
      <c r="F735" s="22" t="s">
        <v>15860</v>
      </c>
      <c r="G735" s="22" t="s">
        <v>15860</v>
      </c>
    </row>
    <row r="736" spans="1:8" x14ac:dyDescent="0.25">
      <c r="A736" s="28" t="s">
        <v>5059</v>
      </c>
      <c r="B736" s="29" t="s">
        <v>5060</v>
      </c>
      <c r="C736" s="28" t="s">
        <v>15740</v>
      </c>
      <c r="D736" s="28" t="s">
        <v>15853</v>
      </c>
      <c r="E736" s="22" t="s">
        <v>15860</v>
      </c>
      <c r="F736" s="22" t="s">
        <v>15860</v>
      </c>
      <c r="G736" s="22" t="s">
        <v>15860</v>
      </c>
    </row>
    <row r="737" spans="1:8" x14ac:dyDescent="0.25">
      <c r="A737" s="28" t="s">
        <v>5024</v>
      </c>
      <c r="B737" s="29" t="s">
        <v>5025</v>
      </c>
      <c r="C737" s="28" t="s">
        <v>15744</v>
      </c>
      <c r="D737" s="28" t="s">
        <v>15853</v>
      </c>
      <c r="E737" s="22" t="s">
        <v>15860</v>
      </c>
      <c r="F737" s="22" t="s">
        <v>15860</v>
      </c>
      <c r="G737" s="22" t="s">
        <v>15860</v>
      </c>
    </row>
    <row r="738" spans="1:8" x14ac:dyDescent="0.25">
      <c r="A738" s="28" t="s">
        <v>4897</v>
      </c>
      <c r="B738" s="29" t="s">
        <v>4898</v>
      </c>
      <c r="C738" s="28" t="s">
        <v>15761</v>
      </c>
      <c r="D738" s="28" t="s">
        <v>15853</v>
      </c>
      <c r="E738" s="22" t="s">
        <v>15865</v>
      </c>
      <c r="F738" s="22" t="s">
        <v>18670</v>
      </c>
      <c r="G738" s="22" t="s">
        <v>15860</v>
      </c>
      <c r="H738" s="22" t="s">
        <v>18745</v>
      </c>
    </row>
    <row r="739" spans="1:8" x14ac:dyDescent="0.25">
      <c r="A739" s="28" t="s">
        <v>4208</v>
      </c>
      <c r="B739" s="29" t="s">
        <v>4209</v>
      </c>
      <c r="C739" s="28" t="s">
        <v>15831</v>
      </c>
      <c r="D739" s="28" t="s">
        <v>15853</v>
      </c>
      <c r="E739" s="22" t="s">
        <v>15865</v>
      </c>
      <c r="F739" s="22" t="s">
        <v>18670</v>
      </c>
      <c r="G739" s="22" t="s">
        <v>15860</v>
      </c>
      <c r="H739" s="22" t="s">
        <v>18745</v>
      </c>
    </row>
    <row r="740" spans="1:8" x14ac:dyDescent="0.25">
      <c r="A740" s="28" t="s">
        <v>4431</v>
      </c>
      <c r="B740" s="29" t="s">
        <v>4432</v>
      </c>
      <c r="C740" s="28" t="s">
        <v>15810</v>
      </c>
      <c r="D740" s="28" t="s">
        <v>15853</v>
      </c>
      <c r="E740" s="22" t="s">
        <v>15865</v>
      </c>
      <c r="F740" s="22" t="s">
        <v>18670</v>
      </c>
      <c r="G740" s="22" t="s">
        <v>15860</v>
      </c>
      <c r="H740" s="22" t="s">
        <v>18745</v>
      </c>
    </row>
    <row r="741" spans="1:8" x14ac:dyDescent="0.25">
      <c r="A741" s="28" t="s">
        <v>6422</v>
      </c>
      <c r="B741" s="29" t="s">
        <v>6423</v>
      </c>
      <c r="C741" s="28" t="s">
        <v>15564</v>
      </c>
      <c r="D741" s="28" t="s">
        <v>15853</v>
      </c>
      <c r="E741" s="22" t="s">
        <v>15860</v>
      </c>
      <c r="F741" s="22" t="s">
        <v>15860</v>
      </c>
      <c r="G741" s="22" t="s">
        <v>15860</v>
      </c>
    </row>
    <row r="742" spans="1:8" x14ac:dyDescent="0.25">
      <c r="A742" s="28" t="s">
        <v>4489</v>
      </c>
      <c r="B742" s="29" t="s">
        <v>4490</v>
      </c>
      <c r="C742" s="28" t="s">
        <v>15803</v>
      </c>
      <c r="D742" s="28" t="s">
        <v>15853</v>
      </c>
      <c r="E742" s="22" t="s">
        <v>15860</v>
      </c>
      <c r="F742" s="22" t="s">
        <v>15860</v>
      </c>
      <c r="G742" s="22" t="s">
        <v>15860</v>
      </c>
    </row>
    <row r="743" spans="1:8" x14ac:dyDescent="0.25">
      <c r="A743" s="28" t="s">
        <v>4614</v>
      </c>
      <c r="B743" s="29" t="s">
        <v>4615</v>
      </c>
      <c r="C743" s="28" t="s">
        <v>15791</v>
      </c>
      <c r="D743" s="28" t="s">
        <v>15853</v>
      </c>
      <c r="E743" s="22" t="s">
        <v>15865</v>
      </c>
      <c r="F743" s="22" t="s">
        <v>15860</v>
      </c>
      <c r="G743" s="22" t="s">
        <v>15860</v>
      </c>
      <c r="H743" s="22" t="s">
        <v>18745</v>
      </c>
    </row>
    <row r="744" spans="1:8" x14ac:dyDescent="0.25">
      <c r="A744" s="28" t="s">
        <v>5552</v>
      </c>
      <c r="B744" s="29" t="s">
        <v>5553</v>
      </c>
      <c r="C744" s="28" t="s">
        <v>15676</v>
      </c>
      <c r="D744" s="28" t="s">
        <v>15853</v>
      </c>
      <c r="E744" s="22" t="s">
        <v>15860</v>
      </c>
      <c r="F744" s="22" t="s">
        <v>15860</v>
      </c>
      <c r="G744" s="22" t="s">
        <v>15860</v>
      </c>
    </row>
    <row r="745" spans="1:8" x14ac:dyDescent="0.25">
      <c r="A745" s="28" t="s">
        <v>6670</v>
      </c>
      <c r="B745" s="29" t="s">
        <v>6671</v>
      </c>
      <c r="C745" s="28" t="s">
        <v>15530</v>
      </c>
      <c r="D745" s="28" t="s">
        <v>15853</v>
      </c>
      <c r="E745" s="22" t="s">
        <v>15860</v>
      </c>
      <c r="F745" s="22" t="s">
        <v>15860</v>
      </c>
      <c r="G745" s="22" t="s">
        <v>15860</v>
      </c>
    </row>
    <row r="746" spans="1:8" x14ac:dyDescent="0.25">
      <c r="A746" s="28" t="s">
        <v>6399</v>
      </c>
      <c r="B746" s="29" t="s">
        <v>6400</v>
      </c>
      <c r="C746" s="28" t="s">
        <v>15567</v>
      </c>
      <c r="D746" s="28" t="s">
        <v>15853</v>
      </c>
      <c r="E746" s="22" t="s">
        <v>15860</v>
      </c>
      <c r="F746" s="22" t="s">
        <v>15860</v>
      </c>
      <c r="G746" s="22" t="s">
        <v>15860</v>
      </c>
    </row>
    <row r="747" spans="1:8" x14ac:dyDescent="0.25">
      <c r="A747" s="28" t="s">
        <v>7006</v>
      </c>
      <c r="B747" s="29" t="s">
        <v>7007</v>
      </c>
      <c r="C747" s="28" t="s">
        <v>15483</v>
      </c>
      <c r="D747" s="28" t="s">
        <v>15853</v>
      </c>
      <c r="E747" s="22" t="s">
        <v>15860</v>
      </c>
      <c r="F747" s="22" t="s">
        <v>15860</v>
      </c>
      <c r="G747" s="22" t="s">
        <v>15860</v>
      </c>
    </row>
    <row r="748" spans="1:8" x14ac:dyDescent="0.25">
      <c r="A748" s="28" t="s">
        <v>4753</v>
      </c>
      <c r="B748" s="29" t="s">
        <v>4754</v>
      </c>
      <c r="C748" s="28" t="s">
        <v>15779</v>
      </c>
      <c r="D748" s="28" t="s">
        <v>15853</v>
      </c>
      <c r="E748" s="22" t="s">
        <v>15860</v>
      </c>
      <c r="F748" s="22" t="s">
        <v>15860</v>
      </c>
      <c r="G748" s="22" t="s">
        <v>15860</v>
      </c>
    </row>
    <row r="749" spans="1:8" x14ac:dyDescent="0.25">
      <c r="A749" s="28" t="s">
        <v>5283</v>
      </c>
      <c r="B749" s="29" t="s">
        <v>5284</v>
      </c>
      <c r="C749" s="28" t="s">
        <v>15711</v>
      </c>
      <c r="D749" s="28" t="s">
        <v>15853</v>
      </c>
      <c r="E749" s="22" t="s">
        <v>15860</v>
      </c>
      <c r="F749" s="22" t="s">
        <v>15860</v>
      </c>
      <c r="G749" s="22" t="s">
        <v>15860</v>
      </c>
    </row>
    <row r="750" spans="1:8" x14ac:dyDescent="0.25">
      <c r="A750" s="28" t="s">
        <v>6622</v>
      </c>
      <c r="B750" s="29" t="s">
        <v>6623</v>
      </c>
      <c r="C750" s="28" t="s">
        <v>15536</v>
      </c>
      <c r="D750" s="28" t="s">
        <v>15853</v>
      </c>
      <c r="E750" s="22" t="s">
        <v>15860</v>
      </c>
      <c r="F750" s="22" t="s">
        <v>15860</v>
      </c>
      <c r="G750" s="22" t="s">
        <v>15860</v>
      </c>
    </row>
    <row r="751" spans="1:8" x14ac:dyDescent="0.25">
      <c r="A751" s="28" t="s">
        <v>4973</v>
      </c>
      <c r="B751" s="29" t="s">
        <v>4974</v>
      </c>
      <c r="C751" s="28" t="s">
        <v>15750</v>
      </c>
      <c r="D751" s="28" t="s">
        <v>15853</v>
      </c>
      <c r="E751" s="22" t="s">
        <v>15865</v>
      </c>
      <c r="F751" s="22" t="s">
        <v>18670</v>
      </c>
      <c r="G751" s="22" t="s">
        <v>15860</v>
      </c>
      <c r="H751" s="22" t="s">
        <v>18745</v>
      </c>
    </row>
    <row r="752" spans="1:8" x14ac:dyDescent="0.25">
      <c r="A752" s="28" t="s">
        <v>6264</v>
      </c>
      <c r="B752" s="29" t="s">
        <v>6265</v>
      </c>
      <c r="C752" s="28" t="s">
        <v>15585</v>
      </c>
      <c r="D752" s="28" t="s">
        <v>15853</v>
      </c>
      <c r="E752" s="22" t="s">
        <v>15860</v>
      </c>
      <c r="F752" s="22" t="s">
        <v>15860</v>
      </c>
      <c r="G752" s="22" t="s">
        <v>15860</v>
      </c>
    </row>
    <row r="753" spans="1:9" x14ac:dyDescent="0.25">
      <c r="A753" s="28" t="s">
        <v>6789</v>
      </c>
      <c r="B753" s="29" t="s">
        <v>6790</v>
      </c>
      <c r="C753" s="28" t="s">
        <v>15513</v>
      </c>
      <c r="D753" s="28" t="s">
        <v>15853</v>
      </c>
      <c r="E753" s="22" t="s">
        <v>15860</v>
      </c>
      <c r="F753" s="22" t="s">
        <v>15860</v>
      </c>
      <c r="G753" s="22" t="s">
        <v>15860</v>
      </c>
    </row>
    <row r="754" spans="1:9" x14ac:dyDescent="0.25">
      <c r="A754" s="28" t="s">
        <v>6005</v>
      </c>
      <c r="B754" s="29" t="s">
        <v>6006</v>
      </c>
      <c r="C754" s="28" t="s">
        <v>15618</v>
      </c>
      <c r="D754" s="28" t="s">
        <v>15853</v>
      </c>
      <c r="E754" s="22" t="s">
        <v>15860</v>
      </c>
      <c r="F754" s="22" t="s">
        <v>15860</v>
      </c>
      <c r="G754" s="22" t="s">
        <v>15860</v>
      </c>
    </row>
    <row r="755" spans="1:9" x14ac:dyDescent="0.25">
      <c r="A755" s="28" t="s">
        <v>4425</v>
      </c>
      <c r="B755" s="29" t="s">
        <v>4426</v>
      </c>
      <c r="C755" s="28" t="s">
        <v>15811</v>
      </c>
      <c r="D755" s="28" t="s">
        <v>15853</v>
      </c>
      <c r="E755" s="22" t="s">
        <v>15860</v>
      </c>
      <c r="F755" s="22" t="s">
        <v>15860</v>
      </c>
      <c r="G755" s="22" t="s">
        <v>15860</v>
      </c>
    </row>
    <row r="756" spans="1:9" x14ac:dyDescent="0.25">
      <c r="A756" s="28" t="s">
        <v>6706</v>
      </c>
      <c r="B756" s="29" t="s">
        <v>6707</v>
      </c>
      <c r="C756" s="28" t="s">
        <v>15525</v>
      </c>
      <c r="D756" s="28" t="s">
        <v>15853</v>
      </c>
      <c r="E756" s="22" t="s">
        <v>15860</v>
      </c>
      <c r="F756" s="22" t="s">
        <v>15860</v>
      </c>
      <c r="G756" s="22" t="s">
        <v>15860</v>
      </c>
    </row>
    <row r="757" spans="1:9" x14ac:dyDescent="0.25">
      <c r="A757" s="28" t="s">
        <v>6616</v>
      </c>
      <c r="B757" s="29" t="s">
        <v>6617</v>
      </c>
      <c r="C757" s="28" t="s">
        <v>15537</v>
      </c>
      <c r="D757" s="28" t="s">
        <v>15853</v>
      </c>
      <c r="E757" s="22" t="s">
        <v>15860</v>
      </c>
      <c r="F757" s="22" t="s">
        <v>15860</v>
      </c>
      <c r="G757" s="22" t="s">
        <v>15860</v>
      </c>
    </row>
    <row r="758" spans="1:9" x14ac:dyDescent="0.25">
      <c r="A758" s="28" t="s">
        <v>6458</v>
      </c>
      <c r="B758" s="29" t="s">
        <v>6459</v>
      </c>
      <c r="C758" s="28" t="s">
        <v>15559</v>
      </c>
      <c r="D758" s="28" t="s">
        <v>15853</v>
      </c>
      <c r="E758" s="22" t="s">
        <v>15860</v>
      </c>
      <c r="F758" s="22" t="s">
        <v>15860</v>
      </c>
      <c r="G758" s="22" t="s">
        <v>15860</v>
      </c>
    </row>
    <row r="759" spans="1:9" x14ac:dyDescent="0.25">
      <c r="A759" s="28" t="s">
        <v>7256</v>
      </c>
      <c r="B759" s="29" t="s">
        <v>7257</v>
      </c>
      <c r="C759" s="28" t="s">
        <v>15450</v>
      </c>
      <c r="D759" s="28" t="s">
        <v>15853</v>
      </c>
      <c r="E759" s="22" t="s">
        <v>15860</v>
      </c>
      <c r="F759" s="22" t="s">
        <v>15860</v>
      </c>
      <c r="G759" s="22" t="s">
        <v>15860</v>
      </c>
    </row>
    <row r="760" spans="1:9" x14ac:dyDescent="0.25">
      <c r="A760" s="28" t="s">
        <v>6085</v>
      </c>
      <c r="B760" s="29" t="s">
        <v>6086</v>
      </c>
      <c r="C760" s="28" t="s">
        <v>15608</v>
      </c>
      <c r="D760" s="28" t="s">
        <v>15853</v>
      </c>
      <c r="E760" s="22" t="s">
        <v>15860</v>
      </c>
      <c r="F760" s="22" t="s">
        <v>15860</v>
      </c>
      <c r="G760" s="22" t="s">
        <v>15860</v>
      </c>
    </row>
    <row r="761" spans="1:9" x14ac:dyDescent="0.25">
      <c r="A761" s="28" t="s">
        <v>6646</v>
      </c>
      <c r="B761" s="29" t="s">
        <v>6647</v>
      </c>
      <c r="C761" s="28" t="s">
        <v>15533</v>
      </c>
      <c r="D761" s="28" t="s">
        <v>15853</v>
      </c>
      <c r="E761" s="22" t="s">
        <v>15860</v>
      </c>
      <c r="F761" s="22" t="s">
        <v>15860</v>
      </c>
      <c r="G761" s="22" t="s">
        <v>15860</v>
      </c>
    </row>
    <row r="762" spans="1:9" x14ac:dyDescent="0.25">
      <c r="A762" s="28" t="s">
        <v>6513</v>
      </c>
      <c r="B762" s="29" t="s">
        <v>6514</v>
      </c>
      <c r="C762" s="28" t="s">
        <v>15552</v>
      </c>
      <c r="D762" s="28" t="s">
        <v>15853</v>
      </c>
      <c r="E762" s="22" t="s">
        <v>15860</v>
      </c>
      <c r="F762" s="22" t="s">
        <v>15860</v>
      </c>
      <c r="G762" s="22" t="s">
        <v>15860</v>
      </c>
    </row>
    <row r="763" spans="1:9" x14ac:dyDescent="0.25">
      <c r="A763" s="28" t="s">
        <v>4418</v>
      </c>
      <c r="B763" s="29" t="s">
        <v>4419</v>
      </c>
      <c r="C763" s="28" t="s">
        <v>15812</v>
      </c>
      <c r="D763" s="28" t="s">
        <v>15853</v>
      </c>
      <c r="E763" s="22" t="s">
        <v>15860</v>
      </c>
      <c r="F763" s="22" t="s">
        <v>15860</v>
      </c>
      <c r="G763" s="22" t="s">
        <v>15860</v>
      </c>
      <c r="H763" s="22" t="s">
        <v>18744</v>
      </c>
    </row>
    <row r="764" spans="1:9" x14ac:dyDescent="0.25">
      <c r="A764" s="28" t="s">
        <v>5367</v>
      </c>
      <c r="B764" s="29" t="s">
        <v>5368</v>
      </c>
      <c r="C764" s="28" t="s">
        <v>15702</v>
      </c>
      <c r="D764" s="28" t="s">
        <v>15853</v>
      </c>
      <c r="E764" s="22" t="s">
        <v>15860</v>
      </c>
      <c r="F764" s="22" t="s">
        <v>15860</v>
      </c>
      <c r="G764" s="22" t="s">
        <v>15860</v>
      </c>
    </row>
    <row r="765" spans="1:9" x14ac:dyDescent="0.25">
      <c r="A765" s="28" t="s">
        <v>7091</v>
      </c>
      <c r="B765" s="29" t="s">
        <v>7092</v>
      </c>
      <c r="C765" s="28" t="s">
        <v>15471</v>
      </c>
      <c r="D765" s="28" t="s">
        <v>15853</v>
      </c>
      <c r="E765" s="22" t="s">
        <v>15860</v>
      </c>
      <c r="F765" s="22" t="s">
        <v>15860</v>
      </c>
      <c r="G765" s="22" t="s">
        <v>15860</v>
      </c>
    </row>
    <row r="766" spans="1:9" x14ac:dyDescent="0.25">
      <c r="A766" s="28" t="s">
        <v>4625</v>
      </c>
      <c r="B766" s="29" t="s">
        <v>4626</v>
      </c>
      <c r="C766" s="28" t="s">
        <v>15790</v>
      </c>
      <c r="D766" s="28" t="s">
        <v>15853</v>
      </c>
      <c r="E766" s="22" t="s">
        <v>15865</v>
      </c>
      <c r="F766" s="22" t="s">
        <v>18670</v>
      </c>
      <c r="G766" s="22" t="s">
        <v>15860</v>
      </c>
      <c r="I766" s="22"/>
    </row>
    <row r="767" spans="1:9" x14ac:dyDescent="0.25">
      <c r="A767" s="28" t="s">
        <v>6037</v>
      </c>
      <c r="B767" s="29" t="s">
        <v>6038</v>
      </c>
      <c r="C767" s="28" t="s">
        <v>15614</v>
      </c>
      <c r="D767" s="28" t="s">
        <v>15853</v>
      </c>
      <c r="E767" s="22" t="s">
        <v>15860</v>
      </c>
      <c r="F767" s="22" t="s">
        <v>15860</v>
      </c>
      <c r="G767" s="22" t="s">
        <v>15860</v>
      </c>
    </row>
    <row r="768" spans="1:9" x14ac:dyDescent="0.25">
      <c r="A768" s="28" t="s">
        <v>5033</v>
      </c>
      <c r="B768" s="29" t="s">
        <v>5034</v>
      </c>
      <c r="C768" s="28" t="s">
        <v>15743</v>
      </c>
      <c r="D768" s="28" t="s">
        <v>15853</v>
      </c>
      <c r="E768" s="22" t="s">
        <v>15860</v>
      </c>
      <c r="F768" s="22" t="s">
        <v>15860</v>
      </c>
      <c r="G768" s="22" t="s">
        <v>15860</v>
      </c>
    </row>
    <row r="769" spans="1:9" x14ac:dyDescent="0.25">
      <c r="A769" s="28" t="s">
        <v>5567</v>
      </c>
      <c r="B769" s="29" t="s">
        <v>5568</v>
      </c>
      <c r="C769" s="28" t="s">
        <v>15675</v>
      </c>
      <c r="D769" s="28" t="s">
        <v>15853</v>
      </c>
      <c r="E769" s="22" t="s">
        <v>15860</v>
      </c>
      <c r="F769" s="22" t="s">
        <v>15860</v>
      </c>
      <c r="G769" s="22" t="s">
        <v>15860</v>
      </c>
    </row>
    <row r="770" spans="1:9" x14ac:dyDescent="0.25">
      <c r="A770" s="28" t="s">
        <v>4508</v>
      </c>
      <c r="B770" s="29" t="s">
        <v>4509</v>
      </c>
      <c r="C770" s="28" t="s">
        <v>15801</v>
      </c>
      <c r="D770" s="28" t="s">
        <v>15853</v>
      </c>
      <c r="E770" s="22" t="s">
        <v>15865</v>
      </c>
      <c r="F770" s="22" t="s">
        <v>18670</v>
      </c>
      <c r="G770" s="22" t="s">
        <v>15860</v>
      </c>
      <c r="H770" s="22" t="s">
        <v>18745</v>
      </c>
    </row>
    <row r="771" spans="1:9" x14ac:dyDescent="0.25">
      <c r="A771" s="28" t="s">
        <v>4588</v>
      </c>
      <c r="B771" s="29" t="s">
        <v>4589</v>
      </c>
      <c r="C771" s="28" t="s">
        <v>15793</v>
      </c>
      <c r="D771" s="28" t="s">
        <v>15853</v>
      </c>
      <c r="E771" s="22" t="s">
        <v>15860</v>
      </c>
      <c r="F771" s="22" t="s">
        <v>15860</v>
      </c>
      <c r="G771" s="22" t="s">
        <v>15860</v>
      </c>
    </row>
    <row r="772" spans="1:9" x14ac:dyDescent="0.25">
      <c r="A772" s="28" t="s">
        <v>6063</v>
      </c>
      <c r="B772" s="29" t="s">
        <v>6064</v>
      </c>
      <c r="C772" s="28" t="s">
        <v>15610</v>
      </c>
      <c r="D772" s="28" t="s">
        <v>15853</v>
      </c>
      <c r="E772" s="22" t="s">
        <v>15860</v>
      </c>
      <c r="F772" s="22" t="s">
        <v>15860</v>
      </c>
      <c r="G772" s="22" t="s">
        <v>15860</v>
      </c>
    </row>
    <row r="773" spans="1:9" x14ac:dyDescent="0.25">
      <c r="A773" s="28" t="s">
        <v>5041</v>
      </c>
      <c r="B773" s="29" t="s">
        <v>5042</v>
      </c>
      <c r="C773" s="28" t="s">
        <v>15742</v>
      </c>
      <c r="D773" s="28" t="s">
        <v>15853</v>
      </c>
      <c r="E773" s="22" t="s">
        <v>15865</v>
      </c>
      <c r="F773" s="22" t="s">
        <v>15860</v>
      </c>
      <c r="G773" s="22" t="s">
        <v>15860</v>
      </c>
      <c r="H773" s="22" t="s">
        <v>18745</v>
      </c>
    </row>
    <row r="774" spans="1:9" x14ac:dyDescent="0.25">
      <c r="A774" s="28" t="s">
        <v>4730</v>
      </c>
      <c r="B774" s="29" t="s">
        <v>4731</v>
      </c>
      <c r="C774" s="28" t="s">
        <v>8654</v>
      </c>
      <c r="D774" s="28" t="s">
        <v>15853</v>
      </c>
      <c r="E774" s="22" t="s">
        <v>15865</v>
      </c>
      <c r="F774" s="22" t="s">
        <v>18670</v>
      </c>
      <c r="G774" s="22" t="s">
        <v>15860</v>
      </c>
      <c r="H774" s="22" t="s">
        <v>18746</v>
      </c>
      <c r="I774" s="22" t="s">
        <v>18783</v>
      </c>
    </row>
    <row r="775" spans="1:9" x14ac:dyDescent="0.25">
      <c r="A775" s="28" t="s">
        <v>88</v>
      </c>
      <c r="B775" s="29" t="s">
        <v>4095</v>
      </c>
      <c r="C775" s="28" t="s">
        <v>89</v>
      </c>
      <c r="D775" s="28" t="s">
        <v>15853</v>
      </c>
      <c r="E775" s="22" t="s">
        <v>15861</v>
      </c>
      <c r="F775" s="22" t="s">
        <v>15859</v>
      </c>
      <c r="G775" s="22" t="s">
        <v>15859</v>
      </c>
    </row>
    <row r="776" spans="1:9" x14ac:dyDescent="0.25">
      <c r="A776" s="28" t="s">
        <v>5942</v>
      </c>
      <c r="B776" s="29" t="s">
        <v>5943</v>
      </c>
      <c r="C776" s="28" t="s">
        <v>15626</v>
      </c>
      <c r="D776" s="28" t="s">
        <v>15853</v>
      </c>
      <c r="E776" s="22" t="s">
        <v>15860</v>
      </c>
      <c r="F776" s="22" t="s">
        <v>15860</v>
      </c>
      <c r="G776" s="22" t="s">
        <v>15860</v>
      </c>
    </row>
    <row r="777" spans="1:9" x14ac:dyDescent="0.25">
      <c r="A777" s="28" t="s">
        <v>6943</v>
      </c>
      <c r="B777" s="29" t="s">
        <v>6944</v>
      </c>
      <c r="C777" s="28" t="s">
        <v>15492</v>
      </c>
      <c r="D777" s="28" t="s">
        <v>15853</v>
      </c>
      <c r="E777" s="22" t="s">
        <v>15860</v>
      </c>
      <c r="F777" s="22" t="s">
        <v>15860</v>
      </c>
      <c r="G777" s="22" t="s">
        <v>15860</v>
      </c>
    </row>
    <row r="778" spans="1:9" x14ac:dyDescent="0.25">
      <c r="A778" s="28" t="s">
        <v>5179</v>
      </c>
      <c r="B778" s="29" t="s">
        <v>5180</v>
      </c>
      <c r="C778" s="28" t="s">
        <v>15725</v>
      </c>
      <c r="D778" s="28" t="s">
        <v>15853</v>
      </c>
      <c r="E778" s="22" t="s">
        <v>15860</v>
      </c>
      <c r="F778" s="22" t="s">
        <v>15860</v>
      </c>
      <c r="G778" s="22" t="s">
        <v>15860</v>
      </c>
    </row>
    <row r="779" spans="1:9" x14ac:dyDescent="0.25">
      <c r="A779" s="28" t="s">
        <v>6324</v>
      </c>
      <c r="B779" s="29" t="s">
        <v>6325</v>
      </c>
      <c r="C779" s="28" t="s">
        <v>15576</v>
      </c>
      <c r="D779" s="28" t="s">
        <v>15853</v>
      </c>
      <c r="E779" s="22" t="s">
        <v>15860</v>
      </c>
      <c r="F779" s="22" t="s">
        <v>15860</v>
      </c>
      <c r="G779" s="22" t="s">
        <v>15860</v>
      </c>
    </row>
    <row r="780" spans="1:9" x14ac:dyDescent="0.25">
      <c r="A780" s="28" t="s">
        <v>6054</v>
      </c>
      <c r="B780" s="29" t="s">
        <v>6055</v>
      </c>
      <c r="C780" s="28" t="s">
        <v>15611</v>
      </c>
      <c r="D780" s="28" t="s">
        <v>15853</v>
      </c>
      <c r="E780" s="22" t="s">
        <v>15860</v>
      </c>
      <c r="F780" s="22" t="s">
        <v>15860</v>
      </c>
      <c r="G780" s="22" t="s">
        <v>15860</v>
      </c>
    </row>
    <row r="781" spans="1:9" x14ac:dyDescent="0.25">
      <c r="A781" s="28" t="s">
        <v>6030</v>
      </c>
      <c r="B781" s="29" t="s">
        <v>6031</v>
      </c>
      <c r="C781" s="28" t="s">
        <v>15615</v>
      </c>
      <c r="D781" s="28" t="s">
        <v>15853</v>
      </c>
      <c r="E781" s="22" t="s">
        <v>15860</v>
      </c>
      <c r="F781" s="22" t="s">
        <v>15860</v>
      </c>
      <c r="G781" s="22" t="s">
        <v>15860</v>
      </c>
    </row>
    <row r="782" spans="1:9" x14ac:dyDescent="0.25">
      <c r="A782" s="28" t="s">
        <v>4631</v>
      </c>
      <c r="B782" s="29" t="s">
        <v>4632</v>
      </c>
      <c r="C782" s="28" t="s">
        <v>8125</v>
      </c>
      <c r="D782" s="28" t="s">
        <v>15853</v>
      </c>
      <c r="E782" s="22" t="s">
        <v>15865</v>
      </c>
      <c r="F782" s="22" t="s">
        <v>15860</v>
      </c>
      <c r="G782" s="22" t="s">
        <v>15860</v>
      </c>
      <c r="H782" s="22" t="s">
        <v>18751</v>
      </c>
    </row>
    <row r="783" spans="1:9" x14ac:dyDescent="0.25">
      <c r="A783" s="28" t="s">
        <v>5124</v>
      </c>
      <c r="B783" s="29" t="s">
        <v>5125</v>
      </c>
      <c r="C783" s="28" t="s">
        <v>15732</v>
      </c>
      <c r="D783" s="28" t="s">
        <v>15853</v>
      </c>
      <c r="E783" s="22" t="s">
        <v>15860</v>
      </c>
      <c r="F783" s="22" t="s">
        <v>15860</v>
      </c>
      <c r="G783" s="22" t="s">
        <v>15860</v>
      </c>
    </row>
    <row r="784" spans="1:9" x14ac:dyDescent="0.25">
      <c r="A784" s="28" t="s">
        <v>6951</v>
      </c>
      <c r="B784" s="29" t="s">
        <v>6949</v>
      </c>
      <c r="C784" s="28" t="s">
        <v>15491</v>
      </c>
      <c r="D784" s="28" t="s">
        <v>15853</v>
      </c>
      <c r="E784" s="22" t="s">
        <v>15860</v>
      </c>
      <c r="F784" s="22" t="s">
        <v>15860</v>
      </c>
      <c r="G784" s="22" t="s">
        <v>15860</v>
      </c>
    </row>
    <row r="785" spans="1:7" x14ac:dyDescent="0.25">
      <c r="A785" s="28" t="s">
        <v>5277</v>
      </c>
      <c r="B785" s="29" t="s">
        <v>5278</v>
      </c>
      <c r="C785" s="28" t="s">
        <v>15712</v>
      </c>
      <c r="D785" s="28" t="s">
        <v>15853</v>
      </c>
      <c r="E785" s="22" t="s">
        <v>15860</v>
      </c>
      <c r="F785" s="22" t="s">
        <v>15860</v>
      </c>
      <c r="G785" s="22" t="s">
        <v>15860</v>
      </c>
    </row>
    <row r="786" spans="1:7" x14ac:dyDescent="0.25">
      <c r="A786" s="28" t="s">
        <v>6216</v>
      </c>
      <c r="B786" s="29" t="s">
        <v>6217</v>
      </c>
      <c r="C786" s="28" t="s">
        <v>15592</v>
      </c>
      <c r="D786" s="28" t="s">
        <v>15853</v>
      </c>
      <c r="E786" s="22" t="s">
        <v>15860</v>
      </c>
      <c r="F786" s="22" t="s">
        <v>15860</v>
      </c>
      <c r="G786" s="22" t="s">
        <v>15860</v>
      </c>
    </row>
    <row r="787" spans="1:7" x14ac:dyDescent="0.25">
      <c r="A787" s="28" t="s">
        <v>7236</v>
      </c>
      <c r="B787" s="29" t="s">
        <v>7237</v>
      </c>
      <c r="C787" s="28" t="s">
        <v>15452</v>
      </c>
      <c r="D787" s="28" t="s">
        <v>15853</v>
      </c>
      <c r="E787" s="22" t="s">
        <v>15860</v>
      </c>
      <c r="F787" s="22" t="s">
        <v>15860</v>
      </c>
      <c r="G787" s="22" t="s">
        <v>15860</v>
      </c>
    </row>
    <row r="788" spans="1:7" x14ac:dyDescent="0.25">
      <c r="A788" s="28" t="s">
        <v>7291</v>
      </c>
      <c r="B788" s="29" t="s">
        <v>7292</v>
      </c>
      <c r="C788" s="28" t="s">
        <v>15445</v>
      </c>
      <c r="D788" s="28" t="s">
        <v>15853</v>
      </c>
      <c r="E788" s="22" t="s">
        <v>15860</v>
      </c>
      <c r="F788" s="22" t="s">
        <v>15860</v>
      </c>
      <c r="G788" s="22" t="s">
        <v>15860</v>
      </c>
    </row>
    <row r="789" spans="1:7" x14ac:dyDescent="0.25">
      <c r="A789" s="28" t="s">
        <v>6762</v>
      </c>
      <c r="B789" s="29" t="s">
        <v>6763</v>
      </c>
      <c r="C789" s="28" t="s">
        <v>15517</v>
      </c>
      <c r="D789" s="28" t="s">
        <v>15853</v>
      </c>
      <c r="E789" s="22" t="s">
        <v>15860</v>
      </c>
      <c r="F789" s="22" t="s">
        <v>15860</v>
      </c>
      <c r="G789" s="22" t="s">
        <v>15860</v>
      </c>
    </row>
    <row r="790" spans="1:7" x14ac:dyDescent="0.25">
      <c r="A790" s="28" t="s">
        <v>7106</v>
      </c>
      <c r="B790" s="29" t="s">
        <v>7107</v>
      </c>
      <c r="C790" s="28" t="s">
        <v>15469</v>
      </c>
      <c r="D790" s="28" t="s">
        <v>15853</v>
      </c>
      <c r="E790" s="22" t="s">
        <v>15860</v>
      </c>
      <c r="F790" s="22" t="s">
        <v>15860</v>
      </c>
      <c r="G790" s="22" t="s">
        <v>15860</v>
      </c>
    </row>
    <row r="791" spans="1:7" x14ac:dyDescent="0.25">
      <c r="A791" s="28" t="s">
        <v>6893</v>
      </c>
      <c r="B791" s="29" t="s">
        <v>6894</v>
      </c>
      <c r="C791" s="28" t="s">
        <v>15499</v>
      </c>
      <c r="D791" s="28" t="s">
        <v>15853</v>
      </c>
      <c r="E791" s="22" t="s">
        <v>15860</v>
      </c>
      <c r="F791" s="22" t="s">
        <v>15860</v>
      </c>
      <c r="G791" s="22" t="s">
        <v>15860</v>
      </c>
    </row>
    <row r="792" spans="1:7" x14ac:dyDescent="0.25">
      <c r="A792" s="28" t="s">
        <v>7100</v>
      </c>
      <c r="B792" s="29" t="s">
        <v>7101</v>
      </c>
      <c r="C792" s="28" t="s">
        <v>15470</v>
      </c>
      <c r="D792" s="28" t="s">
        <v>15853</v>
      </c>
      <c r="E792" s="22" t="s">
        <v>15860</v>
      </c>
      <c r="F792" s="22" t="s">
        <v>15860</v>
      </c>
      <c r="G792" s="22" t="s">
        <v>15860</v>
      </c>
    </row>
    <row r="793" spans="1:7" x14ac:dyDescent="0.25">
      <c r="A793" s="28" t="s">
        <v>6718</v>
      </c>
      <c r="B793" s="29" t="s">
        <v>6719</v>
      </c>
      <c r="C793" s="28" t="s">
        <v>15523</v>
      </c>
      <c r="D793" s="28" t="s">
        <v>15853</v>
      </c>
      <c r="E793" s="22" t="s">
        <v>15860</v>
      </c>
      <c r="F793" s="22" t="s">
        <v>15860</v>
      </c>
      <c r="G793" s="22" t="s">
        <v>15860</v>
      </c>
    </row>
    <row r="794" spans="1:7" x14ac:dyDescent="0.25">
      <c r="A794" s="28" t="s">
        <v>5118</v>
      </c>
      <c r="B794" s="29" t="s">
        <v>5119</v>
      </c>
      <c r="C794" s="28" t="s">
        <v>15733</v>
      </c>
      <c r="D794" s="28" t="s">
        <v>15853</v>
      </c>
      <c r="E794" s="22" t="s">
        <v>15860</v>
      </c>
      <c r="F794" s="22" t="s">
        <v>15860</v>
      </c>
      <c r="G794" s="22" t="s">
        <v>15860</v>
      </c>
    </row>
    <row r="795" spans="1:7" x14ac:dyDescent="0.25">
      <c r="A795" s="28" t="s">
        <v>5403</v>
      </c>
      <c r="B795" s="29" t="s">
        <v>5404</v>
      </c>
      <c r="C795" s="28" t="s">
        <v>15697</v>
      </c>
      <c r="D795" s="28" t="s">
        <v>15853</v>
      </c>
      <c r="E795" s="22" t="s">
        <v>15860</v>
      </c>
      <c r="F795" s="22" t="s">
        <v>15860</v>
      </c>
      <c r="G795" s="22" t="s">
        <v>15860</v>
      </c>
    </row>
    <row r="796" spans="1:7" x14ac:dyDescent="0.25">
      <c r="A796" s="28" t="s">
        <v>6880</v>
      </c>
      <c r="B796" s="29" t="s">
        <v>6881</v>
      </c>
      <c r="C796" s="28" t="s">
        <v>15501</v>
      </c>
      <c r="D796" s="28" t="s">
        <v>15853</v>
      </c>
      <c r="E796" s="22" t="s">
        <v>15860</v>
      </c>
      <c r="F796" s="22" t="s">
        <v>15860</v>
      </c>
      <c r="G796" s="22" t="s">
        <v>15860</v>
      </c>
    </row>
    <row r="797" spans="1:7" x14ac:dyDescent="0.25">
      <c r="A797" s="28" t="s">
        <v>6823</v>
      </c>
      <c r="B797" s="29" t="s">
        <v>6824</v>
      </c>
      <c r="C797" s="28" t="s">
        <v>15509</v>
      </c>
      <c r="D797" s="28" t="s">
        <v>15853</v>
      </c>
      <c r="E797" s="22" t="s">
        <v>15860</v>
      </c>
      <c r="F797" s="22" t="s">
        <v>15860</v>
      </c>
      <c r="G797" s="22" t="s">
        <v>15860</v>
      </c>
    </row>
    <row r="798" spans="1:7" x14ac:dyDescent="0.25">
      <c r="A798" s="28" t="s">
        <v>6681</v>
      </c>
      <c r="B798" s="29" t="s">
        <v>6682</v>
      </c>
      <c r="C798" s="28" t="s">
        <v>15528</v>
      </c>
      <c r="D798" s="28" t="s">
        <v>15853</v>
      </c>
      <c r="E798" s="22" t="s">
        <v>15860</v>
      </c>
      <c r="F798" s="22" t="s">
        <v>15860</v>
      </c>
      <c r="G798" s="22" t="s">
        <v>15860</v>
      </c>
    </row>
    <row r="799" spans="1:7" x14ac:dyDescent="0.25">
      <c r="A799" s="28" t="s">
        <v>7215</v>
      </c>
      <c r="B799" s="29" t="s">
        <v>7216</v>
      </c>
      <c r="C799" s="28" t="s">
        <v>15455</v>
      </c>
      <c r="D799" s="28" t="s">
        <v>15853</v>
      </c>
      <c r="E799" s="22" t="s">
        <v>15860</v>
      </c>
      <c r="F799" s="22" t="s">
        <v>15860</v>
      </c>
      <c r="G799" s="22" t="s">
        <v>15860</v>
      </c>
    </row>
    <row r="800" spans="1:7" x14ac:dyDescent="0.25">
      <c r="A800" s="28" t="s">
        <v>5747</v>
      </c>
      <c r="B800" s="29" t="s">
        <v>5748</v>
      </c>
      <c r="C800" s="28" t="s">
        <v>15652</v>
      </c>
      <c r="D800" s="28" t="s">
        <v>15853</v>
      </c>
      <c r="E800" s="22" t="s">
        <v>15860</v>
      </c>
      <c r="F800" s="22" t="s">
        <v>15860</v>
      </c>
      <c r="G800" s="22" t="s">
        <v>15860</v>
      </c>
    </row>
    <row r="801" spans="1:10" x14ac:dyDescent="0.25">
      <c r="A801" s="28" t="s">
        <v>5784</v>
      </c>
      <c r="B801" s="29" t="s">
        <v>5785</v>
      </c>
      <c r="C801" s="28" t="s">
        <v>15646</v>
      </c>
      <c r="D801" s="28" t="s">
        <v>15853</v>
      </c>
      <c r="E801" s="22" t="s">
        <v>15860</v>
      </c>
      <c r="F801" s="22" t="s">
        <v>15860</v>
      </c>
      <c r="G801" s="22" t="s">
        <v>15860</v>
      </c>
    </row>
    <row r="802" spans="1:10" x14ac:dyDescent="0.25">
      <c r="A802" s="28" t="s">
        <v>6303</v>
      </c>
      <c r="B802" s="29" t="s">
        <v>6304</v>
      </c>
      <c r="C802" s="28" t="s">
        <v>15579</v>
      </c>
      <c r="D802" s="28" t="s">
        <v>15853</v>
      </c>
      <c r="E802" s="22" t="s">
        <v>15860</v>
      </c>
      <c r="F802" s="22" t="s">
        <v>15860</v>
      </c>
      <c r="G802" s="22" t="s">
        <v>15860</v>
      </c>
    </row>
    <row r="803" spans="1:10" x14ac:dyDescent="0.25">
      <c r="A803" s="28" t="s">
        <v>4915</v>
      </c>
      <c r="B803" s="29" t="s">
        <v>4916</v>
      </c>
      <c r="C803" s="28" t="s">
        <v>15758</v>
      </c>
      <c r="D803" s="28" t="s">
        <v>15853</v>
      </c>
      <c r="E803" s="22" t="s">
        <v>15860</v>
      </c>
      <c r="F803" s="22" t="s">
        <v>15860</v>
      </c>
      <c r="G803" s="22" t="s">
        <v>15860</v>
      </c>
    </row>
    <row r="804" spans="1:10" x14ac:dyDescent="0.25">
      <c r="A804" s="28" t="s">
        <v>4142</v>
      </c>
      <c r="B804" s="29" t="s">
        <v>4143</v>
      </c>
      <c r="C804" s="28" t="s">
        <v>15837</v>
      </c>
      <c r="D804" s="28" t="s">
        <v>15853</v>
      </c>
      <c r="E804" s="22" t="s">
        <v>15860</v>
      </c>
      <c r="F804" s="22" t="s">
        <v>15860</v>
      </c>
      <c r="G804" s="22" t="s">
        <v>15860</v>
      </c>
    </row>
    <row r="805" spans="1:10" x14ac:dyDescent="0.25">
      <c r="A805" s="28" t="s">
        <v>6808</v>
      </c>
      <c r="B805" s="29" t="s">
        <v>6809</v>
      </c>
      <c r="C805" s="28" t="s">
        <v>15511</v>
      </c>
      <c r="D805" s="28" t="s">
        <v>15853</v>
      </c>
      <c r="E805" s="22" t="s">
        <v>15860</v>
      </c>
      <c r="F805" s="22" t="s">
        <v>15860</v>
      </c>
      <c r="G805" s="22" t="s">
        <v>15860</v>
      </c>
    </row>
    <row r="806" spans="1:10" x14ac:dyDescent="0.25">
      <c r="A806" s="28" t="s">
        <v>4776</v>
      </c>
      <c r="B806" s="29" t="s">
        <v>4777</v>
      </c>
      <c r="C806" s="28" t="s">
        <v>15776</v>
      </c>
      <c r="D806" s="28" t="s">
        <v>15853</v>
      </c>
      <c r="E806" s="22" t="s">
        <v>15865</v>
      </c>
      <c r="F806" s="22" t="s">
        <v>15860</v>
      </c>
      <c r="G806" s="22" t="s">
        <v>15860</v>
      </c>
      <c r="H806" s="22" t="s">
        <v>18745</v>
      </c>
    </row>
    <row r="807" spans="1:10" x14ac:dyDescent="0.25">
      <c r="A807" s="28" t="s">
        <v>4799</v>
      </c>
      <c r="B807" s="29" t="s">
        <v>4800</v>
      </c>
      <c r="C807" s="28" t="s">
        <v>15773</v>
      </c>
      <c r="D807" s="28" t="s">
        <v>15853</v>
      </c>
      <c r="E807" s="22" t="s">
        <v>15865</v>
      </c>
      <c r="F807" s="22" t="s">
        <v>15860</v>
      </c>
      <c r="G807" s="22" t="s">
        <v>15860</v>
      </c>
      <c r="H807" s="22" t="s">
        <v>18745</v>
      </c>
    </row>
    <row r="808" spans="1:10" x14ac:dyDescent="0.25">
      <c r="A808" s="28" t="s">
        <v>5049</v>
      </c>
      <c r="B808" s="29" t="s">
        <v>5050</v>
      </c>
      <c r="C808" s="28" t="s">
        <v>15741</v>
      </c>
      <c r="D808" s="28" t="s">
        <v>15853</v>
      </c>
      <c r="E808" s="22" t="s">
        <v>15860</v>
      </c>
      <c r="F808" s="22" t="s">
        <v>15860</v>
      </c>
      <c r="G808" s="22" t="s">
        <v>15860</v>
      </c>
    </row>
    <row r="809" spans="1:10" x14ac:dyDescent="0.25">
      <c r="A809" s="28" t="s">
        <v>4387</v>
      </c>
      <c r="B809" s="29" t="s">
        <v>4388</v>
      </c>
      <c r="C809" s="28" t="s">
        <v>8736</v>
      </c>
      <c r="D809" s="28" t="s">
        <v>15853</v>
      </c>
      <c r="E809" s="22" t="s">
        <v>15861</v>
      </c>
      <c r="F809" s="22" t="s">
        <v>15859</v>
      </c>
      <c r="G809" s="22" t="s">
        <v>15860</v>
      </c>
      <c r="H809" s="22" t="s">
        <v>18752</v>
      </c>
      <c r="I809" s="22" t="s">
        <v>18790</v>
      </c>
      <c r="J809" s="22" t="s">
        <v>18798</v>
      </c>
    </row>
    <row r="810" spans="1:10" x14ac:dyDescent="0.25">
      <c r="A810" s="28" t="s">
        <v>7175</v>
      </c>
      <c r="B810" s="29" t="s">
        <v>7176</v>
      </c>
      <c r="C810" s="28" t="s">
        <v>15460</v>
      </c>
      <c r="D810" s="28" t="s">
        <v>15853</v>
      </c>
      <c r="E810" s="22" t="s">
        <v>15860</v>
      </c>
      <c r="F810" s="22" t="s">
        <v>15860</v>
      </c>
      <c r="G810" s="22" t="s">
        <v>15860</v>
      </c>
    </row>
    <row r="811" spans="1:10" x14ac:dyDescent="0.25">
      <c r="A811" s="28" t="s">
        <v>7079</v>
      </c>
      <c r="B811" s="29" t="s">
        <v>7080</v>
      </c>
      <c r="C811" s="28" t="s">
        <v>15473</v>
      </c>
      <c r="D811" s="28" t="s">
        <v>15853</v>
      </c>
      <c r="E811" s="22" t="s">
        <v>15860</v>
      </c>
      <c r="F811" s="22" t="s">
        <v>15860</v>
      </c>
      <c r="G811" s="22" t="s">
        <v>15860</v>
      </c>
    </row>
    <row r="812" spans="1:10" x14ac:dyDescent="0.25">
      <c r="A812" s="28" t="s">
        <v>6887</v>
      </c>
      <c r="B812" s="29" t="s">
        <v>6888</v>
      </c>
      <c r="C812" s="28" t="s">
        <v>15500</v>
      </c>
      <c r="D812" s="28" t="s">
        <v>15853</v>
      </c>
      <c r="E812" s="22" t="s">
        <v>15860</v>
      </c>
      <c r="F812" s="22" t="s">
        <v>15860</v>
      </c>
      <c r="G812" s="22" t="s">
        <v>15860</v>
      </c>
    </row>
    <row r="813" spans="1:10" x14ac:dyDescent="0.25">
      <c r="A813" s="28" t="s">
        <v>7278</v>
      </c>
      <c r="B813" s="29" t="s">
        <v>7279</v>
      </c>
      <c r="C813" s="28" t="s">
        <v>15447</v>
      </c>
      <c r="D813" s="28" t="s">
        <v>15853</v>
      </c>
      <c r="E813" s="22" t="s">
        <v>15860</v>
      </c>
      <c r="F813" s="22" t="s">
        <v>15860</v>
      </c>
      <c r="G813" s="22" t="s">
        <v>15860</v>
      </c>
    </row>
    <row r="814" spans="1:10" x14ac:dyDescent="0.25">
      <c r="A814" s="28" t="s">
        <v>7431</v>
      </c>
      <c r="B814" s="29" t="s">
        <v>7432</v>
      </c>
      <c r="C814" s="28" t="s">
        <v>15427</v>
      </c>
      <c r="D814" s="28" t="s">
        <v>15853</v>
      </c>
      <c r="E814" s="22" t="s">
        <v>15860</v>
      </c>
      <c r="F814" s="22" t="s">
        <v>15860</v>
      </c>
      <c r="G814" s="22" t="s">
        <v>15860</v>
      </c>
    </row>
    <row r="815" spans="1:10" x14ac:dyDescent="0.25">
      <c r="A815" s="28" t="s">
        <v>6221</v>
      </c>
      <c r="B815" s="29" t="s">
        <v>6222</v>
      </c>
      <c r="C815" s="28" t="s">
        <v>15591</v>
      </c>
      <c r="D815" s="28" t="s">
        <v>15853</v>
      </c>
      <c r="E815" s="22" t="s">
        <v>15860</v>
      </c>
      <c r="F815" s="22" t="s">
        <v>15860</v>
      </c>
      <c r="G815" s="22" t="s">
        <v>15860</v>
      </c>
    </row>
    <row r="816" spans="1:10" x14ac:dyDescent="0.25">
      <c r="A816" s="28" t="s">
        <v>4465</v>
      </c>
      <c r="B816" s="29" t="s">
        <v>4466</v>
      </c>
      <c r="C816" s="28" t="s">
        <v>15806</v>
      </c>
      <c r="D816" s="28" t="s">
        <v>15853</v>
      </c>
      <c r="E816" s="22" t="s">
        <v>15865</v>
      </c>
      <c r="F816" s="22" t="s">
        <v>15860</v>
      </c>
      <c r="G816" s="22" t="s">
        <v>15860</v>
      </c>
      <c r="H816" s="22" t="s">
        <v>18745</v>
      </c>
    </row>
    <row r="817" spans="1:7" x14ac:dyDescent="0.25">
      <c r="A817" s="28" t="s">
        <v>7369</v>
      </c>
      <c r="B817" s="29" t="s">
        <v>7370</v>
      </c>
      <c r="C817" s="28" t="s">
        <v>15435</v>
      </c>
      <c r="D817" s="28" t="s">
        <v>15853</v>
      </c>
      <c r="E817" s="22" t="s">
        <v>15860</v>
      </c>
      <c r="F817" s="22" t="s">
        <v>15860</v>
      </c>
      <c r="G817" s="22" t="s">
        <v>15860</v>
      </c>
    </row>
    <row r="818" spans="1:7" x14ac:dyDescent="0.25">
      <c r="A818" s="28" t="s">
        <v>7158</v>
      </c>
      <c r="B818" s="29" t="s">
        <v>7159</v>
      </c>
      <c r="C818" s="28" t="s">
        <v>15462</v>
      </c>
      <c r="D818" s="28" t="s">
        <v>15853</v>
      </c>
      <c r="E818" s="22" t="s">
        <v>15860</v>
      </c>
      <c r="F818" s="22" t="s">
        <v>15860</v>
      </c>
      <c r="G818" s="22" t="s">
        <v>15860</v>
      </c>
    </row>
    <row r="819" spans="1:7" x14ac:dyDescent="0.25">
      <c r="A819" s="28" t="s">
        <v>5506</v>
      </c>
      <c r="B819" s="29" t="s">
        <v>5507</v>
      </c>
      <c r="C819" s="28" t="s">
        <v>15682</v>
      </c>
      <c r="D819" s="28" t="s">
        <v>15853</v>
      </c>
      <c r="E819" s="22" t="s">
        <v>15860</v>
      </c>
      <c r="F819" s="22" t="s">
        <v>15860</v>
      </c>
      <c r="G819" s="22" t="s">
        <v>15860</v>
      </c>
    </row>
    <row r="820" spans="1:7" x14ac:dyDescent="0.25">
      <c r="A820" s="28" t="s">
        <v>7128</v>
      </c>
      <c r="B820" s="29" t="s">
        <v>7129</v>
      </c>
      <c r="C820" s="28" t="s">
        <v>15466</v>
      </c>
      <c r="D820" s="28" t="s">
        <v>15853</v>
      </c>
      <c r="E820" s="22" t="s">
        <v>15860</v>
      </c>
      <c r="F820" s="22" t="s">
        <v>15860</v>
      </c>
      <c r="G820" s="22" t="s">
        <v>15860</v>
      </c>
    </row>
    <row r="821" spans="1:7" x14ac:dyDescent="0.25">
      <c r="A821" s="28" t="s">
        <v>6932</v>
      </c>
      <c r="B821" s="29" t="s">
        <v>6671</v>
      </c>
      <c r="C821" s="28" t="s">
        <v>15494</v>
      </c>
      <c r="D821" s="28" t="s">
        <v>15853</v>
      </c>
      <c r="E821" s="22" t="s">
        <v>15860</v>
      </c>
      <c r="F821" s="22" t="s">
        <v>15860</v>
      </c>
      <c r="G821" s="22" t="s">
        <v>15860</v>
      </c>
    </row>
    <row r="822" spans="1:7" x14ac:dyDescent="0.25">
      <c r="A822" s="28" t="s">
        <v>6992</v>
      </c>
      <c r="B822" s="29" t="s">
        <v>6993</v>
      </c>
      <c r="C822" s="28" t="s">
        <v>15485</v>
      </c>
      <c r="D822" s="28" t="s">
        <v>15853</v>
      </c>
      <c r="E822" s="22" t="s">
        <v>15860</v>
      </c>
      <c r="F822" s="22" t="s">
        <v>15860</v>
      </c>
      <c r="G822" s="22" t="s">
        <v>15860</v>
      </c>
    </row>
    <row r="823" spans="1:7" x14ac:dyDescent="0.25">
      <c r="A823" s="28" t="s">
        <v>6230</v>
      </c>
      <c r="B823" s="29" t="s">
        <v>6231</v>
      </c>
      <c r="C823" s="28" t="s">
        <v>15590</v>
      </c>
      <c r="D823" s="28" t="s">
        <v>15853</v>
      </c>
      <c r="E823" s="22" t="s">
        <v>15860</v>
      </c>
      <c r="F823" s="22" t="s">
        <v>15860</v>
      </c>
      <c r="G823" s="22" t="s">
        <v>15860</v>
      </c>
    </row>
    <row r="824" spans="1:7" x14ac:dyDescent="0.25">
      <c r="A824" s="28" t="s">
        <v>4943</v>
      </c>
      <c r="B824" s="29" t="s">
        <v>4944</v>
      </c>
      <c r="C824" s="28" t="s">
        <v>15754</v>
      </c>
      <c r="D824" s="28" t="s">
        <v>15853</v>
      </c>
      <c r="E824" s="22" t="s">
        <v>15860</v>
      </c>
      <c r="F824" s="22" t="s">
        <v>15860</v>
      </c>
      <c r="G824" s="22" t="s">
        <v>15860</v>
      </c>
    </row>
    <row r="825" spans="1:7" x14ac:dyDescent="0.25">
      <c r="A825" s="28" t="s">
        <v>6333</v>
      </c>
      <c r="B825" s="29" t="s">
        <v>6334</v>
      </c>
      <c r="C825" s="28" t="s">
        <v>15575</v>
      </c>
      <c r="D825" s="28" t="s">
        <v>15853</v>
      </c>
      <c r="E825" s="22" t="s">
        <v>15860</v>
      </c>
      <c r="F825" s="22" t="s">
        <v>15860</v>
      </c>
      <c r="G825" s="22" t="s">
        <v>15860</v>
      </c>
    </row>
    <row r="826" spans="1:7" x14ac:dyDescent="0.25">
      <c r="A826" s="29" t="s">
        <v>7439</v>
      </c>
      <c r="B826" s="29" t="s">
        <v>7439</v>
      </c>
      <c r="C826" s="28" t="s">
        <v>15426</v>
      </c>
      <c r="D826" s="28" t="s">
        <v>15853</v>
      </c>
      <c r="E826" s="22" t="s">
        <v>15860</v>
      </c>
      <c r="F826" s="22" t="s">
        <v>15860</v>
      </c>
      <c r="G826" s="22" t="s">
        <v>15860</v>
      </c>
    </row>
    <row r="827" spans="1:7" x14ac:dyDescent="0.25">
      <c r="A827" s="28" t="s">
        <v>5635</v>
      </c>
      <c r="B827" s="29" t="s">
        <v>5636</v>
      </c>
      <c r="C827" s="28" t="s">
        <v>15666</v>
      </c>
      <c r="D827" s="28" t="s">
        <v>15853</v>
      </c>
      <c r="E827" s="22" t="s">
        <v>15860</v>
      </c>
      <c r="F827" s="22" t="s">
        <v>15860</v>
      </c>
      <c r="G827" s="22" t="s">
        <v>15860</v>
      </c>
    </row>
    <row r="828" spans="1:7" x14ac:dyDescent="0.25">
      <c r="A828" s="28" t="s">
        <v>7285</v>
      </c>
      <c r="B828" s="29" t="s">
        <v>7286</v>
      </c>
      <c r="C828" s="28" t="s">
        <v>15446</v>
      </c>
      <c r="D828" s="28" t="s">
        <v>15853</v>
      </c>
      <c r="E828" s="22" t="s">
        <v>15860</v>
      </c>
      <c r="F828" s="22" t="s">
        <v>15860</v>
      </c>
      <c r="G828" s="22" t="s">
        <v>15860</v>
      </c>
    </row>
    <row r="829" spans="1:7" x14ac:dyDescent="0.25">
      <c r="A829" s="28" t="s">
        <v>6986</v>
      </c>
      <c r="B829" s="29" t="s">
        <v>6987</v>
      </c>
      <c r="C829" s="28" t="s">
        <v>15486</v>
      </c>
      <c r="D829" s="28" t="s">
        <v>15853</v>
      </c>
      <c r="E829" s="22" t="s">
        <v>15860</v>
      </c>
      <c r="F829" s="22" t="s">
        <v>15860</v>
      </c>
      <c r="G829" s="22" t="s">
        <v>15860</v>
      </c>
    </row>
    <row r="830" spans="1:7" x14ac:dyDescent="0.25">
      <c r="A830" s="28" t="s">
        <v>4076</v>
      </c>
      <c r="B830" s="29" t="s">
        <v>4077</v>
      </c>
      <c r="C830" s="28" t="s">
        <v>15842</v>
      </c>
      <c r="D830" s="28" t="s">
        <v>15853</v>
      </c>
      <c r="E830" s="22" t="s">
        <v>15860</v>
      </c>
      <c r="F830" s="22" t="s">
        <v>15860</v>
      </c>
      <c r="G830" s="22" t="s">
        <v>15860</v>
      </c>
    </row>
    <row r="831" spans="1:7" x14ac:dyDescent="0.25">
      <c r="A831" s="29" t="s">
        <v>6912</v>
      </c>
      <c r="B831" s="29" t="s">
        <v>6912</v>
      </c>
      <c r="C831" s="28" t="s">
        <v>15497</v>
      </c>
      <c r="D831" s="28" t="s">
        <v>15853</v>
      </c>
      <c r="E831" s="22" t="s">
        <v>15860</v>
      </c>
      <c r="F831" s="22" t="s">
        <v>15860</v>
      </c>
      <c r="G831" s="22" t="s">
        <v>15860</v>
      </c>
    </row>
    <row r="832" spans="1:7" x14ac:dyDescent="0.25">
      <c r="A832" s="28" t="s">
        <v>5772</v>
      </c>
      <c r="B832" s="29" t="s">
        <v>5773</v>
      </c>
      <c r="C832" s="28" t="s">
        <v>15648</v>
      </c>
      <c r="D832" s="28" t="s">
        <v>15853</v>
      </c>
      <c r="E832" s="22" t="s">
        <v>15860</v>
      </c>
      <c r="F832" s="22" t="s">
        <v>15860</v>
      </c>
      <c r="G832" s="22" t="s">
        <v>15860</v>
      </c>
    </row>
    <row r="833" spans="1:9" x14ac:dyDescent="0.25">
      <c r="A833" s="28" t="s">
        <v>7134</v>
      </c>
      <c r="B833" s="29" t="s">
        <v>7135</v>
      </c>
      <c r="C833" s="28" t="s">
        <v>15465</v>
      </c>
      <c r="D833" s="28" t="s">
        <v>15853</v>
      </c>
      <c r="E833" s="22" t="s">
        <v>15860</v>
      </c>
      <c r="F833" s="22" t="s">
        <v>15860</v>
      </c>
      <c r="G833" s="22" t="s">
        <v>15860</v>
      </c>
    </row>
    <row r="834" spans="1:9" x14ac:dyDescent="0.25">
      <c r="A834" s="28" t="s">
        <v>4219</v>
      </c>
      <c r="B834" s="29" t="s">
        <v>4220</v>
      </c>
      <c r="C834" s="28" t="s">
        <v>15830</v>
      </c>
      <c r="D834" s="28" t="s">
        <v>15853</v>
      </c>
      <c r="E834" s="22" t="s">
        <v>15865</v>
      </c>
      <c r="F834" s="22" t="s">
        <v>18670</v>
      </c>
      <c r="G834" s="22" t="s">
        <v>15860</v>
      </c>
      <c r="H834" s="22" t="s">
        <v>18750</v>
      </c>
      <c r="I834" s="22" t="s">
        <v>18751</v>
      </c>
    </row>
    <row r="835" spans="1:9" x14ac:dyDescent="0.25">
      <c r="A835" s="28" t="s">
        <v>5976</v>
      </c>
      <c r="B835" s="29" t="s">
        <v>5977</v>
      </c>
      <c r="C835" s="28" t="s">
        <v>15621</v>
      </c>
      <c r="D835" s="28" t="s">
        <v>15853</v>
      </c>
      <c r="E835" s="22" t="s">
        <v>15860</v>
      </c>
      <c r="F835" s="22" t="s">
        <v>15860</v>
      </c>
      <c r="G835" s="22" t="s">
        <v>15860</v>
      </c>
    </row>
    <row r="836" spans="1:9" x14ac:dyDescent="0.25">
      <c r="A836" s="28" t="s">
        <v>6594</v>
      </c>
      <c r="B836" s="29" t="s">
        <v>6595</v>
      </c>
      <c r="C836" s="28" t="s">
        <v>15540</v>
      </c>
      <c r="D836" s="28" t="s">
        <v>15853</v>
      </c>
      <c r="E836" s="22" t="s">
        <v>15860</v>
      </c>
      <c r="F836" s="22" t="s">
        <v>15860</v>
      </c>
      <c r="G836" s="22" t="s">
        <v>15860</v>
      </c>
    </row>
    <row r="837" spans="1:9" x14ac:dyDescent="0.25">
      <c r="A837" s="28" t="s">
        <v>5340</v>
      </c>
      <c r="B837" s="29" t="s">
        <v>5341</v>
      </c>
      <c r="C837" s="28" t="s">
        <v>8049</v>
      </c>
      <c r="D837" s="28" t="s">
        <v>15853</v>
      </c>
      <c r="E837" s="22" t="s">
        <v>15860</v>
      </c>
      <c r="F837" s="22" t="s">
        <v>15860</v>
      </c>
      <c r="G837" s="22" t="s">
        <v>15860</v>
      </c>
    </row>
    <row r="838" spans="1:9" x14ac:dyDescent="0.25">
      <c r="A838" s="28" t="s">
        <v>4967</v>
      </c>
      <c r="B838" s="29" t="s">
        <v>4968</v>
      </c>
      <c r="C838" s="28" t="s">
        <v>15751</v>
      </c>
      <c r="D838" s="28" t="s">
        <v>15853</v>
      </c>
      <c r="E838" s="22" t="s">
        <v>15860</v>
      </c>
      <c r="F838" s="22" t="s">
        <v>15860</v>
      </c>
      <c r="G838" s="22" t="s">
        <v>15860</v>
      </c>
    </row>
    <row r="839" spans="1:9" x14ac:dyDescent="0.25">
      <c r="A839" s="28" t="s">
        <v>7310</v>
      </c>
      <c r="B839" s="29" t="s">
        <v>7311</v>
      </c>
      <c r="C839" s="28" t="s">
        <v>15443</v>
      </c>
      <c r="D839" s="28" t="s">
        <v>15853</v>
      </c>
      <c r="E839" s="22" t="s">
        <v>15860</v>
      </c>
      <c r="F839" s="22" t="s">
        <v>15860</v>
      </c>
      <c r="G839" s="22" t="s">
        <v>15860</v>
      </c>
    </row>
    <row r="840" spans="1:9" x14ac:dyDescent="0.25">
      <c r="A840" s="28" t="s">
        <v>7375</v>
      </c>
      <c r="B840" s="29" t="s">
        <v>7376</v>
      </c>
      <c r="C840" s="28" t="s">
        <v>15434</v>
      </c>
      <c r="D840" s="28" t="s">
        <v>15853</v>
      </c>
      <c r="E840" s="22" t="s">
        <v>15860</v>
      </c>
      <c r="F840" s="22" t="s">
        <v>15860</v>
      </c>
      <c r="G840" s="22" t="s">
        <v>15860</v>
      </c>
    </row>
    <row r="841" spans="1:9" x14ac:dyDescent="0.25">
      <c r="A841" s="28" t="s">
        <v>5856</v>
      </c>
      <c r="B841" s="29" t="s">
        <v>5857</v>
      </c>
      <c r="C841" s="28" t="s">
        <v>15637</v>
      </c>
      <c r="D841" s="28" t="s">
        <v>15853</v>
      </c>
      <c r="E841" s="22" t="s">
        <v>15860</v>
      </c>
      <c r="F841" s="22" t="s">
        <v>15860</v>
      </c>
      <c r="G841" s="22" t="s">
        <v>15860</v>
      </c>
    </row>
    <row r="842" spans="1:9" x14ac:dyDescent="0.25">
      <c r="A842" s="28" t="s">
        <v>4449</v>
      </c>
      <c r="B842" s="29" t="s">
        <v>4450</v>
      </c>
      <c r="C842" s="28" t="s">
        <v>15808</v>
      </c>
      <c r="D842" s="28" t="s">
        <v>15853</v>
      </c>
      <c r="E842" s="22" t="s">
        <v>15860</v>
      </c>
      <c r="F842" s="22" t="s">
        <v>15860</v>
      </c>
      <c r="G842" s="22" t="s">
        <v>15860</v>
      </c>
    </row>
    <row r="843" spans="1:9" x14ac:dyDescent="0.25">
      <c r="A843" s="28" t="s">
        <v>5806</v>
      </c>
      <c r="B843" s="29" t="s">
        <v>5807</v>
      </c>
      <c r="C843" s="28" t="s">
        <v>15643</v>
      </c>
      <c r="D843" s="28" t="s">
        <v>15853</v>
      </c>
      <c r="E843" s="22" t="s">
        <v>15860</v>
      </c>
      <c r="F843" s="22" t="s">
        <v>15860</v>
      </c>
      <c r="G843" s="22" t="s">
        <v>15860</v>
      </c>
    </row>
    <row r="844" spans="1:9" x14ac:dyDescent="0.25">
      <c r="A844" s="28" t="s">
        <v>5800</v>
      </c>
      <c r="B844" s="29" t="s">
        <v>5801</v>
      </c>
      <c r="C844" s="28" t="s">
        <v>15644</v>
      </c>
      <c r="D844" s="28" t="s">
        <v>15853</v>
      </c>
      <c r="E844" s="22" t="s">
        <v>15860</v>
      </c>
      <c r="F844" s="22" t="s">
        <v>15860</v>
      </c>
      <c r="G844" s="22" t="s">
        <v>15860</v>
      </c>
    </row>
    <row r="845" spans="1:9" x14ac:dyDescent="0.25">
      <c r="A845" s="28" t="s">
        <v>5759</v>
      </c>
      <c r="B845" s="29" t="s">
        <v>5760</v>
      </c>
      <c r="C845" s="28" t="s">
        <v>15650</v>
      </c>
      <c r="D845" s="28" t="s">
        <v>15853</v>
      </c>
      <c r="E845" s="22" t="s">
        <v>15860</v>
      </c>
      <c r="F845" s="22" t="s">
        <v>15860</v>
      </c>
      <c r="G845" s="22" t="s">
        <v>15860</v>
      </c>
    </row>
    <row r="846" spans="1:9" x14ac:dyDescent="0.25">
      <c r="A846" s="28" t="s">
        <v>5412</v>
      </c>
      <c r="B846" s="29" t="s">
        <v>5413</v>
      </c>
      <c r="C846" s="28" t="s">
        <v>15696</v>
      </c>
      <c r="D846" s="28" t="s">
        <v>15853</v>
      </c>
      <c r="E846" s="22" t="s">
        <v>15860</v>
      </c>
      <c r="F846" s="22" t="s">
        <v>15860</v>
      </c>
      <c r="G846" s="22" t="s">
        <v>15860</v>
      </c>
    </row>
    <row r="847" spans="1:9" x14ac:dyDescent="0.25">
      <c r="A847" s="28" t="s">
        <v>6011</v>
      </c>
      <c r="B847" s="29" t="s">
        <v>6012</v>
      </c>
      <c r="C847" s="28" t="s">
        <v>15617</v>
      </c>
      <c r="D847" s="28" t="s">
        <v>15853</v>
      </c>
      <c r="E847" s="22" t="s">
        <v>15860</v>
      </c>
      <c r="F847" s="22" t="s">
        <v>15860</v>
      </c>
      <c r="G847" s="22" t="s">
        <v>15860</v>
      </c>
    </row>
    <row r="848" spans="1:9" x14ac:dyDescent="0.25">
      <c r="A848" s="28" t="s">
        <v>5722</v>
      </c>
      <c r="B848" s="29" t="s">
        <v>5723</v>
      </c>
      <c r="C848" s="28" t="s">
        <v>15655</v>
      </c>
      <c r="D848" s="28" t="s">
        <v>15853</v>
      </c>
      <c r="E848" s="22" t="s">
        <v>15860</v>
      </c>
      <c r="F848" s="22" t="s">
        <v>15860</v>
      </c>
      <c r="G848" s="22" t="s">
        <v>15860</v>
      </c>
    </row>
    <row r="849" spans="1:9" x14ac:dyDescent="0.25">
      <c r="A849" s="28" t="s">
        <v>6537</v>
      </c>
      <c r="B849" s="29" t="s">
        <v>6538</v>
      </c>
      <c r="C849" s="28" t="s">
        <v>15548</v>
      </c>
      <c r="D849" s="28" t="s">
        <v>15853</v>
      </c>
      <c r="E849" s="22" t="s">
        <v>15860</v>
      </c>
      <c r="F849" s="22" t="s">
        <v>15860</v>
      </c>
      <c r="G849" s="22" t="s">
        <v>15860</v>
      </c>
    </row>
    <row r="850" spans="1:9" x14ac:dyDescent="0.25">
      <c r="A850" s="28" t="s">
        <v>332</v>
      </c>
      <c r="B850" s="29" t="s">
        <v>4121</v>
      </c>
      <c r="C850" s="28" t="s">
        <v>333</v>
      </c>
      <c r="D850" s="28" t="s">
        <v>15853</v>
      </c>
      <c r="E850" s="22" t="s">
        <v>15861</v>
      </c>
      <c r="F850" s="22" t="s">
        <v>15859</v>
      </c>
      <c r="G850" s="22" t="s">
        <v>15860</v>
      </c>
      <c r="H850" s="22" t="s">
        <v>18752</v>
      </c>
      <c r="I850" s="22" t="s">
        <v>18794</v>
      </c>
    </row>
    <row r="851" spans="1:9" x14ac:dyDescent="0.25">
      <c r="A851" s="28" t="s">
        <v>216</v>
      </c>
      <c r="B851" s="29" t="s">
        <v>4181</v>
      </c>
      <c r="C851" s="28" t="s">
        <v>217</v>
      </c>
      <c r="D851" s="28" t="s">
        <v>15853</v>
      </c>
      <c r="E851" s="22" t="s">
        <v>15861</v>
      </c>
      <c r="F851" s="22" t="s">
        <v>15859</v>
      </c>
      <c r="G851" s="22" t="s">
        <v>15859</v>
      </c>
    </row>
    <row r="852" spans="1:9" x14ac:dyDescent="0.25">
      <c r="A852" s="28" t="s">
        <v>6390</v>
      </c>
      <c r="B852" s="29" t="s">
        <v>6391</v>
      </c>
      <c r="C852" s="28" t="s">
        <v>15568</v>
      </c>
      <c r="D852" s="28" t="s">
        <v>15853</v>
      </c>
      <c r="E852" s="22" t="s">
        <v>15860</v>
      </c>
      <c r="F852" s="22" t="s">
        <v>15860</v>
      </c>
      <c r="G852" s="22" t="s">
        <v>15860</v>
      </c>
    </row>
    <row r="853" spans="1:9" x14ac:dyDescent="0.25">
      <c r="A853" s="28" t="s">
        <v>4458</v>
      </c>
      <c r="B853" s="29" t="s">
        <v>4459</v>
      </c>
      <c r="C853" s="28" t="s">
        <v>15807</v>
      </c>
      <c r="D853" s="28" t="s">
        <v>15853</v>
      </c>
      <c r="E853" s="22" t="s">
        <v>15860</v>
      </c>
      <c r="F853" s="22" t="s">
        <v>15860</v>
      </c>
      <c r="G853" s="22" t="s">
        <v>15860</v>
      </c>
    </row>
    <row r="854" spans="1:9" x14ac:dyDescent="0.25">
      <c r="A854" s="28" t="s">
        <v>6168</v>
      </c>
      <c r="B854" s="29" t="s">
        <v>6169</v>
      </c>
      <c r="C854" s="28" t="s">
        <v>15598</v>
      </c>
      <c r="D854" s="28" t="s">
        <v>15853</v>
      </c>
      <c r="E854" s="22" t="s">
        <v>15860</v>
      </c>
      <c r="F854" s="22" t="s">
        <v>15860</v>
      </c>
      <c r="G854" s="22" t="s">
        <v>15860</v>
      </c>
    </row>
    <row r="855" spans="1:9" x14ac:dyDescent="0.25">
      <c r="A855" s="28" t="s">
        <v>5846</v>
      </c>
      <c r="B855" s="29" t="s">
        <v>5847</v>
      </c>
      <c r="C855" s="28" t="s">
        <v>15638</v>
      </c>
      <c r="D855" s="28" t="s">
        <v>15853</v>
      </c>
      <c r="E855" s="22" t="s">
        <v>15860</v>
      </c>
      <c r="F855" s="22" t="s">
        <v>15860</v>
      </c>
      <c r="G855" s="22" t="s">
        <v>15860</v>
      </c>
    </row>
    <row r="856" spans="1:9" x14ac:dyDescent="0.25">
      <c r="A856" s="28" t="s">
        <v>6977</v>
      </c>
      <c r="B856" s="29" t="s">
        <v>6978</v>
      </c>
      <c r="C856" s="28" t="s">
        <v>15487</v>
      </c>
      <c r="D856" s="28" t="s">
        <v>15853</v>
      </c>
      <c r="E856" s="22" t="s">
        <v>15860</v>
      </c>
      <c r="F856" s="22" t="s">
        <v>15860</v>
      </c>
      <c r="G856" s="22" t="s">
        <v>15860</v>
      </c>
    </row>
    <row r="857" spans="1:9" x14ac:dyDescent="0.25">
      <c r="A857" s="28" t="s">
        <v>5866</v>
      </c>
      <c r="B857" s="29" t="s">
        <v>5867</v>
      </c>
      <c r="C857" s="28" t="s">
        <v>15636</v>
      </c>
      <c r="D857" s="28" t="s">
        <v>15853</v>
      </c>
      <c r="E857" s="22" t="s">
        <v>15860</v>
      </c>
      <c r="F857" s="22" t="s">
        <v>15860</v>
      </c>
      <c r="G857" s="22" t="s">
        <v>15860</v>
      </c>
    </row>
    <row r="858" spans="1:9" x14ac:dyDescent="0.25">
      <c r="A858" s="28" t="s">
        <v>4105</v>
      </c>
      <c r="B858" s="29" t="s">
        <v>4106</v>
      </c>
      <c r="C858" s="28" t="s">
        <v>10129</v>
      </c>
      <c r="D858" s="28" t="s">
        <v>15853</v>
      </c>
      <c r="E858" s="22" t="s">
        <v>15861</v>
      </c>
      <c r="F858" s="22" t="s">
        <v>15859</v>
      </c>
      <c r="G858" s="22" t="s">
        <v>15860</v>
      </c>
      <c r="H858" s="22" t="s">
        <v>18752</v>
      </c>
      <c r="I858" s="22" t="s">
        <v>18792</v>
      </c>
    </row>
    <row r="859" spans="1:9" x14ac:dyDescent="0.25">
      <c r="A859" s="28" t="s">
        <v>7266</v>
      </c>
      <c r="B859" s="29" t="s">
        <v>7267</v>
      </c>
      <c r="C859" s="28" t="s">
        <v>15449</v>
      </c>
      <c r="D859" s="28" t="s">
        <v>15853</v>
      </c>
      <c r="E859" s="22" t="s">
        <v>15860</v>
      </c>
      <c r="F859" s="22" t="s">
        <v>15860</v>
      </c>
      <c r="G859" s="22" t="s">
        <v>15860</v>
      </c>
    </row>
    <row r="860" spans="1:9" x14ac:dyDescent="0.25">
      <c r="A860" s="28" t="s">
        <v>6272</v>
      </c>
      <c r="B860" s="29" t="s">
        <v>6273</v>
      </c>
      <c r="C860" s="28" t="s">
        <v>15584</v>
      </c>
      <c r="D860" s="28" t="s">
        <v>15853</v>
      </c>
      <c r="E860" s="22" t="s">
        <v>15860</v>
      </c>
      <c r="F860" s="22" t="s">
        <v>15860</v>
      </c>
      <c r="G860" s="22" t="s">
        <v>15860</v>
      </c>
    </row>
    <row r="861" spans="1:9" x14ac:dyDescent="0.25">
      <c r="A861" s="28" t="s">
        <v>4347</v>
      </c>
      <c r="B861" s="29" t="s">
        <v>4348</v>
      </c>
      <c r="C861" s="28" t="s">
        <v>15819</v>
      </c>
      <c r="D861" s="28" t="s">
        <v>15853</v>
      </c>
      <c r="E861" s="22" t="s">
        <v>15860</v>
      </c>
      <c r="F861" s="22" t="s">
        <v>15860</v>
      </c>
      <c r="G861" s="22" t="s">
        <v>15860</v>
      </c>
    </row>
    <row r="862" spans="1:9" x14ac:dyDescent="0.25">
      <c r="A862" s="28" t="s">
        <v>6525</v>
      </c>
      <c r="B862" s="29" t="s">
        <v>6526</v>
      </c>
      <c r="C862" s="28" t="s">
        <v>15550</v>
      </c>
      <c r="D862" s="28" t="s">
        <v>15853</v>
      </c>
      <c r="E862" s="22" t="s">
        <v>15860</v>
      </c>
      <c r="F862" s="22" t="s">
        <v>15860</v>
      </c>
      <c r="G862" s="22" t="s">
        <v>15860</v>
      </c>
    </row>
    <row r="863" spans="1:9" x14ac:dyDescent="0.25">
      <c r="A863" s="28" t="s">
        <v>6490</v>
      </c>
      <c r="B863" s="29" t="s">
        <v>6491</v>
      </c>
      <c r="C863" s="28" t="s">
        <v>15555</v>
      </c>
      <c r="D863" s="28" t="s">
        <v>15853</v>
      </c>
      <c r="E863" s="22" t="s">
        <v>15860</v>
      </c>
      <c r="F863" s="22" t="s">
        <v>15860</v>
      </c>
      <c r="G863" s="22" t="s">
        <v>15860</v>
      </c>
    </row>
    <row r="864" spans="1:9" x14ac:dyDescent="0.25">
      <c r="A864" s="28" t="s">
        <v>5461</v>
      </c>
      <c r="B864" s="29" t="s">
        <v>5462</v>
      </c>
      <c r="C864" s="28" t="s">
        <v>15688</v>
      </c>
      <c r="D864" s="28" t="s">
        <v>15853</v>
      </c>
      <c r="E864" s="22" t="s">
        <v>15860</v>
      </c>
      <c r="F864" s="22" t="s">
        <v>15860</v>
      </c>
      <c r="G864" s="22" t="s">
        <v>15860</v>
      </c>
    </row>
    <row r="865" spans="1:7" x14ac:dyDescent="0.25">
      <c r="A865" s="28" t="s">
        <v>5515</v>
      </c>
      <c r="B865" s="29" t="s">
        <v>5516</v>
      </c>
      <c r="C865" s="28" t="s">
        <v>15681</v>
      </c>
      <c r="D865" s="28" t="s">
        <v>15853</v>
      </c>
      <c r="E865" s="22" t="s">
        <v>15860</v>
      </c>
      <c r="F865" s="22" t="s">
        <v>15860</v>
      </c>
      <c r="G865" s="22" t="s">
        <v>15860</v>
      </c>
    </row>
    <row r="866" spans="1:7" x14ac:dyDescent="0.25">
      <c r="A866" s="28" t="s">
        <v>5933</v>
      </c>
      <c r="B866" s="29" t="s">
        <v>5934</v>
      </c>
      <c r="C866" s="28" t="s">
        <v>15627</v>
      </c>
      <c r="D866" s="28" t="s">
        <v>15853</v>
      </c>
      <c r="E866" s="22" t="s">
        <v>15860</v>
      </c>
      <c r="F866" s="22" t="s">
        <v>15860</v>
      </c>
      <c r="G866" s="22" t="s">
        <v>15860</v>
      </c>
    </row>
    <row r="867" spans="1:7" x14ac:dyDescent="0.25">
      <c r="A867" s="28" t="s">
        <v>4265</v>
      </c>
      <c r="B867" s="29" t="s">
        <v>4266</v>
      </c>
      <c r="C867" s="28" t="s">
        <v>15827</v>
      </c>
      <c r="D867" s="28" t="s">
        <v>15853</v>
      </c>
      <c r="E867" s="22" t="s">
        <v>15860</v>
      </c>
      <c r="F867" s="22" t="s">
        <v>15860</v>
      </c>
      <c r="G867" s="22" t="s">
        <v>15860</v>
      </c>
    </row>
    <row r="868" spans="1:7" x14ac:dyDescent="0.25">
      <c r="A868" s="28" t="s">
        <v>5200</v>
      </c>
      <c r="B868" s="29" t="s">
        <v>5201</v>
      </c>
      <c r="C868" s="28" t="s">
        <v>15722</v>
      </c>
      <c r="D868" s="28" t="s">
        <v>15853</v>
      </c>
      <c r="E868" s="22" t="s">
        <v>15865</v>
      </c>
      <c r="F868" s="22" t="s">
        <v>15860</v>
      </c>
      <c r="G868" s="22" t="s">
        <v>15860</v>
      </c>
    </row>
    <row r="869" spans="1:7" x14ac:dyDescent="0.25">
      <c r="A869" s="28" t="s">
        <v>7415</v>
      </c>
      <c r="B869" s="29" t="s">
        <v>7416</v>
      </c>
      <c r="C869" s="28" t="s">
        <v>15429</v>
      </c>
      <c r="D869" s="28" t="s">
        <v>15853</v>
      </c>
      <c r="E869" s="22" t="s">
        <v>15860</v>
      </c>
      <c r="F869" s="22" t="s">
        <v>15860</v>
      </c>
      <c r="G869" s="22" t="s">
        <v>15860</v>
      </c>
    </row>
    <row r="870" spans="1:7" x14ac:dyDescent="0.25">
      <c r="A870" s="28" t="s">
        <v>6927</v>
      </c>
      <c r="B870" s="29" t="s">
        <v>6928</v>
      </c>
      <c r="C870" s="28" t="s">
        <v>15495</v>
      </c>
      <c r="D870" s="28" t="s">
        <v>15853</v>
      </c>
      <c r="E870" s="22" t="s">
        <v>15860</v>
      </c>
      <c r="F870" s="22" t="s">
        <v>15860</v>
      </c>
      <c r="G870" s="22" t="s">
        <v>15860</v>
      </c>
    </row>
    <row r="871" spans="1:7" x14ac:dyDescent="0.25">
      <c r="A871" s="28" t="s">
        <v>4130</v>
      </c>
      <c r="B871" s="29" t="s">
        <v>4131</v>
      </c>
      <c r="C871" s="28" t="s">
        <v>15839</v>
      </c>
      <c r="D871" s="28" t="s">
        <v>15853</v>
      </c>
      <c r="E871" s="22" t="s">
        <v>15860</v>
      </c>
      <c r="F871" s="22" t="s">
        <v>15860</v>
      </c>
      <c r="G871" s="22" t="s">
        <v>15860</v>
      </c>
    </row>
    <row r="872" spans="1:7" x14ac:dyDescent="0.25">
      <c r="A872" s="28" t="s">
        <v>4136</v>
      </c>
      <c r="B872" s="29" t="s">
        <v>4137</v>
      </c>
      <c r="C872" s="28" t="s">
        <v>15838</v>
      </c>
      <c r="D872" s="28" t="s">
        <v>15853</v>
      </c>
      <c r="E872" s="22" t="s">
        <v>15860</v>
      </c>
      <c r="F872" s="22" t="s">
        <v>15860</v>
      </c>
      <c r="G872" s="22" t="s">
        <v>15860</v>
      </c>
    </row>
    <row r="873" spans="1:7" x14ac:dyDescent="0.25">
      <c r="A873" s="28" t="s">
        <v>7300</v>
      </c>
      <c r="B873" s="29" t="s">
        <v>7301</v>
      </c>
      <c r="C873" s="28" t="s">
        <v>15444</v>
      </c>
      <c r="D873" s="28" t="s">
        <v>15853</v>
      </c>
      <c r="E873" s="22" t="s">
        <v>15860</v>
      </c>
      <c r="F873" s="22" t="s">
        <v>15860</v>
      </c>
      <c r="G873" s="22" t="s">
        <v>15860</v>
      </c>
    </row>
    <row r="874" spans="1:7" x14ac:dyDescent="0.25">
      <c r="A874" s="28" t="s">
        <v>5620</v>
      </c>
      <c r="B874" s="29" t="s">
        <v>5621</v>
      </c>
      <c r="C874" s="28" t="s">
        <v>15667</v>
      </c>
      <c r="D874" s="28" t="s">
        <v>15853</v>
      </c>
      <c r="E874" s="22" t="s">
        <v>15860</v>
      </c>
      <c r="F874" s="22" t="s">
        <v>15860</v>
      </c>
      <c r="G874" s="22" t="s">
        <v>15860</v>
      </c>
    </row>
    <row r="875" spans="1:7" x14ac:dyDescent="0.25">
      <c r="A875" s="28" t="s">
        <v>6452</v>
      </c>
      <c r="B875" s="29" t="s">
        <v>6453</v>
      </c>
      <c r="C875" s="28" t="s">
        <v>15560</v>
      </c>
      <c r="D875" s="28" t="s">
        <v>15853</v>
      </c>
      <c r="E875" s="22" t="s">
        <v>15860</v>
      </c>
      <c r="F875" s="22" t="s">
        <v>15860</v>
      </c>
      <c r="G875" s="22" t="s">
        <v>15860</v>
      </c>
    </row>
    <row r="876" spans="1:7" x14ac:dyDescent="0.25">
      <c r="A876" s="28" t="s">
        <v>5077</v>
      </c>
      <c r="B876" s="29" t="s">
        <v>5078</v>
      </c>
      <c r="C876" s="28" t="s">
        <v>15738</v>
      </c>
      <c r="D876" s="28" t="s">
        <v>15853</v>
      </c>
      <c r="E876" s="22" t="s">
        <v>15860</v>
      </c>
      <c r="F876" s="22" t="s">
        <v>15860</v>
      </c>
      <c r="G876" s="22" t="s">
        <v>15860</v>
      </c>
    </row>
    <row r="877" spans="1:7" x14ac:dyDescent="0.25">
      <c r="A877" s="28" t="s">
        <v>5109</v>
      </c>
      <c r="B877" s="29" t="s">
        <v>5110</v>
      </c>
      <c r="C877" s="28" t="s">
        <v>15734</v>
      </c>
      <c r="D877" s="28" t="s">
        <v>15853</v>
      </c>
      <c r="E877" s="22" t="s">
        <v>15860</v>
      </c>
      <c r="F877" s="22" t="s">
        <v>15860</v>
      </c>
      <c r="G877" s="22" t="s">
        <v>15860</v>
      </c>
    </row>
    <row r="878" spans="1:7" x14ac:dyDescent="0.25">
      <c r="A878" s="28" t="s">
        <v>6073</v>
      </c>
      <c r="B878" s="29" t="s">
        <v>6074</v>
      </c>
      <c r="C878" s="28" t="s">
        <v>12321</v>
      </c>
      <c r="D878" s="28" t="s">
        <v>15853</v>
      </c>
      <c r="E878" s="22" t="s">
        <v>15860</v>
      </c>
      <c r="F878" s="22" t="s">
        <v>15860</v>
      </c>
      <c r="G878" s="22" t="s">
        <v>15860</v>
      </c>
    </row>
    <row r="879" spans="1:7" x14ac:dyDescent="0.25">
      <c r="A879" s="28" t="s">
        <v>7000</v>
      </c>
      <c r="B879" s="29" t="s">
        <v>7001</v>
      </c>
      <c r="C879" s="28" t="s">
        <v>15484</v>
      </c>
      <c r="D879" s="28" t="s">
        <v>15853</v>
      </c>
      <c r="E879" s="22" t="s">
        <v>15860</v>
      </c>
      <c r="F879" s="22" t="s">
        <v>15860</v>
      </c>
      <c r="G879" s="22" t="s">
        <v>15860</v>
      </c>
    </row>
    <row r="880" spans="1:7" x14ac:dyDescent="0.25">
      <c r="A880" s="28" t="s">
        <v>5712</v>
      </c>
      <c r="B880" s="29" t="s">
        <v>5713</v>
      </c>
      <c r="C880" s="28" t="s">
        <v>15656</v>
      </c>
      <c r="D880" s="28" t="s">
        <v>15853</v>
      </c>
      <c r="E880" s="22" t="s">
        <v>15860</v>
      </c>
      <c r="F880" s="22" t="s">
        <v>15860</v>
      </c>
      <c r="G880" s="22" t="s">
        <v>15860</v>
      </c>
    </row>
    <row r="881" spans="1:8" x14ac:dyDescent="0.25">
      <c r="A881" s="28" t="s">
        <v>5911</v>
      </c>
      <c r="B881" s="29" t="s">
        <v>5912</v>
      </c>
      <c r="C881" s="28" t="s">
        <v>15630</v>
      </c>
      <c r="D881" s="28" t="s">
        <v>15853</v>
      </c>
      <c r="E881" s="22" t="s">
        <v>15860</v>
      </c>
      <c r="F881" s="22" t="s">
        <v>15860</v>
      </c>
      <c r="G881" s="22" t="s">
        <v>15860</v>
      </c>
    </row>
    <row r="882" spans="1:8" x14ac:dyDescent="0.25">
      <c r="A882" s="28" t="s">
        <v>7457</v>
      </c>
      <c r="B882" s="29" t="s">
        <v>7458</v>
      </c>
      <c r="C882" s="28" t="s">
        <v>15424</v>
      </c>
      <c r="D882" s="28" t="s">
        <v>15853</v>
      </c>
      <c r="E882" s="22" t="s">
        <v>15860</v>
      </c>
      <c r="F882" s="22" t="s">
        <v>15860</v>
      </c>
      <c r="G882" s="22" t="s">
        <v>15860</v>
      </c>
    </row>
    <row r="883" spans="1:8" x14ac:dyDescent="0.25">
      <c r="A883" s="11" t="s">
        <v>1005</v>
      </c>
      <c r="B883" s="11" t="s">
        <v>1004</v>
      </c>
      <c r="C883" s="12" t="s">
        <v>998</v>
      </c>
      <c r="D883" s="12" t="s">
        <v>16</v>
      </c>
      <c r="E883" s="22" t="s">
        <v>15865</v>
      </c>
      <c r="F883" s="22" t="s">
        <v>15860</v>
      </c>
      <c r="G883" s="22" t="s">
        <v>15860</v>
      </c>
      <c r="H883" s="22" t="s">
        <v>18751</v>
      </c>
    </row>
    <row r="884" spans="1:8" x14ac:dyDescent="0.25">
      <c r="A884" s="11" t="s">
        <v>1505</v>
      </c>
      <c r="B884" s="11" t="s">
        <v>1504</v>
      </c>
      <c r="C884" s="12" t="s">
        <v>1499</v>
      </c>
      <c r="D884" s="12" t="s">
        <v>16</v>
      </c>
      <c r="E884" s="22" t="s">
        <v>15860</v>
      </c>
      <c r="F884" s="22" t="s">
        <v>15860</v>
      </c>
      <c r="G884" s="22" t="s">
        <v>15860</v>
      </c>
    </row>
    <row r="885" spans="1:8" x14ac:dyDescent="0.25">
      <c r="A885" s="11" t="s">
        <v>756</v>
      </c>
      <c r="B885" s="11" t="s">
        <v>755</v>
      </c>
      <c r="C885" s="12" t="s">
        <v>750</v>
      </c>
      <c r="D885" s="12" t="s">
        <v>16</v>
      </c>
      <c r="E885" s="22" t="s">
        <v>15860</v>
      </c>
      <c r="F885" s="22" t="s">
        <v>15860</v>
      </c>
      <c r="G885" s="22" t="s">
        <v>15860</v>
      </c>
    </row>
    <row r="886" spans="1:8" x14ac:dyDescent="0.25">
      <c r="A886" s="11" t="s">
        <v>2509</v>
      </c>
      <c r="B886" s="11" t="s">
        <v>2508</v>
      </c>
      <c r="C886" s="12" t="s">
        <v>2503</v>
      </c>
      <c r="D886" s="12" t="s">
        <v>16</v>
      </c>
      <c r="E886" s="22" t="s">
        <v>15861</v>
      </c>
      <c r="F886" s="22" t="s">
        <v>15859</v>
      </c>
      <c r="G886" s="22" t="s">
        <v>15859</v>
      </c>
    </row>
    <row r="887" spans="1:8" x14ac:dyDescent="0.25">
      <c r="A887" s="11" t="s">
        <v>2798</v>
      </c>
      <c r="B887" s="11" t="s">
        <v>2797</v>
      </c>
      <c r="C887" s="12" t="s">
        <v>2792</v>
      </c>
      <c r="D887" s="12" t="s">
        <v>16</v>
      </c>
      <c r="E887" s="22" t="s">
        <v>15861</v>
      </c>
      <c r="F887" s="22" t="s">
        <v>15859</v>
      </c>
      <c r="G887" s="22" t="s">
        <v>15859</v>
      </c>
    </row>
    <row r="888" spans="1:8" x14ac:dyDescent="0.25">
      <c r="A888" s="11" t="s">
        <v>1348</v>
      </c>
      <c r="B888" s="11" t="s">
        <v>1347</v>
      </c>
      <c r="C888" s="12" t="s">
        <v>1344</v>
      </c>
      <c r="D888" s="12" t="s">
        <v>16</v>
      </c>
      <c r="E888" s="22" t="s">
        <v>15860</v>
      </c>
      <c r="F888" s="22" t="s">
        <v>15860</v>
      </c>
      <c r="G888" s="22" t="s">
        <v>15860</v>
      </c>
    </row>
    <row r="889" spans="1:8" x14ac:dyDescent="0.25">
      <c r="A889" s="11" t="s">
        <v>246</v>
      </c>
      <c r="B889" s="11" t="s">
        <v>1656</v>
      </c>
      <c r="C889" s="12" t="s">
        <v>248</v>
      </c>
      <c r="D889" s="12" t="s">
        <v>16</v>
      </c>
      <c r="E889" s="22" t="s">
        <v>15860</v>
      </c>
      <c r="F889" s="22" t="s">
        <v>15860</v>
      </c>
      <c r="G889" s="22" t="s">
        <v>15860</v>
      </c>
    </row>
    <row r="890" spans="1:8" x14ac:dyDescent="0.25">
      <c r="A890" s="11" t="s">
        <v>3497</v>
      </c>
      <c r="B890" s="11" t="s">
        <v>3496</v>
      </c>
      <c r="C890" s="12" t="s">
        <v>3491</v>
      </c>
      <c r="D890" s="12" t="s">
        <v>16</v>
      </c>
      <c r="E890" s="22" t="s">
        <v>15865</v>
      </c>
      <c r="F890" s="22" t="s">
        <v>15859</v>
      </c>
      <c r="G890" s="22" t="s">
        <v>15859</v>
      </c>
    </row>
    <row r="891" spans="1:8" x14ac:dyDescent="0.25">
      <c r="A891" s="11" t="s">
        <v>3647</v>
      </c>
      <c r="B891" s="11" t="s">
        <v>3646</v>
      </c>
      <c r="C891" s="12" t="s">
        <v>3641</v>
      </c>
      <c r="D891" s="12" t="s">
        <v>16</v>
      </c>
      <c r="E891" s="22" t="s">
        <v>15860</v>
      </c>
      <c r="F891" s="22" t="s">
        <v>15860</v>
      </c>
      <c r="G891" s="22" t="s">
        <v>15860</v>
      </c>
    </row>
    <row r="892" spans="1:8" x14ac:dyDescent="0.25">
      <c r="A892" s="11" t="s">
        <v>1531</v>
      </c>
      <c r="B892" s="11" t="s">
        <v>1530</v>
      </c>
      <c r="C892" s="12" t="s">
        <v>1526</v>
      </c>
      <c r="D892" s="12" t="s">
        <v>16</v>
      </c>
      <c r="E892" s="22" t="s">
        <v>15865</v>
      </c>
      <c r="F892" s="22" t="s">
        <v>18670</v>
      </c>
      <c r="G892" s="22" t="s">
        <v>15860</v>
      </c>
      <c r="H892" s="22" t="s">
        <v>18745</v>
      </c>
    </row>
    <row r="893" spans="1:8" x14ac:dyDescent="0.25">
      <c r="A893" s="11" t="s">
        <v>2908</v>
      </c>
      <c r="B893" s="11" t="s">
        <v>2907</v>
      </c>
      <c r="C893" s="12" t="s">
        <v>2904</v>
      </c>
      <c r="D893" s="12" t="s">
        <v>16</v>
      </c>
      <c r="E893" s="22" t="s">
        <v>15860</v>
      </c>
      <c r="F893" s="22" t="s">
        <v>15860</v>
      </c>
      <c r="G893" s="22" t="s">
        <v>15860</v>
      </c>
    </row>
    <row r="894" spans="1:8" x14ac:dyDescent="0.25">
      <c r="A894" s="11" t="s">
        <v>3949</v>
      </c>
      <c r="B894" s="11" t="s">
        <v>3948</v>
      </c>
      <c r="C894" s="12" t="s">
        <v>3945</v>
      </c>
      <c r="D894" s="12" t="s">
        <v>16</v>
      </c>
      <c r="E894" s="22" t="s">
        <v>15860</v>
      </c>
      <c r="F894" s="22" t="s">
        <v>15860</v>
      </c>
      <c r="G894" s="22" t="s">
        <v>15860</v>
      </c>
    </row>
    <row r="895" spans="1:8" x14ac:dyDescent="0.25">
      <c r="A895" s="11" t="s">
        <v>1865</v>
      </c>
      <c r="B895" s="11" t="s">
        <v>1864</v>
      </c>
      <c r="C895" s="12" t="s">
        <v>1859</v>
      </c>
      <c r="D895" s="12" t="s">
        <v>16</v>
      </c>
      <c r="E895" s="22" t="s">
        <v>15860</v>
      </c>
      <c r="F895" s="22" t="s">
        <v>15860</v>
      </c>
      <c r="G895" s="22" t="s">
        <v>15860</v>
      </c>
    </row>
    <row r="896" spans="1:8" x14ac:dyDescent="0.25">
      <c r="A896" s="11" t="s">
        <v>2027</v>
      </c>
      <c r="B896" s="11" t="s">
        <v>2026</v>
      </c>
      <c r="C896" s="12" t="s">
        <v>2021</v>
      </c>
      <c r="D896" s="12" t="s">
        <v>16</v>
      </c>
      <c r="E896" s="22" t="s">
        <v>15860</v>
      </c>
      <c r="F896" s="22" t="s">
        <v>15860</v>
      </c>
      <c r="G896" s="22" t="s">
        <v>15860</v>
      </c>
    </row>
    <row r="897" spans="1:9" x14ac:dyDescent="0.25">
      <c r="A897" s="11" t="s">
        <v>1162</v>
      </c>
      <c r="B897" s="11" t="s">
        <v>1161</v>
      </c>
      <c r="C897" s="12" t="s">
        <v>1155</v>
      </c>
      <c r="D897" s="12" t="s">
        <v>16</v>
      </c>
      <c r="E897" s="22" t="s">
        <v>15860</v>
      </c>
      <c r="F897" s="22" t="s">
        <v>15860</v>
      </c>
      <c r="G897" s="22" t="s">
        <v>15860</v>
      </c>
    </row>
    <row r="898" spans="1:9" x14ac:dyDescent="0.25">
      <c r="A898" s="11" t="s">
        <v>1918</v>
      </c>
      <c r="B898" s="11" t="s">
        <v>1917</v>
      </c>
      <c r="C898" s="12" t="s">
        <v>1911</v>
      </c>
      <c r="D898" s="12" t="s">
        <v>16</v>
      </c>
      <c r="E898" s="22" t="s">
        <v>15865</v>
      </c>
      <c r="F898" s="22" t="s">
        <v>18670</v>
      </c>
      <c r="G898" s="22" t="s">
        <v>15860</v>
      </c>
      <c r="H898" s="22" t="s">
        <v>18751</v>
      </c>
    </row>
    <row r="899" spans="1:9" x14ac:dyDescent="0.25">
      <c r="A899" s="11" t="s">
        <v>2844</v>
      </c>
      <c r="B899" s="11" t="s">
        <v>2843</v>
      </c>
      <c r="C899" s="12" t="s">
        <v>2838</v>
      </c>
      <c r="D899" s="12" t="s">
        <v>16</v>
      </c>
      <c r="E899" s="22" t="s">
        <v>15860</v>
      </c>
      <c r="F899" s="22" t="s">
        <v>15860</v>
      </c>
      <c r="G899" s="22" t="s">
        <v>15860</v>
      </c>
    </row>
    <row r="900" spans="1:9" x14ac:dyDescent="0.25">
      <c r="A900" s="11" t="s">
        <v>271</v>
      </c>
      <c r="B900" s="11" t="s">
        <v>2777</v>
      </c>
      <c r="C900" s="12" t="s">
        <v>273</v>
      </c>
      <c r="D900" s="12" t="s">
        <v>16</v>
      </c>
      <c r="E900" s="22" t="s">
        <v>15860</v>
      </c>
      <c r="F900" s="22" t="s">
        <v>15860</v>
      </c>
      <c r="G900" s="22" t="s">
        <v>15860</v>
      </c>
    </row>
    <row r="901" spans="1:9" x14ac:dyDescent="0.25">
      <c r="A901" s="11" t="s">
        <v>534</v>
      </c>
      <c r="B901" s="11" t="s">
        <v>533</v>
      </c>
      <c r="C901" s="12" t="s">
        <v>529</v>
      </c>
      <c r="D901" s="12" t="s">
        <v>16</v>
      </c>
      <c r="E901" s="22" t="s">
        <v>15860</v>
      </c>
      <c r="F901" s="22" t="s">
        <v>15860</v>
      </c>
      <c r="G901" s="22" t="s">
        <v>15860</v>
      </c>
    </row>
    <row r="902" spans="1:9" x14ac:dyDescent="0.25">
      <c r="A902" s="11" t="s">
        <v>3747</v>
      </c>
      <c r="B902" s="11" t="s">
        <v>3746</v>
      </c>
      <c r="C902" s="12" t="s">
        <v>3741</v>
      </c>
      <c r="D902" s="12" t="s">
        <v>16</v>
      </c>
      <c r="E902" s="22" t="s">
        <v>15860</v>
      </c>
      <c r="F902" s="22" t="s">
        <v>15860</v>
      </c>
      <c r="G902" s="22" t="s">
        <v>15860</v>
      </c>
    </row>
    <row r="903" spans="1:9" x14ac:dyDescent="0.25">
      <c r="A903" s="11" t="s">
        <v>3817</v>
      </c>
      <c r="B903" s="11" t="s">
        <v>3816</v>
      </c>
      <c r="C903" s="12" t="s">
        <v>3811</v>
      </c>
      <c r="D903" s="12" t="s">
        <v>16</v>
      </c>
      <c r="E903" s="22" t="s">
        <v>15860</v>
      </c>
      <c r="F903" s="22" t="s">
        <v>15860</v>
      </c>
      <c r="G903" s="22" t="s">
        <v>15860</v>
      </c>
    </row>
    <row r="904" spans="1:9" x14ac:dyDescent="0.25">
      <c r="A904" s="11" t="s">
        <v>3629</v>
      </c>
      <c r="B904" s="11" t="s">
        <v>3628</v>
      </c>
      <c r="C904" s="12" t="s">
        <v>3623</v>
      </c>
      <c r="D904" s="12" t="s">
        <v>16</v>
      </c>
      <c r="E904" s="22" t="s">
        <v>15860</v>
      </c>
      <c r="F904" s="22" t="s">
        <v>15860</v>
      </c>
      <c r="G904" s="22" t="s">
        <v>15860</v>
      </c>
    </row>
    <row r="905" spans="1:9" x14ac:dyDescent="0.25">
      <c r="A905" s="11" t="s">
        <v>1580</v>
      </c>
      <c r="B905" s="11" t="s">
        <v>1579</v>
      </c>
      <c r="C905" s="12" t="s">
        <v>1575</v>
      </c>
      <c r="D905" s="12" t="s">
        <v>16</v>
      </c>
      <c r="E905" s="22" t="s">
        <v>15860</v>
      </c>
      <c r="F905" s="22" t="s">
        <v>15860</v>
      </c>
      <c r="G905" s="22" t="s">
        <v>15860</v>
      </c>
    </row>
    <row r="906" spans="1:9" x14ac:dyDescent="0.25">
      <c r="A906" s="11" t="s">
        <v>2273</v>
      </c>
      <c r="B906" s="11" t="s">
        <v>2272</v>
      </c>
      <c r="C906" s="12" t="s">
        <v>2269</v>
      </c>
      <c r="D906" s="12" t="s">
        <v>16</v>
      </c>
      <c r="E906" s="22" t="s">
        <v>15860</v>
      </c>
      <c r="F906" s="22" t="s">
        <v>15860</v>
      </c>
      <c r="G906" s="22" t="s">
        <v>15860</v>
      </c>
    </row>
    <row r="907" spans="1:9" x14ac:dyDescent="0.25">
      <c r="A907" s="11" t="s">
        <v>2557</v>
      </c>
      <c r="B907" s="11" t="s">
        <v>2556</v>
      </c>
      <c r="C907" s="12" t="s">
        <v>2551</v>
      </c>
      <c r="D907" s="12" t="s">
        <v>16</v>
      </c>
      <c r="E907" s="22" t="s">
        <v>15861</v>
      </c>
      <c r="F907" s="22" t="s">
        <v>15859</v>
      </c>
      <c r="G907" s="22" t="s">
        <v>15860</v>
      </c>
      <c r="H907" s="22" t="s">
        <v>18752</v>
      </c>
      <c r="I907" s="22" t="s">
        <v>18792</v>
      </c>
    </row>
    <row r="908" spans="1:9" x14ac:dyDescent="0.25">
      <c r="A908" s="11" t="s">
        <v>2714</v>
      </c>
      <c r="B908" s="11" t="s">
        <v>2713</v>
      </c>
      <c r="C908" s="12" t="s">
        <v>2708</v>
      </c>
      <c r="D908" s="12" t="s">
        <v>16</v>
      </c>
      <c r="E908" s="22" t="s">
        <v>15860</v>
      </c>
      <c r="F908" s="22" t="s">
        <v>15860</v>
      </c>
      <c r="G908" s="22" t="s">
        <v>15860</v>
      </c>
    </row>
    <row r="909" spans="1:9" x14ac:dyDescent="0.25">
      <c r="A909" s="11" t="s">
        <v>2882</v>
      </c>
      <c r="B909" s="11" t="s">
        <v>2881</v>
      </c>
      <c r="C909" s="12" t="s">
        <v>2878</v>
      </c>
      <c r="D909" s="12" t="s">
        <v>16</v>
      </c>
      <c r="E909" s="22" t="s">
        <v>15861</v>
      </c>
      <c r="F909" s="22" t="s">
        <v>15860</v>
      </c>
      <c r="G909" s="22" t="s">
        <v>15860</v>
      </c>
      <c r="H909" s="22" t="s">
        <v>18751</v>
      </c>
    </row>
    <row r="910" spans="1:9" x14ac:dyDescent="0.25">
      <c r="A910" s="11" t="s">
        <v>3807</v>
      </c>
      <c r="B910" s="11" t="s">
        <v>3806</v>
      </c>
      <c r="C910" s="12" t="s">
        <v>3801</v>
      </c>
      <c r="D910" s="12" t="s">
        <v>16</v>
      </c>
      <c r="E910" s="22" t="s">
        <v>15860</v>
      </c>
      <c r="F910" s="22" t="s">
        <v>15860</v>
      </c>
      <c r="G910" s="22" t="s">
        <v>15860</v>
      </c>
    </row>
    <row r="911" spans="1:9" x14ac:dyDescent="0.25">
      <c r="A911" s="11" t="s">
        <v>1793</v>
      </c>
      <c r="B911" s="11" t="s">
        <v>1792</v>
      </c>
      <c r="C911" s="12" t="s">
        <v>1789</v>
      </c>
      <c r="D911" s="12" t="s">
        <v>16</v>
      </c>
      <c r="E911" s="22" t="s">
        <v>15860</v>
      </c>
      <c r="F911" s="22" t="s">
        <v>15860</v>
      </c>
      <c r="G911" s="22" t="s">
        <v>15860</v>
      </c>
    </row>
    <row r="912" spans="1:9" x14ac:dyDescent="0.25">
      <c r="A912" s="11" t="s">
        <v>3610</v>
      </c>
      <c r="B912" s="11" t="s">
        <v>3609</v>
      </c>
      <c r="C912" s="12" t="s">
        <v>3603</v>
      </c>
      <c r="D912" s="12" t="s">
        <v>16</v>
      </c>
      <c r="E912" s="22" t="s">
        <v>15860</v>
      </c>
      <c r="F912" s="22" t="s">
        <v>15860</v>
      </c>
      <c r="G912" s="22" t="s">
        <v>15860</v>
      </c>
    </row>
    <row r="913" spans="1:9" x14ac:dyDescent="0.25">
      <c r="A913" s="11" t="s">
        <v>1945</v>
      </c>
      <c r="B913" s="11" t="s">
        <v>1944</v>
      </c>
      <c r="C913" s="12" t="s">
        <v>1941</v>
      </c>
      <c r="D913" s="12" t="s">
        <v>16</v>
      </c>
      <c r="E913" s="22" t="s">
        <v>15860</v>
      </c>
      <c r="F913" s="22" t="s">
        <v>15860</v>
      </c>
      <c r="G913" s="22" t="s">
        <v>15860</v>
      </c>
    </row>
    <row r="914" spans="1:9" x14ac:dyDescent="0.25">
      <c r="A914" s="11" t="s">
        <v>2544</v>
      </c>
      <c r="B914" s="11" t="s">
        <v>2543</v>
      </c>
      <c r="C914" s="12" t="s">
        <v>2539</v>
      </c>
      <c r="D914" s="12" t="s">
        <v>16</v>
      </c>
      <c r="E914" s="22" t="s">
        <v>15860</v>
      </c>
      <c r="F914" s="22" t="s">
        <v>15860</v>
      </c>
      <c r="G914" s="22" t="s">
        <v>15860</v>
      </c>
    </row>
    <row r="915" spans="1:9" x14ac:dyDescent="0.25">
      <c r="A915" s="11" t="s">
        <v>1271</v>
      </c>
      <c r="B915" s="11" t="s">
        <v>1270</v>
      </c>
      <c r="C915" s="12" t="s">
        <v>1266</v>
      </c>
      <c r="D915" s="12" t="s">
        <v>16</v>
      </c>
      <c r="E915" s="22" t="s">
        <v>15860</v>
      </c>
      <c r="F915" s="22" t="s">
        <v>15860</v>
      </c>
      <c r="G915" s="22" t="s">
        <v>15860</v>
      </c>
    </row>
    <row r="916" spans="1:9" x14ac:dyDescent="0.25">
      <c r="A916" s="11" t="s">
        <v>3100</v>
      </c>
      <c r="B916" s="11" t="s">
        <v>3099</v>
      </c>
      <c r="C916" s="12" t="s">
        <v>3093</v>
      </c>
      <c r="D916" s="12" t="s">
        <v>16</v>
      </c>
      <c r="E916" s="22" t="s">
        <v>15865</v>
      </c>
      <c r="F916" s="22" t="s">
        <v>15859</v>
      </c>
      <c r="G916" s="22" t="s">
        <v>15859</v>
      </c>
    </row>
    <row r="917" spans="1:9" x14ac:dyDescent="0.25">
      <c r="A917" s="11" t="s">
        <v>436</v>
      </c>
      <c r="B917" s="11" t="s">
        <v>1449</v>
      </c>
      <c r="C917" s="12" t="s">
        <v>438</v>
      </c>
      <c r="D917" s="12" t="s">
        <v>16</v>
      </c>
      <c r="E917" s="22" t="s">
        <v>15865</v>
      </c>
      <c r="F917" s="22" t="s">
        <v>15860</v>
      </c>
      <c r="G917" s="22" t="s">
        <v>15860</v>
      </c>
      <c r="H917" s="22" t="s">
        <v>18746</v>
      </c>
      <c r="I917" s="22" t="s">
        <v>18754</v>
      </c>
    </row>
    <row r="918" spans="1:9" x14ac:dyDescent="0.25">
      <c r="A918" s="11" t="s">
        <v>1054</v>
      </c>
      <c r="B918" s="11" t="s">
        <v>1053</v>
      </c>
      <c r="C918" s="12" t="s">
        <v>1048</v>
      </c>
      <c r="D918" s="12" t="s">
        <v>16</v>
      </c>
      <c r="E918" s="22" t="s">
        <v>15860</v>
      </c>
      <c r="F918" s="22" t="s">
        <v>15860</v>
      </c>
      <c r="G918" s="22" t="s">
        <v>15860</v>
      </c>
    </row>
    <row r="919" spans="1:9" x14ac:dyDescent="0.25">
      <c r="A919" s="11" t="s">
        <v>3269</v>
      </c>
      <c r="B919" s="11" t="s">
        <v>3268</v>
      </c>
      <c r="C919" s="12" t="s">
        <v>3263</v>
      </c>
      <c r="D919" s="12" t="s">
        <v>16</v>
      </c>
      <c r="E919" s="22" t="s">
        <v>15860</v>
      </c>
      <c r="F919" s="22" t="s">
        <v>15860</v>
      </c>
      <c r="G919" s="22" t="s">
        <v>15860</v>
      </c>
    </row>
    <row r="920" spans="1:9" x14ac:dyDescent="0.25">
      <c r="A920" s="11" t="s">
        <v>2263</v>
      </c>
      <c r="B920" s="11" t="s">
        <v>2262</v>
      </c>
      <c r="C920" s="12" t="s">
        <v>2259</v>
      </c>
      <c r="D920" s="12" t="s">
        <v>16</v>
      </c>
      <c r="E920" s="22" t="s">
        <v>15861</v>
      </c>
      <c r="F920" s="22" t="s">
        <v>15859</v>
      </c>
      <c r="G920" s="22" t="s">
        <v>15859</v>
      </c>
    </row>
    <row r="921" spans="1:9" x14ac:dyDescent="0.25">
      <c r="A921" s="11" t="s">
        <v>3531</v>
      </c>
      <c r="B921" s="11" t="s">
        <v>3530</v>
      </c>
      <c r="C921" s="12" t="s">
        <v>3525</v>
      </c>
      <c r="D921" s="12" t="s">
        <v>16</v>
      </c>
      <c r="E921" s="22" t="s">
        <v>15860</v>
      </c>
      <c r="F921" s="22" t="s">
        <v>15860</v>
      </c>
      <c r="G921" s="22" t="s">
        <v>15860</v>
      </c>
    </row>
    <row r="922" spans="1:9" x14ac:dyDescent="0.25">
      <c r="A922" s="11" t="s">
        <v>2900</v>
      </c>
      <c r="B922" s="11" t="s">
        <v>2899</v>
      </c>
      <c r="C922" s="12" t="s">
        <v>2894</v>
      </c>
      <c r="D922" s="12" t="s">
        <v>16</v>
      </c>
      <c r="E922" s="22" t="s">
        <v>15865</v>
      </c>
      <c r="F922" s="22" t="s">
        <v>15860</v>
      </c>
      <c r="G922" s="22" t="s">
        <v>15860</v>
      </c>
      <c r="H922" s="22" t="s">
        <v>18747</v>
      </c>
      <c r="I922" s="22" t="s">
        <v>18750</v>
      </c>
    </row>
    <row r="923" spans="1:9" x14ac:dyDescent="0.25">
      <c r="A923" s="11" t="s">
        <v>3305</v>
      </c>
      <c r="B923" s="11" t="s">
        <v>3304</v>
      </c>
      <c r="C923" s="12" t="s">
        <v>3299</v>
      </c>
      <c r="D923" s="12" t="s">
        <v>16</v>
      </c>
      <c r="E923" s="22" t="s">
        <v>15865</v>
      </c>
      <c r="F923" s="22" t="s">
        <v>15860</v>
      </c>
      <c r="G923" s="22" t="s">
        <v>15860</v>
      </c>
      <c r="H923" s="22" t="s">
        <v>18751</v>
      </c>
    </row>
    <row r="924" spans="1:9" x14ac:dyDescent="0.25">
      <c r="A924" s="11" t="s">
        <v>2941</v>
      </c>
      <c r="B924" s="11" t="s">
        <v>2940</v>
      </c>
      <c r="C924" s="12" t="s">
        <v>2935</v>
      </c>
      <c r="D924" s="12" t="s">
        <v>16</v>
      </c>
      <c r="E924" s="22" t="s">
        <v>15860</v>
      </c>
      <c r="F924" s="22" t="s">
        <v>15860</v>
      </c>
      <c r="G924" s="22" t="s">
        <v>15860</v>
      </c>
    </row>
    <row r="925" spans="1:9" x14ac:dyDescent="0.25">
      <c r="A925" s="11" t="s">
        <v>3578</v>
      </c>
      <c r="B925" s="11" t="s">
        <v>3577</v>
      </c>
      <c r="C925" s="12" t="s">
        <v>3571</v>
      </c>
      <c r="D925" s="12" t="s">
        <v>16</v>
      </c>
      <c r="E925" s="22" t="s">
        <v>15865</v>
      </c>
      <c r="F925" s="22" t="s">
        <v>18670</v>
      </c>
      <c r="G925" s="22" t="s">
        <v>15860</v>
      </c>
      <c r="H925" s="22" t="s">
        <v>18751</v>
      </c>
      <c r="I925" s="22" t="s">
        <v>18785</v>
      </c>
    </row>
    <row r="926" spans="1:9" x14ac:dyDescent="0.25">
      <c r="A926" s="11" t="s">
        <v>1383</v>
      </c>
      <c r="B926" s="11" t="s">
        <v>1382</v>
      </c>
      <c r="C926" s="12" t="s">
        <v>1377</v>
      </c>
      <c r="D926" s="12" t="s">
        <v>16</v>
      </c>
      <c r="E926" s="22" t="s">
        <v>15860</v>
      </c>
      <c r="F926" s="22" t="s">
        <v>15860</v>
      </c>
      <c r="G926" s="22" t="s">
        <v>15860</v>
      </c>
    </row>
    <row r="927" spans="1:9" x14ac:dyDescent="0.25">
      <c r="A927" s="11" t="s">
        <v>835</v>
      </c>
      <c r="B927" s="11" t="s">
        <v>834</v>
      </c>
      <c r="C927" s="12" t="s">
        <v>829</v>
      </c>
      <c r="D927" s="12" t="s">
        <v>16</v>
      </c>
      <c r="E927" s="22" t="s">
        <v>15860</v>
      </c>
      <c r="F927" s="22" t="s">
        <v>15860</v>
      </c>
      <c r="G927" s="22" t="s">
        <v>15860</v>
      </c>
    </row>
    <row r="928" spans="1:9" x14ac:dyDescent="0.25">
      <c r="A928" s="11" t="s">
        <v>1803</v>
      </c>
      <c r="B928" s="11" t="s">
        <v>1802</v>
      </c>
      <c r="C928" s="12" t="s">
        <v>1799</v>
      </c>
      <c r="D928" s="12" t="s">
        <v>16</v>
      </c>
      <c r="E928" s="22" t="s">
        <v>15861</v>
      </c>
      <c r="F928" s="22" t="s">
        <v>15859</v>
      </c>
      <c r="G928" s="22" t="s">
        <v>15859</v>
      </c>
    </row>
    <row r="929" spans="1:9" x14ac:dyDescent="0.25">
      <c r="A929" s="11" t="s">
        <v>2994</v>
      </c>
      <c r="B929" s="11" t="s">
        <v>2993</v>
      </c>
      <c r="C929" s="12" t="s">
        <v>2990</v>
      </c>
      <c r="D929" s="12" t="s">
        <v>16</v>
      </c>
      <c r="E929" s="22" t="s">
        <v>15860</v>
      </c>
      <c r="F929" s="22" t="s">
        <v>15860</v>
      </c>
      <c r="G929" s="22" t="s">
        <v>15860</v>
      </c>
    </row>
    <row r="930" spans="1:9" x14ac:dyDescent="0.25">
      <c r="A930" s="11" t="s">
        <v>2978</v>
      </c>
      <c r="B930" s="11" t="s">
        <v>2977</v>
      </c>
      <c r="C930" s="12" t="s">
        <v>2972</v>
      </c>
      <c r="D930" s="12" t="s">
        <v>16</v>
      </c>
      <c r="E930" s="22" t="s">
        <v>15860</v>
      </c>
      <c r="F930" s="22" t="s">
        <v>15860</v>
      </c>
      <c r="G930" s="22" t="s">
        <v>15860</v>
      </c>
    </row>
    <row r="931" spans="1:9" x14ac:dyDescent="0.25">
      <c r="A931" s="11" t="s">
        <v>1602</v>
      </c>
      <c r="B931" s="11" t="s">
        <v>1601</v>
      </c>
      <c r="C931" s="12" t="s">
        <v>1596</v>
      </c>
      <c r="D931" s="12" t="s">
        <v>16</v>
      </c>
      <c r="E931" s="22" t="s">
        <v>15860</v>
      </c>
      <c r="F931" s="22" t="s">
        <v>15860</v>
      </c>
      <c r="G931" s="22" t="s">
        <v>15860</v>
      </c>
    </row>
    <row r="932" spans="1:9" x14ac:dyDescent="0.25">
      <c r="A932" s="11" t="s">
        <v>3388</v>
      </c>
      <c r="B932" s="11" t="s">
        <v>3387</v>
      </c>
      <c r="C932" s="12" t="s">
        <v>3384</v>
      </c>
      <c r="D932" s="12" t="s">
        <v>16</v>
      </c>
      <c r="E932" s="22" t="s">
        <v>15860</v>
      </c>
      <c r="F932" s="22" t="s">
        <v>15860</v>
      </c>
      <c r="G932" s="22" t="s">
        <v>15860</v>
      </c>
    </row>
    <row r="933" spans="1:9" x14ac:dyDescent="0.25">
      <c r="A933" s="11" t="s">
        <v>3667</v>
      </c>
      <c r="B933" s="11" t="s">
        <v>3666</v>
      </c>
      <c r="C933" s="12" t="s">
        <v>3661</v>
      </c>
      <c r="D933" s="12" t="s">
        <v>16</v>
      </c>
      <c r="E933" s="22" t="s">
        <v>15860</v>
      </c>
      <c r="F933" s="22" t="s">
        <v>15860</v>
      </c>
      <c r="G933" s="22" t="s">
        <v>15860</v>
      </c>
    </row>
    <row r="934" spans="1:9" x14ac:dyDescent="0.25">
      <c r="A934" s="11" t="s">
        <v>860</v>
      </c>
      <c r="B934" s="11" t="s">
        <v>859</v>
      </c>
      <c r="C934" s="12" t="s">
        <v>854</v>
      </c>
      <c r="D934" s="12" t="s">
        <v>16</v>
      </c>
      <c r="E934" s="22" t="s">
        <v>15860</v>
      </c>
      <c r="F934" s="22" t="s">
        <v>15860</v>
      </c>
      <c r="G934" s="22" t="s">
        <v>15860</v>
      </c>
    </row>
    <row r="935" spans="1:9" x14ac:dyDescent="0.25">
      <c r="A935" s="11" t="s">
        <v>1396</v>
      </c>
      <c r="B935" s="11" t="s">
        <v>1395</v>
      </c>
      <c r="C935" s="12" t="s">
        <v>1390</v>
      </c>
      <c r="D935" s="12" t="s">
        <v>16</v>
      </c>
      <c r="E935" s="22" t="s">
        <v>15865</v>
      </c>
      <c r="F935" s="22" t="s">
        <v>15859</v>
      </c>
      <c r="G935" s="22" t="s">
        <v>15859</v>
      </c>
    </row>
    <row r="936" spans="1:9" x14ac:dyDescent="0.25">
      <c r="A936" s="11" t="s">
        <v>3914</v>
      </c>
      <c r="B936" s="11" t="s">
        <v>3913</v>
      </c>
      <c r="C936" s="12" t="s">
        <v>3910</v>
      </c>
      <c r="D936" s="12" t="s">
        <v>16</v>
      </c>
      <c r="E936" s="22" t="s">
        <v>15860</v>
      </c>
      <c r="F936" s="22" t="s">
        <v>15860</v>
      </c>
      <c r="G936" s="22" t="s">
        <v>15860</v>
      </c>
    </row>
    <row r="937" spans="1:9" x14ac:dyDescent="0.25">
      <c r="A937" s="11" t="s">
        <v>3420</v>
      </c>
      <c r="B937" s="11" t="s">
        <v>3419</v>
      </c>
      <c r="C937" s="12" t="s">
        <v>3413</v>
      </c>
      <c r="D937" s="12" t="s">
        <v>16</v>
      </c>
      <c r="E937" s="22" t="s">
        <v>15860</v>
      </c>
      <c r="F937" s="22" t="s">
        <v>15860</v>
      </c>
      <c r="G937" s="22" t="s">
        <v>15860</v>
      </c>
    </row>
    <row r="938" spans="1:9" x14ac:dyDescent="0.25">
      <c r="A938" s="11" t="s">
        <v>1175</v>
      </c>
      <c r="B938" s="11" t="s">
        <v>1174</v>
      </c>
      <c r="C938" s="12" t="s">
        <v>1168</v>
      </c>
      <c r="D938" s="12" t="s">
        <v>16</v>
      </c>
      <c r="E938" s="22" t="s">
        <v>15865</v>
      </c>
      <c r="F938" s="22" t="s">
        <v>18670</v>
      </c>
      <c r="G938" s="22" t="s">
        <v>15860</v>
      </c>
      <c r="H938" s="22" t="s">
        <v>18752</v>
      </c>
      <c r="I938" s="22" t="s">
        <v>18792</v>
      </c>
    </row>
    <row r="939" spans="1:9" x14ac:dyDescent="0.25">
      <c r="A939" s="11" t="s">
        <v>2060</v>
      </c>
      <c r="B939" s="11" t="s">
        <v>2059</v>
      </c>
      <c r="C939" s="12" t="s">
        <v>2053</v>
      </c>
      <c r="D939" s="12" t="s">
        <v>16</v>
      </c>
      <c r="E939" s="22" t="s">
        <v>15865</v>
      </c>
      <c r="F939" s="22" t="s">
        <v>15860</v>
      </c>
      <c r="G939" s="22" t="s">
        <v>15860</v>
      </c>
      <c r="H939" s="22" t="s">
        <v>18744</v>
      </c>
    </row>
    <row r="940" spans="1:9" x14ac:dyDescent="0.25">
      <c r="A940" s="11" t="s">
        <v>3459</v>
      </c>
      <c r="B940" s="11" t="s">
        <v>3458</v>
      </c>
      <c r="C940" s="12" t="s">
        <v>3455</v>
      </c>
      <c r="D940" s="12" t="s">
        <v>16</v>
      </c>
      <c r="E940" s="22" t="s">
        <v>15860</v>
      </c>
      <c r="F940" s="22" t="s">
        <v>15860</v>
      </c>
      <c r="G940" s="22" t="s">
        <v>15860</v>
      </c>
    </row>
    <row r="941" spans="1:9" x14ac:dyDescent="0.25">
      <c r="A941" s="11" t="s">
        <v>3111</v>
      </c>
      <c r="B941" s="11" t="s">
        <v>3110</v>
      </c>
      <c r="C941" s="12" t="s">
        <v>3104</v>
      </c>
      <c r="D941" s="12" t="s">
        <v>16</v>
      </c>
      <c r="E941" s="22" t="s">
        <v>15860</v>
      </c>
      <c r="F941" s="22" t="s">
        <v>15860</v>
      </c>
      <c r="G941" s="22" t="s">
        <v>15860</v>
      </c>
    </row>
    <row r="942" spans="1:9" x14ac:dyDescent="0.25">
      <c r="A942" s="11" t="s">
        <v>1361</v>
      </c>
      <c r="B942" s="11" t="s">
        <v>1360</v>
      </c>
      <c r="C942" s="12" t="s">
        <v>1355</v>
      </c>
      <c r="D942" s="12" t="s">
        <v>16</v>
      </c>
      <c r="E942" s="22" t="s">
        <v>15860</v>
      </c>
      <c r="F942" s="22" t="s">
        <v>15860</v>
      </c>
      <c r="G942" s="22" t="s">
        <v>15860</v>
      </c>
    </row>
    <row r="943" spans="1:9" x14ac:dyDescent="0.25">
      <c r="A943" s="11" t="s">
        <v>3513</v>
      </c>
      <c r="B943" s="11" t="s">
        <v>3512</v>
      </c>
      <c r="C943" s="12" t="s">
        <v>3509</v>
      </c>
      <c r="D943" s="12" t="s">
        <v>16</v>
      </c>
      <c r="E943" s="22" t="s">
        <v>15860</v>
      </c>
      <c r="F943" s="22" t="s">
        <v>15860</v>
      </c>
      <c r="G943" s="22" t="s">
        <v>15860</v>
      </c>
    </row>
    <row r="944" spans="1:9" x14ac:dyDescent="0.25">
      <c r="A944" s="11" t="s">
        <v>1431</v>
      </c>
      <c r="B944" s="11" t="s">
        <v>1430</v>
      </c>
      <c r="C944" s="12" t="s">
        <v>1424</v>
      </c>
      <c r="D944" s="12" t="s">
        <v>16</v>
      </c>
      <c r="E944" s="22" t="s">
        <v>15860</v>
      </c>
      <c r="F944" s="22" t="s">
        <v>15860</v>
      </c>
      <c r="G944" s="22" t="s">
        <v>15860</v>
      </c>
    </row>
    <row r="945" spans="1:8" x14ac:dyDescent="0.25">
      <c r="A945" s="11" t="s">
        <v>2038</v>
      </c>
      <c r="B945" s="11" t="s">
        <v>2037</v>
      </c>
      <c r="C945" s="12" t="s">
        <v>2032</v>
      </c>
      <c r="D945" s="12" t="s">
        <v>16</v>
      </c>
      <c r="E945" s="22" t="s">
        <v>15860</v>
      </c>
      <c r="F945" s="22" t="s">
        <v>15860</v>
      </c>
      <c r="G945" s="22" t="s">
        <v>15860</v>
      </c>
    </row>
    <row r="946" spans="1:8" x14ac:dyDescent="0.25">
      <c r="A946" s="11" t="s">
        <v>3033</v>
      </c>
      <c r="B946" s="11" t="s">
        <v>3032</v>
      </c>
      <c r="C946" s="12" t="s">
        <v>3027</v>
      </c>
      <c r="D946" s="12" t="s">
        <v>16</v>
      </c>
      <c r="E946" s="22" t="s">
        <v>15860</v>
      </c>
      <c r="F946" s="22" t="s">
        <v>15860</v>
      </c>
      <c r="G946" s="22" t="s">
        <v>15860</v>
      </c>
    </row>
    <row r="947" spans="1:8" x14ac:dyDescent="0.25">
      <c r="A947" s="11" t="s">
        <v>2488</v>
      </c>
      <c r="B947" s="11" t="s">
        <v>2487</v>
      </c>
      <c r="C947" s="12" t="s">
        <v>2482</v>
      </c>
      <c r="D947" s="12" t="s">
        <v>16</v>
      </c>
      <c r="E947" s="22" t="s">
        <v>15865</v>
      </c>
      <c r="F947" s="22" t="s">
        <v>15860</v>
      </c>
      <c r="G947" s="22" t="s">
        <v>15860</v>
      </c>
      <c r="H947" s="22" t="s">
        <v>18749</v>
      </c>
    </row>
    <row r="948" spans="1:8" x14ac:dyDescent="0.25">
      <c r="A948" s="11" t="s">
        <v>3737</v>
      </c>
      <c r="B948" s="11" t="s">
        <v>3736</v>
      </c>
      <c r="C948" s="12" t="s">
        <v>3733</v>
      </c>
      <c r="D948" s="12" t="s">
        <v>16</v>
      </c>
      <c r="E948" s="22" t="s">
        <v>15860</v>
      </c>
      <c r="F948" s="22" t="s">
        <v>15860</v>
      </c>
      <c r="G948" s="22" t="s">
        <v>15860</v>
      </c>
    </row>
    <row r="949" spans="1:8" x14ac:dyDescent="0.25">
      <c r="A949" s="11" t="s">
        <v>1590</v>
      </c>
      <c r="B949" s="11" t="s">
        <v>1589</v>
      </c>
      <c r="C949" s="12" t="s">
        <v>1585</v>
      </c>
      <c r="D949" s="12" t="s">
        <v>16</v>
      </c>
      <c r="E949" s="22" t="s">
        <v>15860</v>
      </c>
      <c r="F949" s="22" t="s">
        <v>15860</v>
      </c>
      <c r="G949" s="22" t="s">
        <v>15860</v>
      </c>
    </row>
    <row r="950" spans="1:8" x14ac:dyDescent="0.25">
      <c r="A950" s="11" t="s">
        <v>2603</v>
      </c>
      <c r="B950" s="11" t="s">
        <v>2602</v>
      </c>
      <c r="C950" s="12" t="s">
        <v>2597</v>
      </c>
      <c r="D950" s="12" t="s">
        <v>16</v>
      </c>
      <c r="E950" s="22" t="s">
        <v>15860</v>
      </c>
      <c r="F950" s="22" t="s">
        <v>15860</v>
      </c>
      <c r="G950" s="22" t="s">
        <v>15860</v>
      </c>
    </row>
    <row r="951" spans="1:8" x14ac:dyDescent="0.25">
      <c r="A951" s="11" t="s">
        <v>3073</v>
      </c>
      <c r="B951" s="11" t="s">
        <v>3072</v>
      </c>
      <c r="C951" s="12" t="s">
        <v>3069</v>
      </c>
      <c r="D951" s="12" t="s">
        <v>16</v>
      </c>
      <c r="E951" s="22" t="s">
        <v>15860</v>
      </c>
      <c r="F951" s="22" t="s">
        <v>15860</v>
      </c>
      <c r="G951" s="22" t="s">
        <v>15860</v>
      </c>
    </row>
    <row r="952" spans="1:8" x14ac:dyDescent="0.25">
      <c r="A952" s="11" t="s">
        <v>1993</v>
      </c>
      <c r="B952" s="11" t="s">
        <v>1992</v>
      </c>
      <c r="C952" s="12" t="s">
        <v>1987</v>
      </c>
      <c r="D952" s="12" t="s">
        <v>16</v>
      </c>
      <c r="E952" s="22" t="s">
        <v>15860</v>
      </c>
      <c r="F952" s="22" t="s">
        <v>15860</v>
      </c>
      <c r="G952" s="22" t="s">
        <v>15860</v>
      </c>
    </row>
    <row r="953" spans="1:8" x14ac:dyDescent="0.25">
      <c r="A953" s="11" t="s">
        <v>294</v>
      </c>
      <c r="B953" s="11" t="s">
        <v>1540</v>
      </c>
      <c r="C953" s="12" t="s">
        <v>295</v>
      </c>
      <c r="D953" s="12" t="s">
        <v>16</v>
      </c>
      <c r="E953" s="22" t="s">
        <v>15860</v>
      </c>
      <c r="F953" s="22" t="s">
        <v>15860</v>
      </c>
      <c r="G953" s="22" t="s">
        <v>15860</v>
      </c>
    </row>
    <row r="954" spans="1:8" x14ac:dyDescent="0.25">
      <c r="A954" s="11" t="s">
        <v>1750</v>
      </c>
      <c r="B954" s="11" t="s">
        <v>1749</v>
      </c>
      <c r="C954" s="12" t="s">
        <v>462</v>
      </c>
      <c r="D954" s="12" t="s">
        <v>16</v>
      </c>
      <c r="E954" s="22" t="s">
        <v>15865</v>
      </c>
      <c r="F954" s="22" t="s">
        <v>15860</v>
      </c>
      <c r="G954" s="22" t="s">
        <v>15860</v>
      </c>
      <c r="H954" s="22" t="s">
        <v>18745</v>
      </c>
    </row>
    <row r="955" spans="1:8" x14ac:dyDescent="0.25">
      <c r="A955" s="11" t="s">
        <v>3797</v>
      </c>
      <c r="B955" s="11" t="s">
        <v>3796</v>
      </c>
      <c r="C955" s="12" t="s">
        <v>3791</v>
      </c>
      <c r="D955" s="12" t="s">
        <v>16</v>
      </c>
      <c r="E955" s="22" t="s">
        <v>15860</v>
      </c>
      <c r="F955" s="22" t="s">
        <v>15860</v>
      </c>
      <c r="G955" s="22" t="s">
        <v>15860</v>
      </c>
    </row>
    <row r="956" spans="1:8" x14ac:dyDescent="0.25">
      <c r="A956" s="11" t="s">
        <v>1718</v>
      </c>
      <c r="B956" s="11" t="s">
        <v>1717</v>
      </c>
      <c r="C956" s="12" t="s">
        <v>1711</v>
      </c>
      <c r="D956" s="12" t="s">
        <v>16</v>
      </c>
      <c r="E956" s="22" t="s">
        <v>15865</v>
      </c>
      <c r="F956" s="22" t="s">
        <v>18670</v>
      </c>
      <c r="G956" s="22" t="s">
        <v>15860</v>
      </c>
      <c r="H956" s="22" t="s">
        <v>18751</v>
      </c>
    </row>
    <row r="957" spans="1:8" x14ac:dyDescent="0.25">
      <c r="A957" s="11" t="s">
        <v>2949</v>
      </c>
      <c r="B957" s="11" t="s">
        <v>2948</v>
      </c>
      <c r="C957" s="12" t="s">
        <v>2945</v>
      </c>
      <c r="D957" s="12" t="s">
        <v>16</v>
      </c>
      <c r="E957" s="22" t="s">
        <v>15865</v>
      </c>
      <c r="F957" s="22" t="s">
        <v>15859</v>
      </c>
      <c r="G957" s="22" t="s">
        <v>15859</v>
      </c>
    </row>
    <row r="958" spans="1:8" x14ac:dyDescent="0.25">
      <c r="A958" s="11" t="s">
        <v>3043</v>
      </c>
      <c r="B958" s="11" t="s">
        <v>3042</v>
      </c>
      <c r="C958" s="12" t="s">
        <v>3037</v>
      </c>
      <c r="D958" s="12" t="s">
        <v>16</v>
      </c>
      <c r="E958" s="22" t="s">
        <v>15860</v>
      </c>
      <c r="F958" s="22" t="s">
        <v>15860</v>
      </c>
      <c r="G958" s="22" t="s">
        <v>15860</v>
      </c>
    </row>
    <row r="959" spans="1:8" x14ac:dyDescent="0.25">
      <c r="A959" s="11" t="s">
        <v>3709</v>
      </c>
      <c r="B959" s="11" t="s">
        <v>3708</v>
      </c>
      <c r="C959" s="12" t="s">
        <v>3703</v>
      </c>
      <c r="D959" s="12" t="s">
        <v>16</v>
      </c>
      <c r="E959" s="22" t="s">
        <v>15860</v>
      </c>
      <c r="F959" s="22" t="s">
        <v>15860</v>
      </c>
      <c r="G959" s="22" t="s">
        <v>15860</v>
      </c>
    </row>
    <row r="960" spans="1:8" x14ac:dyDescent="0.25">
      <c r="A960" s="11" t="s">
        <v>2172</v>
      </c>
      <c r="B960" s="11" t="s">
        <v>2171</v>
      </c>
      <c r="C960" s="12" t="s">
        <v>2166</v>
      </c>
      <c r="D960" s="12" t="s">
        <v>16</v>
      </c>
      <c r="E960" s="22" t="s">
        <v>15860</v>
      </c>
      <c r="F960" s="22" t="s">
        <v>15860</v>
      </c>
      <c r="G960" s="22" t="s">
        <v>15860</v>
      </c>
    </row>
    <row r="961" spans="1:9" x14ac:dyDescent="0.25">
      <c r="A961" s="11" t="s">
        <v>2393</v>
      </c>
      <c r="B961" s="11" t="s">
        <v>2392</v>
      </c>
      <c r="C961" s="12" t="s">
        <v>2389</v>
      </c>
      <c r="D961" s="12" t="s">
        <v>16</v>
      </c>
      <c r="E961" s="22" t="s">
        <v>15860</v>
      </c>
      <c r="F961" s="22" t="s">
        <v>15860</v>
      </c>
      <c r="G961" s="22" t="s">
        <v>15860</v>
      </c>
    </row>
    <row r="962" spans="1:9" x14ac:dyDescent="0.25">
      <c r="A962" s="11" t="s">
        <v>317</v>
      </c>
      <c r="B962" s="11" t="s">
        <v>1821</v>
      </c>
      <c r="C962" s="12" t="s">
        <v>319</v>
      </c>
      <c r="D962" s="12" t="s">
        <v>16</v>
      </c>
      <c r="E962" s="22" t="s">
        <v>15860</v>
      </c>
      <c r="F962" s="22" t="s">
        <v>15860</v>
      </c>
      <c r="G962" s="22" t="s">
        <v>15860</v>
      </c>
    </row>
    <row r="963" spans="1:9" x14ac:dyDescent="0.25">
      <c r="A963" s="11" t="s">
        <v>1852</v>
      </c>
      <c r="B963" s="11" t="s">
        <v>1851</v>
      </c>
      <c r="C963" s="12" t="s">
        <v>1845</v>
      </c>
      <c r="D963" s="12" t="s">
        <v>16</v>
      </c>
      <c r="E963" s="22" t="s">
        <v>15860</v>
      </c>
      <c r="F963" s="22" t="s">
        <v>15860</v>
      </c>
      <c r="G963" s="22" t="s">
        <v>15860</v>
      </c>
    </row>
    <row r="964" spans="1:9" x14ac:dyDescent="0.25">
      <c r="A964" s="11" t="s">
        <v>2629</v>
      </c>
      <c r="B964" s="11" t="s">
        <v>2628</v>
      </c>
      <c r="C964" s="12" t="s">
        <v>2623</v>
      </c>
      <c r="D964" s="12" t="s">
        <v>16</v>
      </c>
      <c r="E964" s="22" t="s">
        <v>15860</v>
      </c>
      <c r="F964" s="22" t="s">
        <v>15860</v>
      </c>
      <c r="G964" s="22" t="s">
        <v>15860</v>
      </c>
    </row>
    <row r="965" spans="1:9" x14ac:dyDescent="0.25">
      <c r="A965" s="11" t="s">
        <v>3369</v>
      </c>
      <c r="B965" s="11" t="s">
        <v>3368</v>
      </c>
      <c r="C965" s="12" t="s">
        <v>3363</v>
      </c>
      <c r="D965" s="12" t="s">
        <v>16</v>
      </c>
      <c r="E965" s="22" t="s">
        <v>15860</v>
      </c>
      <c r="F965" s="22" t="s">
        <v>15860</v>
      </c>
      <c r="G965" s="22" t="s">
        <v>15860</v>
      </c>
    </row>
    <row r="966" spans="1:9" x14ac:dyDescent="0.25">
      <c r="A966" s="11" t="s">
        <v>3141</v>
      </c>
      <c r="B966" s="11" t="s">
        <v>3140</v>
      </c>
      <c r="C966" s="12" t="s">
        <v>3137</v>
      </c>
      <c r="D966" s="12" t="s">
        <v>16</v>
      </c>
      <c r="E966" s="22" t="s">
        <v>15860</v>
      </c>
      <c r="F966" s="22" t="s">
        <v>15860</v>
      </c>
      <c r="G966" s="22" t="s">
        <v>15860</v>
      </c>
    </row>
    <row r="967" spans="1:9" x14ac:dyDescent="0.25">
      <c r="A967" s="11" t="s">
        <v>1238</v>
      </c>
      <c r="B967" s="11" t="s">
        <v>1237</v>
      </c>
      <c r="C967" s="12" t="s">
        <v>1232</v>
      </c>
      <c r="D967" s="12" t="s">
        <v>16</v>
      </c>
      <c r="E967" s="22" t="s">
        <v>15861</v>
      </c>
      <c r="F967" s="22" t="s">
        <v>15859</v>
      </c>
      <c r="G967" s="22" t="s">
        <v>15860</v>
      </c>
      <c r="H967" s="22" t="s">
        <v>18752</v>
      </c>
      <c r="I967" s="22" t="s">
        <v>18792</v>
      </c>
    </row>
    <row r="968" spans="1:9" x14ac:dyDescent="0.25">
      <c r="A968" s="11" t="s">
        <v>2016</v>
      </c>
      <c r="B968" s="11" t="s">
        <v>2015</v>
      </c>
      <c r="C968" s="12" t="s">
        <v>2011</v>
      </c>
      <c r="D968" s="12" t="s">
        <v>16</v>
      </c>
      <c r="E968" s="22" t="s">
        <v>15865</v>
      </c>
      <c r="F968" s="22" t="s">
        <v>18670</v>
      </c>
      <c r="G968" s="22" t="s">
        <v>15860</v>
      </c>
      <c r="H968" s="22" t="s">
        <v>18751</v>
      </c>
    </row>
    <row r="969" spans="1:9" x14ac:dyDescent="0.25">
      <c r="A969" s="11" t="s">
        <v>2758</v>
      </c>
      <c r="B969" s="11" t="s">
        <v>2757</v>
      </c>
      <c r="C969" s="12" t="s">
        <v>2752</v>
      </c>
      <c r="D969" s="12" t="s">
        <v>16</v>
      </c>
      <c r="E969" s="22" t="s">
        <v>15865</v>
      </c>
      <c r="F969" s="22" t="s">
        <v>15859</v>
      </c>
      <c r="G969" s="22" t="s">
        <v>15859</v>
      </c>
    </row>
    <row r="970" spans="1:9" x14ac:dyDescent="0.25">
      <c r="A970" s="11" t="s">
        <v>3240</v>
      </c>
      <c r="B970" s="11" t="s">
        <v>3239</v>
      </c>
      <c r="C970" s="12" t="s">
        <v>3234</v>
      </c>
      <c r="D970" s="12" t="s">
        <v>16</v>
      </c>
      <c r="E970" s="22" t="s">
        <v>15860</v>
      </c>
      <c r="F970" s="22" t="s">
        <v>15860</v>
      </c>
      <c r="G970" s="22" t="s">
        <v>15860</v>
      </c>
    </row>
    <row r="971" spans="1:9" x14ac:dyDescent="0.25">
      <c r="A971" s="11" t="s">
        <v>2522</v>
      </c>
      <c r="B971" s="11" t="s">
        <v>2521</v>
      </c>
      <c r="C971" s="12" t="s">
        <v>2516</v>
      </c>
      <c r="D971" s="12" t="s">
        <v>16</v>
      </c>
      <c r="E971" s="22" t="s">
        <v>15865</v>
      </c>
      <c r="F971" s="22" t="s">
        <v>15860</v>
      </c>
      <c r="G971" s="22" t="s">
        <v>15860</v>
      </c>
      <c r="H971" s="22" t="s">
        <v>18745</v>
      </c>
    </row>
    <row r="972" spans="1:9" x14ac:dyDescent="0.25">
      <c r="A972" s="11" t="s">
        <v>2192</v>
      </c>
      <c r="B972" s="11" t="s">
        <v>2191</v>
      </c>
      <c r="C972" s="12" t="s">
        <v>2188</v>
      </c>
      <c r="D972" s="12" t="s">
        <v>16</v>
      </c>
      <c r="E972" s="22" t="s">
        <v>15860</v>
      </c>
      <c r="F972" s="22" t="s">
        <v>15860</v>
      </c>
      <c r="G972" s="22" t="s">
        <v>15860</v>
      </c>
    </row>
    <row r="973" spans="1:9" x14ac:dyDescent="0.25">
      <c r="A973" s="11" t="s">
        <v>2570</v>
      </c>
      <c r="B973" s="11" t="s">
        <v>2569</v>
      </c>
      <c r="C973" s="12" t="s">
        <v>2563</v>
      </c>
      <c r="D973" s="12" t="s">
        <v>16</v>
      </c>
      <c r="E973" s="22" t="s">
        <v>15860</v>
      </c>
      <c r="F973" s="22" t="s">
        <v>15860</v>
      </c>
      <c r="G973" s="22" t="s">
        <v>15860</v>
      </c>
    </row>
    <row r="974" spans="1:9" x14ac:dyDescent="0.25">
      <c r="A974" s="11" t="s">
        <v>3248</v>
      </c>
      <c r="B974" s="11" t="s">
        <v>3247</v>
      </c>
      <c r="C974" s="12" t="s">
        <v>3244</v>
      </c>
      <c r="D974" s="12" t="s">
        <v>16</v>
      </c>
      <c r="E974" s="22" t="s">
        <v>15861</v>
      </c>
      <c r="F974" s="22" t="s">
        <v>15859</v>
      </c>
      <c r="G974" s="22" t="s">
        <v>15859</v>
      </c>
    </row>
    <row r="975" spans="1:9" x14ac:dyDescent="0.25">
      <c r="A975" s="11" t="s">
        <v>3858</v>
      </c>
      <c r="B975" s="11" t="s">
        <v>3857</v>
      </c>
      <c r="C975" s="12" t="s">
        <v>3851</v>
      </c>
      <c r="D975" s="12" t="s">
        <v>16</v>
      </c>
      <c r="E975" s="22" t="s">
        <v>15860</v>
      </c>
      <c r="F975" s="22" t="s">
        <v>15860</v>
      </c>
      <c r="G975" s="22" t="s">
        <v>15860</v>
      </c>
    </row>
    <row r="976" spans="1:9" x14ac:dyDescent="0.25">
      <c r="A976" s="11" t="s">
        <v>3619</v>
      </c>
      <c r="B976" s="11" t="s">
        <v>3618</v>
      </c>
      <c r="C976" s="12" t="s">
        <v>3614</v>
      </c>
      <c r="D976" s="12" t="s">
        <v>16</v>
      </c>
      <c r="E976" s="22" t="s">
        <v>15860</v>
      </c>
      <c r="F976" s="22" t="s">
        <v>15860</v>
      </c>
      <c r="G976" s="22" t="s">
        <v>15860</v>
      </c>
    </row>
    <row r="977" spans="1:9" x14ac:dyDescent="0.25">
      <c r="A977" s="11" t="s">
        <v>2872</v>
      </c>
      <c r="B977" s="11" t="s">
        <v>2871</v>
      </c>
      <c r="C977" s="12" t="s">
        <v>2866</v>
      </c>
      <c r="D977" s="12" t="s">
        <v>16</v>
      </c>
      <c r="E977" s="22" t="s">
        <v>15861</v>
      </c>
      <c r="F977" s="22" t="s">
        <v>15859</v>
      </c>
      <c r="G977" s="22" t="s">
        <v>15859</v>
      </c>
    </row>
    <row r="978" spans="1:9" x14ac:dyDescent="0.25">
      <c r="A978" s="11" t="s">
        <v>375</v>
      </c>
      <c r="B978" s="11" t="s">
        <v>1559</v>
      </c>
      <c r="C978" s="12" t="s">
        <v>376</v>
      </c>
      <c r="D978" s="12" t="s">
        <v>16</v>
      </c>
      <c r="E978" s="22" t="s">
        <v>15861</v>
      </c>
      <c r="F978" s="22" t="s">
        <v>15859</v>
      </c>
      <c r="G978" s="22" t="s">
        <v>15860</v>
      </c>
      <c r="H978" s="22" t="s">
        <v>18746</v>
      </c>
      <c r="I978" s="22" t="s">
        <v>18784</v>
      </c>
    </row>
    <row r="979" spans="1:9" x14ac:dyDescent="0.25">
      <c r="A979" s="11" t="s">
        <v>3729</v>
      </c>
      <c r="B979" s="11" t="s">
        <v>3728</v>
      </c>
      <c r="C979" s="12" t="s">
        <v>3723</v>
      </c>
      <c r="D979" s="12" t="s">
        <v>16</v>
      </c>
      <c r="E979" s="22" t="s">
        <v>15861</v>
      </c>
      <c r="F979" s="22" t="s">
        <v>15859</v>
      </c>
      <c r="G979" s="22" t="s">
        <v>15859</v>
      </c>
    </row>
    <row r="980" spans="1:9" x14ac:dyDescent="0.25">
      <c r="A980" s="11" t="s">
        <v>769</v>
      </c>
      <c r="B980" s="11" t="s">
        <v>768</v>
      </c>
      <c r="C980" s="12" t="s">
        <v>763</v>
      </c>
      <c r="D980" s="12" t="s">
        <v>16</v>
      </c>
      <c r="E980" s="22" t="s">
        <v>15865</v>
      </c>
      <c r="F980" s="22" t="s">
        <v>15859</v>
      </c>
      <c r="G980" s="22" t="s">
        <v>15859</v>
      </c>
    </row>
    <row r="981" spans="1:9" x14ac:dyDescent="0.25">
      <c r="A981" s="11" t="s">
        <v>848</v>
      </c>
      <c r="B981" s="11" t="s">
        <v>847</v>
      </c>
      <c r="C981" s="12" t="s">
        <v>841</v>
      </c>
      <c r="D981" s="12" t="s">
        <v>16</v>
      </c>
      <c r="E981" s="22" t="s">
        <v>15861</v>
      </c>
      <c r="F981" s="22" t="s">
        <v>15859</v>
      </c>
      <c r="G981" s="22" t="s">
        <v>15860</v>
      </c>
      <c r="H981" s="22" t="s">
        <v>18752</v>
      </c>
      <c r="I981" s="22" t="s">
        <v>18794</v>
      </c>
    </row>
    <row r="982" spans="1:9" x14ac:dyDescent="0.25">
      <c r="A982" s="11" t="s">
        <v>3294</v>
      </c>
      <c r="B982" s="11" t="s">
        <v>3293</v>
      </c>
      <c r="C982" s="12" t="s">
        <v>3290</v>
      </c>
      <c r="D982" s="12" t="s">
        <v>16</v>
      </c>
      <c r="E982" s="22" t="s">
        <v>15860</v>
      </c>
      <c r="F982" s="22" t="s">
        <v>15860</v>
      </c>
      <c r="G982" s="22" t="s">
        <v>15860</v>
      </c>
    </row>
    <row r="983" spans="1:9" x14ac:dyDescent="0.25">
      <c r="A983" s="11" t="s">
        <v>2466</v>
      </c>
      <c r="B983" s="11" t="s">
        <v>2465</v>
      </c>
      <c r="C983" s="12" t="s">
        <v>2460</v>
      </c>
      <c r="D983" s="12" t="s">
        <v>16</v>
      </c>
      <c r="E983" s="22" t="s">
        <v>15860</v>
      </c>
      <c r="F983" s="22" t="s">
        <v>15860</v>
      </c>
      <c r="G983" s="22" t="s">
        <v>15860</v>
      </c>
    </row>
    <row r="984" spans="1:9" x14ac:dyDescent="0.25">
      <c r="A984" s="11" t="s">
        <v>1934</v>
      </c>
      <c r="B984" s="11" t="s">
        <v>1933</v>
      </c>
      <c r="C984" s="12" t="s">
        <v>1928</v>
      </c>
      <c r="D984" s="12" t="s">
        <v>16</v>
      </c>
      <c r="E984" s="22" t="s">
        <v>15860</v>
      </c>
      <c r="F984" s="22" t="s">
        <v>15860</v>
      </c>
      <c r="G984" s="22" t="s">
        <v>15860</v>
      </c>
    </row>
    <row r="985" spans="1:9" x14ac:dyDescent="0.25">
      <c r="A985" s="11" t="s">
        <v>598</v>
      </c>
      <c r="B985" s="11" t="s">
        <v>597</v>
      </c>
      <c r="C985" s="12" t="s">
        <v>592</v>
      </c>
      <c r="D985" s="12" t="s">
        <v>16</v>
      </c>
      <c r="E985" s="22" t="s">
        <v>15860</v>
      </c>
      <c r="F985" s="22" t="s">
        <v>15860</v>
      </c>
      <c r="G985" s="22" t="s">
        <v>15860</v>
      </c>
    </row>
    <row r="986" spans="1:9" x14ac:dyDescent="0.25">
      <c r="A986" s="11" t="s">
        <v>1838</v>
      </c>
      <c r="B986" s="11"/>
      <c r="C986" s="12" t="s">
        <v>1832</v>
      </c>
      <c r="D986" s="12" t="s">
        <v>16</v>
      </c>
      <c r="E986" s="22" t="s">
        <v>15865</v>
      </c>
      <c r="F986" s="22" t="s">
        <v>15859</v>
      </c>
      <c r="G986" s="22" t="s">
        <v>15860</v>
      </c>
      <c r="H986" s="22" t="s">
        <v>18747</v>
      </c>
    </row>
    <row r="987" spans="1:9" x14ac:dyDescent="0.25">
      <c r="A987" s="11" t="s">
        <v>2093</v>
      </c>
      <c r="B987" s="11" t="s">
        <v>2092</v>
      </c>
      <c r="C987" s="12" t="s">
        <v>2087</v>
      </c>
      <c r="D987" s="12" t="s">
        <v>16</v>
      </c>
      <c r="E987" s="22" t="s">
        <v>15865</v>
      </c>
      <c r="F987" s="22" t="s">
        <v>15860</v>
      </c>
      <c r="G987" s="22" t="s">
        <v>15860</v>
      </c>
      <c r="H987" s="22" t="s">
        <v>18751</v>
      </c>
    </row>
    <row r="988" spans="1:9" x14ac:dyDescent="0.25">
      <c r="A988" s="11" t="s">
        <v>3875</v>
      </c>
      <c r="B988" s="11" t="s">
        <v>3874</v>
      </c>
      <c r="C988" s="12" t="s">
        <v>3869</v>
      </c>
      <c r="D988" s="12" t="s">
        <v>16</v>
      </c>
      <c r="E988" s="22" t="s">
        <v>15860</v>
      </c>
      <c r="F988" s="22" t="s">
        <v>15860</v>
      </c>
      <c r="G988" s="22" t="s">
        <v>15860</v>
      </c>
    </row>
    <row r="989" spans="1:9" x14ac:dyDescent="0.25">
      <c r="A989" s="11" t="s">
        <v>3016</v>
      </c>
      <c r="B989" s="11" t="s">
        <v>3015</v>
      </c>
      <c r="C989" s="12" t="s">
        <v>3010</v>
      </c>
      <c r="D989" s="12" t="s">
        <v>16</v>
      </c>
      <c r="E989" s="22" t="s">
        <v>15860</v>
      </c>
      <c r="F989" s="22" t="s">
        <v>15860</v>
      </c>
      <c r="G989" s="22" t="s">
        <v>15860</v>
      </c>
    </row>
    <row r="990" spans="1:9" x14ac:dyDescent="0.25">
      <c r="A990" s="11" t="s">
        <v>3719</v>
      </c>
      <c r="B990" s="11" t="s">
        <v>3718</v>
      </c>
      <c r="C990" s="12" t="s">
        <v>3713</v>
      </c>
      <c r="D990" s="12" t="s">
        <v>16</v>
      </c>
      <c r="E990" s="22" t="s">
        <v>15860</v>
      </c>
      <c r="F990" s="22" t="s">
        <v>15860</v>
      </c>
      <c r="G990" s="22" t="s">
        <v>15860</v>
      </c>
    </row>
    <row r="991" spans="1:9" x14ac:dyDescent="0.25">
      <c r="A991" s="11" t="s">
        <v>1149</v>
      </c>
      <c r="B991" s="11" t="s">
        <v>1148</v>
      </c>
      <c r="C991" s="12" t="s">
        <v>1143</v>
      </c>
      <c r="D991" s="12" t="s">
        <v>16</v>
      </c>
      <c r="E991" s="22" t="s">
        <v>15861</v>
      </c>
      <c r="F991" s="22" t="s">
        <v>15859</v>
      </c>
      <c r="G991" s="22" t="s">
        <v>15860</v>
      </c>
      <c r="H991" s="22" t="s">
        <v>18752</v>
      </c>
      <c r="I991" s="22" t="s">
        <v>18794</v>
      </c>
    </row>
    <row r="992" spans="1:9" x14ac:dyDescent="0.25">
      <c r="A992" s="11" t="s">
        <v>3599</v>
      </c>
      <c r="B992" s="11" t="s">
        <v>3598</v>
      </c>
      <c r="C992" s="12" t="s">
        <v>3593</v>
      </c>
      <c r="D992" s="12" t="s">
        <v>16</v>
      </c>
      <c r="E992" s="22" t="s">
        <v>15860</v>
      </c>
      <c r="F992" s="22" t="s">
        <v>15860</v>
      </c>
      <c r="G992" s="22" t="s">
        <v>15860</v>
      </c>
    </row>
    <row r="993" spans="1:7" x14ac:dyDescent="0.25">
      <c r="A993" s="11" t="s">
        <v>2616</v>
      </c>
      <c r="B993" s="11" t="s">
        <v>2615</v>
      </c>
      <c r="C993" s="12" t="s">
        <v>2610</v>
      </c>
      <c r="D993" s="12" t="s">
        <v>16</v>
      </c>
      <c r="E993" s="22" t="s">
        <v>15860</v>
      </c>
      <c r="F993" s="22" t="s">
        <v>15860</v>
      </c>
      <c r="G993" s="22" t="s">
        <v>15860</v>
      </c>
    </row>
    <row r="994" spans="1:7" x14ac:dyDescent="0.25">
      <c r="A994" s="11" t="s">
        <v>165</v>
      </c>
      <c r="B994" s="11" t="s">
        <v>1727</v>
      </c>
      <c r="C994" s="12" t="s">
        <v>167</v>
      </c>
      <c r="D994" s="12" t="s">
        <v>16</v>
      </c>
      <c r="E994" s="22" t="s">
        <v>15860</v>
      </c>
      <c r="F994" s="22" t="s">
        <v>15860</v>
      </c>
      <c r="G994" s="22" t="s">
        <v>15860</v>
      </c>
    </row>
    <row r="995" spans="1:7" x14ac:dyDescent="0.25">
      <c r="A995" s="11" t="s">
        <v>2643</v>
      </c>
      <c r="B995" s="11" t="s">
        <v>2642</v>
      </c>
      <c r="C995" s="12" t="s">
        <v>2636</v>
      </c>
      <c r="D995" s="12" t="s">
        <v>16</v>
      </c>
      <c r="E995" s="22" t="s">
        <v>15865</v>
      </c>
      <c r="F995" s="22" t="s">
        <v>15859</v>
      </c>
      <c r="G995" s="22" t="s">
        <v>15859</v>
      </c>
    </row>
    <row r="996" spans="1:7" x14ac:dyDescent="0.25">
      <c r="A996" s="11" t="s">
        <v>106</v>
      </c>
      <c r="B996" s="11" t="s">
        <v>620</v>
      </c>
      <c r="C996" s="12" t="s">
        <v>108</v>
      </c>
      <c r="D996" s="12" t="s">
        <v>16</v>
      </c>
      <c r="E996" s="22" t="s">
        <v>15861</v>
      </c>
      <c r="F996" s="22" t="s">
        <v>15859</v>
      </c>
      <c r="G996" s="22" t="s">
        <v>15859</v>
      </c>
    </row>
    <row r="997" spans="1:7" x14ac:dyDescent="0.25">
      <c r="A997" s="11" t="s">
        <v>512</v>
      </c>
      <c r="B997" s="11" t="s">
        <v>1328</v>
      </c>
      <c r="C997" s="12" t="s">
        <v>513</v>
      </c>
      <c r="D997" s="12" t="s">
        <v>16</v>
      </c>
      <c r="E997" s="22" t="s">
        <v>15860</v>
      </c>
      <c r="F997" s="22" t="s">
        <v>15860</v>
      </c>
      <c r="G997" s="22" t="s">
        <v>15860</v>
      </c>
    </row>
    <row r="998" spans="1:7" x14ac:dyDescent="0.25">
      <c r="A998" s="11" t="s">
        <v>3450</v>
      </c>
      <c r="B998" s="11" t="s">
        <v>3449</v>
      </c>
      <c r="C998" s="12" t="s">
        <v>3444</v>
      </c>
      <c r="D998" s="12" t="s">
        <v>16</v>
      </c>
      <c r="E998" s="22" t="s">
        <v>15860</v>
      </c>
      <c r="F998" s="22" t="s">
        <v>15860</v>
      </c>
      <c r="G998" s="22" t="s">
        <v>15860</v>
      </c>
    </row>
    <row r="999" spans="1:7" x14ac:dyDescent="0.25">
      <c r="A999" s="11" t="s">
        <v>144</v>
      </c>
      <c r="B999" s="11" t="s">
        <v>1924</v>
      </c>
      <c r="C999" s="12" t="s">
        <v>146</v>
      </c>
      <c r="D999" s="12" t="s">
        <v>16</v>
      </c>
      <c r="E999" s="22" t="s">
        <v>15860</v>
      </c>
      <c r="F999" s="22" t="s">
        <v>15860</v>
      </c>
      <c r="G999" s="22" t="s">
        <v>15860</v>
      </c>
    </row>
    <row r="1000" spans="1:7" x14ac:dyDescent="0.25">
      <c r="A1000" s="11" t="s">
        <v>3757</v>
      </c>
      <c r="B1000" s="11" t="s">
        <v>3756</v>
      </c>
      <c r="C1000" s="12" t="s">
        <v>3751</v>
      </c>
      <c r="D1000" s="12" t="s">
        <v>16</v>
      </c>
      <c r="E1000" s="22" t="s">
        <v>15860</v>
      </c>
      <c r="F1000" s="22" t="s">
        <v>15860</v>
      </c>
      <c r="G1000" s="22" t="s">
        <v>15860</v>
      </c>
    </row>
    <row r="1001" spans="1:7" x14ac:dyDescent="0.25">
      <c r="A1001" s="11" t="s">
        <v>790</v>
      </c>
      <c r="B1001" s="11" t="s">
        <v>789</v>
      </c>
      <c r="C1001" s="12" t="s">
        <v>786</v>
      </c>
      <c r="D1001" s="12" t="s">
        <v>16</v>
      </c>
      <c r="E1001" s="22" t="s">
        <v>15860</v>
      </c>
      <c r="F1001" s="22" t="s">
        <v>15860</v>
      </c>
      <c r="G1001" s="22" t="s">
        <v>15860</v>
      </c>
    </row>
    <row r="1002" spans="1:7" x14ac:dyDescent="0.25">
      <c r="A1002" s="11" t="s">
        <v>348</v>
      </c>
      <c r="B1002" s="11" t="s">
        <v>2496</v>
      </c>
      <c r="C1002" s="12" t="s">
        <v>349</v>
      </c>
      <c r="D1002" s="12" t="s">
        <v>16</v>
      </c>
      <c r="E1002" s="22" t="s">
        <v>15860</v>
      </c>
      <c r="F1002" s="22" t="s">
        <v>15860</v>
      </c>
      <c r="G1002" s="22" t="s">
        <v>15860</v>
      </c>
    </row>
    <row r="1003" spans="1:7" x14ac:dyDescent="0.25">
      <c r="A1003" s="11" t="s">
        <v>482</v>
      </c>
      <c r="B1003" s="11" t="s">
        <v>2047</v>
      </c>
      <c r="C1003" s="12" t="s">
        <v>484</v>
      </c>
      <c r="D1003" s="12" t="s">
        <v>16</v>
      </c>
      <c r="E1003" s="22" t="s">
        <v>15860</v>
      </c>
      <c r="F1003" s="22" t="s">
        <v>15860</v>
      </c>
      <c r="G1003" s="22" t="s">
        <v>15860</v>
      </c>
    </row>
    <row r="1004" spans="1:7" x14ac:dyDescent="0.25">
      <c r="A1004" s="11" t="s">
        <v>3323</v>
      </c>
      <c r="B1004" s="11" t="s">
        <v>3322</v>
      </c>
      <c r="C1004" s="12" t="s">
        <v>3319</v>
      </c>
      <c r="D1004" s="12" t="s">
        <v>16</v>
      </c>
      <c r="E1004" s="22" t="s">
        <v>15860</v>
      </c>
      <c r="F1004" s="22" t="s">
        <v>15860</v>
      </c>
      <c r="G1004" s="22" t="s">
        <v>15860</v>
      </c>
    </row>
    <row r="1005" spans="1:7" x14ac:dyDescent="0.25">
      <c r="A1005" s="11" t="s">
        <v>801</v>
      </c>
      <c r="B1005" s="11" t="s">
        <v>800</v>
      </c>
      <c r="C1005" s="12" t="s">
        <v>796</v>
      </c>
      <c r="D1005" s="12" t="s">
        <v>16</v>
      </c>
      <c r="E1005" s="22" t="s">
        <v>15865</v>
      </c>
      <c r="F1005" s="22" t="s">
        <v>15859</v>
      </c>
      <c r="G1005" s="22" t="s">
        <v>15859</v>
      </c>
    </row>
    <row r="1006" spans="1:7" x14ac:dyDescent="0.25">
      <c r="A1006" s="11" t="s">
        <v>369</v>
      </c>
      <c r="B1006" s="11" t="s">
        <v>3187</v>
      </c>
      <c r="C1006" s="12" t="s">
        <v>370</v>
      </c>
      <c r="D1006" s="12" t="s">
        <v>16</v>
      </c>
      <c r="E1006" s="22" t="s">
        <v>15860</v>
      </c>
      <c r="F1006" s="22" t="s">
        <v>15860</v>
      </c>
      <c r="G1006" s="22" t="s">
        <v>15860</v>
      </c>
    </row>
    <row r="1007" spans="1:7" x14ac:dyDescent="0.25">
      <c r="A1007" s="11" t="s">
        <v>2862</v>
      </c>
      <c r="B1007" s="11" t="s">
        <v>2861</v>
      </c>
      <c r="C1007" s="12" t="s">
        <v>2858</v>
      </c>
      <c r="D1007" s="12" t="s">
        <v>16</v>
      </c>
      <c r="E1007" s="22" t="s">
        <v>15861</v>
      </c>
      <c r="F1007" s="22" t="s">
        <v>15859</v>
      </c>
      <c r="G1007" s="22" t="s">
        <v>15859</v>
      </c>
    </row>
    <row r="1008" spans="1:7" x14ac:dyDescent="0.25">
      <c r="A1008" s="11" t="s">
        <v>3440</v>
      </c>
      <c r="B1008" s="11" t="s">
        <v>3439</v>
      </c>
      <c r="C1008" s="12" t="s">
        <v>3434</v>
      </c>
      <c r="D1008" s="12" t="s">
        <v>16</v>
      </c>
      <c r="E1008" s="22" t="s">
        <v>15860</v>
      </c>
      <c r="F1008" s="22" t="s">
        <v>15860</v>
      </c>
      <c r="G1008" s="22" t="s">
        <v>15860</v>
      </c>
    </row>
    <row r="1009" spans="1:10" x14ac:dyDescent="0.25">
      <c r="A1009" s="11" t="s">
        <v>1090</v>
      </c>
      <c r="B1009" s="11" t="s">
        <v>1089</v>
      </c>
      <c r="C1009" s="12" t="s">
        <v>1084</v>
      </c>
      <c r="D1009" s="12" t="s">
        <v>16</v>
      </c>
      <c r="E1009" s="22" t="s">
        <v>15865</v>
      </c>
      <c r="F1009" s="22" t="s">
        <v>15860</v>
      </c>
      <c r="G1009" s="22" t="s">
        <v>15860</v>
      </c>
      <c r="H1009" s="22" t="s">
        <v>18751</v>
      </c>
    </row>
    <row r="1010" spans="1:10" x14ac:dyDescent="0.25">
      <c r="A1010" s="11" t="s">
        <v>2747</v>
      </c>
      <c r="B1010" s="11" t="s">
        <v>2746</v>
      </c>
      <c r="C1010" s="12" t="s">
        <v>2741</v>
      </c>
      <c r="D1010" s="12" t="s">
        <v>16</v>
      </c>
      <c r="E1010" s="22" t="s">
        <v>15860</v>
      </c>
      <c r="F1010" s="22" t="s">
        <v>15860</v>
      </c>
      <c r="G1010" s="22" t="s">
        <v>15860</v>
      </c>
    </row>
    <row r="1011" spans="1:10" x14ac:dyDescent="0.25">
      <c r="A1011" s="11" t="s">
        <v>3589</v>
      </c>
      <c r="B1011" s="11" t="s">
        <v>3588</v>
      </c>
      <c r="C1011" s="12" t="s">
        <v>3582</v>
      </c>
      <c r="D1011" s="12" t="s">
        <v>16</v>
      </c>
      <c r="E1011" s="22" t="s">
        <v>15865</v>
      </c>
      <c r="F1011" s="22" t="s">
        <v>18670</v>
      </c>
      <c r="G1011" s="22" t="s">
        <v>15859</v>
      </c>
    </row>
    <row r="1012" spans="1:10" x14ac:dyDescent="0.25">
      <c r="A1012" s="11" t="s">
        <v>2405</v>
      </c>
      <c r="B1012" s="11" t="s">
        <v>2404</v>
      </c>
      <c r="C1012" s="12" t="s">
        <v>2399</v>
      </c>
      <c r="D1012" s="12" t="s">
        <v>16</v>
      </c>
      <c r="E1012" s="22" t="s">
        <v>15861</v>
      </c>
      <c r="F1012" s="22" t="s">
        <v>15859</v>
      </c>
      <c r="G1012" s="22" t="s">
        <v>15859</v>
      </c>
    </row>
    <row r="1013" spans="1:10" x14ac:dyDescent="0.25">
      <c r="A1013" s="11" t="s">
        <v>3896</v>
      </c>
      <c r="B1013" s="11" t="s">
        <v>3895</v>
      </c>
      <c r="C1013" s="12" t="s">
        <v>3890</v>
      </c>
      <c r="D1013" s="12" t="s">
        <v>16</v>
      </c>
      <c r="E1013" s="22" t="s">
        <v>15860</v>
      </c>
      <c r="F1013" s="22" t="s">
        <v>15860</v>
      </c>
      <c r="G1013" s="22" t="s">
        <v>15860</v>
      </c>
    </row>
    <row r="1014" spans="1:10" x14ac:dyDescent="0.25">
      <c r="A1014" s="11" t="s">
        <v>3905</v>
      </c>
      <c r="B1014" s="11" t="s">
        <v>3904</v>
      </c>
      <c r="C1014" s="12" t="s">
        <v>3901</v>
      </c>
      <c r="D1014" s="12" t="s">
        <v>16</v>
      </c>
      <c r="E1014" s="22" t="s">
        <v>15860</v>
      </c>
      <c r="F1014" s="22" t="s">
        <v>15860</v>
      </c>
      <c r="G1014" s="22" t="s">
        <v>15860</v>
      </c>
    </row>
    <row r="1015" spans="1:10" x14ac:dyDescent="0.25">
      <c r="A1015" s="11" t="s">
        <v>3199</v>
      </c>
      <c r="B1015" s="11" t="s">
        <v>3198</v>
      </c>
      <c r="C1015" s="12" t="s">
        <v>3192</v>
      </c>
      <c r="D1015" s="12" t="s">
        <v>16</v>
      </c>
      <c r="E1015" s="22" t="s">
        <v>15861</v>
      </c>
      <c r="F1015" s="22" t="s">
        <v>15859</v>
      </c>
      <c r="G1015" s="22" t="s">
        <v>15860</v>
      </c>
      <c r="H1015" s="22" t="s">
        <v>18752</v>
      </c>
      <c r="I1015" s="22" t="s">
        <v>18794</v>
      </c>
    </row>
    <row r="1016" spans="1:10" x14ac:dyDescent="0.25">
      <c r="A1016" s="11" t="s">
        <v>2967</v>
      </c>
      <c r="B1016" s="11" t="s">
        <v>2966</v>
      </c>
      <c r="C1016" s="12" t="s">
        <v>2963</v>
      </c>
      <c r="D1016" s="12" t="s">
        <v>16</v>
      </c>
      <c r="E1016" s="22" t="s">
        <v>15861</v>
      </c>
      <c r="F1016" s="22" t="s">
        <v>15859</v>
      </c>
      <c r="G1016" s="22" t="s">
        <v>15860</v>
      </c>
      <c r="H1016" s="22" t="s">
        <v>18752</v>
      </c>
      <c r="I1016" s="22" t="s">
        <v>18792</v>
      </c>
      <c r="J1016" s="22" t="s">
        <v>18797</v>
      </c>
    </row>
    <row r="1017" spans="1:10" x14ac:dyDescent="0.25">
      <c r="A1017" s="11" t="s">
        <v>1957</v>
      </c>
      <c r="B1017" s="11" t="s">
        <v>1956</v>
      </c>
      <c r="C1017" s="12" t="s">
        <v>1951</v>
      </c>
      <c r="D1017" s="12" t="s">
        <v>16</v>
      </c>
      <c r="E1017" s="22" t="s">
        <v>15860</v>
      </c>
      <c r="F1017" s="22" t="s">
        <v>15860</v>
      </c>
      <c r="G1017" s="22" t="s">
        <v>15860</v>
      </c>
    </row>
    <row r="1018" spans="1:10" x14ac:dyDescent="0.25">
      <c r="A1018" s="11" t="s">
        <v>2117</v>
      </c>
      <c r="B1018" s="11" t="s">
        <v>2116</v>
      </c>
      <c r="C1018" s="12" t="s">
        <v>2113</v>
      </c>
      <c r="D1018" s="12" t="s">
        <v>16</v>
      </c>
      <c r="E1018" s="22" t="s">
        <v>15860</v>
      </c>
      <c r="F1018" s="22" t="s">
        <v>15860</v>
      </c>
      <c r="G1018" s="22" t="s">
        <v>15860</v>
      </c>
    </row>
    <row r="1019" spans="1:10" x14ac:dyDescent="0.25">
      <c r="A1019" s="11" t="s">
        <v>355</v>
      </c>
      <c r="B1019" s="11" t="s">
        <v>1830</v>
      </c>
      <c r="C1019" s="12" t="s">
        <v>357</v>
      </c>
      <c r="D1019" s="12" t="s">
        <v>16</v>
      </c>
      <c r="E1019" s="22" t="s">
        <v>15860</v>
      </c>
      <c r="F1019" s="22" t="s">
        <v>15860</v>
      </c>
      <c r="G1019" s="22" t="s">
        <v>15860</v>
      </c>
    </row>
    <row r="1020" spans="1:10" x14ac:dyDescent="0.25">
      <c r="A1020" s="11" t="s">
        <v>141</v>
      </c>
      <c r="B1020" s="11" t="s">
        <v>1320</v>
      </c>
      <c r="C1020" s="12" t="s">
        <v>143</v>
      </c>
      <c r="D1020" s="12" t="s">
        <v>16</v>
      </c>
      <c r="E1020" s="22" t="s">
        <v>15861</v>
      </c>
      <c r="F1020" s="22" t="s">
        <v>15859</v>
      </c>
      <c r="G1020" s="22" t="s">
        <v>15859</v>
      </c>
    </row>
    <row r="1021" spans="1:10" x14ac:dyDescent="0.25">
      <c r="A1021" s="11" t="s">
        <v>502</v>
      </c>
      <c r="B1021" s="11" t="s">
        <v>2136</v>
      </c>
      <c r="C1021" s="12" t="s">
        <v>503</v>
      </c>
      <c r="D1021" s="12" t="s">
        <v>16</v>
      </c>
      <c r="E1021" s="22" t="s">
        <v>15860</v>
      </c>
      <c r="F1021" s="22" t="s">
        <v>15860</v>
      </c>
      <c r="G1021" s="22" t="s">
        <v>15860</v>
      </c>
    </row>
    <row r="1022" spans="1:10" x14ac:dyDescent="0.25">
      <c r="A1022" s="11" t="s">
        <v>3279</v>
      </c>
      <c r="B1022" s="11" t="s">
        <v>3278</v>
      </c>
      <c r="C1022" s="12" t="s">
        <v>3273</v>
      </c>
      <c r="D1022" s="12" t="s">
        <v>16</v>
      </c>
      <c r="E1022" s="22" t="s">
        <v>15860</v>
      </c>
      <c r="F1022" s="22" t="s">
        <v>15860</v>
      </c>
      <c r="G1022" s="22" t="s">
        <v>15860</v>
      </c>
    </row>
    <row r="1023" spans="1:10" x14ac:dyDescent="0.25">
      <c r="A1023" s="11" t="s">
        <v>2959</v>
      </c>
      <c r="B1023" s="11" t="s">
        <v>2958</v>
      </c>
      <c r="C1023" s="12" t="s">
        <v>2953</v>
      </c>
      <c r="D1023" s="12" t="s">
        <v>16</v>
      </c>
      <c r="E1023" s="22" t="s">
        <v>15860</v>
      </c>
      <c r="F1023" s="22" t="s">
        <v>15860</v>
      </c>
      <c r="G1023" s="22" t="s">
        <v>15860</v>
      </c>
    </row>
    <row r="1024" spans="1:10" x14ac:dyDescent="0.25">
      <c r="A1024" s="11" t="s">
        <v>3521</v>
      </c>
      <c r="B1024" s="11" t="s">
        <v>3520</v>
      </c>
      <c r="C1024" s="12" t="s">
        <v>3517</v>
      </c>
      <c r="D1024" s="12" t="s">
        <v>16</v>
      </c>
      <c r="E1024" s="22" t="s">
        <v>15860</v>
      </c>
      <c r="F1024" s="22" t="s">
        <v>15860</v>
      </c>
      <c r="G1024" s="22" t="s">
        <v>15860</v>
      </c>
    </row>
    <row r="1025" spans="1:9" x14ac:dyDescent="0.25">
      <c r="A1025" s="11" t="s">
        <v>291</v>
      </c>
      <c r="B1025" s="11" t="s">
        <v>1279</v>
      </c>
      <c r="C1025" s="12" t="s">
        <v>293</v>
      </c>
      <c r="D1025" s="12" t="s">
        <v>16</v>
      </c>
      <c r="E1025" s="22" t="s">
        <v>15860</v>
      </c>
      <c r="F1025" s="22" t="s">
        <v>15860</v>
      </c>
      <c r="G1025" s="22" t="s">
        <v>15860</v>
      </c>
    </row>
    <row r="1026" spans="1:9" x14ac:dyDescent="0.25">
      <c r="A1026" s="11" t="s">
        <v>2682</v>
      </c>
      <c r="B1026" s="11" t="s">
        <v>2681</v>
      </c>
      <c r="C1026" s="12" t="s">
        <v>2676</v>
      </c>
      <c r="D1026" s="12" t="s">
        <v>16</v>
      </c>
      <c r="E1026" s="22" t="s">
        <v>15860</v>
      </c>
      <c r="F1026" s="22" t="s">
        <v>15860</v>
      </c>
      <c r="G1026" s="22" t="s">
        <v>15860</v>
      </c>
    </row>
    <row r="1027" spans="1:9" x14ac:dyDescent="0.25">
      <c r="A1027" s="11" t="s">
        <v>2834</v>
      </c>
      <c r="B1027" s="11" t="s">
        <v>2833</v>
      </c>
      <c r="C1027" s="12" t="s">
        <v>2830</v>
      </c>
      <c r="D1027" s="12" t="s">
        <v>16</v>
      </c>
      <c r="E1027" s="22" t="s">
        <v>15860</v>
      </c>
      <c r="F1027" s="22" t="s">
        <v>15860</v>
      </c>
      <c r="G1027" s="22" t="s">
        <v>15860</v>
      </c>
    </row>
    <row r="1028" spans="1:9" x14ac:dyDescent="0.25">
      <c r="A1028" s="11" t="s">
        <v>2986</v>
      </c>
      <c r="B1028" s="11" t="s">
        <v>2985</v>
      </c>
      <c r="C1028" s="12" t="s">
        <v>2982</v>
      </c>
      <c r="D1028" s="12" t="s">
        <v>16</v>
      </c>
      <c r="E1028" s="22" t="s">
        <v>15860</v>
      </c>
      <c r="F1028" s="22" t="s">
        <v>15860</v>
      </c>
      <c r="G1028" s="22" t="s">
        <v>15860</v>
      </c>
    </row>
    <row r="1029" spans="1:9" x14ac:dyDescent="0.25">
      <c r="A1029" s="11" t="s">
        <v>586</v>
      </c>
      <c r="B1029" s="11" t="s">
        <v>585</v>
      </c>
      <c r="C1029" s="12" t="s">
        <v>580</v>
      </c>
      <c r="D1029" s="12" t="s">
        <v>16</v>
      </c>
      <c r="E1029" s="22" t="s">
        <v>15860</v>
      </c>
      <c r="F1029" s="22" t="s">
        <v>15860</v>
      </c>
      <c r="G1029" s="22" t="s">
        <v>15860</v>
      </c>
    </row>
    <row r="1030" spans="1:9" x14ac:dyDescent="0.25">
      <c r="A1030" s="11" t="s">
        <v>381</v>
      </c>
      <c r="B1030" s="11" t="s">
        <v>3359</v>
      </c>
      <c r="C1030" s="12" t="s">
        <v>384</v>
      </c>
      <c r="D1030" s="12" t="s">
        <v>16</v>
      </c>
      <c r="E1030" s="22" t="s">
        <v>15865</v>
      </c>
      <c r="F1030" s="22" t="s">
        <v>18670</v>
      </c>
      <c r="G1030" s="22" t="s">
        <v>15860</v>
      </c>
      <c r="H1030" s="22" t="s">
        <v>18751</v>
      </c>
      <c r="I1030" s="22" t="s">
        <v>18780</v>
      </c>
    </row>
    <row r="1031" spans="1:9" x14ac:dyDescent="0.25">
      <c r="A1031" s="11" t="s">
        <v>3133</v>
      </c>
      <c r="B1031" s="11" t="s">
        <v>3132</v>
      </c>
      <c r="C1031" s="12" t="s">
        <v>3126</v>
      </c>
      <c r="D1031" s="12" t="s">
        <v>16</v>
      </c>
      <c r="E1031" s="22" t="s">
        <v>15861</v>
      </c>
      <c r="F1031" s="22" t="s">
        <v>15859</v>
      </c>
      <c r="G1031" s="22" t="s">
        <v>15859</v>
      </c>
    </row>
    <row r="1032" spans="1:9" x14ac:dyDescent="0.25">
      <c r="A1032" s="11" t="s">
        <v>1137</v>
      </c>
      <c r="B1032" s="11" t="s">
        <v>1136</v>
      </c>
      <c r="C1032" s="12" t="s">
        <v>1133</v>
      </c>
      <c r="D1032" s="12" t="s">
        <v>16</v>
      </c>
      <c r="E1032" s="22" t="s">
        <v>15865</v>
      </c>
      <c r="F1032" s="22" t="s">
        <v>15859</v>
      </c>
      <c r="G1032" s="22" t="s">
        <v>15859</v>
      </c>
    </row>
    <row r="1033" spans="1:9" x14ac:dyDescent="0.25">
      <c r="A1033" s="11" t="s">
        <v>966</v>
      </c>
      <c r="B1033" s="11" t="s">
        <v>965</v>
      </c>
      <c r="C1033" s="12" t="s">
        <v>960</v>
      </c>
      <c r="D1033" s="12" t="s">
        <v>16</v>
      </c>
      <c r="E1033" s="22" t="s">
        <v>15865</v>
      </c>
      <c r="F1033" s="22" t="s">
        <v>15860</v>
      </c>
      <c r="G1033" s="22" t="s">
        <v>15860</v>
      </c>
      <c r="H1033" s="22" t="s">
        <v>18751</v>
      </c>
    </row>
    <row r="1034" spans="1:9" x14ac:dyDescent="0.25">
      <c r="A1034" s="11" t="s">
        <v>239</v>
      </c>
      <c r="B1034" s="11" t="s">
        <v>3864</v>
      </c>
      <c r="C1034" s="12" t="s">
        <v>240</v>
      </c>
      <c r="D1034" s="12" t="s">
        <v>16</v>
      </c>
      <c r="E1034" s="22" t="s">
        <v>15865</v>
      </c>
      <c r="F1034" s="22" t="s">
        <v>18670</v>
      </c>
      <c r="G1034" s="22" t="s">
        <v>15860</v>
      </c>
      <c r="H1034" s="22" t="s">
        <v>18751</v>
      </c>
    </row>
    <row r="1035" spans="1:9" x14ac:dyDescent="0.25">
      <c r="A1035" s="11" t="s">
        <v>2454</v>
      </c>
      <c r="B1035" s="11" t="s">
        <v>2453</v>
      </c>
      <c r="C1035" s="12" t="s">
        <v>2450</v>
      </c>
      <c r="D1035" s="12" t="s">
        <v>16</v>
      </c>
      <c r="E1035" s="22" t="s">
        <v>15861</v>
      </c>
      <c r="F1035" s="22" t="s">
        <v>15859</v>
      </c>
      <c r="G1035" s="22" t="s">
        <v>15860</v>
      </c>
      <c r="H1035" s="22" t="s">
        <v>18752</v>
      </c>
      <c r="I1035" s="22" t="s">
        <v>18792</v>
      </c>
    </row>
    <row r="1036" spans="1:9" x14ac:dyDescent="0.25">
      <c r="A1036" s="11" t="s">
        <v>3696</v>
      </c>
      <c r="B1036" s="11" t="s">
        <v>3699</v>
      </c>
      <c r="C1036" s="12" t="s">
        <v>3698</v>
      </c>
      <c r="D1036" s="12" t="s">
        <v>16</v>
      </c>
      <c r="E1036" s="22" t="s">
        <v>15860</v>
      </c>
      <c r="F1036" s="22" t="s">
        <v>15860</v>
      </c>
      <c r="G1036" s="22" t="s">
        <v>15860</v>
      </c>
    </row>
    <row r="1037" spans="1:9" x14ac:dyDescent="0.25">
      <c r="A1037" s="11" t="s">
        <v>885</v>
      </c>
      <c r="B1037" s="11" t="s">
        <v>884</v>
      </c>
      <c r="C1037" s="12" t="s">
        <v>878</v>
      </c>
      <c r="D1037" s="12" t="s">
        <v>16</v>
      </c>
      <c r="E1037" s="22" t="s">
        <v>15860</v>
      </c>
      <c r="F1037" s="22" t="s">
        <v>15860</v>
      </c>
      <c r="G1037" s="22" t="s">
        <v>15860</v>
      </c>
    </row>
    <row r="1038" spans="1:9" x14ac:dyDescent="0.25">
      <c r="A1038" s="11" t="s">
        <v>3827</v>
      </c>
      <c r="B1038" s="11" t="s">
        <v>3826</v>
      </c>
      <c r="C1038" s="12" t="s">
        <v>3821</v>
      </c>
      <c r="D1038" s="12" t="s">
        <v>16</v>
      </c>
      <c r="E1038" s="22" t="s">
        <v>15860</v>
      </c>
      <c r="F1038" s="22" t="s">
        <v>15860</v>
      </c>
      <c r="G1038" s="22" t="s">
        <v>15860</v>
      </c>
    </row>
    <row r="1039" spans="1:9" x14ac:dyDescent="0.25">
      <c r="A1039" s="11" t="s">
        <v>3089</v>
      </c>
      <c r="B1039" s="11" t="s">
        <v>3088</v>
      </c>
      <c r="C1039" s="12"/>
      <c r="D1039" s="12" t="s">
        <v>16</v>
      </c>
      <c r="E1039" s="22" t="s">
        <v>15860</v>
      </c>
      <c r="F1039" s="22" t="s">
        <v>15860</v>
      </c>
      <c r="G1039" s="22" t="s">
        <v>15860</v>
      </c>
    </row>
    <row r="1040" spans="1:9" x14ac:dyDescent="0.25">
      <c r="A1040" s="11" t="s">
        <v>2788</v>
      </c>
      <c r="B1040" s="11" t="s">
        <v>2787</v>
      </c>
      <c r="C1040" s="12" t="s">
        <v>2782</v>
      </c>
      <c r="D1040" s="12" t="s">
        <v>16</v>
      </c>
      <c r="E1040" s="22" t="s">
        <v>15860</v>
      </c>
      <c r="F1040" s="22" t="s">
        <v>15860</v>
      </c>
      <c r="G1040" s="22" t="s">
        <v>15860</v>
      </c>
    </row>
    <row r="1041" spans="1:9" x14ac:dyDescent="0.25">
      <c r="A1041" s="11" t="s">
        <v>3220</v>
      </c>
      <c r="B1041" s="11" t="s">
        <v>3219</v>
      </c>
      <c r="C1041" s="12" t="s">
        <v>3214</v>
      </c>
      <c r="D1041" s="12" t="s">
        <v>16</v>
      </c>
      <c r="E1041" s="22" t="s">
        <v>15865</v>
      </c>
      <c r="F1041" s="22" t="s">
        <v>15859</v>
      </c>
      <c r="G1041" s="22" t="s">
        <v>15859</v>
      </c>
    </row>
    <row r="1042" spans="1:9" x14ac:dyDescent="0.25">
      <c r="A1042" s="11" t="s">
        <v>390</v>
      </c>
      <c r="B1042" s="11" t="s">
        <v>1312</v>
      </c>
      <c r="C1042" s="12" t="s">
        <v>391</v>
      </c>
      <c r="D1042" s="12" t="s">
        <v>16</v>
      </c>
      <c r="E1042" s="22" t="s">
        <v>15865</v>
      </c>
      <c r="F1042" s="22" t="s">
        <v>15859</v>
      </c>
      <c r="G1042" s="22" t="s">
        <v>15859</v>
      </c>
      <c r="I1042" s="22"/>
    </row>
    <row r="1043" spans="1:9" x14ac:dyDescent="0.25">
      <c r="A1043" s="11" t="s">
        <v>909</v>
      </c>
      <c r="B1043" s="11" t="s">
        <v>908</v>
      </c>
      <c r="C1043" s="12" t="s">
        <v>903</v>
      </c>
      <c r="D1043" s="12" t="s">
        <v>16</v>
      </c>
      <c r="E1043" s="22" t="s">
        <v>15865</v>
      </c>
      <c r="F1043" s="22" t="s">
        <v>15860</v>
      </c>
      <c r="G1043" s="22" t="s">
        <v>15860</v>
      </c>
      <c r="H1043" s="22" t="s">
        <v>18751</v>
      </c>
    </row>
    <row r="1044" spans="1:9" x14ac:dyDescent="0.25">
      <c r="A1044" s="11" t="s">
        <v>408</v>
      </c>
      <c r="B1044" s="11" t="s">
        <v>1905</v>
      </c>
      <c r="C1044" s="12" t="s">
        <v>410</v>
      </c>
      <c r="D1044" s="12" t="s">
        <v>16</v>
      </c>
      <c r="E1044" s="22" t="s">
        <v>15865</v>
      </c>
      <c r="F1044" s="22" t="s">
        <v>18670</v>
      </c>
      <c r="G1044" s="22" t="s">
        <v>15860</v>
      </c>
      <c r="H1044" s="22" t="s">
        <v>18751</v>
      </c>
    </row>
    <row r="1045" spans="1:9" x14ac:dyDescent="0.25">
      <c r="A1045" s="11" t="s">
        <v>3847</v>
      </c>
      <c r="B1045" s="11" t="s">
        <v>3846</v>
      </c>
      <c r="C1045" s="12" t="s">
        <v>3841</v>
      </c>
      <c r="D1045" s="12" t="s">
        <v>16</v>
      </c>
      <c r="E1045" s="22" t="s">
        <v>15865</v>
      </c>
      <c r="F1045" s="22" t="s">
        <v>15860</v>
      </c>
      <c r="G1045" s="22" t="s">
        <v>15860</v>
      </c>
      <c r="H1045" s="22" t="s">
        <v>18745</v>
      </c>
      <c r="I1045" s="22"/>
    </row>
    <row r="1046" spans="1:9" x14ac:dyDescent="0.25">
      <c r="A1046" s="11" t="s">
        <v>3469</v>
      </c>
      <c r="B1046" s="11" t="s">
        <v>3468</v>
      </c>
      <c r="C1046" s="12" t="s">
        <v>3463</v>
      </c>
      <c r="D1046" s="12" t="s">
        <v>16</v>
      </c>
      <c r="E1046" s="22" t="s">
        <v>15860</v>
      </c>
      <c r="F1046" s="22" t="s">
        <v>15860</v>
      </c>
      <c r="G1046" s="22" t="s">
        <v>15860</v>
      </c>
    </row>
    <row r="1047" spans="1:9" x14ac:dyDescent="0.25">
      <c r="A1047" s="11" t="s">
        <v>722</v>
      </c>
      <c r="B1047" s="11" t="s">
        <v>721</v>
      </c>
      <c r="C1047" s="12" t="s">
        <v>716</v>
      </c>
      <c r="D1047" s="12" t="s">
        <v>16</v>
      </c>
      <c r="E1047" s="22" t="s">
        <v>15865</v>
      </c>
      <c r="F1047" s="22" t="s">
        <v>18670</v>
      </c>
      <c r="G1047" s="22" t="s">
        <v>15859</v>
      </c>
    </row>
    <row r="1048" spans="1:9" x14ac:dyDescent="0.25">
      <c r="A1048" s="11" t="s">
        <v>3787</v>
      </c>
      <c r="B1048" s="11" t="s">
        <v>3786</v>
      </c>
      <c r="C1048" s="12" t="s">
        <v>3781</v>
      </c>
      <c r="D1048" s="12" t="s">
        <v>16</v>
      </c>
      <c r="E1048" s="22" t="s">
        <v>15865</v>
      </c>
      <c r="F1048" s="22" t="s">
        <v>15859</v>
      </c>
      <c r="G1048" s="22" t="s">
        <v>15860</v>
      </c>
      <c r="H1048" s="22" t="s">
        <v>18750</v>
      </c>
      <c r="I1048" s="22"/>
    </row>
    <row r="1049" spans="1:9" x14ac:dyDescent="0.25">
      <c r="A1049" s="11" t="s">
        <v>2690</v>
      </c>
      <c r="B1049" s="11" t="s">
        <v>2689</v>
      </c>
      <c r="C1049" s="12" t="s">
        <v>2686</v>
      </c>
      <c r="D1049" s="12" t="s">
        <v>16</v>
      </c>
      <c r="E1049" s="22" t="s">
        <v>15865</v>
      </c>
      <c r="F1049" s="22" t="s">
        <v>18670</v>
      </c>
      <c r="G1049" s="22" t="s">
        <v>15860</v>
      </c>
      <c r="H1049" s="22" t="s">
        <v>18751</v>
      </c>
      <c r="I1049" s="22"/>
    </row>
    <row r="1050" spans="1:9" x14ac:dyDescent="0.25">
      <c r="A1050" s="11" t="s">
        <v>3409</v>
      </c>
      <c r="B1050" s="11" t="s">
        <v>3408</v>
      </c>
      <c r="C1050" s="12" t="s">
        <v>3403</v>
      </c>
      <c r="D1050" s="12" t="s">
        <v>16</v>
      </c>
      <c r="E1050" s="22" t="s">
        <v>15860</v>
      </c>
      <c r="F1050" s="22" t="s">
        <v>15860</v>
      </c>
      <c r="G1050" s="22" t="s">
        <v>15860</v>
      </c>
    </row>
    <row r="1051" spans="1:9" x14ac:dyDescent="0.25">
      <c r="A1051" s="11" t="s">
        <v>3342</v>
      </c>
      <c r="B1051" s="11" t="s">
        <v>3341</v>
      </c>
      <c r="C1051" s="12" t="s">
        <v>3338</v>
      </c>
      <c r="D1051" s="12" t="s">
        <v>16</v>
      </c>
      <c r="E1051" s="22" t="s">
        <v>15861</v>
      </c>
      <c r="F1051" s="22" t="s">
        <v>15859</v>
      </c>
      <c r="G1051" s="22" t="s">
        <v>15859</v>
      </c>
    </row>
    <row r="1052" spans="1:9" x14ac:dyDescent="0.25">
      <c r="A1052" s="11" t="s">
        <v>3637</v>
      </c>
      <c r="B1052" s="11" t="s">
        <v>3636</v>
      </c>
      <c r="C1052" s="12" t="s">
        <v>3633</v>
      </c>
      <c r="D1052" s="12" t="s">
        <v>16</v>
      </c>
      <c r="E1052" s="22" t="s">
        <v>15860</v>
      </c>
      <c r="F1052" s="22" t="s">
        <v>15860</v>
      </c>
      <c r="G1052" s="22" t="s">
        <v>15860</v>
      </c>
    </row>
    <row r="1053" spans="1:9" x14ac:dyDescent="0.25">
      <c r="A1053" s="11" t="s">
        <v>2701</v>
      </c>
      <c r="B1053" s="11" t="s">
        <v>2700</v>
      </c>
      <c r="C1053" s="12" t="s">
        <v>2695</v>
      </c>
      <c r="D1053" s="12" t="s">
        <v>16</v>
      </c>
      <c r="E1053" s="22" t="s">
        <v>15860</v>
      </c>
      <c r="F1053" s="22" t="s">
        <v>15860</v>
      </c>
      <c r="G1053" s="22" t="s">
        <v>15860</v>
      </c>
    </row>
    <row r="1054" spans="1:9" x14ac:dyDescent="0.25">
      <c r="A1054" s="11" t="s">
        <v>3151</v>
      </c>
      <c r="B1054" s="11" t="s">
        <v>3150</v>
      </c>
      <c r="C1054" s="12" t="s">
        <v>3147</v>
      </c>
      <c r="D1054" s="12" t="s">
        <v>16</v>
      </c>
      <c r="E1054" s="22" t="s">
        <v>15860</v>
      </c>
      <c r="F1054" s="22" t="s">
        <v>15860</v>
      </c>
      <c r="G1054" s="22" t="s">
        <v>15860</v>
      </c>
    </row>
    <row r="1055" spans="1:9" x14ac:dyDescent="0.25">
      <c r="A1055" s="11" t="s">
        <v>823</v>
      </c>
      <c r="B1055" s="11" t="s">
        <v>822</v>
      </c>
      <c r="C1055" s="12" t="s">
        <v>817</v>
      </c>
      <c r="D1055" s="12" t="s">
        <v>16</v>
      </c>
      <c r="E1055" s="22" t="s">
        <v>15860</v>
      </c>
      <c r="F1055" s="22" t="s">
        <v>15860</v>
      </c>
      <c r="G1055" s="22" t="s">
        <v>15860</v>
      </c>
    </row>
    <row r="1056" spans="1:9" x14ac:dyDescent="0.25">
      <c r="A1056" s="11" t="s">
        <v>1213</v>
      </c>
      <c r="B1056" s="11" t="s">
        <v>1212</v>
      </c>
      <c r="C1056" s="12" t="s">
        <v>1206</v>
      </c>
      <c r="D1056" s="12" t="s">
        <v>16</v>
      </c>
      <c r="E1056" s="22" t="s">
        <v>15860</v>
      </c>
      <c r="F1056" s="22" t="s">
        <v>15860</v>
      </c>
      <c r="G1056" s="22" t="s">
        <v>15860</v>
      </c>
    </row>
    <row r="1057" spans="1:9" x14ac:dyDescent="0.25">
      <c r="A1057" s="11" t="s">
        <v>2004</v>
      </c>
      <c r="B1057" s="11" t="s">
        <v>1148</v>
      </c>
      <c r="C1057" s="12" t="s">
        <v>1999</v>
      </c>
      <c r="D1057" s="12" t="s">
        <v>16</v>
      </c>
      <c r="E1057" s="22" t="s">
        <v>15861</v>
      </c>
      <c r="F1057" s="22" t="s">
        <v>15859</v>
      </c>
      <c r="G1057" s="22" t="s">
        <v>15860</v>
      </c>
      <c r="H1057" s="22" t="s">
        <v>18752</v>
      </c>
      <c r="I1057" s="22" t="s">
        <v>18794</v>
      </c>
    </row>
    <row r="1058" spans="1:9" x14ac:dyDescent="0.25">
      <c r="A1058" s="11" t="s">
        <v>1103</v>
      </c>
      <c r="B1058" s="11" t="s">
        <v>1102</v>
      </c>
      <c r="C1058" s="12" t="s">
        <v>1097</v>
      </c>
      <c r="D1058" s="12" t="s">
        <v>16</v>
      </c>
      <c r="E1058" s="22" t="s">
        <v>15861</v>
      </c>
      <c r="F1058" s="22" t="s">
        <v>15859</v>
      </c>
      <c r="G1058" s="22" t="s">
        <v>15859</v>
      </c>
    </row>
    <row r="1059" spans="1:9" x14ac:dyDescent="0.25">
      <c r="A1059" s="11" t="s">
        <v>746</v>
      </c>
      <c r="B1059" s="11" t="s">
        <v>745</v>
      </c>
      <c r="C1059" s="12" t="s">
        <v>740</v>
      </c>
      <c r="D1059" s="12" t="s">
        <v>16</v>
      </c>
      <c r="E1059" s="22" t="s">
        <v>15861</v>
      </c>
      <c r="F1059" s="22" t="s">
        <v>15859</v>
      </c>
      <c r="G1059" s="22" t="s">
        <v>15860</v>
      </c>
      <c r="H1059" s="22" t="s">
        <v>18752</v>
      </c>
      <c r="I1059" s="22" t="s">
        <v>18793</v>
      </c>
    </row>
    <row r="1060" spans="1:9" x14ac:dyDescent="0.25">
      <c r="A1060" s="11" t="s">
        <v>3430</v>
      </c>
      <c r="B1060" s="11" t="s">
        <v>3429</v>
      </c>
      <c r="C1060" s="12" t="s">
        <v>3424</v>
      </c>
      <c r="D1060" s="12" t="s">
        <v>16</v>
      </c>
      <c r="E1060" s="22" t="s">
        <v>15860</v>
      </c>
      <c r="F1060" s="22" t="s">
        <v>15860</v>
      </c>
      <c r="G1060" s="22" t="s">
        <v>15860</v>
      </c>
    </row>
    <row r="1061" spans="1:9" x14ac:dyDescent="0.25">
      <c r="A1061" s="11" t="s">
        <v>1371</v>
      </c>
      <c r="B1061" s="11" t="s">
        <v>1370</v>
      </c>
      <c r="C1061" s="12" t="s">
        <v>1364</v>
      </c>
      <c r="D1061" s="12" t="s">
        <v>16</v>
      </c>
      <c r="E1061" s="22" t="s">
        <v>15865</v>
      </c>
      <c r="F1061" s="22" t="s">
        <v>15860</v>
      </c>
      <c r="G1061" s="22" t="s">
        <v>15860</v>
      </c>
      <c r="H1061" s="22" t="s">
        <v>18745</v>
      </c>
    </row>
    <row r="1062" spans="1:9" x14ac:dyDescent="0.25">
      <c r="A1062" s="11" t="s">
        <v>933</v>
      </c>
      <c r="B1062" s="11" t="s">
        <v>932</v>
      </c>
      <c r="C1062" s="12" t="s">
        <v>927</v>
      </c>
      <c r="D1062" s="12" t="s">
        <v>16</v>
      </c>
      <c r="E1062" s="22" t="s">
        <v>15865</v>
      </c>
      <c r="F1062" s="22" t="s">
        <v>15860</v>
      </c>
      <c r="G1062" s="22" t="s">
        <v>15860</v>
      </c>
      <c r="H1062" s="22" t="s">
        <v>18751</v>
      </c>
    </row>
    <row r="1063" spans="1:9" x14ac:dyDescent="0.25">
      <c r="A1063" s="11" t="s">
        <v>3230</v>
      </c>
      <c r="B1063" s="11" t="s">
        <v>3229</v>
      </c>
      <c r="C1063" s="12" t="s">
        <v>3224</v>
      </c>
      <c r="D1063" s="12" t="s">
        <v>16</v>
      </c>
      <c r="E1063" s="22" t="s">
        <v>15860</v>
      </c>
      <c r="F1063" s="22" t="s">
        <v>15860</v>
      </c>
      <c r="G1063" s="22" t="s">
        <v>15860</v>
      </c>
    </row>
    <row r="1064" spans="1:9" x14ac:dyDescent="0.25">
      <c r="A1064" s="11" t="s">
        <v>992</v>
      </c>
      <c r="B1064" s="11" t="s">
        <v>991</v>
      </c>
      <c r="C1064" s="12" t="s">
        <v>985</v>
      </c>
      <c r="D1064" s="12" t="s">
        <v>16</v>
      </c>
      <c r="E1064" s="22" t="s">
        <v>15860</v>
      </c>
      <c r="F1064" s="22" t="s">
        <v>15860</v>
      </c>
      <c r="G1064" s="22" t="s">
        <v>15860</v>
      </c>
    </row>
    <row r="1065" spans="1:9" x14ac:dyDescent="0.25">
      <c r="A1065" s="11" t="s">
        <v>3566</v>
      </c>
      <c r="B1065" s="11" t="s">
        <v>3565</v>
      </c>
      <c r="C1065" s="12" t="s">
        <v>3560</v>
      </c>
      <c r="D1065" s="12" t="s">
        <v>16</v>
      </c>
      <c r="E1065" s="22" t="s">
        <v>15860</v>
      </c>
      <c r="F1065" s="22" t="s">
        <v>15860</v>
      </c>
      <c r="G1065" s="22" t="s">
        <v>15860</v>
      </c>
    </row>
    <row r="1066" spans="1:9" x14ac:dyDescent="0.25">
      <c r="A1066" s="11" t="s">
        <v>1302</v>
      </c>
      <c r="B1066" s="11" t="s">
        <v>1301</v>
      </c>
      <c r="C1066" s="12" t="s">
        <v>1298</v>
      </c>
      <c r="D1066" s="12" t="s">
        <v>16</v>
      </c>
      <c r="E1066" s="22" t="s">
        <v>15865</v>
      </c>
      <c r="F1066" s="22" t="s">
        <v>15860</v>
      </c>
      <c r="G1066" s="22" t="s">
        <v>15860</v>
      </c>
      <c r="H1066" s="22" t="s">
        <v>18745</v>
      </c>
    </row>
    <row r="1067" spans="1:9" x14ac:dyDescent="0.25">
      <c r="A1067" s="11" t="s">
        <v>2148</v>
      </c>
      <c r="B1067" s="11" t="s">
        <v>2147</v>
      </c>
      <c r="C1067" s="12" t="s">
        <v>2142</v>
      </c>
      <c r="D1067" s="12" t="s">
        <v>16</v>
      </c>
      <c r="E1067" s="22" t="s">
        <v>15860</v>
      </c>
      <c r="F1067" s="22" t="s">
        <v>15860</v>
      </c>
      <c r="G1067" s="22" t="s">
        <v>15860</v>
      </c>
    </row>
    <row r="1068" spans="1:9" x14ac:dyDescent="0.25">
      <c r="A1068" s="11" t="s">
        <v>631</v>
      </c>
      <c r="B1068" s="11" t="s">
        <v>630</v>
      </c>
      <c r="C1068" s="12" t="s">
        <v>627</v>
      </c>
      <c r="D1068" s="12" t="s">
        <v>16</v>
      </c>
      <c r="E1068" s="22" t="s">
        <v>15865</v>
      </c>
      <c r="F1068" s="22" t="s">
        <v>15860</v>
      </c>
      <c r="G1068" s="22" t="s">
        <v>15860</v>
      </c>
      <c r="H1068" s="22" t="s">
        <v>18751</v>
      </c>
      <c r="I1068" s="22"/>
    </row>
    <row r="1069" spans="1:9" x14ac:dyDescent="0.25">
      <c r="A1069" s="11" t="s">
        <v>3505</v>
      </c>
      <c r="B1069" s="11" t="s">
        <v>3504</v>
      </c>
      <c r="C1069" s="12" t="s">
        <v>3501</v>
      </c>
      <c r="D1069" s="12" t="s">
        <v>16</v>
      </c>
      <c r="E1069" s="22" t="s">
        <v>15865</v>
      </c>
      <c r="F1069" s="22" t="s">
        <v>18670</v>
      </c>
      <c r="G1069" s="22" t="s">
        <v>15860</v>
      </c>
      <c r="H1069" s="22" t="s">
        <v>18744</v>
      </c>
      <c r="I1069" s="22" t="s">
        <v>18752</v>
      </c>
    </row>
    <row r="1070" spans="1:9" x14ac:dyDescent="0.25">
      <c r="A1070" s="11" t="s">
        <v>2591</v>
      </c>
      <c r="B1070" s="11" t="s">
        <v>2590</v>
      </c>
      <c r="C1070" s="12" t="s">
        <v>2585</v>
      </c>
      <c r="D1070" s="12" t="s">
        <v>16</v>
      </c>
      <c r="E1070" s="22" t="s">
        <v>15861</v>
      </c>
      <c r="F1070" s="22" t="s">
        <v>15859</v>
      </c>
      <c r="G1070" s="22" t="s">
        <v>15859</v>
      </c>
    </row>
    <row r="1071" spans="1:9" x14ac:dyDescent="0.25">
      <c r="A1071" s="11" t="s">
        <v>3053</v>
      </c>
      <c r="B1071" s="11" t="s">
        <v>3052</v>
      </c>
      <c r="C1071" s="12" t="s">
        <v>3047</v>
      </c>
      <c r="D1071" s="12" t="s">
        <v>16</v>
      </c>
      <c r="E1071" s="22" t="s">
        <v>15860</v>
      </c>
      <c r="F1071" s="22" t="s">
        <v>15860</v>
      </c>
      <c r="G1071" s="22" t="s">
        <v>15860</v>
      </c>
    </row>
    <row r="1072" spans="1:9" x14ac:dyDescent="0.25">
      <c r="A1072" s="11" t="s">
        <v>3006</v>
      </c>
      <c r="B1072" s="11" t="s">
        <v>3005</v>
      </c>
      <c r="C1072" s="12" t="s">
        <v>2999</v>
      </c>
      <c r="D1072" s="12" t="s">
        <v>16</v>
      </c>
      <c r="E1072" s="22" t="s">
        <v>15865</v>
      </c>
      <c r="F1072" s="22" t="s">
        <v>18670</v>
      </c>
      <c r="G1072" s="22" t="s">
        <v>15860</v>
      </c>
      <c r="H1072" s="22" t="s">
        <v>18746</v>
      </c>
    </row>
    <row r="1073" spans="1:9" x14ac:dyDescent="0.25">
      <c r="A1073" s="11" t="s">
        <v>3548</v>
      </c>
      <c r="B1073" s="11" t="s">
        <v>3547</v>
      </c>
      <c r="C1073" s="12" t="s">
        <v>3544</v>
      </c>
      <c r="D1073" s="12" t="s">
        <v>16</v>
      </c>
      <c r="E1073" s="22" t="s">
        <v>15865</v>
      </c>
      <c r="F1073" s="22" t="s">
        <v>18670</v>
      </c>
      <c r="G1073" s="22" t="s">
        <v>15859</v>
      </c>
      <c r="I1073" s="22"/>
    </row>
    <row r="1074" spans="1:9" x14ac:dyDescent="0.25">
      <c r="A1074" s="11" t="s">
        <v>1638</v>
      </c>
      <c r="B1074" s="11" t="s">
        <v>1637</v>
      </c>
      <c r="C1074" s="12" t="s">
        <v>1631</v>
      </c>
      <c r="D1074" s="12" t="s">
        <v>16</v>
      </c>
      <c r="E1074" s="22" t="s">
        <v>15860</v>
      </c>
      <c r="F1074" s="22" t="s">
        <v>15860</v>
      </c>
      <c r="G1074" s="22" t="s">
        <v>15860</v>
      </c>
    </row>
    <row r="1075" spans="1:9" x14ac:dyDescent="0.25">
      <c r="A1075" s="11" t="s">
        <v>2723</v>
      </c>
      <c r="B1075" s="11" t="s">
        <v>2722</v>
      </c>
      <c r="C1075" s="12" t="s">
        <v>2717</v>
      </c>
      <c r="D1075" s="12" t="s">
        <v>16</v>
      </c>
      <c r="E1075" s="22" t="s">
        <v>15860</v>
      </c>
      <c r="F1075" s="22" t="s">
        <v>15860</v>
      </c>
      <c r="G1075" s="22" t="s">
        <v>15860</v>
      </c>
    </row>
    <row r="1076" spans="1:9" x14ac:dyDescent="0.25">
      <c r="A1076" s="11" t="s">
        <v>1784</v>
      </c>
      <c r="B1076" s="11" t="s">
        <v>1783</v>
      </c>
      <c r="C1076" s="12" t="s">
        <v>1780</v>
      </c>
      <c r="D1076" s="12" t="s">
        <v>16</v>
      </c>
      <c r="E1076" s="22" t="s">
        <v>15860</v>
      </c>
      <c r="F1076" s="22" t="s">
        <v>15860</v>
      </c>
      <c r="G1076" s="22" t="s">
        <v>15860</v>
      </c>
    </row>
    <row r="1077" spans="1:9" x14ac:dyDescent="0.25">
      <c r="A1077" s="11" t="s">
        <v>3023</v>
      </c>
      <c r="B1077" s="11" t="s">
        <v>3022</v>
      </c>
      <c r="C1077" s="12" t="s">
        <v>3019</v>
      </c>
      <c r="D1077" s="12" t="s">
        <v>16</v>
      </c>
      <c r="E1077" s="22" t="s">
        <v>15861</v>
      </c>
      <c r="F1077" s="22" t="s">
        <v>15859</v>
      </c>
      <c r="G1077" s="22" t="s">
        <v>15859</v>
      </c>
    </row>
    <row r="1078" spans="1:9" x14ac:dyDescent="0.25">
      <c r="A1078" s="11" t="s">
        <v>2371</v>
      </c>
      <c r="B1078" s="11" t="s">
        <v>2370</v>
      </c>
      <c r="C1078" s="12" t="s">
        <v>2367</v>
      </c>
      <c r="D1078" s="12" t="s">
        <v>16</v>
      </c>
      <c r="E1078" s="22" t="s">
        <v>15865</v>
      </c>
      <c r="F1078" s="22" t="s">
        <v>15859</v>
      </c>
      <c r="G1078" s="22" t="s">
        <v>15859</v>
      </c>
      <c r="I1078" s="22"/>
    </row>
    <row r="1079" spans="1:9" x14ac:dyDescent="0.25">
      <c r="A1079" s="11" t="s">
        <v>3959</v>
      </c>
      <c r="B1079" s="11" t="s">
        <v>3958</v>
      </c>
      <c r="C1079" s="12" t="s">
        <v>3953</v>
      </c>
      <c r="D1079" s="12" t="s">
        <v>16</v>
      </c>
      <c r="E1079" s="22" t="s">
        <v>15861</v>
      </c>
      <c r="F1079" s="22" t="s">
        <v>15859</v>
      </c>
      <c r="G1079" s="22" t="s">
        <v>15859</v>
      </c>
    </row>
    <row r="1080" spans="1:9" x14ac:dyDescent="0.25">
      <c r="A1080" s="11" t="s">
        <v>3170</v>
      </c>
      <c r="B1080" s="11" t="s">
        <v>3169</v>
      </c>
      <c r="C1080" s="12" t="s">
        <v>3166</v>
      </c>
      <c r="D1080" s="12" t="s">
        <v>16</v>
      </c>
      <c r="E1080" s="22" t="s">
        <v>15860</v>
      </c>
      <c r="F1080" s="22" t="s">
        <v>15860</v>
      </c>
      <c r="G1080" s="22" t="s">
        <v>15860</v>
      </c>
    </row>
    <row r="1081" spans="1:9" x14ac:dyDescent="0.25">
      <c r="A1081" s="11" t="s">
        <v>3334</v>
      </c>
      <c r="B1081" s="11" t="s">
        <v>3333</v>
      </c>
      <c r="C1081" s="12" t="s">
        <v>3327</v>
      </c>
      <c r="D1081" s="12" t="s">
        <v>16</v>
      </c>
      <c r="E1081" s="22" t="s">
        <v>15865</v>
      </c>
      <c r="F1081" s="22" t="s">
        <v>15859</v>
      </c>
      <c r="G1081" s="22" t="s">
        <v>15860</v>
      </c>
      <c r="H1081" s="22" t="s">
        <v>18749</v>
      </c>
      <c r="I1081" s="22"/>
    </row>
    <row r="1082" spans="1:9" x14ac:dyDescent="0.25">
      <c r="A1082" s="11" t="s">
        <v>1694</v>
      </c>
      <c r="B1082" s="11" t="s">
        <v>1693</v>
      </c>
      <c r="C1082" s="12" t="s">
        <v>1687</v>
      </c>
      <c r="D1082" s="12" t="s">
        <v>16</v>
      </c>
      <c r="E1082" s="22" t="s">
        <v>15860</v>
      </c>
      <c r="F1082" s="22" t="s">
        <v>15860</v>
      </c>
      <c r="G1082" s="22" t="s">
        <v>15860</v>
      </c>
    </row>
    <row r="1083" spans="1:9" x14ac:dyDescent="0.25">
      <c r="A1083" s="11" t="s">
        <v>574</v>
      </c>
      <c r="B1083" s="11" t="s">
        <v>573</v>
      </c>
      <c r="C1083" s="12" t="s">
        <v>568</v>
      </c>
      <c r="D1083" s="12" t="s">
        <v>16</v>
      </c>
      <c r="E1083" s="22" t="s">
        <v>15865</v>
      </c>
      <c r="F1083" s="22" t="s">
        <v>15860</v>
      </c>
      <c r="G1083" s="22" t="s">
        <v>15860</v>
      </c>
      <c r="H1083" s="22" t="s">
        <v>18751</v>
      </c>
      <c r="I1083" s="22"/>
    </row>
    <row r="1084" spans="1:9" x14ac:dyDescent="0.25">
      <c r="A1084" s="11" t="s">
        <v>1551</v>
      </c>
      <c r="B1084" s="11" t="s">
        <v>1550</v>
      </c>
      <c r="C1084" s="12" t="s">
        <v>1547</v>
      </c>
      <c r="D1084" s="12" t="s">
        <v>16</v>
      </c>
      <c r="E1084" s="22" t="s">
        <v>15860</v>
      </c>
      <c r="F1084" s="22" t="s">
        <v>15860</v>
      </c>
      <c r="G1084" s="22" t="s">
        <v>15860</v>
      </c>
    </row>
    <row r="1085" spans="1:9" x14ac:dyDescent="0.25">
      <c r="A1085" s="11" t="s">
        <v>489</v>
      </c>
      <c r="B1085" s="11" t="s">
        <v>1813</v>
      </c>
      <c r="C1085" s="12" t="s">
        <v>490</v>
      </c>
      <c r="D1085" s="12" t="s">
        <v>16</v>
      </c>
      <c r="E1085" s="22" t="s">
        <v>15860</v>
      </c>
      <c r="F1085" s="22" t="s">
        <v>15860</v>
      </c>
      <c r="G1085" s="22" t="s">
        <v>15860</v>
      </c>
    </row>
    <row r="1086" spans="1:9" x14ac:dyDescent="0.25">
      <c r="A1086" s="11" t="s">
        <v>1493</v>
      </c>
      <c r="B1086" s="11" t="s">
        <v>1492</v>
      </c>
      <c r="C1086" s="12" t="s">
        <v>1487</v>
      </c>
      <c r="D1086" s="12" t="s">
        <v>16</v>
      </c>
      <c r="E1086" s="22" t="s">
        <v>15860</v>
      </c>
      <c r="F1086" s="22" t="s">
        <v>15860</v>
      </c>
      <c r="G1086" s="22" t="s">
        <v>15860</v>
      </c>
    </row>
    <row r="1087" spans="1:9" x14ac:dyDescent="0.25">
      <c r="A1087" s="11" t="s">
        <v>1969</v>
      </c>
      <c r="B1087" s="11" t="s">
        <v>1968</v>
      </c>
      <c r="C1087" s="12" t="s">
        <v>1963</v>
      </c>
      <c r="D1087" s="12" t="s">
        <v>16</v>
      </c>
      <c r="E1087" s="22" t="s">
        <v>15860</v>
      </c>
      <c r="F1087" s="22" t="s">
        <v>15860</v>
      </c>
      <c r="G1087" s="22" t="s">
        <v>15860</v>
      </c>
    </row>
    <row r="1088" spans="1:9" x14ac:dyDescent="0.25">
      <c r="A1088" s="11" t="s">
        <v>1740</v>
      </c>
      <c r="B1088" s="11" t="s">
        <v>1739</v>
      </c>
      <c r="C1088" s="12" t="s">
        <v>1734</v>
      </c>
      <c r="D1088" s="12" t="s">
        <v>16</v>
      </c>
      <c r="E1088" s="22" t="s">
        <v>15865</v>
      </c>
      <c r="F1088" s="22" t="s">
        <v>15859</v>
      </c>
      <c r="G1088" s="22" t="s">
        <v>15860</v>
      </c>
      <c r="H1088" s="22" t="s">
        <v>18751</v>
      </c>
    </row>
    <row r="1089" spans="1:9" x14ac:dyDescent="0.25">
      <c r="A1089" s="11" t="s">
        <v>2072</v>
      </c>
      <c r="B1089" s="11" t="s">
        <v>2071</v>
      </c>
      <c r="C1089" s="12" t="s">
        <v>2066</v>
      </c>
      <c r="D1089" s="12" t="s">
        <v>16</v>
      </c>
      <c r="E1089" s="22" t="s">
        <v>15860</v>
      </c>
      <c r="F1089" s="22" t="s">
        <v>15860</v>
      </c>
      <c r="G1089" s="22" t="s">
        <v>15860</v>
      </c>
    </row>
    <row r="1090" spans="1:9" x14ac:dyDescent="0.25">
      <c r="A1090" s="11" t="s">
        <v>1761</v>
      </c>
      <c r="B1090" s="11" t="s">
        <v>1760</v>
      </c>
      <c r="C1090" s="12" t="s">
        <v>1755</v>
      </c>
      <c r="D1090" s="12" t="s">
        <v>16</v>
      </c>
      <c r="E1090" s="22" t="s">
        <v>15865</v>
      </c>
      <c r="F1090" s="22" t="s">
        <v>15860</v>
      </c>
      <c r="G1090" s="22" t="s">
        <v>15860</v>
      </c>
      <c r="H1090" s="22" t="s">
        <v>18744</v>
      </c>
    </row>
    <row r="1091" spans="1:9" x14ac:dyDescent="0.25">
      <c r="A1091" s="11" t="s">
        <v>2333</v>
      </c>
      <c r="B1091" s="11" t="s">
        <v>2332</v>
      </c>
      <c r="C1091" s="12" t="s">
        <v>2327</v>
      </c>
      <c r="D1091" s="12" t="s">
        <v>16</v>
      </c>
      <c r="E1091" s="22" t="s">
        <v>15860</v>
      </c>
      <c r="F1091" s="22" t="s">
        <v>15860</v>
      </c>
      <c r="G1091" s="22" t="s">
        <v>15860</v>
      </c>
    </row>
    <row r="1092" spans="1:9" x14ac:dyDescent="0.25">
      <c r="A1092" s="11" t="s">
        <v>562</v>
      </c>
      <c r="B1092" s="11" t="s">
        <v>561</v>
      </c>
      <c r="C1092" s="12" t="s">
        <v>555</v>
      </c>
      <c r="D1092" s="12" t="s">
        <v>16</v>
      </c>
      <c r="E1092" s="22" t="s">
        <v>15860</v>
      </c>
      <c r="F1092" s="22" t="s">
        <v>15860</v>
      </c>
      <c r="G1092" s="22" t="s">
        <v>15860</v>
      </c>
    </row>
    <row r="1093" spans="1:9" x14ac:dyDescent="0.25">
      <c r="A1093" s="11" t="s">
        <v>1200</v>
      </c>
      <c r="B1093" s="11" t="s">
        <v>1199</v>
      </c>
      <c r="C1093" s="12" t="s">
        <v>1194</v>
      </c>
      <c r="D1093" s="12" t="s">
        <v>16</v>
      </c>
      <c r="E1093" s="22" t="s">
        <v>15860</v>
      </c>
      <c r="F1093" s="22" t="s">
        <v>15860</v>
      </c>
      <c r="G1093" s="22" t="s">
        <v>15860</v>
      </c>
    </row>
    <row r="1094" spans="1:9" x14ac:dyDescent="0.25">
      <c r="A1094" s="11" t="s">
        <v>1774</v>
      </c>
      <c r="B1094" s="11" t="s">
        <v>1773</v>
      </c>
      <c r="C1094" s="12" t="s">
        <v>1768</v>
      </c>
      <c r="D1094" s="12" t="s">
        <v>16</v>
      </c>
      <c r="E1094" s="22" t="s">
        <v>15860</v>
      </c>
      <c r="F1094" s="22" t="s">
        <v>15860</v>
      </c>
      <c r="G1094" s="22" t="s">
        <v>15860</v>
      </c>
    </row>
    <row r="1095" spans="1:9" x14ac:dyDescent="0.25">
      <c r="A1095" s="11" t="s">
        <v>1898</v>
      </c>
      <c r="B1095" s="11" t="s">
        <v>1897</v>
      </c>
      <c r="C1095" s="12" t="s">
        <v>1894</v>
      </c>
      <c r="D1095" s="12" t="s">
        <v>16</v>
      </c>
      <c r="E1095" s="22" t="s">
        <v>15865</v>
      </c>
      <c r="F1095" s="22" t="s">
        <v>18670</v>
      </c>
      <c r="G1095" s="22" t="s">
        <v>15860</v>
      </c>
      <c r="H1095" s="22" t="s">
        <v>18751</v>
      </c>
      <c r="I1095" s="22"/>
    </row>
    <row r="1096" spans="1:9" x14ac:dyDescent="0.25">
      <c r="A1096" s="11" t="s">
        <v>1260</v>
      </c>
      <c r="B1096" s="11" t="s">
        <v>1259</v>
      </c>
      <c r="C1096" s="12" t="s">
        <v>1256</v>
      </c>
      <c r="D1096" s="12" t="s">
        <v>16</v>
      </c>
      <c r="E1096" s="22" t="s">
        <v>15865</v>
      </c>
      <c r="F1096" s="22" t="s">
        <v>15859</v>
      </c>
      <c r="G1096" s="22" t="s">
        <v>15859</v>
      </c>
      <c r="I1096" s="22"/>
    </row>
    <row r="1097" spans="1:9" x14ac:dyDescent="0.25">
      <c r="A1097" s="11" t="s">
        <v>1680</v>
      </c>
      <c r="B1097" s="11" t="s">
        <v>1679</v>
      </c>
      <c r="C1097" s="12" t="s">
        <v>1674</v>
      </c>
      <c r="D1097" s="12" t="s">
        <v>16</v>
      </c>
      <c r="E1097" s="22" t="s">
        <v>15860</v>
      </c>
      <c r="F1097" s="22" t="s">
        <v>15860</v>
      </c>
      <c r="G1097" s="22" t="s">
        <v>15860</v>
      </c>
    </row>
    <row r="1098" spans="1:9" x14ac:dyDescent="0.25">
      <c r="A1098" s="11" t="s">
        <v>2579</v>
      </c>
      <c r="B1098" s="11" t="s">
        <v>2578</v>
      </c>
      <c r="C1098" s="12" t="s">
        <v>2575</v>
      </c>
      <c r="D1098" s="12" t="s">
        <v>16</v>
      </c>
      <c r="E1098" s="22" t="s">
        <v>15860</v>
      </c>
      <c r="F1098" s="22" t="s">
        <v>15860</v>
      </c>
      <c r="G1098" s="22" t="s">
        <v>15860</v>
      </c>
    </row>
    <row r="1099" spans="1:9" x14ac:dyDescent="0.25">
      <c r="A1099" s="11" t="s">
        <v>3556</v>
      </c>
      <c r="B1099" s="11" t="s">
        <v>3555</v>
      </c>
      <c r="C1099" s="12" t="s">
        <v>3552</v>
      </c>
      <c r="D1099" s="12" t="s">
        <v>16</v>
      </c>
      <c r="E1099" s="22" t="s">
        <v>15860</v>
      </c>
      <c r="F1099" s="22" t="s">
        <v>15860</v>
      </c>
      <c r="G1099" s="22" t="s">
        <v>15860</v>
      </c>
    </row>
    <row r="1100" spans="1:9" x14ac:dyDescent="0.25">
      <c r="A1100" s="11" t="s">
        <v>696</v>
      </c>
      <c r="B1100" s="11" t="s">
        <v>695</v>
      </c>
      <c r="C1100" s="12" t="s">
        <v>690</v>
      </c>
      <c r="D1100" s="12" t="s">
        <v>16</v>
      </c>
      <c r="E1100" s="22" t="s">
        <v>15860</v>
      </c>
      <c r="F1100" s="22" t="s">
        <v>15860</v>
      </c>
      <c r="G1100" s="22" t="s">
        <v>15860</v>
      </c>
    </row>
    <row r="1101" spans="1:9" x14ac:dyDescent="0.25">
      <c r="A1101" s="11" t="s">
        <v>1981</v>
      </c>
      <c r="B1101" s="11" t="s">
        <v>1980</v>
      </c>
      <c r="C1101" s="12" t="s">
        <v>1974</v>
      </c>
      <c r="D1101" s="12" t="s">
        <v>16</v>
      </c>
      <c r="E1101" s="22" t="s">
        <v>15860</v>
      </c>
      <c r="F1101" s="22" t="s">
        <v>15860</v>
      </c>
      <c r="G1101" s="22" t="s">
        <v>15860</v>
      </c>
    </row>
    <row r="1102" spans="1:9" x14ac:dyDescent="0.25">
      <c r="A1102" s="11" t="s">
        <v>2348</v>
      </c>
      <c r="B1102" s="11" t="s">
        <v>2347</v>
      </c>
      <c r="C1102" s="12" t="s">
        <v>2341</v>
      </c>
      <c r="D1102" s="12" t="s">
        <v>16</v>
      </c>
      <c r="E1102" s="22" t="s">
        <v>15860</v>
      </c>
      <c r="F1102" s="22" t="s">
        <v>15860</v>
      </c>
      <c r="G1102" s="22" t="s">
        <v>15860</v>
      </c>
    </row>
    <row r="1103" spans="1:9" x14ac:dyDescent="0.25">
      <c r="A1103" s="11" t="s">
        <v>324</v>
      </c>
      <c r="B1103" s="11" t="s">
        <v>2931</v>
      </c>
      <c r="C1103" s="12" t="s">
        <v>326</v>
      </c>
      <c r="D1103" s="12" t="s">
        <v>16</v>
      </c>
      <c r="E1103" s="22" t="s">
        <v>15860</v>
      </c>
      <c r="F1103" s="22" t="s">
        <v>15860</v>
      </c>
      <c r="G1103" s="22" t="s">
        <v>15860</v>
      </c>
    </row>
    <row r="1104" spans="1:9" x14ac:dyDescent="0.25">
      <c r="A1104" s="11" t="s">
        <v>921</v>
      </c>
      <c r="B1104" s="11" t="s">
        <v>920</v>
      </c>
      <c r="C1104" s="12" t="s">
        <v>915</v>
      </c>
      <c r="D1104" s="12" t="s">
        <v>16</v>
      </c>
      <c r="E1104" s="22" t="s">
        <v>15860</v>
      </c>
      <c r="F1104" s="22" t="s">
        <v>15860</v>
      </c>
      <c r="G1104" s="22" t="s">
        <v>15860</v>
      </c>
    </row>
    <row r="1105" spans="1:9" x14ac:dyDescent="0.25">
      <c r="A1105" s="11" t="s">
        <v>549</v>
      </c>
      <c r="B1105" s="11" t="s">
        <v>548</v>
      </c>
      <c r="C1105" s="12" t="s">
        <v>543</v>
      </c>
      <c r="D1105" s="12" t="s">
        <v>16</v>
      </c>
      <c r="E1105" s="22" t="s">
        <v>15865</v>
      </c>
      <c r="F1105" s="22" t="s">
        <v>15859</v>
      </c>
      <c r="G1105" s="22" t="s">
        <v>15859</v>
      </c>
      <c r="I1105" s="22"/>
    </row>
    <row r="1106" spans="1:9" x14ac:dyDescent="0.25">
      <c r="A1106" s="11" t="s">
        <v>1029</v>
      </c>
      <c r="B1106" s="11" t="s">
        <v>1028</v>
      </c>
      <c r="C1106" s="12" t="s">
        <v>1023</v>
      </c>
      <c r="D1106" s="12" t="s">
        <v>16</v>
      </c>
      <c r="E1106" s="22" t="s">
        <v>15865</v>
      </c>
      <c r="F1106" s="22" t="s">
        <v>15859</v>
      </c>
      <c r="G1106" s="22" t="s">
        <v>15859</v>
      </c>
      <c r="I1106" s="22"/>
    </row>
    <row r="1107" spans="1:9" x14ac:dyDescent="0.25">
      <c r="A1107" s="11" t="s">
        <v>897</v>
      </c>
      <c r="B1107" s="11" t="s">
        <v>896</v>
      </c>
      <c r="C1107" s="12" t="s">
        <v>891</v>
      </c>
      <c r="D1107" s="12" t="s">
        <v>16</v>
      </c>
      <c r="E1107" s="22" t="s">
        <v>15865</v>
      </c>
      <c r="F1107" s="22" t="s">
        <v>18670</v>
      </c>
      <c r="G1107" s="22" t="s">
        <v>15860</v>
      </c>
      <c r="H1107" s="22" t="s">
        <v>18745</v>
      </c>
      <c r="I1107" s="22"/>
    </row>
    <row r="1108" spans="1:9" x14ac:dyDescent="0.25">
      <c r="A1108" s="11" t="s">
        <v>2824</v>
      </c>
      <c r="B1108" s="11" t="s">
        <v>2823</v>
      </c>
      <c r="C1108" s="12" t="s">
        <v>2820</v>
      </c>
      <c r="D1108" s="12" t="s">
        <v>16</v>
      </c>
      <c r="E1108" s="22" t="s">
        <v>15865</v>
      </c>
      <c r="F1108" s="22" t="s">
        <v>15860</v>
      </c>
      <c r="G1108" s="22" t="s">
        <v>15860</v>
      </c>
      <c r="H1108" s="22" t="s">
        <v>18745</v>
      </c>
    </row>
    <row r="1109" spans="1:9" x14ac:dyDescent="0.25">
      <c r="A1109" s="11" t="s">
        <v>611</v>
      </c>
      <c r="B1109" s="11" t="s">
        <v>610</v>
      </c>
      <c r="C1109" s="12" t="s">
        <v>604</v>
      </c>
      <c r="D1109" s="12" t="s">
        <v>16</v>
      </c>
      <c r="E1109" s="22" t="s">
        <v>15860</v>
      </c>
      <c r="F1109" s="22" t="s">
        <v>15860</v>
      </c>
      <c r="G1109" s="22" t="s">
        <v>15860</v>
      </c>
    </row>
    <row r="1110" spans="1:9" x14ac:dyDescent="0.25">
      <c r="A1110" s="11" t="s">
        <v>3923</v>
      </c>
      <c r="B1110" s="11" t="s">
        <v>3922</v>
      </c>
      <c r="C1110" s="12" t="s">
        <v>3917</v>
      </c>
      <c r="D1110" s="12" t="s">
        <v>16</v>
      </c>
      <c r="E1110" s="22" t="s">
        <v>15860</v>
      </c>
      <c r="F1110" s="22" t="s">
        <v>15860</v>
      </c>
      <c r="G1110" s="22" t="s">
        <v>15860</v>
      </c>
    </row>
    <row r="1111" spans="1:9" x14ac:dyDescent="0.25">
      <c r="A1111" s="11" t="s">
        <v>2216</v>
      </c>
      <c r="B1111" s="11" t="s">
        <v>2215</v>
      </c>
      <c r="C1111" s="12" t="s">
        <v>2210</v>
      </c>
      <c r="D1111" s="12" t="s">
        <v>16</v>
      </c>
      <c r="E1111" s="22" t="s">
        <v>15860</v>
      </c>
      <c r="F1111" s="22" t="s">
        <v>15860</v>
      </c>
      <c r="G1111" s="22" t="s">
        <v>15860</v>
      </c>
    </row>
    <row r="1112" spans="1:9" x14ac:dyDescent="0.25">
      <c r="A1112" s="11" t="s">
        <v>3767</v>
      </c>
      <c r="B1112" s="11" t="s">
        <v>3766</v>
      </c>
      <c r="C1112" s="12" t="s">
        <v>3761</v>
      </c>
      <c r="D1112" s="12" t="s">
        <v>16</v>
      </c>
      <c r="E1112" s="22" t="s">
        <v>15861</v>
      </c>
      <c r="F1112" s="22" t="s">
        <v>15859</v>
      </c>
      <c r="G1112" s="22" t="s">
        <v>15859</v>
      </c>
    </row>
    <row r="1113" spans="1:9" x14ac:dyDescent="0.25">
      <c r="A1113" s="11" t="s">
        <v>3931</v>
      </c>
      <c r="B1113" s="11" t="s">
        <v>3930</v>
      </c>
      <c r="C1113" s="12" t="s">
        <v>3927</v>
      </c>
      <c r="D1113" s="12" t="s">
        <v>16</v>
      </c>
      <c r="E1113" s="22" t="s">
        <v>15861</v>
      </c>
      <c r="F1113" s="22" t="s">
        <v>15859</v>
      </c>
      <c r="G1113" s="22" t="s">
        <v>15859</v>
      </c>
    </row>
    <row r="1114" spans="1:9" x14ac:dyDescent="0.25">
      <c r="A1114" s="11" t="s">
        <v>1888</v>
      </c>
      <c r="B1114" s="11" t="s">
        <v>1887</v>
      </c>
      <c r="C1114" s="12" t="s">
        <v>1884</v>
      </c>
      <c r="D1114" s="12" t="s">
        <v>16</v>
      </c>
      <c r="E1114" s="22" t="s">
        <v>15860</v>
      </c>
      <c r="F1114" s="22" t="s">
        <v>15860</v>
      </c>
      <c r="G1114" s="22" t="s">
        <v>15860</v>
      </c>
    </row>
    <row r="1115" spans="1:9" x14ac:dyDescent="0.25">
      <c r="A1115" s="11" t="s">
        <v>3539</v>
      </c>
      <c r="B1115" s="11" t="s">
        <v>3538</v>
      </c>
      <c r="C1115" s="12" t="s">
        <v>3535</v>
      </c>
      <c r="D1115" s="12" t="s">
        <v>16</v>
      </c>
      <c r="E1115" s="22" t="s">
        <v>15860</v>
      </c>
      <c r="F1115" s="22" t="s">
        <v>15860</v>
      </c>
      <c r="G1115" s="22" t="s">
        <v>15860</v>
      </c>
    </row>
    <row r="1116" spans="1:9" x14ac:dyDescent="0.25">
      <c r="A1116" s="11" t="s">
        <v>979</v>
      </c>
      <c r="B1116" s="11" t="s">
        <v>978</v>
      </c>
      <c r="C1116" s="12" t="s">
        <v>972</v>
      </c>
      <c r="D1116" s="12" t="s">
        <v>16</v>
      </c>
      <c r="E1116" s="22" t="s">
        <v>15860</v>
      </c>
      <c r="F1116" s="22" t="s">
        <v>15860</v>
      </c>
      <c r="G1116" s="22" t="s">
        <v>15860</v>
      </c>
    </row>
    <row r="1117" spans="1:9" x14ac:dyDescent="0.25">
      <c r="A1117" s="11" t="s">
        <v>2297</v>
      </c>
      <c r="B1117" s="11" t="s">
        <v>2296</v>
      </c>
      <c r="C1117" s="12" t="s">
        <v>2291</v>
      </c>
      <c r="D1117" s="12" t="s">
        <v>16</v>
      </c>
      <c r="E1117" s="22" t="s">
        <v>15861</v>
      </c>
      <c r="F1117" s="22" t="s">
        <v>15859</v>
      </c>
      <c r="G1117" s="22" t="s">
        <v>15859</v>
      </c>
    </row>
    <row r="1118" spans="1:9" x14ac:dyDescent="0.25">
      <c r="A1118" s="11" t="s">
        <v>3259</v>
      </c>
      <c r="B1118" s="11" t="s">
        <v>3258</v>
      </c>
      <c r="C1118" s="12" t="s">
        <v>3252</v>
      </c>
      <c r="D1118" s="12" t="s">
        <v>16</v>
      </c>
      <c r="E1118" s="22" t="s">
        <v>15861</v>
      </c>
      <c r="F1118" s="22" t="s">
        <v>15859</v>
      </c>
      <c r="G1118" s="22" t="s">
        <v>15859</v>
      </c>
    </row>
    <row r="1119" spans="1:9" x14ac:dyDescent="0.25">
      <c r="A1119" s="11" t="s">
        <v>1420</v>
      </c>
      <c r="B1119" s="11" t="s">
        <v>1419</v>
      </c>
      <c r="C1119" s="12" t="s">
        <v>1414</v>
      </c>
      <c r="D1119" s="12" t="s">
        <v>16</v>
      </c>
      <c r="E1119" s="22" t="s">
        <v>15860</v>
      </c>
      <c r="F1119" s="22" t="s">
        <v>15860</v>
      </c>
      <c r="G1119" s="22" t="s">
        <v>15860</v>
      </c>
    </row>
    <row r="1120" spans="1:9" x14ac:dyDescent="0.25">
      <c r="A1120" s="11" t="s">
        <v>954</v>
      </c>
      <c r="B1120" s="11" t="s">
        <v>953</v>
      </c>
      <c r="C1120" s="12" t="s">
        <v>950</v>
      </c>
      <c r="D1120" s="12" t="s">
        <v>16</v>
      </c>
      <c r="E1120" s="22" t="s">
        <v>15860</v>
      </c>
      <c r="F1120" s="22" t="s">
        <v>15860</v>
      </c>
      <c r="G1120" s="22" t="s">
        <v>15860</v>
      </c>
    </row>
    <row r="1121" spans="1:10" x14ac:dyDescent="0.25">
      <c r="A1121" s="11" t="s">
        <v>3121</v>
      </c>
      <c r="B1121" s="11" t="s">
        <v>3120</v>
      </c>
      <c r="C1121" s="12" t="s">
        <v>3115</v>
      </c>
      <c r="D1121" s="12" t="s">
        <v>16</v>
      </c>
      <c r="E1121" s="22" t="s">
        <v>15861</v>
      </c>
      <c r="F1121" s="22" t="s">
        <v>15859</v>
      </c>
      <c r="G1121" s="22" t="s">
        <v>15860</v>
      </c>
      <c r="H1121" s="22" t="s">
        <v>18752</v>
      </c>
      <c r="I1121" s="22" t="s">
        <v>18792</v>
      </c>
    </row>
    <row r="1122" spans="1:10" x14ac:dyDescent="0.25">
      <c r="A1122" s="11" t="s">
        <v>2476</v>
      </c>
      <c r="B1122" s="11" t="s">
        <v>2475</v>
      </c>
      <c r="C1122" s="12" t="s">
        <v>2472</v>
      </c>
      <c r="D1122" s="12" t="s">
        <v>16</v>
      </c>
      <c r="E1122" s="22" t="s">
        <v>15860</v>
      </c>
      <c r="F1122" s="22" t="s">
        <v>15860</v>
      </c>
      <c r="G1122" s="22" t="s">
        <v>15860</v>
      </c>
    </row>
    <row r="1123" spans="1:10" x14ac:dyDescent="0.25">
      <c r="A1123" s="11" t="s">
        <v>3677</v>
      </c>
      <c r="B1123" s="11" t="s">
        <v>3676</v>
      </c>
      <c r="C1123" s="12" t="s">
        <v>3671</v>
      </c>
      <c r="D1123" s="12" t="s">
        <v>16</v>
      </c>
      <c r="E1123" s="22" t="s">
        <v>15865</v>
      </c>
      <c r="F1123" s="22" t="s">
        <v>15860</v>
      </c>
      <c r="G1123" s="22" t="s">
        <v>15860</v>
      </c>
      <c r="H1123" s="22" t="s">
        <v>18746</v>
      </c>
    </row>
    <row r="1124" spans="1:10" x14ac:dyDescent="0.25">
      <c r="A1124" s="11" t="s">
        <v>3352</v>
      </c>
      <c r="B1124" s="11" t="s">
        <v>3351</v>
      </c>
      <c r="C1124" s="12" t="s">
        <v>3346</v>
      </c>
      <c r="D1124" s="12" t="s">
        <v>16</v>
      </c>
      <c r="E1124" s="22" t="s">
        <v>15860</v>
      </c>
      <c r="F1124" s="22" t="s">
        <v>15860</v>
      </c>
      <c r="G1124" s="22" t="s">
        <v>15860</v>
      </c>
    </row>
    <row r="1125" spans="1:10" x14ac:dyDescent="0.25">
      <c r="A1125" s="11" t="s">
        <v>3688</v>
      </c>
      <c r="B1125" s="11" t="s">
        <v>3687</v>
      </c>
      <c r="C1125" s="12" t="s">
        <v>3682</v>
      </c>
      <c r="D1125" s="12" t="s">
        <v>16</v>
      </c>
      <c r="E1125" s="22" t="s">
        <v>15860</v>
      </c>
      <c r="F1125" s="22" t="s">
        <v>15860</v>
      </c>
      <c r="G1125" s="22" t="s">
        <v>15860</v>
      </c>
      <c r="H1125" s="22" t="s">
        <v>18751</v>
      </c>
    </row>
    <row r="1126" spans="1:10" x14ac:dyDescent="0.25">
      <c r="A1126" s="11" t="s">
        <v>2107</v>
      </c>
      <c r="B1126" s="11" t="s">
        <v>2106</v>
      </c>
      <c r="C1126" s="12" t="s">
        <v>2100</v>
      </c>
      <c r="D1126" s="12" t="s">
        <v>16</v>
      </c>
      <c r="E1126" s="22" t="s">
        <v>15861</v>
      </c>
      <c r="F1126" s="22" t="s">
        <v>15859</v>
      </c>
      <c r="G1126" s="22" t="s">
        <v>15859</v>
      </c>
    </row>
    <row r="1127" spans="1:10" x14ac:dyDescent="0.25">
      <c r="A1127" s="11" t="s">
        <v>1878</v>
      </c>
      <c r="B1127" s="11" t="s">
        <v>1877</v>
      </c>
      <c r="C1127" s="12" t="s">
        <v>1872</v>
      </c>
      <c r="D1127" s="12" t="s">
        <v>16</v>
      </c>
      <c r="E1127" s="22" t="s">
        <v>15865</v>
      </c>
      <c r="F1127" s="22" t="s">
        <v>18670</v>
      </c>
      <c r="G1127" s="22" t="s">
        <v>15860</v>
      </c>
      <c r="H1127" s="22" t="s">
        <v>18751</v>
      </c>
      <c r="I1127" s="22"/>
    </row>
    <row r="1128" spans="1:10" x14ac:dyDescent="0.25">
      <c r="A1128" s="11" t="s">
        <v>1519</v>
      </c>
      <c r="B1128" s="11" t="s">
        <v>1518</v>
      </c>
      <c r="C1128" s="12" t="s">
        <v>1513</v>
      </c>
      <c r="D1128" s="12" t="s">
        <v>16</v>
      </c>
      <c r="E1128" s="22" t="s">
        <v>15860</v>
      </c>
      <c r="F1128" s="22" t="s">
        <v>15860</v>
      </c>
      <c r="G1128" s="22" t="s">
        <v>15860</v>
      </c>
      <c r="H1128" s="22" t="s">
        <v>18751</v>
      </c>
      <c r="I1128" s="22"/>
      <c r="J1128" s="22"/>
    </row>
    <row r="1129" spans="1:10" x14ac:dyDescent="0.25">
      <c r="A1129" s="11" t="s">
        <v>2160</v>
      </c>
      <c r="B1129" s="11" t="s">
        <v>2159</v>
      </c>
      <c r="C1129" s="12" t="s">
        <v>2154</v>
      </c>
      <c r="D1129" s="12" t="s">
        <v>16</v>
      </c>
      <c r="E1129" s="22" t="s">
        <v>15865</v>
      </c>
      <c r="F1129" s="22" t="s">
        <v>18670</v>
      </c>
      <c r="G1129" s="22" t="s">
        <v>15860</v>
      </c>
      <c r="H1129" s="22" t="s">
        <v>18749</v>
      </c>
      <c r="I1129" s="22" t="s">
        <v>18759</v>
      </c>
      <c r="J1129" s="22"/>
    </row>
    <row r="1130" spans="1:10" x14ac:dyDescent="0.25">
      <c r="A1130" s="11" t="s">
        <v>2922</v>
      </c>
      <c r="B1130" s="11" t="s">
        <v>2921</v>
      </c>
      <c r="C1130" s="12" t="s">
        <v>2915</v>
      </c>
      <c r="D1130" s="12" t="s">
        <v>16</v>
      </c>
      <c r="E1130" s="22" t="s">
        <v>15860</v>
      </c>
      <c r="F1130" s="22" t="s">
        <v>15860</v>
      </c>
      <c r="G1130" s="22" t="s">
        <v>15860</v>
      </c>
      <c r="H1130" s="22" t="s">
        <v>18749</v>
      </c>
      <c r="I1130" s="22" t="s">
        <v>18759</v>
      </c>
    </row>
    <row r="1131" spans="1:10" x14ac:dyDescent="0.25">
      <c r="A1131" s="11" t="s">
        <v>644</v>
      </c>
      <c r="B1131" s="11" t="s">
        <v>643</v>
      </c>
      <c r="C1131" s="12" t="s">
        <v>637</v>
      </c>
      <c r="D1131" s="12" t="s">
        <v>16</v>
      </c>
      <c r="E1131" s="22" t="s">
        <v>15861</v>
      </c>
      <c r="F1131" s="22" t="s">
        <v>15859</v>
      </c>
      <c r="G1131" s="22" t="s">
        <v>15859</v>
      </c>
    </row>
    <row r="1132" spans="1:10" x14ac:dyDescent="0.25">
      <c r="A1132" s="11" t="s">
        <v>175</v>
      </c>
      <c r="B1132" s="11" t="s">
        <v>1568</v>
      </c>
      <c r="C1132" s="12" t="s">
        <v>177</v>
      </c>
      <c r="D1132" s="12" t="s">
        <v>16</v>
      </c>
      <c r="E1132" s="22" t="s">
        <v>15865</v>
      </c>
      <c r="F1132" s="22" t="s">
        <v>18670</v>
      </c>
      <c r="G1132" s="22" t="s">
        <v>15860</v>
      </c>
      <c r="H1132" s="22" t="s">
        <v>18745</v>
      </c>
      <c r="I1132" s="22" t="s">
        <v>18746</v>
      </c>
    </row>
    <row r="1133" spans="1:10" x14ac:dyDescent="0.25">
      <c r="A1133" s="11" t="s">
        <v>1115</v>
      </c>
      <c r="B1133" s="11" t="s">
        <v>1114</v>
      </c>
      <c r="C1133" s="12" t="s">
        <v>1109</v>
      </c>
      <c r="D1133" s="12" t="s">
        <v>16</v>
      </c>
      <c r="E1133" s="22" t="s">
        <v>15860</v>
      </c>
      <c r="F1133" s="22" t="s">
        <v>15860</v>
      </c>
      <c r="G1133" s="22" t="s">
        <v>15860</v>
      </c>
    </row>
    <row r="1134" spans="1:10" x14ac:dyDescent="0.25">
      <c r="A1134" s="11" t="s">
        <v>3065</v>
      </c>
      <c r="B1134" s="11" t="s">
        <v>3064</v>
      </c>
      <c r="C1134" s="12" t="s">
        <v>3059</v>
      </c>
      <c r="D1134" s="12" t="s">
        <v>16</v>
      </c>
      <c r="E1134" s="22" t="s">
        <v>15860</v>
      </c>
      <c r="F1134" s="22" t="s">
        <v>15860</v>
      </c>
      <c r="G1134" s="22" t="s">
        <v>15860</v>
      </c>
    </row>
    <row r="1135" spans="1:10" x14ac:dyDescent="0.25">
      <c r="A1135" s="11" t="s">
        <v>656</v>
      </c>
      <c r="B1135" s="11" t="s">
        <v>655</v>
      </c>
      <c r="C1135" s="12" t="s">
        <v>650</v>
      </c>
      <c r="D1135" s="12" t="s">
        <v>16</v>
      </c>
      <c r="E1135" s="22" t="s">
        <v>15860</v>
      </c>
      <c r="F1135" s="22" t="s">
        <v>15860</v>
      </c>
      <c r="G1135" s="22" t="s">
        <v>15860</v>
      </c>
    </row>
    <row r="1136" spans="1:10" x14ac:dyDescent="0.25">
      <c r="A1136" s="11" t="s">
        <v>1017</v>
      </c>
      <c r="B1136" s="11" t="s">
        <v>1016</v>
      </c>
      <c r="C1136" s="12" t="s">
        <v>1011</v>
      </c>
      <c r="D1136" s="12" t="s">
        <v>16</v>
      </c>
      <c r="E1136" s="22" t="s">
        <v>15860</v>
      </c>
      <c r="F1136" s="22" t="s">
        <v>15860</v>
      </c>
      <c r="G1136" s="22" t="s">
        <v>15860</v>
      </c>
    </row>
    <row r="1137" spans="1:10" x14ac:dyDescent="0.25">
      <c r="A1137" s="11" t="s">
        <v>3657</v>
      </c>
      <c r="B1137" s="11" t="s">
        <v>3656</v>
      </c>
      <c r="C1137" s="12" t="s">
        <v>3651</v>
      </c>
      <c r="D1137" s="12" t="s">
        <v>16</v>
      </c>
      <c r="E1137" s="22" t="s">
        <v>15865</v>
      </c>
      <c r="F1137" s="22" t="s">
        <v>18670</v>
      </c>
      <c r="G1137" s="22" t="s">
        <v>15860</v>
      </c>
      <c r="H1137" s="22" t="s">
        <v>18749</v>
      </c>
    </row>
    <row r="1138" spans="1:10" x14ac:dyDescent="0.25">
      <c r="A1138" s="11" t="s">
        <v>1078</v>
      </c>
      <c r="B1138" s="11" t="s">
        <v>1077</v>
      </c>
      <c r="C1138" s="12" t="s">
        <v>1072</v>
      </c>
      <c r="D1138" s="12" t="s">
        <v>16</v>
      </c>
      <c r="E1138" s="22" t="s">
        <v>15860</v>
      </c>
      <c r="F1138" s="22" t="s">
        <v>15860</v>
      </c>
      <c r="G1138" s="22" t="s">
        <v>15860</v>
      </c>
    </row>
    <row r="1139" spans="1:10" x14ac:dyDescent="0.25">
      <c r="A1139" s="11" t="s">
        <v>3777</v>
      </c>
      <c r="B1139" s="11" t="s">
        <v>3776</v>
      </c>
      <c r="C1139" s="12" t="s">
        <v>3771</v>
      </c>
      <c r="D1139" s="12" t="s">
        <v>16</v>
      </c>
      <c r="E1139" s="22" t="s">
        <v>15860</v>
      </c>
      <c r="F1139" s="22" t="s">
        <v>15860</v>
      </c>
      <c r="G1139" s="22" t="s">
        <v>15860</v>
      </c>
    </row>
    <row r="1140" spans="1:10" x14ac:dyDescent="0.25">
      <c r="A1140" s="11" t="s">
        <v>3399</v>
      </c>
      <c r="B1140" s="11" t="s">
        <v>3398</v>
      </c>
      <c r="C1140" s="12" t="s">
        <v>3393</v>
      </c>
      <c r="D1140" s="12" t="s">
        <v>16</v>
      </c>
      <c r="E1140" s="22" t="s">
        <v>15865</v>
      </c>
      <c r="F1140" s="22" t="s">
        <v>18670</v>
      </c>
      <c r="G1140" s="22" t="s">
        <v>15859</v>
      </c>
      <c r="I1140" s="22"/>
      <c r="J1140" s="22"/>
    </row>
    <row r="1141" spans="1:10" x14ac:dyDescent="0.25">
      <c r="A1141" s="11" t="s">
        <v>1705</v>
      </c>
      <c r="B1141" s="11" t="s">
        <v>1704</v>
      </c>
      <c r="C1141" s="12" t="s">
        <v>1701</v>
      </c>
      <c r="D1141" s="12" t="s">
        <v>16</v>
      </c>
      <c r="E1141" s="22" t="s">
        <v>15860</v>
      </c>
      <c r="F1141" s="22" t="s">
        <v>15860</v>
      </c>
      <c r="G1141" s="22" t="s">
        <v>15860</v>
      </c>
    </row>
    <row r="1142" spans="1:10" x14ac:dyDescent="0.25">
      <c r="A1142" s="11" t="s">
        <v>1127</v>
      </c>
      <c r="B1142" s="11" t="s">
        <v>1126</v>
      </c>
      <c r="C1142" s="12" t="s">
        <v>1121</v>
      </c>
      <c r="D1142" s="12" t="s">
        <v>16</v>
      </c>
      <c r="E1142" s="22" t="s">
        <v>15865</v>
      </c>
      <c r="F1142" s="22" t="s">
        <v>15860</v>
      </c>
      <c r="G1142" s="22" t="s">
        <v>15860</v>
      </c>
      <c r="H1142" s="22" t="s">
        <v>18749</v>
      </c>
    </row>
    <row r="1143" spans="1:10" x14ac:dyDescent="0.25">
      <c r="A1143" s="11" t="s">
        <v>2240</v>
      </c>
      <c r="B1143" s="11" t="s">
        <v>2239</v>
      </c>
      <c r="C1143" s="12" t="s">
        <v>2233</v>
      </c>
      <c r="D1143" s="12" t="s">
        <v>16</v>
      </c>
      <c r="E1143" s="22" t="s">
        <v>15860</v>
      </c>
      <c r="F1143" s="22" t="s">
        <v>15860</v>
      </c>
      <c r="G1143" s="22" t="s">
        <v>15860</v>
      </c>
    </row>
    <row r="1144" spans="1:10" x14ac:dyDescent="0.25">
      <c r="A1144" s="11" t="s">
        <v>2360</v>
      </c>
      <c r="B1144" s="11" t="s">
        <v>2359</v>
      </c>
      <c r="C1144" s="12" t="s">
        <v>2354</v>
      </c>
      <c r="D1144" s="12" t="s">
        <v>16</v>
      </c>
      <c r="E1144" s="22" t="s">
        <v>15860</v>
      </c>
      <c r="F1144" s="22" t="s">
        <v>15860</v>
      </c>
      <c r="G1144" s="22" t="s">
        <v>15860</v>
      </c>
    </row>
    <row r="1145" spans="1:10" x14ac:dyDescent="0.25">
      <c r="A1145" s="11" t="s">
        <v>1226</v>
      </c>
      <c r="B1145" s="11" t="s">
        <v>1225</v>
      </c>
      <c r="C1145" s="12" t="s">
        <v>1219</v>
      </c>
      <c r="D1145" s="12" t="s">
        <v>16</v>
      </c>
      <c r="E1145" s="22" t="s">
        <v>15865</v>
      </c>
      <c r="F1145" s="22" t="s">
        <v>15859</v>
      </c>
      <c r="G1145" s="22" t="s">
        <v>15860</v>
      </c>
      <c r="H1145" s="22" t="s">
        <v>18752</v>
      </c>
      <c r="I1145" s="22" t="s">
        <v>18790</v>
      </c>
      <c r="J1145" s="22"/>
    </row>
    <row r="1146" spans="1:10" x14ac:dyDescent="0.25">
      <c r="A1146" s="11" t="s">
        <v>446</v>
      </c>
      <c r="B1146" s="11" t="s">
        <v>1469</v>
      </c>
      <c r="C1146" s="12" t="s">
        <v>447</v>
      </c>
      <c r="D1146" s="12" t="s">
        <v>16</v>
      </c>
      <c r="E1146" s="22" t="s">
        <v>15865</v>
      </c>
      <c r="F1146" s="22" t="s">
        <v>15859</v>
      </c>
      <c r="G1146" s="22" t="s">
        <v>15860</v>
      </c>
      <c r="H1146" s="22" t="s">
        <v>18746</v>
      </c>
    </row>
    <row r="1147" spans="1:10" x14ac:dyDescent="0.25">
      <c r="A1147" s="11" t="s">
        <v>3941</v>
      </c>
      <c r="B1147" s="11" t="s">
        <v>3940</v>
      </c>
      <c r="C1147" s="12" t="s">
        <v>3935</v>
      </c>
      <c r="D1147" s="12" t="s">
        <v>16</v>
      </c>
      <c r="E1147" s="22" t="s">
        <v>15860</v>
      </c>
      <c r="F1147" s="22" t="s">
        <v>15860</v>
      </c>
      <c r="G1147" s="22" t="s">
        <v>15860</v>
      </c>
    </row>
    <row r="1148" spans="1:10" x14ac:dyDescent="0.25">
      <c r="A1148" s="11" t="s">
        <v>2228</v>
      </c>
      <c r="B1148" s="11" t="s">
        <v>2227</v>
      </c>
      <c r="C1148" s="12" t="s">
        <v>2222</v>
      </c>
      <c r="D1148" s="12" t="s">
        <v>16</v>
      </c>
      <c r="E1148" s="22" t="s">
        <v>15860</v>
      </c>
      <c r="F1148" s="22" t="s">
        <v>15860</v>
      </c>
      <c r="G1148" s="22" t="s">
        <v>15860</v>
      </c>
    </row>
    <row r="1149" spans="1:10" x14ac:dyDescent="0.25">
      <c r="A1149" s="11" t="s">
        <v>1626</v>
      </c>
      <c r="B1149" s="11" t="s">
        <v>1625</v>
      </c>
      <c r="C1149" s="12" t="s">
        <v>1621</v>
      </c>
      <c r="D1149" s="12" t="s">
        <v>16</v>
      </c>
      <c r="E1149" s="22" t="s">
        <v>15860</v>
      </c>
      <c r="F1149" s="22" t="s">
        <v>15860</v>
      </c>
      <c r="G1149" s="22" t="s">
        <v>15860</v>
      </c>
    </row>
    <row r="1150" spans="1:10" x14ac:dyDescent="0.25">
      <c r="A1150" s="11" t="s">
        <v>684</v>
      </c>
      <c r="B1150" s="11" t="s">
        <v>683</v>
      </c>
      <c r="C1150" s="12" t="s">
        <v>678</v>
      </c>
      <c r="D1150" s="12" t="s">
        <v>16</v>
      </c>
      <c r="E1150" s="22" t="s">
        <v>15860</v>
      </c>
      <c r="F1150" s="22" t="s">
        <v>15860</v>
      </c>
      <c r="G1150" s="22" t="s">
        <v>15860</v>
      </c>
    </row>
    <row r="1151" spans="1:10" x14ac:dyDescent="0.25">
      <c r="A1151" s="11" t="s">
        <v>1292</v>
      </c>
      <c r="B1151" s="11" t="s">
        <v>1291</v>
      </c>
      <c r="C1151" s="12" t="s">
        <v>1286</v>
      </c>
      <c r="D1151" s="12" t="s">
        <v>16</v>
      </c>
      <c r="E1151" s="22" t="s">
        <v>15865</v>
      </c>
      <c r="F1151" s="22" t="s">
        <v>15860</v>
      </c>
      <c r="G1151" s="22" t="s">
        <v>15860</v>
      </c>
      <c r="H1151" s="22" t="s">
        <v>18744</v>
      </c>
    </row>
    <row r="1152" spans="1:10" x14ac:dyDescent="0.25">
      <c r="A1152" s="11" t="s">
        <v>3180</v>
      </c>
      <c r="B1152" s="11" t="s">
        <v>3179</v>
      </c>
      <c r="C1152" s="12" t="s">
        <v>3174</v>
      </c>
      <c r="D1152" s="12" t="s">
        <v>16</v>
      </c>
      <c r="E1152" s="22" t="s">
        <v>15860</v>
      </c>
      <c r="F1152" s="22" t="s">
        <v>15860</v>
      </c>
      <c r="G1152" s="22" t="s">
        <v>15860</v>
      </c>
    </row>
    <row r="1153" spans="1:9" x14ac:dyDescent="0.25">
      <c r="A1153" s="11" t="s">
        <v>3885</v>
      </c>
      <c r="B1153" s="11" t="s">
        <v>3884</v>
      </c>
      <c r="C1153" s="12" t="s">
        <v>3881</v>
      </c>
      <c r="D1153" s="12" t="s">
        <v>16</v>
      </c>
      <c r="E1153" s="22" t="s">
        <v>15860</v>
      </c>
      <c r="F1153" s="22" t="s">
        <v>15860</v>
      </c>
      <c r="G1153" s="22" t="s">
        <v>15860</v>
      </c>
    </row>
    <row r="1154" spans="1:9" x14ac:dyDescent="0.25">
      <c r="A1154" s="11" t="s">
        <v>2253</v>
      </c>
      <c r="B1154" s="11" t="s">
        <v>2252</v>
      </c>
      <c r="C1154" s="12" t="s">
        <v>2246</v>
      </c>
      <c r="D1154" s="12" t="s">
        <v>16</v>
      </c>
      <c r="E1154" s="22" t="s">
        <v>15860</v>
      </c>
      <c r="F1154" s="22" t="s">
        <v>15860</v>
      </c>
      <c r="G1154" s="22" t="s">
        <v>15860</v>
      </c>
    </row>
    <row r="1155" spans="1:9" x14ac:dyDescent="0.25">
      <c r="A1155" s="11" t="s">
        <v>1338</v>
      </c>
      <c r="B1155" s="11" t="s">
        <v>1337</v>
      </c>
      <c r="C1155" s="12" t="s">
        <v>1334</v>
      </c>
      <c r="D1155" s="12" t="s">
        <v>16</v>
      </c>
      <c r="E1155" s="22" t="s">
        <v>15861</v>
      </c>
      <c r="F1155" s="22" t="s">
        <v>15859</v>
      </c>
      <c r="G1155" s="22" t="s">
        <v>15859</v>
      </c>
    </row>
    <row r="1156" spans="1:9" x14ac:dyDescent="0.25">
      <c r="A1156" s="11" t="s">
        <v>734</v>
      </c>
      <c r="B1156" s="11" t="s">
        <v>733</v>
      </c>
      <c r="C1156" s="12" t="s">
        <v>729</v>
      </c>
      <c r="D1156" s="12" t="s">
        <v>16</v>
      </c>
      <c r="E1156" s="22" t="s">
        <v>15865</v>
      </c>
      <c r="F1156" s="22" t="s">
        <v>15860</v>
      </c>
      <c r="G1156" s="22" t="s">
        <v>15860</v>
      </c>
      <c r="H1156" s="22" t="s">
        <v>18745</v>
      </c>
    </row>
    <row r="1157" spans="1:9" x14ac:dyDescent="0.25">
      <c r="A1157" s="11" t="s">
        <v>2204</v>
      </c>
      <c r="B1157" s="11" t="s">
        <v>1461</v>
      </c>
      <c r="C1157" s="12" t="s">
        <v>2198</v>
      </c>
      <c r="D1157" s="12" t="s">
        <v>16</v>
      </c>
      <c r="E1157" s="22" t="s">
        <v>15865</v>
      </c>
      <c r="F1157" s="22" t="s">
        <v>15860</v>
      </c>
      <c r="G1157" s="22" t="s">
        <v>15860</v>
      </c>
      <c r="H1157" s="22" t="s">
        <v>18745</v>
      </c>
    </row>
    <row r="1158" spans="1:9" x14ac:dyDescent="0.25">
      <c r="A1158" s="11" t="s">
        <v>671</v>
      </c>
      <c r="B1158" s="11" t="s">
        <v>670</v>
      </c>
      <c r="C1158" s="12" t="s">
        <v>664</v>
      </c>
      <c r="D1158" s="12" t="s">
        <v>16</v>
      </c>
      <c r="E1158" s="22" t="s">
        <v>15860</v>
      </c>
      <c r="F1158" s="22" t="s">
        <v>15860</v>
      </c>
      <c r="G1158" s="22" t="s">
        <v>15860</v>
      </c>
    </row>
    <row r="1159" spans="1:9" x14ac:dyDescent="0.25">
      <c r="A1159" s="11" t="s">
        <v>2431</v>
      </c>
      <c r="B1159" s="11" t="s">
        <v>2430</v>
      </c>
      <c r="C1159" s="12" t="s">
        <v>2425</v>
      </c>
      <c r="D1159" s="12" t="s">
        <v>16</v>
      </c>
      <c r="E1159" s="22" t="s">
        <v>15865</v>
      </c>
      <c r="F1159" s="22" t="s">
        <v>15859</v>
      </c>
      <c r="G1159" s="22" t="s">
        <v>15860</v>
      </c>
      <c r="H1159" s="22" t="s">
        <v>18752</v>
      </c>
      <c r="I1159" s="22" t="s">
        <v>18794</v>
      </c>
    </row>
    <row r="1160" spans="1:9" x14ac:dyDescent="0.25">
      <c r="A1160" s="11" t="s">
        <v>2383</v>
      </c>
      <c r="B1160" s="11" t="s">
        <v>2382</v>
      </c>
      <c r="C1160" s="12" t="s">
        <v>2377</v>
      </c>
      <c r="D1160" s="12" t="s">
        <v>16</v>
      </c>
      <c r="E1160" s="22" t="s">
        <v>15860</v>
      </c>
      <c r="F1160" s="22" t="s">
        <v>15860</v>
      </c>
      <c r="G1160" s="22" t="s">
        <v>15860</v>
      </c>
    </row>
    <row r="1161" spans="1:9" x14ac:dyDescent="0.25">
      <c r="A1161" s="11" t="s">
        <v>1042</v>
      </c>
      <c r="B1161" s="11" t="s">
        <v>1041</v>
      </c>
      <c r="C1161" s="12" t="s">
        <v>1035</v>
      </c>
      <c r="D1161" s="12" t="s">
        <v>16</v>
      </c>
      <c r="E1161" s="22" t="s">
        <v>15861</v>
      </c>
      <c r="F1161" s="22" t="s">
        <v>15859</v>
      </c>
      <c r="G1161" s="22" t="s">
        <v>15860</v>
      </c>
      <c r="H1161" s="22" t="s">
        <v>18751</v>
      </c>
    </row>
    <row r="1162" spans="1:9" x14ac:dyDescent="0.25">
      <c r="A1162" s="11" t="s">
        <v>2419</v>
      </c>
      <c r="B1162" s="11" t="s">
        <v>2418</v>
      </c>
      <c r="C1162" s="12" t="s">
        <v>2412</v>
      </c>
      <c r="D1162" s="12" t="s">
        <v>16</v>
      </c>
      <c r="E1162" s="22" t="s">
        <v>15860</v>
      </c>
      <c r="F1162" s="22" t="s">
        <v>15860</v>
      </c>
      <c r="G1162" s="22" t="s">
        <v>15860</v>
      </c>
    </row>
    <row r="1163" spans="1:9" x14ac:dyDescent="0.25">
      <c r="A1163" s="11" t="s">
        <v>1188</v>
      </c>
      <c r="B1163" s="11" t="s">
        <v>1187</v>
      </c>
      <c r="C1163" s="12" t="s">
        <v>1182</v>
      </c>
      <c r="D1163" s="12" t="s">
        <v>16</v>
      </c>
      <c r="E1163" s="22" t="s">
        <v>15865</v>
      </c>
      <c r="F1163" s="22" t="s">
        <v>15859</v>
      </c>
      <c r="G1163" s="22" t="s">
        <v>15859</v>
      </c>
      <c r="I1163" s="22"/>
    </row>
    <row r="1164" spans="1:9" x14ac:dyDescent="0.25">
      <c r="A1164" s="11" t="s">
        <v>251</v>
      </c>
      <c r="B1164" s="11" t="s">
        <v>780</v>
      </c>
      <c r="C1164" s="12" t="s">
        <v>776</v>
      </c>
      <c r="D1164" s="12" t="s">
        <v>16</v>
      </c>
      <c r="E1164" s="22" t="s">
        <v>15865</v>
      </c>
      <c r="F1164" s="22" t="s">
        <v>18670</v>
      </c>
      <c r="G1164" s="22" t="s">
        <v>15859</v>
      </c>
      <c r="I1164" s="22" t="s">
        <v>18764</v>
      </c>
    </row>
    <row r="1165" spans="1:9" x14ac:dyDescent="0.25">
      <c r="A1165" s="11" t="s">
        <v>2532</v>
      </c>
      <c r="B1165" s="11" t="s">
        <v>2531</v>
      </c>
      <c r="C1165" s="12" t="s">
        <v>2528</v>
      </c>
      <c r="D1165" s="12" t="s">
        <v>16</v>
      </c>
      <c r="E1165" s="22" t="s">
        <v>15860</v>
      </c>
      <c r="F1165" s="22" t="s">
        <v>15860</v>
      </c>
      <c r="G1165" s="22" t="s">
        <v>15860</v>
      </c>
    </row>
    <row r="1166" spans="1:9" x14ac:dyDescent="0.25">
      <c r="A1166" s="11" t="s">
        <v>872</v>
      </c>
      <c r="B1166" s="11" t="s">
        <v>871</v>
      </c>
      <c r="C1166" s="12" t="s">
        <v>866</v>
      </c>
      <c r="D1166" s="12" t="s">
        <v>16</v>
      </c>
      <c r="E1166" s="22" t="s">
        <v>15860</v>
      </c>
      <c r="F1166" s="22" t="s">
        <v>15860</v>
      </c>
      <c r="G1166" s="22" t="s">
        <v>15860</v>
      </c>
    </row>
    <row r="1167" spans="1:9" x14ac:dyDescent="0.25">
      <c r="A1167" s="11" t="s">
        <v>3161</v>
      </c>
      <c r="B1167" s="11" t="s">
        <v>3160</v>
      </c>
      <c r="C1167" s="12" t="s">
        <v>3155</v>
      </c>
      <c r="D1167" s="12" t="s">
        <v>16</v>
      </c>
      <c r="E1167" s="22" t="s">
        <v>15860</v>
      </c>
      <c r="F1167" s="22" t="s">
        <v>15860</v>
      </c>
      <c r="G1167" s="22" t="s">
        <v>15860</v>
      </c>
    </row>
    <row r="1168" spans="1:9" x14ac:dyDescent="0.25">
      <c r="A1168" s="11" t="s">
        <v>366</v>
      </c>
      <c r="B1168" s="11" t="s">
        <v>2890</v>
      </c>
      <c r="C1168" s="12" t="s">
        <v>368</v>
      </c>
      <c r="D1168" s="12" t="s">
        <v>16</v>
      </c>
      <c r="E1168" s="22" t="s">
        <v>15860</v>
      </c>
      <c r="F1168" s="22" t="s">
        <v>15860</v>
      </c>
      <c r="G1168" s="22" t="s">
        <v>15860</v>
      </c>
    </row>
    <row r="1169" spans="1:10" x14ac:dyDescent="0.25">
      <c r="A1169" s="11" t="s">
        <v>228</v>
      </c>
      <c r="B1169" s="11" t="s">
        <v>809</v>
      </c>
      <c r="C1169" s="12" t="s">
        <v>230</v>
      </c>
      <c r="D1169" s="12" t="s">
        <v>16</v>
      </c>
      <c r="E1169" s="22" t="s">
        <v>15861</v>
      </c>
      <c r="F1169" s="22" t="s">
        <v>15859</v>
      </c>
      <c r="G1169" s="22" t="s">
        <v>15859</v>
      </c>
    </row>
    <row r="1170" spans="1:10" x14ac:dyDescent="0.25">
      <c r="A1170" s="11" t="s">
        <v>2669</v>
      </c>
      <c r="B1170" s="11" t="s">
        <v>2668</v>
      </c>
      <c r="C1170" s="12" t="s">
        <v>2662</v>
      </c>
      <c r="D1170" s="12" t="s">
        <v>16</v>
      </c>
      <c r="E1170" s="22" t="s">
        <v>15865</v>
      </c>
      <c r="F1170" s="22" t="s">
        <v>15859</v>
      </c>
      <c r="G1170" s="22" t="s">
        <v>15860</v>
      </c>
      <c r="H1170" s="22" t="s">
        <v>18752</v>
      </c>
      <c r="I1170" s="22" t="s">
        <v>18792</v>
      </c>
      <c r="J1170" s="22" t="s">
        <v>18797</v>
      </c>
    </row>
    <row r="1171" spans="1:10" x14ac:dyDescent="0.25">
      <c r="A1171" s="11" t="s">
        <v>2285</v>
      </c>
      <c r="B1171" s="11" t="s">
        <v>2284</v>
      </c>
      <c r="C1171" s="12" t="s">
        <v>2279</v>
      </c>
      <c r="D1171" s="12" t="s">
        <v>16</v>
      </c>
      <c r="E1171" s="22" t="s">
        <v>15860</v>
      </c>
      <c r="F1171" s="22" t="s">
        <v>15860</v>
      </c>
      <c r="G1171" s="22" t="s">
        <v>15860</v>
      </c>
    </row>
    <row r="1172" spans="1:10" x14ac:dyDescent="0.25">
      <c r="A1172" s="11" t="s">
        <v>3479</v>
      </c>
      <c r="B1172" s="11" t="s">
        <v>3478</v>
      </c>
      <c r="C1172" s="12" t="s">
        <v>3473</v>
      </c>
      <c r="D1172" s="12" t="s">
        <v>16</v>
      </c>
      <c r="E1172" s="22" t="s">
        <v>15860</v>
      </c>
      <c r="F1172" s="22" t="s">
        <v>15860</v>
      </c>
      <c r="G1172" s="22" t="s">
        <v>15860</v>
      </c>
    </row>
    <row r="1173" spans="1:10" x14ac:dyDescent="0.25">
      <c r="A1173" s="11" t="s">
        <v>2808</v>
      </c>
      <c r="B1173" s="11" t="s">
        <v>2807</v>
      </c>
      <c r="C1173" s="12" t="s">
        <v>2802</v>
      </c>
      <c r="D1173" s="12" t="s">
        <v>16</v>
      </c>
      <c r="E1173" s="22" t="s">
        <v>15860</v>
      </c>
      <c r="F1173" s="22" t="s">
        <v>15860</v>
      </c>
      <c r="G1173" s="22" t="s">
        <v>15860</v>
      </c>
    </row>
    <row r="1174" spans="1:10" x14ac:dyDescent="0.25">
      <c r="A1174" s="11" t="s">
        <v>3285</v>
      </c>
      <c r="B1174" s="11"/>
      <c r="C1174" s="12" t="s">
        <v>3282</v>
      </c>
      <c r="D1174" s="12" t="s">
        <v>16</v>
      </c>
      <c r="E1174" s="22" t="s">
        <v>15860</v>
      </c>
      <c r="F1174" s="22" t="s">
        <v>15860</v>
      </c>
      <c r="G1174" s="22" t="s">
        <v>15860</v>
      </c>
    </row>
    <row r="1175" spans="1:10" x14ac:dyDescent="0.25">
      <c r="A1175" s="11" t="s">
        <v>2770</v>
      </c>
      <c r="B1175" s="11" t="s">
        <v>2769</v>
      </c>
      <c r="C1175" s="12" t="s">
        <v>2763</v>
      </c>
      <c r="D1175" s="12" t="s">
        <v>16</v>
      </c>
      <c r="E1175" s="22" t="s">
        <v>15860</v>
      </c>
      <c r="F1175" s="22" t="s">
        <v>15860</v>
      </c>
      <c r="G1175" s="22" t="s">
        <v>15860</v>
      </c>
    </row>
    <row r="1176" spans="1:10" x14ac:dyDescent="0.25">
      <c r="A1176" s="11" t="s">
        <v>1250</v>
      </c>
      <c r="B1176" s="11" t="s">
        <v>1249</v>
      </c>
      <c r="C1176" s="12" t="s">
        <v>1244</v>
      </c>
      <c r="D1176" s="12" t="s">
        <v>16</v>
      </c>
      <c r="E1176" s="22" t="s">
        <v>15865</v>
      </c>
      <c r="F1176" s="22" t="s">
        <v>15859</v>
      </c>
      <c r="G1176" s="22" t="s">
        <v>15859</v>
      </c>
      <c r="I1176" s="22"/>
    </row>
    <row r="1177" spans="1:10" x14ac:dyDescent="0.25">
      <c r="A1177" s="11" t="s">
        <v>2655</v>
      </c>
      <c r="B1177" s="11" t="s">
        <v>2654</v>
      </c>
      <c r="C1177" s="12" t="s">
        <v>2649</v>
      </c>
      <c r="D1177" s="12" t="s">
        <v>16</v>
      </c>
      <c r="E1177" s="22" t="s">
        <v>15860</v>
      </c>
      <c r="F1177" s="22" t="s">
        <v>15860</v>
      </c>
      <c r="G1177" s="22" t="s">
        <v>15860</v>
      </c>
    </row>
    <row r="1178" spans="1:10" x14ac:dyDescent="0.25">
      <c r="A1178" s="11" t="s">
        <v>709</v>
      </c>
      <c r="B1178" s="11" t="s">
        <v>708</v>
      </c>
      <c r="C1178" s="12" t="s">
        <v>703</v>
      </c>
      <c r="D1178" s="12" t="s">
        <v>16</v>
      </c>
      <c r="E1178" s="22" t="s">
        <v>15865</v>
      </c>
      <c r="F1178" s="22" t="s">
        <v>18670</v>
      </c>
      <c r="G1178" s="22" t="s">
        <v>15860</v>
      </c>
      <c r="H1178" s="22" t="s">
        <v>18750</v>
      </c>
      <c r="I1178" s="22"/>
    </row>
    <row r="1179" spans="1:10" x14ac:dyDescent="0.25">
      <c r="A1179" s="11" t="s">
        <v>2182</v>
      </c>
      <c r="B1179" s="11" t="s">
        <v>2181</v>
      </c>
      <c r="C1179" s="12" t="s">
        <v>2178</v>
      </c>
      <c r="D1179" s="12" t="s">
        <v>16</v>
      </c>
      <c r="E1179" s="22" t="s">
        <v>15860</v>
      </c>
      <c r="F1179" s="22" t="s">
        <v>15860</v>
      </c>
      <c r="G1179" s="22" t="s">
        <v>15860</v>
      </c>
    </row>
    <row r="1180" spans="1:10" x14ac:dyDescent="0.25">
      <c r="A1180" s="11" t="s">
        <v>2308</v>
      </c>
      <c r="B1180" s="11" t="s">
        <v>2307</v>
      </c>
      <c r="C1180" s="12" t="s">
        <v>2304</v>
      </c>
      <c r="D1180" s="12" t="s">
        <v>16</v>
      </c>
      <c r="E1180" s="22" t="s">
        <v>15865</v>
      </c>
      <c r="F1180" s="22" t="s">
        <v>15860</v>
      </c>
      <c r="G1180" s="22" t="s">
        <v>15860</v>
      </c>
      <c r="H1180" s="22" t="s">
        <v>18751</v>
      </c>
    </row>
    <row r="1181" spans="1:10" x14ac:dyDescent="0.25">
      <c r="A1181" s="11" t="s">
        <v>3380</v>
      </c>
      <c r="B1181" s="11" t="s">
        <v>3379</v>
      </c>
      <c r="C1181" s="12" t="s">
        <v>3374</v>
      </c>
      <c r="D1181" s="12" t="s">
        <v>16</v>
      </c>
      <c r="E1181" s="22" t="s">
        <v>15865</v>
      </c>
      <c r="F1181" s="22" t="s">
        <v>15860</v>
      </c>
      <c r="G1181" s="22" t="s">
        <v>15860</v>
      </c>
      <c r="H1181" s="22" t="s">
        <v>18745</v>
      </c>
    </row>
    <row r="1182" spans="1:10" x14ac:dyDescent="0.25">
      <c r="A1182" s="11" t="s">
        <v>2444</v>
      </c>
      <c r="B1182" s="11" t="s">
        <v>2443</v>
      </c>
      <c r="C1182" s="12" t="s">
        <v>2437</v>
      </c>
      <c r="D1182" s="12" t="s">
        <v>16</v>
      </c>
      <c r="E1182" s="22" t="s">
        <v>15865</v>
      </c>
      <c r="F1182" s="22" t="s">
        <v>18670</v>
      </c>
      <c r="G1182" s="22" t="s">
        <v>15860</v>
      </c>
      <c r="H1182" s="22" t="s">
        <v>18751</v>
      </c>
      <c r="I1182" s="22" t="s">
        <v>18752</v>
      </c>
    </row>
    <row r="1183" spans="1:10" x14ac:dyDescent="0.25">
      <c r="A1183" s="11" t="s">
        <v>3315</v>
      </c>
      <c r="B1183" s="11" t="s">
        <v>3314</v>
      </c>
      <c r="C1183" s="12" t="s">
        <v>3309</v>
      </c>
      <c r="D1183" s="12" t="s">
        <v>16</v>
      </c>
      <c r="E1183" s="22" t="s">
        <v>15861</v>
      </c>
      <c r="F1183" s="22" t="s">
        <v>15859</v>
      </c>
      <c r="G1183" s="22" t="s">
        <v>15859</v>
      </c>
    </row>
    <row r="1184" spans="1:10" x14ac:dyDescent="0.25">
      <c r="A1184" s="11" t="s">
        <v>1441</v>
      </c>
      <c r="B1184" s="11" t="s">
        <v>1440</v>
      </c>
      <c r="C1184" s="12" t="s">
        <v>1435</v>
      </c>
      <c r="D1184" s="12" t="s">
        <v>16</v>
      </c>
      <c r="E1184" s="22" t="s">
        <v>15865</v>
      </c>
      <c r="F1184" s="22" t="s">
        <v>15859</v>
      </c>
      <c r="G1184" s="22" t="s">
        <v>15860</v>
      </c>
      <c r="H1184" s="22" t="s">
        <v>18752</v>
      </c>
      <c r="I1184" s="22" t="s">
        <v>18793</v>
      </c>
      <c r="J1184" s="22" t="s">
        <v>18800</v>
      </c>
    </row>
    <row r="1185" spans="1:9" x14ac:dyDescent="0.25">
      <c r="A1185" s="11" t="s">
        <v>2852</v>
      </c>
      <c r="B1185" s="11" t="s">
        <v>2851</v>
      </c>
      <c r="C1185" s="12" t="s">
        <v>2848</v>
      </c>
      <c r="D1185" s="12" t="s">
        <v>16</v>
      </c>
      <c r="E1185" s="22" t="s">
        <v>15861</v>
      </c>
      <c r="F1185" s="22" t="s">
        <v>15859</v>
      </c>
      <c r="G1185" s="22" t="s">
        <v>15859</v>
      </c>
    </row>
    <row r="1186" spans="1:9" x14ac:dyDescent="0.25">
      <c r="A1186" s="11" t="s">
        <v>1670</v>
      </c>
      <c r="B1186" s="11" t="s">
        <v>1669</v>
      </c>
      <c r="C1186" s="12" t="s">
        <v>1663</v>
      </c>
      <c r="D1186" s="12" t="s">
        <v>16</v>
      </c>
      <c r="E1186" s="22" t="s">
        <v>15865</v>
      </c>
      <c r="F1186" s="22" t="s">
        <v>18670</v>
      </c>
      <c r="G1186" s="22" t="s">
        <v>15860</v>
      </c>
      <c r="H1186" s="22" t="s">
        <v>18746</v>
      </c>
    </row>
    <row r="1187" spans="1:9" x14ac:dyDescent="0.25">
      <c r="A1187" s="11" t="s">
        <v>2816</v>
      </c>
      <c r="B1187" s="11" t="s">
        <v>2815</v>
      </c>
      <c r="C1187" s="12" t="s">
        <v>2812</v>
      </c>
      <c r="D1187" s="12" t="s">
        <v>16</v>
      </c>
      <c r="E1187" s="22" t="s">
        <v>15860</v>
      </c>
      <c r="F1187" s="22" t="s">
        <v>15860</v>
      </c>
      <c r="G1187" s="22" t="s">
        <v>15860</v>
      </c>
    </row>
    <row r="1188" spans="1:9" x14ac:dyDescent="0.25">
      <c r="A1188" s="11" t="s">
        <v>1408</v>
      </c>
      <c r="B1188" s="11" t="s">
        <v>1407</v>
      </c>
      <c r="C1188" s="12" t="s">
        <v>1402</v>
      </c>
      <c r="D1188" s="12" t="s">
        <v>16</v>
      </c>
      <c r="E1188" s="22" t="s">
        <v>15865</v>
      </c>
      <c r="F1188" s="22" t="s">
        <v>18670</v>
      </c>
      <c r="G1188" s="22" t="s">
        <v>15860</v>
      </c>
      <c r="H1188" s="22" t="s">
        <v>18751</v>
      </c>
      <c r="I1188" s="22"/>
    </row>
    <row r="1189" spans="1:9" x14ac:dyDescent="0.25">
      <c r="A1189" s="11" t="s">
        <v>1066</v>
      </c>
      <c r="B1189" s="11" t="s">
        <v>1065</v>
      </c>
      <c r="C1189" s="12" t="s">
        <v>1060</v>
      </c>
      <c r="D1189" s="12" t="s">
        <v>16</v>
      </c>
      <c r="E1189" s="22" t="s">
        <v>15865</v>
      </c>
      <c r="F1189" s="22" t="s">
        <v>18670</v>
      </c>
      <c r="G1189" s="22" t="s">
        <v>15860</v>
      </c>
      <c r="H1189" s="22" t="s">
        <v>18746</v>
      </c>
      <c r="I1189" s="22"/>
    </row>
    <row r="1190" spans="1:9" x14ac:dyDescent="0.25">
      <c r="A1190" s="11" t="s">
        <v>3487</v>
      </c>
      <c r="B1190" s="11" t="s">
        <v>3486</v>
      </c>
      <c r="C1190" s="12" t="s">
        <v>3483</v>
      </c>
      <c r="D1190" s="12" t="s">
        <v>16</v>
      </c>
      <c r="E1190" s="22" t="s">
        <v>15860</v>
      </c>
      <c r="F1190" s="22" t="s">
        <v>15860</v>
      </c>
      <c r="G1190" s="22" t="s">
        <v>15860</v>
      </c>
    </row>
    <row r="1191" spans="1:9" x14ac:dyDescent="0.25">
      <c r="A1191" s="11" t="s">
        <v>2321</v>
      </c>
      <c r="B1191" s="11" t="s">
        <v>2320</v>
      </c>
      <c r="C1191" s="12" t="s">
        <v>2315</v>
      </c>
      <c r="D1191" s="12" t="s">
        <v>16</v>
      </c>
      <c r="E1191" s="22" t="s">
        <v>15860</v>
      </c>
      <c r="F1191" s="22" t="s">
        <v>15860</v>
      </c>
      <c r="G1191" s="22" t="s">
        <v>15860</v>
      </c>
    </row>
    <row r="1192" spans="1:9" x14ac:dyDescent="0.25">
      <c r="A1192" s="11" t="s">
        <v>3210</v>
      </c>
      <c r="B1192" s="11" t="s">
        <v>3209</v>
      </c>
      <c r="C1192" s="12" t="s">
        <v>3203</v>
      </c>
      <c r="D1192" s="12" t="s">
        <v>16</v>
      </c>
      <c r="E1192" s="22" t="s">
        <v>15860</v>
      </c>
      <c r="F1192" s="22" t="s">
        <v>15860</v>
      </c>
      <c r="G1192" s="22" t="s">
        <v>15860</v>
      </c>
    </row>
    <row r="1193" spans="1:9" x14ac:dyDescent="0.25">
      <c r="A1193" s="11" t="s">
        <v>944</v>
      </c>
      <c r="B1193" s="11" t="s">
        <v>943</v>
      </c>
      <c r="C1193" s="12" t="s">
        <v>938</v>
      </c>
      <c r="D1193" s="12" t="s">
        <v>16</v>
      </c>
      <c r="E1193" s="22" t="s">
        <v>15860</v>
      </c>
      <c r="F1193" s="22" t="s">
        <v>15860</v>
      </c>
      <c r="G1193" s="22" t="s">
        <v>15860</v>
      </c>
    </row>
    <row r="1194" spans="1:9" x14ac:dyDescent="0.25">
      <c r="A1194" s="11" t="s">
        <v>3836</v>
      </c>
      <c r="B1194" s="11" t="s">
        <v>3835</v>
      </c>
      <c r="C1194" s="12" t="s">
        <v>3832</v>
      </c>
      <c r="D1194" s="12" t="s">
        <v>16</v>
      </c>
      <c r="E1194" s="22" t="s">
        <v>15865</v>
      </c>
      <c r="F1194" s="22" t="s">
        <v>18670</v>
      </c>
      <c r="G1194" s="22" t="s">
        <v>15860</v>
      </c>
      <c r="H1194" s="22" t="s">
        <v>18746</v>
      </c>
    </row>
    <row r="1195" spans="1:9" x14ac:dyDescent="0.25">
      <c r="A1195" s="11" t="s">
        <v>519</v>
      </c>
      <c r="B1195" s="11" t="s">
        <v>1647</v>
      </c>
      <c r="C1195" s="12" t="s">
        <v>520</v>
      </c>
      <c r="D1195" s="12" t="s">
        <v>16</v>
      </c>
      <c r="E1195" s="22" t="s">
        <v>15860</v>
      </c>
      <c r="F1195" s="22" t="s">
        <v>15860</v>
      </c>
      <c r="G1195" s="22" t="s">
        <v>15860</v>
      </c>
    </row>
    <row r="1196" spans="1:9" x14ac:dyDescent="0.25">
      <c r="A1196" s="11" t="s">
        <v>1614</v>
      </c>
      <c r="B1196" s="11" t="s">
        <v>1613</v>
      </c>
      <c r="C1196" s="12" t="s">
        <v>1608</v>
      </c>
      <c r="D1196" s="12" t="s">
        <v>16</v>
      </c>
      <c r="E1196" s="22" t="s">
        <v>15865</v>
      </c>
      <c r="F1196" s="22" t="s">
        <v>15860</v>
      </c>
      <c r="G1196" s="22" t="s">
        <v>15860</v>
      </c>
      <c r="H1196" s="22" t="s">
        <v>18751</v>
      </c>
      <c r="I1196" s="22"/>
    </row>
    <row r="1197" spans="1:9" x14ac:dyDescent="0.25">
      <c r="A1197" s="11" t="s">
        <v>2128</v>
      </c>
      <c r="B1197" s="11" t="s">
        <v>2127</v>
      </c>
      <c r="C1197" s="12" t="s">
        <v>2124</v>
      </c>
      <c r="D1197" s="12" t="s">
        <v>16</v>
      </c>
      <c r="E1197" s="22" t="s">
        <v>15860</v>
      </c>
      <c r="F1197" s="22" t="s">
        <v>15860</v>
      </c>
      <c r="G1197" s="22" t="s">
        <v>15860</v>
      </c>
    </row>
    <row r="1198" spans="1:9" x14ac:dyDescent="0.25">
      <c r="A1198" s="17" t="s">
        <v>15856</v>
      </c>
      <c r="B1198" s="11" t="s">
        <v>1479</v>
      </c>
      <c r="C1198" s="12" t="s">
        <v>1476</v>
      </c>
      <c r="D1198" s="12" t="s">
        <v>16</v>
      </c>
      <c r="E1198" s="22" t="s">
        <v>15860</v>
      </c>
      <c r="F1198" s="22" t="s">
        <v>15860</v>
      </c>
      <c r="G1198" s="22" t="s">
        <v>15860</v>
      </c>
    </row>
    <row r="1199" spans="1:9" x14ac:dyDescent="0.25">
      <c r="A1199" s="11" t="s">
        <v>2081</v>
      </c>
      <c r="B1199" s="11" t="s">
        <v>2080</v>
      </c>
      <c r="C1199" s="12" t="s">
        <v>2077</v>
      </c>
      <c r="D1199" s="12" t="s">
        <v>16</v>
      </c>
      <c r="E1199" s="22" t="s">
        <v>15860</v>
      </c>
      <c r="F1199" s="22" t="s">
        <v>15860</v>
      </c>
      <c r="G1199" s="22" t="s">
        <v>15860</v>
      </c>
    </row>
    <row r="1200" spans="1:9" x14ac:dyDescent="0.25">
      <c r="A1200" s="13" t="s">
        <v>9273</v>
      </c>
      <c r="B1200" s="13" t="s">
        <v>9272</v>
      </c>
      <c r="C1200" s="13" t="s">
        <v>9268</v>
      </c>
      <c r="D1200" s="13" t="s">
        <v>15854</v>
      </c>
      <c r="E1200" s="22" t="s">
        <v>15860</v>
      </c>
      <c r="F1200" s="22" t="s">
        <v>15860</v>
      </c>
      <c r="G1200" s="22" t="s">
        <v>15860</v>
      </c>
    </row>
    <row r="1201" spans="1:10" x14ac:dyDescent="0.25">
      <c r="A1201" s="13" t="s">
        <v>9113</v>
      </c>
      <c r="B1201" s="13" t="s">
        <v>9112</v>
      </c>
      <c r="C1201" s="13" t="s">
        <v>9107</v>
      </c>
      <c r="D1201" s="13" t="s">
        <v>15854</v>
      </c>
      <c r="E1201" s="22" t="s">
        <v>15865</v>
      </c>
      <c r="F1201" s="22" t="s">
        <v>15859</v>
      </c>
      <c r="G1201" s="22" t="s">
        <v>15859</v>
      </c>
      <c r="I1201" s="22"/>
    </row>
    <row r="1202" spans="1:10" x14ac:dyDescent="0.25">
      <c r="A1202" s="13" t="s">
        <v>8182</v>
      </c>
      <c r="B1202" s="13" t="s">
        <v>8181</v>
      </c>
      <c r="C1202" s="13" t="s">
        <v>8177</v>
      </c>
      <c r="D1202" s="13" t="s">
        <v>15854</v>
      </c>
      <c r="E1202" s="22" t="s">
        <v>15860</v>
      </c>
      <c r="F1202" s="22" t="s">
        <v>15860</v>
      </c>
      <c r="G1202" s="22" t="s">
        <v>15860</v>
      </c>
    </row>
    <row r="1203" spans="1:10" x14ac:dyDescent="0.25">
      <c r="A1203" s="13" t="s">
        <v>222</v>
      </c>
      <c r="B1203" s="13" t="s">
        <v>10210</v>
      </c>
      <c r="C1203" s="13" t="s">
        <v>223</v>
      </c>
      <c r="D1203" s="13" t="s">
        <v>15854</v>
      </c>
      <c r="E1203" s="22" t="s">
        <v>15861</v>
      </c>
      <c r="F1203" s="22" t="s">
        <v>15859</v>
      </c>
      <c r="G1203" s="22" t="s">
        <v>15860</v>
      </c>
      <c r="H1203" s="22" t="s">
        <v>18752</v>
      </c>
      <c r="I1203" s="22" t="s">
        <v>18790</v>
      </c>
    </row>
    <row r="1204" spans="1:10" x14ac:dyDescent="0.25">
      <c r="A1204" s="13" t="s">
        <v>8333</v>
      </c>
      <c r="B1204" s="13" t="s">
        <v>8332</v>
      </c>
      <c r="C1204" s="13" t="s">
        <v>8328</v>
      </c>
      <c r="D1204" s="13" t="s">
        <v>15854</v>
      </c>
      <c r="E1204" s="22" t="s">
        <v>15865</v>
      </c>
      <c r="F1204" s="22" t="s">
        <v>15859</v>
      </c>
      <c r="G1204" s="22" t="s">
        <v>18763</v>
      </c>
      <c r="H1204" s="22" t="s">
        <v>18749</v>
      </c>
      <c r="I1204" s="22" t="s">
        <v>18759</v>
      </c>
    </row>
    <row r="1205" spans="1:10" x14ac:dyDescent="0.25">
      <c r="A1205" s="13" t="s">
        <v>8888</v>
      </c>
      <c r="B1205" s="13" t="s">
        <v>8887</v>
      </c>
      <c r="C1205" s="13" t="s">
        <v>8883</v>
      </c>
      <c r="D1205" s="13" t="s">
        <v>15854</v>
      </c>
      <c r="E1205" s="22" t="s">
        <v>15860</v>
      </c>
      <c r="F1205" s="22" t="s">
        <v>15860</v>
      </c>
      <c r="G1205" s="22" t="s">
        <v>15860</v>
      </c>
    </row>
    <row r="1206" spans="1:10" x14ac:dyDescent="0.25">
      <c r="A1206" s="13" t="s">
        <v>9750</v>
      </c>
      <c r="B1206" s="13" t="s">
        <v>9749</v>
      </c>
      <c r="C1206" s="13" t="s">
        <v>9744</v>
      </c>
      <c r="D1206" s="13" t="s">
        <v>15854</v>
      </c>
      <c r="E1206" s="22" t="s">
        <v>15865</v>
      </c>
      <c r="F1206" s="22" t="s">
        <v>15860</v>
      </c>
      <c r="G1206" s="22" t="s">
        <v>15860</v>
      </c>
      <c r="H1206" s="22" t="s">
        <v>18745</v>
      </c>
    </row>
    <row r="1207" spans="1:10" x14ac:dyDescent="0.25">
      <c r="A1207" s="13" t="s">
        <v>8628</v>
      </c>
      <c r="B1207" s="13" t="s">
        <v>8627</v>
      </c>
      <c r="C1207" s="13" t="s">
        <v>8623</v>
      </c>
      <c r="D1207" s="13" t="s">
        <v>15854</v>
      </c>
      <c r="E1207" s="22" t="s">
        <v>15861</v>
      </c>
      <c r="F1207" s="22" t="s">
        <v>15859</v>
      </c>
      <c r="G1207" s="22" t="s">
        <v>15859</v>
      </c>
    </row>
    <row r="1208" spans="1:10" x14ac:dyDescent="0.25">
      <c r="A1208" s="13" t="s">
        <v>8035</v>
      </c>
      <c r="B1208" s="13" t="s">
        <v>8034</v>
      </c>
      <c r="C1208" s="13" t="s">
        <v>8030</v>
      </c>
      <c r="D1208" s="13" t="s">
        <v>15854</v>
      </c>
      <c r="E1208" s="22" t="s">
        <v>15860</v>
      </c>
      <c r="F1208" s="22" t="s">
        <v>15860</v>
      </c>
      <c r="G1208" s="22" t="s">
        <v>15860</v>
      </c>
    </row>
    <row r="1209" spans="1:10" x14ac:dyDescent="0.25">
      <c r="A1209" s="13" t="s">
        <v>7871</v>
      </c>
      <c r="B1209" s="13" t="s">
        <v>7870</v>
      </c>
      <c r="C1209" s="13" t="s">
        <v>7865</v>
      </c>
      <c r="D1209" s="13" t="s">
        <v>15854</v>
      </c>
      <c r="E1209" s="22" t="s">
        <v>15860</v>
      </c>
      <c r="F1209" s="22" t="s">
        <v>15860</v>
      </c>
      <c r="G1209" s="22" t="s">
        <v>15860</v>
      </c>
    </row>
    <row r="1210" spans="1:10" x14ac:dyDescent="0.25">
      <c r="A1210" s="13" t="s">
        <v>8001</v>
      </c>
      <c r="B1210" s="13" t="s">
        <v>8000</v>
      </c>
      <c r="C1210" s="13" t="s">
        <v>7995</v>
      </c>
      <c r="D1210" s="13" t="s">
        <v>15854</v>
      </c>
      <c r="E1210" s="22" t="s">
        <v>15860</v>
      </c>
      <c r="F1210" s="22" t="s">
        <v>15860</v>
      </c>
      <c r="G1210" s="22" t="s">
        <v>15860</v>
      </c>
    </row>
    <row r="1211" spans="1:10" x14ac:dyDescent="0.25">
      <c r="A1211" s="13" t="s">
        <v>8609</v>
      </c>
      <c r="B1211" s="13" t="s">
        <v>8608</v>
      </c>
      <c r="C1211" s="13" t="s">
        <v>8603</v>
      </c>
      <c r="D1211" s="13" t="s">
        <v>15854</v>
      </c>
      <c r="E1211" s="22" t="s">
        <v>15860</v>
      </c>
      <c r="F1211" s="22" t="s">
        <v>15860</v>
      </c>
      <c r="G1211" s="22" t="s">
        <v>15860</v>
      </c>
    </row>
    <row r="1212" spans="1:10" x14ac:dyDescent="0.25">
      <c r="A1212" s="13" t="s">
        <v>8029</v>
      </c>
      <c r="B1212" s="13" t="s">
        <v>8028</v>
      </c>
      <c r="C1212" s="13" t="s">
        <v>8023</v>
      </c>
      <c r="D1212" s="13" t="s">
        <v>15854</v>
      </c>
      <c r="E1212" s="22" t="s">
        <v>15865</v>
      </c>
      <c r="F1212" s="22" t="s">
        <v>15861</v>
      </c>
      <c r="G1212" s="22" t="s">
        <v>15859</v>
      </c>
      <c r="I1212" s="22" t="s">
        <v>18791</v>
      </c>
      <c r="J1212" s="22" t="s">
        <v>18796</v>
      </c>
    </row>
    <row r="1213" spans="1:10" x14ac:dyDescent="0.25">
      <c r="A1213" s="13" t="s">
        <v>60</v>
      </c>
      <c r="B1213" s="13" t="s">
        <v>7943</v>
      </c>
      <c r="C1213" s="13" t="s">
        <v>62</v>
      </c>
      <c r="D1213" s="13" t="s">
        <v>15854</v>
      </c>
      <c r="E1213" s="22" t="s">
        <v>15865</v>
      </c>
      <c r="F1213" s="22" t="s">
        <v>15859</v>
      </c>
      <c r="G1213" s="22" t="s">
        <v>15860</v>
      </c>
      <c r="H1213" s="22" t="s">
        <v>18751</v>
      </c>
      <c r="I1213" s="22"/>
    </row>
    <row r="1214" spans="1:10" x14ac:dyDescent="0.25">
      <c r="A1214" s="13" t="s">
        <v>10392</v>
      </c>
      <c r="B1214" s="13" t="s">
        <v>10391</v>
      </c>
      <c r="C1214" s="13" t="s">
        <v>10387</v>
      </c>
      <c r="D1214" s="13" t="s">
        <v>15854</v>
      </c>
      <c r="E1214" s="22" t="s">
        <v>15861</v>
      </c>
      <c r="F1214" s="22" t="s">
        <v>15859</v>
      </c>
      <c r="G1214" s="22" t="s">
        <v>15860</v>
      </c>
      <c r="H1214" s="22" t="s">
        <v>18752</v>
      </c>
      <c r="I1214" s="22" t="s">
        <v>18795</v>
      </c>
    </row>
    <row r="1215" spans="1:10" x14ac:dyDescent="0.25">
      <c r="A1215" s="13" t="s">
        <v>168</v>
      </c>
      <c r="B1215" s="13" t="s">
        <v>9050</v>
      </c>
      <c r="C1215" s="13" t="s">
        <v>170</v>
      </c>
      <c r="D1215" s="13" t="s">
        <v>15854</v>
      </c>
      <c r="E1215" s="22" t="s">
        <v>15865</v>
      </c>
      <c r="F1215" s="22" t="s">
        <v>15860</v>
      </c>
      <c r="G1215" s="22" t="s">
        <v>15860</v>
      </c>
      <c r="H1215" s="22" t="s">
        <v>18746</v>
      </c>
    </row>
    <row r="1216" spans="1:10" x14ac:dyDescent="0.25">
      <c r="A1216" s="13" t="s">
        <v>214</v>
      </c>
      <c r="B1216" s="13" t="s">
        <v>10051</v>
      </c>
      <c r="C1216" s="13" t="s">
        <v>215</v>
      </c>
      <c r="D1216" s="13" t="s">
        <v>15854</v>
      </c>
      <c r="E1216" s="22" t="s">
        <v>15861</v>
      </c>
      <c r="F1216" s="22" t="s">
        <v>15860</v>
      </c>
      <c r="G1216" s="22" t="s">
        <v>15860</v>
      </c>
      <c r="H1216" s="22" t="s">
        <v>18751</v>
      </c>
    </row>
    <row r="1217" spans="1:9" x14ac:dyDescent="0.25">
      <c r="A1217" s="13" t="s">
        <v>9283</v>
      </c>
      <c r="B1217" s="13" t="s">
        <v>9282</v>
      </c>
      <c r="C1217" s="13" t="s">
        <v>9278</v>
      </c>
      <c r="D1217" s="13" t="s">
        <v>15854</v>
      </c>
      <c r="E1217" s="22" t="s">
        <v>15860</v>
      </c>
      <c r="F1217" s="22" t="s">
        <v>15860</v>
      </c>
      <c r="G1217" s="22" t="s">
        <v>15860</v>
      </c>
    </row>
    <row r="1218" spans="1:9" x14ac:dyDescent="0.25">
      <c r="A1218" s="13" t="s">
        <v>218</v>
      </c>
      <c r="B1218" s="13" t="s">
        <v>10012</v>
      </c>
      <c r="C1218" s="13" t="s">
        <v>219</v>
      </c>
      <c r="D1218" s="13" t="s">
        <v>15854</v>
      </c>
      <c r="E1218" s="22" t="s">
        <v>15860</v>
      </c>
      <c r="F1218" s="22" t="s">
        <v>15860</v>
      </c>
      <c r="G1218" s="22" t="s">
        <v>15860</v>
      </c>
    </row>
    <row r="1219" spans="1:9" x14ac:dyDescent="0.25">
      <c r="A1219" s="13" t="s">
        <v>9528</v>
      </c>
      <c r="B1219" s="13" t="s">
        <v>9527</v>
      </c>
      <c r="C1219" s="13" t="s">
        <v>9523</v>
      </c>
      <c r="D1219" s="13" t="s">
        <v>15854</v>
      </c>
      <c r="E1219" s="22" t="s">
        <v>15861</v>
      </c>
      <c r="F1219" s="22" t="s">
        <v>15859</v>
      </c>
      <c r="G1219" s="22" t="s">
        <v>15860</v>
      </c>
      <c r="H1219" s="22" t="s">
        <v>18752</v>
      </c>
      <c r="I1219" s="22" t="s">
        <v>18792</v>
      </c>
    </row>
    <row r="1220" spans="1:9" x14ac:dyDescent="0.25">
      <c r="A1220" s="13" t="s">
        <v>7653</v>
      </c>
      <c r="B1220" s="13" t="s">
        <v>7652</v>
      </c>
      <c r="C1220" s="13" t="s">
        <v>7647</v>
      </c>
      <c r="D1220" s="13" t="s">
        <v>15854</v>
      </c>
      <c r="E1220" s="22" t="s">
        <v>15860</v>
      </c>
      <c r="F1220" s="22" t="s">
        <v>15860</v>
      </c>
      <c r="G1220" s="22" t="s">
        <v>15860</v>
      </c>
    </row>
    <row r="1221" spans="1:9" x14ac:dyDescent="0.25">
      <c r="A1221" s="13" t="s">
        <v>8861</v>
      </c>
      <c r="B1221" s="13" t="s">
        <v>8860</v>
      </c>
      <c r="C1221" s="13" t="s">
        <v>8855</v>
      </c>
      <c r="D1221" s="13" t="s">
        <v>15854</v>
      </c>
      <c r="E1221" s="22" t="s">
        <v>15865</v>
      </c>
      <c r="F1221" s="22" t="s">
        <v>15860</v>
      </c>
      <c r="G1221" s="22" t="s">
        <v>15860</v>
      </c>
      <c r="H1221" s="22" t="s">
        <v>18746</v>
      </c>
    </row>
    <row r="1222" spans="1:9" x14ac:dyDescent="0.25">
      <c r="A1222" s="13" t="s">
        <v>9408</v>
      </c>
      <c r="B1222" s="13" t="s">
        <v>9407</v>
      </c>
      <c r="C1222" s="13" t="s">
        <v>9403</v>
      </c>
      <c r="D1222" s="13" t="s">
        <v>15854</v>
      </c>
      <c r="E1222" s="22" t="s">
        <v>15865</v>
      </c>
      <c r="F1222" s="22" t="s">
        <v>15861</v>
      </c>
      <c r="G1222" s="22" t="s">
        <v>15859</v>
      </c>
    </row>
    <row r="1223" spans="1:9" x14ac:dyDescent="0.25">
      <c r="A1223" s="13" t="s">
        <v>9486</v>
      </c>
      <c r="B1223" s="13" t="s">
        <v>9485</v>
      </c>
      <c r="C1223" s="13" t="s">
        <v>9481</v>
      </c>
      <c r="D1223" s="13" t="s">
        <v>15854</v>
      </c>
      <c r="E1223" s="22" t="s">
        <v>15860</v>
      </c>
      <c r="F1223" s="22" t="s">
        <v>15860</v>
      </c>
      <c r="G1223" s="22" t="s">
        <v>15860</v>
      </c>
    </row>
    <row r="1224" spans="1:9" x14ac:dyDescent="0.25">
      <c r="A1224" s="13" t="s">
        <v>9606</v>
      </c>
      <c r="B1224" s="13" t="s">
        <v>9605</v>
      </c>
      <c r="C1224" s="13" t="s">
        <v>9601</v>
      </c>
      <c r="D1224" s="13" t="s">
        <v>15854</v>
      </c>
      <c r="E1224" s="22" t="s">
        <v>15860</v>
      </c>
      <c r="F1224" s="22" t="s">
        <v>15860</v>
      </c>
      <c r="G1224" s="22" t="s">
        <v>15860</v>
      </c>
    </row>
    <row r="1225" spans="1:9" x14ac:dyDescent="0.25">
      <c r="A1225" s="13" t="s">
        <v>8299</v>
      </c>
      <c r="B1225" s="13" t="s">
        <v>8298</v>
      </c>
      <c r="C1225" s="13" t="s">
        <v>8293</v>
      </c>
      <c r="D1225" s="13" t="s">
        <v>15854</v>
      </c>
      <c r="E1225" s="22" t="s">
        <v>15860</v>
      </c>
      <c r="F1225" s="22" t="s">
        <v>15860</v>
      </c>
      <c r="G1225" s="22" t="s">
        <v>15860</v>
      </c>
    </row>
    <row r="1226" spans="1:9" x14ac:dyDescent="0.25">
      <c r="A1226" s="13" t="s">
        <v>8266</v>
      </c>
      <c r="B1226" s="13" t="s">
        <v>7843</v>
      </c>
      <c r="C1226" s="13" t="s">
        <v>8263</v>
      </c>
      <c r="D1226" s="13" t="s">
        <v>15854</v>
      </c>
      <c r="E1226" s="22" t="s">
        <v>15861</v>
      </c>
      <c r="F1226" s="22" t="s">
        <v>15859</v>
      </c>
      <c r="G1226" s="22" t="s">
        <v>15859</v>
      </c>
    </row>
    <row r="1227" spans="1:9" x14ac:dyDescent="0.25">
      <c r="A1227" s="13" t="s">
        <v>8169</v>
      </c>
      <c r="B1227" s="13" t="s">
        <v>8168</v>
      </c>
      <c r="C1227" s="13" t="s">
        <v>8165</v>
      </c>
      <c r="D1227" s="13" t="s">
        <v>15854</v>
      </c>
      <c r="E1227" s="22" t="s">
        <v>15865</v>
      </c>
      <c r="F1227" s="22" t="s">
        <v>15860</v>
      </c>
      <c r="G1227" s="22" t="s">
        <v>15860</v>
      </c>
      <c r="H1227" s="22" t="s">
        <v>18745</v>
      </c>
    </row>
    <row r="1228" spans="1:9" x14ac:dyDescent="0.25">
      <c r="A1228" s="13" t="s">
        <v>9743</v>
      </c>
      <c r="B1228" s="13" t="s">
        <v>9742</v>
      </c>
      <c r="C1228" s="13" t="s">
        <v>9738</v>
      </c>
      <c r="D1228" s="13" t="s">
        <v>15854</v>
      </c>
      <c r="E1228" s="22" t="s">
        <v>15865</v>
      </c>
      <c r="F1228" s="22" t="s">
        <v>15860</v>
      </c>
      <c r="G1228" s="22" t="s">
        <v>15860</v>
      </c>
      <c r="H1228" s="22" t="s">
        <v>18746</v>
      </c>
    </row>
    <row r="1229" spans="1:9" x14ac:dyDescent="0.25">
      <c r="A1229" s="13" t="s">
        <v>70</v>
      </c>
      <c r="B1229" s="13" t="s">
        <v>8370</v>
      </c>
      <c r="C1229" s="13" t="s">
        <v>71</v>
      </c>
      <c r="D1229" s="13" t="s">
        <v>15854</v>
      </c>
      <c r="E1229" s="22" t="s">
        <v>15861</v>
      </c>
      <c r="F1229" s="22" t="s">
        <v>15859</v>
      </c>
      <c r="G1229" s="22" t="s">
        <v>15860</v>
      </c>
      <c r="H1229" s="22" t="s">
        <v>18752</v>
      </c>
      <c r="I1229" s="22" t="s">
        <v>18793</v>
      </c>
    </row>
    <row r="1230" spans="1:9" x14ac:dyDescent="0.25">
      <c r="A1230" s="13" t="s">
        <v>10339</v>
      </c>
      <c r="B1230" s="13" t="s">
        <v>10338</v>
      </c>
      <c r="C1230" s="13" t="s">
        <v>10334</v>
      </c>
      <c r="D1230" s="13" t="s">
        <v>15854</v>
      </c>
      <c r="E1230" s="22" t="s">
        <v>15861</v>
      </c>
      <c r="F1230" s="22" t="s">
        <v>15859</v>
      </c>
      <c r="G1230" s="22" t="s">
        <v>15859</v>
      </c>
    </row>
    <row r="1231" spans="1:9" x14ac:dyDescent="0.25">
      <c r="A1231" s="13" t="s">
        <v>8195</v>
      </c>
      <c r="B1231" s="13" t="s">
        <v>8194</v>
      </c>
      <c r="C1231" s="13" t="s">
        <v>8189</v>
      </c>
      <c r="D1231" s="13" t="s">
        <v>15854</v>
      </c>
      <c r="E1231" s="22" t="s">
        <v>15860</v>
      </c>
      <c r="F1231" s="22" t="s">
        <v>15860</v>
      </c>
      <c r="G1231" s="22" t="s">
        <v>15860</v>
      </c>
    </row>
    <row r="1232" spans="1:9" x14ac:dyDescent="0.25">
      <c r="A1232" s="13" t="s">
        <v>9090</v>
      </c>
      <c r="B1232" s="13" t="s">
        <v>9089</v>
      </c>
      <c r="C1232" s="13" t="s">
        <v>9085</v>
      </c>
      <c r="D1232" s="13" t="s">
        <v>15854</v>
      </c>
      <c r="E1232" s="22" t="s">
        <v>15861</v>
      </c>
      <c r="F1232" s="22" t="s">
        <v>15859</v>
      </c>
      <c r="G1232" s="22" t="s">
        <v>15860</v>
      </c>
      <c r="H1232" s="22" t="s">
        <v>18752</v>
      </c>
      <c r="I1232" s="22" t="s">
        <v>18792</v>
      </c>
    </row>
    <row r="1233" spans="1:9" x14ac:dyDescent="0.25">
      <c r="A1233" s="13" t="s">
        <v>8429</v>
      </c>
      <c r="B1233" s="13" t="s">
        <v>8428</v>
      </c>
      <c r="C1233" s="13" t="s">
        <v>8423</v>
      </c>
      <c r="D1233" s="13" t="s">
        <v>15854</v>
      </c>
      <c r="E1233" s="22" t="s">
        <v>15865</v>
      </c>
      <c r="F1233" s="22" t="s">
        <v>15860</v>
      </c>
      <c r="G1233" s="22" t="s">
        <v>15860</v>
      </c>
      <c r="H1233" s="22" t="s">
        <v>18746</v>
      </c>
    </row>
    <row r="1234" spans="1:9" x14ac:dyDescent="0.25">
      <c r="A1234" s="13" t="s">
        <v>7721</v>
      </c>
      <c r="B1234" s="13" t="s">
        <v>7720</v>
      </c>
      <c r="C1234" s="13" t="s">
        <v>7716</v>
      </c>
      <c r="D1234" s="13" t="s">
        <v>15854</v>
      </c>
      <c r="E1234" s="22" t="s">
        <v>15860</v>
      </c>
      <c r="F1234" s="22" t="s">
        <v>15860</v>
      </c>
      <c r="G1234" s="22" t="s">
        <v>15860</v>
      </c>
    </row>
    <row r="1235" spans="1:9" x14ac:dyDescent="0.25">
      <c r="A1235" s="13" t="s">
        <v>7755</v>
      </c>
      <c r="B1235" s="13" t="s">
        <v>7754</v>
      </c>
      <c r="C1235" s="13" t="s">
        <v>7749</v>
      </c>
      <c r="D1235" s="13" t="s">
        <v>15854</v>
      </c>
      <c r="E1235" s="22" t="s">
        <v>15860</v>
      </c>
      <c r="F1235" s="22" t="s">
        <v>15860</v>
      </c>
      <c r="G1235" s="22" t="s">
        <v>15860</v>
      </c>
    </row>
    <row r="1236" spans="1:9" x14ac:dyDescent="0.25">
      <c r="A1236" s="13" t="s">
        <v>7851</v>
      </c>
      <c r="B1236" s="13" t="s">
        <v>7850</v>
      </c>
      <c r="C1236" s="13" t="s">
        <v>7845</v>
      </c>
      <c r="D1236" s="13" t="s">
        <v>15854</v>
      </c>
      <c r="E1236" s="22" t="s">
        <v>15865</v>
      </c>
      <c r="F1236" s="22" t="s">
        <v>15860</v>
      </c>
      <c r="G1236" s="22" t="s">
        <v>15860</v>
      </c>
      <c r="H1236" s="22" t="s">
        <v>18745</v>
      </c>
    </row>
    <row r="1237" spans="1:9" x14ac:dyDescent="0.25">
      <c r="A1237" s="13" t="s">
        <v>10037</v>
      </c>
      <c r="B1237" s="13" t="s">
        <v>10042</v>
      </c>
      <c r="C1237" s="13" t="s">
        <v>10038</v>
      </c>
      <c r="D1237" s="13" t="s">
        <v>15854</v>
      </c>
      <c r="E1237" s="22" t="s">
        <v>15865</v>
      </c>
      <c r="F1237" s="22" t="s">
        <v>15859</v>
      </c>
      <c r="G1237" s="22" t="s">
        <v>15859</v>
      </c>
      <c r="I1237" s="22"/>
    </row>
    <row r="1238" spans="1:9" x14ac:dyDescent="0.25">
      <c r="A1238" s="13" t="s">
        <v>299</v>
      </c>
      <c r="B1238" s="13" t="s">
        <v>8315</v>
      </c>
      <c r="C1238" s="13" t="s">
        <v>300</v>
      </c>
      <c r="D1238" s="13" t="s">
        <v>15854</v>
      </c>
      <c r="E1238" s="22" t="s">
        <v>15865</v>
      </c>
      <c r="F1238" s="22" t="s">
        <v>18670</v>
      </c>
      <c r="G1238" s="22" t="s">
        <v>15860</v>
      </c>
      <c r="H1238" s="22" t="s">
        <v>18752</v>
      </c>
      <c r="I1238" s="22" t="s">
        <v>18790</v>
      </c>
    </row>
    <row r="1239" spans="1:9" x14ac:dyDescent="0.25">
      <c r="A1239" s="13" t="s">
        <v>8415</v>
      </c>
      <c r="B1239" s="13" t="s">
        <v>8414</v>
      </c>
      <c r="C1239" s="13" t="s">
        <v>8409</v>
      </c>
      <c r="D1239" s="13" t="s">
        <v>15854</v>
      </c>
      <c r="E1239" s="22" t="s">
        <v>15865</v>
      </c>
      <c r="F1239" s="22" t="s">
        <v>15860</v>
      </c>
      <c r="G1239" s="22" t="s">
        <v>15860</v>
      </c>
      <c r="H1239" s="22" t="s">
        <v>18745</v>
      </c>
      <c r="I1239" s="22" t="s">
        <v>18746</v>
      </c>
    </row>
    <row r="1240" spans="1:9" x14ac:dyDescent="0.25">
      <c r="A1240" s="13" t="s">
        <v>253</v>
      </c>
      <c r="B1240" s="13" t="s">
        <v>7837</v>
      </c>
      <c r="C1240" s="13" t="s">
        <v>254</v>
      </c>
      <c r="D1240" s="13" t="s">
        <v>15854</v>
      </c>
      <c r="E1240" s="22" t="s">
        <v>15861</v>
      </c>
      <c r="F1240" s="22" t="s">
        <v>15859</v>
      </c>
      <c r="G1240" s="22" t="s">
        <v>15859</v>
      </c>
    </row>
    <row r="1241" spans="1:9" x14ac:dyDescent="0.25">
      <c r="A1241" s="13" t="s">
        <v>8947</v>
      </c>
      <c r="B1241" s="13" t="s">
        <v>8946</v>
      </c>
      <c r="C1241" s="13" t="s">
        <v>8942</v>
      </c>
      <c r="D1241" s="13" t="s">
        <v>15854</v>
      </c>
      <c r="E1241" s="22" t="s">
        <v>15865</v>
      </c>
      <c r="F1241" s="22" t="s">
        <v>15859</v>
      </c>
      <c r="G1241" s="22" t="s">
        <v>15860</v>
      </c>
      <c r="H1241" s="22" t="s">
        <v>18746</v>
      </c>
      <c r="I1241" s="22" t="s">
        <v>18754</v>
      </c>
    </row>
    <row r="1242" spans="1:9" x14ac:dyDescent="0.25">
      <c r="A1242" s="13" t="s">
        <v>10589</v>
      </c>
      <c r="B1242" s="13" t="s">
        <v>10588</v>
      </c>
      <c r="C1242" s="13" t="s">
        <v>10584</v>
      </c>
      <c r="D1242" s="13" t="s">
        <v>15854</v>
      </c>
      <c r="E1242" s="22" t="s">
        <v>15865</v>
      </c>
      <c r="F1242" s="22" t="s">
        <v>15860</v>
      </c>
      <c r="G1242" s="22" t="s">
        <v>15860</v>
      </c>
      <c r="H1242" s="22" t="s">
        <v>18750</v>
      </c>
      <c r="I1242" s="22"/>
    </row>
    <row r="1243" spans="1:9" x14ac:dyDescent="0.25">
      <c r="A1243" s="13" t="s">
        <v>7548</v>
      </c>
      <c r="B1243" s="13" t="s">
        <v>7547</v>
      </c>
      <c r="C1243" s="13" t="s">
        <v>7543</v>
      </c>
      <c r="D1243" s="13" t="s">
        <v>15854</v>
      </c>
      <c r="E1243" s="22" t="s">
        <v>15860</v>
      </c>
      <c r="F1243" s="22" t="s">
        <v>15860</v>
      </c>
      <c r="G1243" s="22" t="s">
        <v>15860</v>
      </c>
      <c r="I1243" s="22"/>
    </row>
    <row r="1244" spans="1:9" x14ac:dyDescent="0.25">
      <c r="A1244" s="13" t="s">
        <v>9317</v>
      </c>
      <c r="B1244" s="13" t="s">
        <v>9316</v>
      </c>
      <c r="C1244" s="13" t="s">
        <v>9312</v>
      </c>
      <c r="D1244" s="13" t="s">
        <v>15854</v>
      </c>
      <c r="E1244" s="22" t="s">
        <v>15865</v>
      </c>
      <c r="F1244" s="22" t="s">
        <v>15859</v>
      </c>
      <c r="G1244" s="22" t="s">
        <v>15860</v>
      </c>
      <c r="H1244" s="22" t="s">
        <v>18751</v>
      </c>
      <c r="I1244" s="22"/>
    </row>
    <row r="1245" spans="1:9" x14ac:dyDescent="0.25">
      <c r="A1245" s="13" t="s">
        <v>9726</v>
      </c>
      <c r="B1245" s="13" t="s">
        <v>9725</v>
      </c>
      <c r="C1245" s="13" t="s">
        <v>9720</v>
      </c>
      <c r="D1245" s="13" t="s">
        <v>15854</v>
      </c>
      <c r="E1245" s="22" t="s">
        <v>15860</v>
      </c>
      <c r="F1245" s="22" t="s">
        <v>15860</v>
      </c>
      <c r="G1245" s="22" t="s">
        <v>15860</v>
      </c>
      <c r="I1245" s="22"/>
    </row>
    <row r="1246" spans="1:9" x14ac:dyDescent="0.25">
      <c r="A1246" s="13" t="s">
        <v>7528</v>
      </c>
      <c r="B1246" s="13" t="s">
        <v>7527</v>
      </c>
      <c r="C1246" s="13" t="s">
        <v>7521</v>
      </c>
      <c r="D1246" s="13" t="s">
        <v>15854</v>
      </c>
      <c r="E1246" s="22" t="s">
        <v>15860</v>
      </c>
      <c r="F1246" s="22" t="s">
        <v>15860</v>
      </c>
      <c r="G1246" s="22" t="s">
        <v>15860</v>
      </c>
      <c r="I1246" s="22"/>
    </row>
    <row r="1247" spans="1:9" x14ac:dyDescent="0.25">
      <c r="A1247" s="13" t="s">
        <v>8995</v>
      </c>
      <c r="B1247" s="13" t="s">
        <v>8994</v>
      </c>
      <c r="C1247" s="13" t="s">
        <v>8989</v>
      </c>
      <c r="D1247" s="13" t="s">
        <v>15854</v>
      </c>
      <c r="E1247" s="22" t="s">
        <v>15865</v>
      </c>
      <c r="F1247" s="22" t="s">
        <v>15859</v>
      </c>
      <c r="G1247" s="22" t="s">
        <v>15859</v>
      </c>
      <c r="I1247" s="22"/>
    </row>
    <row r="1248" spans="1:9" x14ac:dyDescent="0.25">
      <c r="A1248" s="13" t="s">
        <v>10265</v>
      </c>
      <c r="B1248" s="13" t="s">
        <v>10264</v>
      </c>
      <c r="C1248" s="13" t="s">
        <v>10260</v>
      </c>
      <c r="D1248" s="13" t="s">
        <v>15854</v>
      </c>
      <c r="E1248" s="22" t="s">
        <v>15860</v>
      </c>
      <c r="F1248" s="22" t="s">
        <v>15860</v>
      </c>
      <c r="G1248" s="22" t="s">
        <v>15860</v>
      </c>
      <c r="I1248" s="22"/>
    </row>
    <row r="1249" spans="1:10" x14ac:dyDescent="0.25">
      <c r="A1249" s="13" t="s">
        <v>10116</v>
      </c>
      <c r="B1249" s="13" t="s">
        <v>10115</v>
      </c>
      <c r="C1249" s="13" t="s">
        <v>10111</v>
      </c>
      <c r="D1249" s="13" t="s">
        <v>15854</v>
      </c>
      <c r="E1249" s="22" t="s">
        <v>15865</v>
      </c>
      <c r="F1249" s="22" t="s">
        <v>15859</v>
      </c>
      <c r="G1249" s="22" t="s">
        <v>15860</v>
      </c>
      <c r="H1249" s="22" t="s">
        <v>18752</v>
      </c>
      <c r="I1249" s="22" t="s">
        <v>18792</v>
      </c>
    </row>
    <row r="1250" spans="1:10" x14ac:dyDescent="0.25">
      <c r="A1250" s="13" t="s">
        <v>8590</v>
      </c>
      <c r="B1250" s="13" t="s">
        <v>8589</v>
      </c>
      <c r="C1250" s="13" t="s">
        <v>8585</v>
      </c>
      <c r="D1250" s="13" t="s">
        <v>15854</v>
      </c>
      <c r="E1250" s="22" t="s">
        <v>15860</v>
      </c>
      <c r="F1250" s="22" t="s">
        <v>15860</v>
      </c>
      <c r="G1250" s="22" t="s">
        <v>15860</v>
      </c>
      <c r="I1250" s="22"/>
    </row>
    <row r="1251" spans="1:10" x14ac:dyDescent="0.25">
      <c r="A1251" s="13" t="s">
        <v>9056</v>
      </c>
      <c r="B1251" s="13" t="s">
        <v>9055</v>
      </c>
      <c r="C1251" s="13" t="s">
        <v>9051</v>
      </c>
      <c r="D1251" s="13" t="s">
        <v>15854</v>
      </c>
      <c r="E1251" s="22" t="s">
        <v>15860</v>
      </c>
      <c r="F1251" s="22" t="s">
        <v>15860</v>
      </c>
      <c r="G1251" s="22" t="s">
        <v>15860</v>
      </c>
      <c r="I1251" s="22"/>
    </row>
    <row r="1252" spans="1:10" x14ac:dyDescent="0.25">
      <c r="A1252" s="13" t="s">
        <v>7970</v>
      </c>
      <c r="B1252" s="13" t="s">
        <v>7969</v>
      </c>
      <c r="C1252" s="13" t="s">
        <v>7964</v>
      </c>
      <c r="D1252" s="13" t="s">
        <v>15854</v>
      </c>
      <c r="E1252" s="22" t="s">
        <v>15860</v>
      </c>
      <c r="F1252" s="22" t="s">
        <v>15860</v>
      </c>
      <c r="G1252" s="22" t="s">
        <v>15860</v>
      </c>
      <c r="I1252" s="22"/>
    </row>
    <row r="1253" spans="1:10" x14ac:dyDescent="0.25">
      <c r="A1253" s="13" t="s">
        <v>8396</v>
      </c>
      <c r="B1253" s="13" t="s">
        <v>8395</v>
      </c>
      <c r="C1253" s="13" t="s">
        <v>8391</v>
      </c>
      <c r="D1253" s="13" t="s">
        <v>15854</v>
      </c>
      <c r="E1253" s="22" t="s">
        <v>15865</v>
      </c>
      <c r="F1253" s="22" t="s">
        <v>18670</v>
      </c>
      <c r="G1253" s="22" t="s">
        <v>15860</v>
      </c>
      <c r="H1253" s="22" t="s">
        <v>18745</v>
      </c>
      <c r="I1253" s="22"/>
    </row>
    <row r="1254" spans="1:10" x14ac:dyDescent="0.25">
      <c r="A1254" s="13" t="s">
        <v>361</v>
      </c>
      <c r="B1254" s="13" t="s">
        <v>8685</v>
      </c>
      <c r="C1254" s="13" t="s">
        <v>362</v>
      </c>
      <c r="D1254" s="13" t="s">
        <v>15854</v>
      </c>
      <c r="E1254" s="22" t="s">
        <v>15860</v>
      </c>
      <c r="F1254" s="22" t="s">
        <v>15860</v>
      </c>
      <c r="G1254" s="22" t="s">
        <v>15860</v>
      </c>
      <c r="I1254" s="22"/>
    </row>
    <row r="1255" spans="1:10" x14ac:dyDescent="0.25">
      <c r="A1255" s="13" t="s">
        <v>9904</v>
      </c>
      <c r="B1255" s="13" t="s">
        <v>9903</v>
      </c>
      <c r="C1255" s="13" t="s">
        <v>9899</v>
      </c>
      <c r="D1255" s="13" t="s">
        <v>15854</v>
      </c>
      <c r="E1255" s="22" t="s">
        <v>15860</v>
      </c>
      <c r="F1255" s="22" t="s">
        <v>15860</v>
      </c>
      <c r="G1255" s="22" t="s">
        <v>15860</v>
      </c>
      <c r="I1255" s="22"/>
    </row>
    <row r="1256" spans="1:10" x14ac:dyDescent="0.25">
      <c r="A1256" s="13" t="s">
        <v>8436</v>
      </c>
      <c r="B1256" s="13" t="s">
        <v>8435</v>
      </c>
      <c r="C1256" s="13" t="s">
        <v>8430</v>
      </c>
      <c r="D1256" s="13" t="s">
        <v>15854</v>
      </c>
      <c r="E1256" s="22" t="s">
        <v>15865</v>
      </c>
      <c r="F1256" s="22" t="s">
        <v>18670</v>
      </c>
      <c r="G1256" s="22" t="s">
        <v>15860</v>
      </c>
      <c r="H1256" s="22" t="s">
        <v>18751</v>
      </c>
      <c r="I1256" s="22" t="s">
        <v>18779</v>
      </c>
    </row>
    <row r="1257" spans="1:10" x14ac:dyDescent="0.25">
      <c r="A1257" s="13" t="s">
        <v>9534</v>
      </c>
      <c r="B1257" s="13" t="s">
        <v>9533</v>
      </c>
      <c r="C1257" s="13" t="s">
        <v>9529</v>
      </c>
      <c r="D1257" s="13" t="s">
        <v>15854</v>
      </c>
      <c r="E1257" s="22" t="s">
        <v>15865</v>
      </c>
      <c r="F1257" s="22" t="s">
        <v>15860</v>
      </c>
      <c r="G1257" s="22" t="s">
        <v>15860</v>
      </c>
      <c r="H1257" s="22" t="s">
        <v>18745</v>
      </c>
      <c r="I1257" s="22"/>
    </row>
    <row r="1258" spans="1:10" x14ac:dyDescent="0.25">
      <c r="A1258" s="13" t="s">
        <v>9616</v>
      </c>
      <c r="B1258" s="13" t="s">
        <v>9615</v>
      </c>
      <c r="C1258" s="13" t="s">
        <v>9611</v>
      </c>
      <c r="D1258" s="13" t="s">
        <v>15854</v>
      </c>
      <c r="E1258" s="22" t="s">
        <v>15861</v>
      </c>
      <c r="F1258" s="22" t="s">
        <v>15859</v>
      </c>
      <c r="G1258" s="22" t="s">
        <v>15859</v>
      </c>
      <c r="I1258" s="22" t="s">
        <v>18791</v>
      </c>
      <c r="J1258" s="22" t="s">
        <v>18796</v>
      </c>
    </row>
    <row r="1259" spans="1:10" x14ac:dyDescent="0.25">
      <c r="A1259" s="13" t="s">
        <v>8059</v>
      </c>
      <c r="B1259" s="13" t="s">
        <v>7843</v>
      </c>
      <c r="C1259" s="13" t="s">
        <v>8055</v>
      </c>
      <c r="D1259" s="13" t="s">
        <v>15854</v>
      </c>
      <c r="E1259" s="22" t="s">
        <v>15865</v>
      </c>
      <c r="F1259" s="22" t="s">
        <v>18670</v>
      </c>
      <c r="G1259" s="22" t="s">
        <v>15860</v>
      </c>
      <c r="H1259" s="22" t="s">
        <v>18745</v>
      </c>
      <c r="I1259" s="22"/>
    </row>
    <row r="1260" spans="1:10" x14ac:dyDescent="0.25">
      <c r="A1260" s="13" t="s">
        <v>7927</v>
      </c>
      <c r="B1260" s="13" t="s">
        <v>7926</v>
      </c>
      <c r="C1260" s="13" t="s">
        <v>7922</v>
      </c>
      <c r="D1260" s="13" t="s">
        <v>15854</v>
      </c>
      <c r="E1260" s="22" t="s">
        <v>15860</v>
      </c>
      <c r="F1260" s="22" t="s">
        <v>15860</v>
      </c>
      <c r="G1260" s="22" t="s">
        <v>15860</v>
      </c>
      <c r="I1260" s="22"/>
    </row>
    <row r="1261" spans="1:10" x14ac:dyDescent="0.25">
      <c r="A1261" s="13" t="s">
        <v>9942</v>
      </c>
      <c r="B1261" s="13" t="s">
        <v>9941</v>
      </c>
      <c r="C1261" s="13" t="s">
        <v>9936</v>
      </c>
      <c r="D1261" s="13" t="s">
        <v>15854</v>
      </c>
      <c r="E1261" s="22" t="s">
        <v>15860</v>
      </c>
      <c r="F1261" s="22" t="s">
        <v>15860</v>
      </c>
      <c r="G1261" s="22" t="s">
        <v>15860</v>
      </c>
      <c r="I1261" s="22"/>
    </row>
    <row r="1262" spans="1:10" x14ac:dyDescent="0.25">
      <c r="A1262" s="13" t="s">
        <v>116</v>
      </c>
      <c r="B1262" s="13" t="s">
        <v>10605</v>
      </c>
      <c r="C1262" s="13" t="s">
        <v>117</v>
      </c>
      <c r="D1262" s="13" t="s">
        <v>15854</v>
      </c>
      <c r="E1262" s="22" t="s">
        <v>15865</v>
      </c>
      <c r="F1262" s="22" t="s">
        <v>15860</v>
      </c>
      <c r="G1262" s="22" t="s">
        <v>15860</v>
      </c>
      <c r="H1262" s="22" t="s">
        <v>18750</v>
      </c>
      <c r="I1262" s="22"/>
    </row>
    <row r="1263" spans="1:10" x14ac:dyDescent="0.25">
      <c r="A1263" s="13" t="s">
        <v>510</v>
      </c>
      <c r="B1263" s="13" t="s">
        <v>10359</v>
      </c>
      <c r="C1263" s="13" t="s">
        <v>511</v>
      </c>
      <c r="D1263" s="13" t="s">
        <v>15854</v>
      </c>
      <c r="E1263" s="22" t="s">
        <v>15860</v>
      </c>
      <c r="F1263" s="22" t="s">
        <v>15860</v>
      </c>
      <c r="G1263" s="22" t="s">
        <v>15860</v>
      </c>
      <c r="I1263" s="22"/>
    </row>
    <row r="1264" spans="1:10" x14ac:dyDescent="0.25">
      <c r="A1264" s="13" t="s">
        <v>10518</v>
      </c>
      <c r="B1264" s="13" t="s">
        <v>10517</v>
      </c>
      <c r="C1264" s="13" t="s">
        <v>10513</v>
      </c>
      <c r="D1264" s="13" t="s">
        <v>15854</v>
      </c>
      <c r="E1264" s="22" t="s">
        <v>15861</v>
      </c>
      <c r="F1264" s="22" t="s">
        <v>15859</v>
      </c>
      <c r="G1264" s="22" t="s">
        <v>15859</v>
      </c>
      <c r="I1264" s="22"/>
    </row>
    <row r="1265" spans="1:10" x14ac:dyDescent="0.25">
      <c r="A1265" s="13" t="s">
        <v>10164</v>
      </c>
      <c r="B1265" s="13" t="s">
        <v>10163</v>
      </c>
      <c r="C1265" s="13" t="s">
        <v>10159</v>
      </c>
      <c r="D1265" s="13" t="s">
        <v>15854</v>
      </c>
      <c r="E1265" s="22" t="s">
        <v>15860</v>
      </c>
      <c r="F1265" s="22" t="s">
        <v>15860</v>
      </c>
      <c r="G1265" s="22" t="s">
        <v>15860</v>
      </c>
      <c r="H1265" s="22" t="s">
        <v>18750</v>
      </c>
      <c r="I1265" s="22"/>
    </row>
    <row r="1266" spans="1:10" x14ac:dyDescent="0.25">
      <c r="A1266" s="13" t="s">
        <v>8979</v>
      </c>
      <c r="B1266" s="13" t="s">
        <v>8978</v>
      </c>
      <c r="C1266" s="13" t="s">
        <v>8974</v>
      </c>
      <c r="D1266" s="13" t="s">
        <v>15854</v>
      </c>
      <c r="E1266" s="22" t="s">
        <v>15860</v>
      </c>
      <c r="F1266" s="22" t="s">
        <v>15860</v>
      </c>
      <c r="G1266" s="22" t="s">
        <v>15860</v>
      </c>
      <c r="I1266" s="22"/>
    </row>
    <row r="1267" spans="1:10" x14ac:dyDescent="0.25">
      <c r="A1267" s="13" t="s">
        <v>10512</v>
      </c>
      <c r="B1267" s="13" t="s">
        <v>10511</v>
      </c>
      <c r="C1267" s="13" t="s">
        <v>10506</v>
      </c>
      <c r="D1267" s="13" t="s">
        <v>15854</v>
      </c>
      <c r="E1267" s="22" t="s">
        <v>15865</v>
      </c>
      <c r="F1267" s="22" t="s">
        <v>15860</v>
      </c>
      <c r="G1267" s="22" t="s">
        <v>15860</v>
      </c>
      <c r="H1267" s="22" t="s">
        <v>18746</v>
      </c>
      <c r="I1267" s="22"/>
    </row>
    <row r="1268" spans="1:10" x14ac:dyDescent="0.25">
      <c r="A1268" s="13" t="s">
        <v>9948</v>
      </c>
      <c r="B1268" s="13" t="s">
        <v>9947</v>
      </c>
      <c r="C1268" s="13" t="s">
        <v>9943</v>
      </c>
      <c r="D1268" s="13" t="s">
        <v>15854</v>
      </c>
      <c r="E1268" s="22" t="s">
        <v>15861</v>
      </c>
      <c r="F1268" s="22" t="s">
        <v>15859</v>
      </c>
      <c r="G1268" s="22" t="s">
        <v>15859</v>
      </c>
      <c r="I1268" s="22"/>
    </row>
    <row r="1269" spans="1:10" x14ac:dyDescent="0.25">
      <c r="A1269" s="13" t="s">
        <v>9362</v>
      </c>
      <c r="B1269" s="13" t="s">
        <v>9361</v>
      </c>
      <c r="C1269" s="13" t="s">
        <v>9356</v>
      </c>
      <c r="D1269" s="13" t="s">
        <v>15854</v>
      </c>
      <c r="E1269" s="22" t="s">
        <v>15860</v>
      </c>
      <c r="F1269" s="22" t="s">
        <v>15860</v>
      </c>
      <c r="G1269" s="22" t="s">
        <v>15860</v>
      </c>
      <c r="I1269" s="22"/>
    </row>
    <row r="1270" spans="1:10" x14ac:dyDescent="0.25">
      <c r="A1270" s="13" t="s">
        <v>8506</v>
      </c>
      <c r="B1270" s="13" t="s">
        <v>8505</v>
      </c>
      <c r="C1270" s="13" t="s">
        <v>8501</v>
      </c>
      <c r="D1270" s="13" t="s">
        <v>15854</v>
      </c>
      <c r="E1270" s="22" t="s">
        <v>15860</v>
      </c>
      <c r="F1270" s="22" t="s">
        <v>15860</v>
      </c>
      <c r="G1270" s="22" t="s">
        <v>15860</v>
      </c>
      <c r="I1270" s="22"/>
    </row>
    <row r="1271" spans="1:10" x14ac:dyDescent="0.25">
      <c r="A1271" s="13" t="s">
        <v>10625</v>
      </c>
      <c r="B1271" s="13" t="s">
        <v>10624</v>
      </c>
      <c r="C1271" s="13" t="s">
        <v>10619</v>
      </c>
      <c r="D1271" s="13" t="s">
        <v>15854</v>
      </c>
      <c r="E1271" s="22" t="s">
        <v>15860</v>
      </c>
      <c r="F1271" s="22" t="s">
        <v>15860</v>
      </c>
      <c r="G1271" s="22" t="s">
        <v>15860</v>
      </c>
      <c r="I1271" s="22"/>
    </row>
    <row r="1272" spans="1:10" x14ac:dyDescent="0.25">
      <c r="A1272" s="13" t="s">
        <v>9329</v>
      </c>
      <c r="B1272" s="13" t="s">
        <v>9328</v>
      </c>
      <c r="C1272" s="13" t="s">
        <v>9324</v>
      </c>
      <c r="D1272" s="13" t="s">
        <v>15854</v>
      </c>
      <c r="E1272" s="22" t="s">
        <v>15860</v>
      </c>
      <c r="F1272" s="22" t="s">
        <v>15860</v>
      </c>
      <c r="G1272" s="22" t="s">
        <v>15860</v>
      </c>
      <c r="I1272" s="22"/>
    </row>
    <row r="1273" spans="1:10" x14ac:dyDescent="0.25">
      <c r="A1273" s="13" t="s">
        <v>7748</v>
      </c>
      <c r="B1273" s="13" t="s">
        <v>7747</v>
      </c>
      <c r="C1273" s="13" t="s">
        <v>7741</v>
      </c>
      <c r="D1273" s="13" t="s">
        <v>15854</v>
      </c>
      <c r="E1273" s="22" t="s">
        <v>15860</v>
      </c>
      <c r="F1273" s="22" t="s">
        <v>15860</v>
      </c>
      <c r="G1273" s="22" t="s">
        <v>15860</v>
      </c>
      <c r="I1273" s="22"/>
    </row>
    <row r="1274" spans="1:10" x14ac:dyDescent="0.25">
      <c r="A1274" s="13" t="s">
        <v>9666</v>
      </c>
      <c r="B1274" s="13" t="s">
        <v>9665</v>
      </c>
      <c r="C1274" s="13" t="s">
        <v>9661</v>
      </c>
      <c r="D1274" s="13" t="s">
        <v>15854</v>
      </c>
      <c r="E1274" s="22" t="s">
        <v>15860</v>
      </c>
      <c r="F1274" s="22" t="s">
        <v>15860</v>
      </c>
      <c r="G1274" s="22" t="s">
        <v>15860</v>
      </c>
      <c r="I1274" s="22"/>
    </row>
    <row r="1275" spans="1:10" x14ac:dyDescent="0.25">
      <c r="A1275" s="13" t="s">
        <v>8073</v>
      </c>
      <c r="B1275" s="13" t="s">
        <v>8072</v>
      </c>
      <c r="C1275" s="13" t="s">
        <v>8067</v>
      </c>
      <c r="D1275" s="13" t="s">
        <v>15854</v>
      </c>
      <c r="E1275" s="22" t="s">
        <v>15860</v>
      </c>
      <c r="F1275" s="22" t="s">
        <v>15860</v>
      </c>
      <c r="G1275" s="22" t="s">
        <v>15860</v>
      </c>
      <c r="I1275" s="22"/>
    </row>
    <row r="1276" spans="1:10" x14ac:dyDescent="0.25">
      <c r="A1276" s="13" t="s">
        <v>10600</v>
      </c>
      <c r="B1276" s="13" t="s">
        <v>10599</v>
      </c>
      <c r="C1276" s="13" t="s">
        <v>10596</v>
      </c>
      <c r="D1276" s="13" t="s">
        <v>15854</v>
      </c>
      <c r="E1276" s="22" t="s">
        <v>15860</v>
      </c>
      <c r="F1276" s="22" t="s">
        <v>15860</v>
      </c>
      <c r="G1276" s="22" t="s">
        <v>15860</v>
      </c>
      <c r="I1276" s="22"/>
    </row>
    <row r="1277" spans="1:10" x14ac:dyDescent="0.25">
      <c r="A1277" s="13" t="s">
        <v>9640</v>
      </c>
      <c r="B1277" s="13" t="s">
        <v>9639</v>
      </c>
      <c r="C1277" s="13" t="s">
        <v>9635</v>
      </c>
      <c r="D1277" s="13" t="s">
        <v>15854</v>
      </c>
      <c r="E1277" s="22" t="s">
        <v>15860</v>
      </c>
      <c r="F1277" s="22" t="s">
        <v>15860</v>
      </c>
      <c r="G1277" s="22" t="s">
        <v>15860</v>
      </c>
      <c r="I1277" s="22"/>
    </row>
    <row r="1278" spans="1:10" x14ac:dyDescent="0.25">
      <c r="A1278" s="13" t="s">
        <v>10544</v>
      </c>
      <c r="B1278" s="13" t="s">
        <v>10543</v>
      </c>
      <c r="C1278" s="13" t="s">
        <v>10538</v>
      </c>
      <c r="D1278" s="13" t="s">
        <v>15854</v>
      </c>
      <c r="E1278" s="22" t="s">
        <v>15860</v>
      </c>
      <c r="F1278" s="22" t="s">
        <v>15860</v>
      </c>
      <c r="G1278" s="22" t="s">
        <v>15860</v>
      </c>
      <c r="I1278" s="22"/>
    </row>
    <row r="1279" spans="1:10" x14ac:dyDescent="0.25">
      <c r="A1279" s="13" t="s">
        <v>7646</v>
      </c>
      <c r="B1279" s="13" t="s">
        <v>7645</v>
      </c>
      <c r="C1279" s="13" t="s">
        <v>7641</v>
      </c>
      <c r="D1279" s="13" t="s">
        <v>15854</v>
      </c>
      <c r="E1279" s="22" t="s">
        <v>15860</v>
      </c>
      <c r="F1279" s="22" t="s">
        <v>15860</v>
      </c>
      <c r="G1279" s="22" t="s">
        <v>15860</v>
      </c>
      <c r="I1279" s="22"/>
    </row>
    <row r="1280" spans="1:10" x14ac:dyDescent="0.25">
      <c r="A1280" s="13" t="s">
        <v>10171</v>
      </c>
      <c r="B1280" s="13" t="s">
        <v>10170</v>
      </c>
      <c r="C1280" s="13" t="s">
        <v>10165</v>
      </c>
      <c r="D1280" s="13" t="s">
        <v>15854</v>
      </c>
      <c r="E1280" s="22" t="s">
        <v>15865</v>
      </c>
      <c r="F1280" s="22" t="s">
        <v>18670</v>
      </c>
      <c r="G1280" s="22" t="s">
        <v>15860</v>
      </c>
      <c r="H1280" s="22" t="s">
        <v>18751</v>
      </c>
      <c r="I1280" s="22"/>
      <c r="J1280" s="22"/>
    </row>
    <row r="1281" spans="1:9" x14ac:dyDescent="0.25">
      <c r="A1281" s="13" t="s">
        <v>448</v>
      </c>
      <c r="B1281" s="13" t="s">
        <v>10093</v>
      </c>
      <c r="C1281" s="13" t="s">
        <v>449</v>
      </c>
      <c r="D1281" s="13" t="s">
        <v>15854</v>
      </c>
      <c r="E1281" s="22" t="s">
        <v>15865</v>
      </c>
      <c r="F1281" s="22" t="s">
        <v>18670</v>
      </c>
      <c r="G1281" s="22" t="s">
        <v>15860</v>
      </c>
      <c r="H1281" s="22" t="s">
        <v>18750</v>
      </c>
      <c r="I1281" s="22"/>
    </row>
    <row r="1282" spans="1:9" x14ac:dyDescent="0.25">
      <c r="A1282" s="13" t="s">
        <v>8681</v>
      </c>
      <c r="B1282" s="13" t="s">
        <v>8680</v>
      </c>
      <c r="C1282" s="13" t="s">
        <v>8676</v>
      </c>
      <c r="D1282" s="13" t="s">
        <v>15854</v>
      </c>
      <c r="E1282" s="22" t="s">
        <v>15860</v>
      </c>
      <c r="F1282" s="22" t="s">
        <v>15860</v>
      </c>
      <c r="G1282" s="22" t="s">
        <v>15860</v>
      </c>
      <c r="I1282" s="22"/>
    </row>
    <row r="1283" spans="1:9" x14ac:dyDescent="0.25">
      <c r="A1283" s="13" t="s">
        <v>9564</v>
      </c>
      <c r="B1283" s="13" t="s">
        <v>9563</v>
      </c>
      <c r="C1283" s="13" t="s">
        <v>9558</v>
      </c>
      <c r="D1283" s="13" t="s">
        <v>15854</v>
      </c>
      <c r="E1283" s="22" t="s">
        <v>15860</v>
      </c>
      <c r="F1283" s="22" t="s">
        <v>15860</v>
      </c>
      <c r="G1283" s="22" t="s">
        <v>15860</v>
      </c>
      <c r="I1283" s="22"/>
    </row>
    <row r="1284" spans="1:9" x14ac:dyDescent="0.25">
      <c r="A1284" s="13" t="s">
        <v>7987</v>
      </c>
      <c r="B1284" s="13" t="s">
        <v>7986</v>
      </c>
      <c r="C1284" s="13" t="s">
        <v>7981</v>
      </c>
      <c r="D1284" s="13" t="s">
        <v>15854</v>
      </c>
      <c r="E1284" s="22" t="s">
        <v>15860</v>
      </c>
      <c r="F1284" s="22" t="s">
        <v>15860</v>
      </c>
      <c r="G1284" s="22" t="s">
        <v>15860</v>
      </c>
      <c r="I1284" s="22"/>
    </row>
    <row r="1285" spans="1:9" x14ac:dyDescent="0.25">
      <c r="A1285" s="13" t="s">
        <v>9149</v>
      </c>
      <c r="B1285" s="13" t="s">
        <v>9148</v>
      </c>
      <c r="C1285" s="13" t="s">
        <v>9144</v>
      </c>
      <c r="D1285" s="13" t="s">
        <v>15854</v>
      </c>
      <c r="E1285" s="22" t="s">
        <v>15860</v>
      </c>
      <c r="F1285" s="22" t="s">
        <v>15860</v>
      </c>
      <c r="G1285" s="22" t="s">
        <v>15860</v>
      </c>
      <c r="I1285" s="22"/>
    </row>
    <row r="1286" spans="1:9" x14ac:dyDescent="0.25">
      <c r="A1286" s="13" t="s">
        <v>7908</v>
      </c>
      <c r="B1286" s="13" t="s">
        <v>7907</v>
      </c>
      <c r="C1286" s="13" t="s">
        <v>7902</v>
      </c>
      <c r="D1286" s="13" t="s">
        <v>15854</v>
      </c>
      <c r="E1286" s="22" t="s">
        <v>15860</v>
      </c>
      <c r="F1286" s="22" t="s">
        <v>15860</v>
      </c>
      <c r="G1286" s="22" t="s">
        <v>15860</v>
      </c>
      <c r="I1286" s="22"/>
    </row>
    <row r="1287" spans="1:9" x14ac:dyDescent="0.25">
      <c r="A1287" s="13" t="s">
        <v>8716</v>
      </c>
      <c r="B1287" s="13" t="s">
        <v>8715</v>
      </c>
      <c r="C1287" s="13" t="s">
        <v>8710</v>
      </c>
      <c r="D1287" s="13" t="s">
        <v>15854</v>
      </c>
      <c r="E1287" s="22" t="s">
        <v>15860</v>
      </c>
      <c r="F1287" s="22" t="s">
        <v>15860</v>
      </c>
      <c r="G1287" s="22" t="s">
        <v>15860</v>
      </c>
      <c r="I1287" s="22"/>
    </row>
    <row r="1288" spans="1:9" x14ac:dyDescent="0.25">
      <c r="A1288" s="13" t="s">
        <v>9499</v>
      </c>
      <c r="B1288" s="13" t="s">
        <v>9498</v>
      </c>
      <c r="C1288" s="13" t="s">
        <v>9493</v>
      </c>
      <c r="D1288" s="13" t="s">
        <v>15854</v>
      </c>
      <c r="E1288" s="22" t="s">
        <v>15860</v>
      </c>
      <c r="F1288" s="22" t="s">
        <v>15860</v>
      </c>
      <c r="G1288" s="22" t="s">
        <v>15860</v>
      </c>
      <c r="I1288" s="22"/>
    </row>
    <row r="1289" spans="1:9" x14ac:dyDescent="0.25">
      <c r="A1289" s="13" t="s">
        <v>7703</v>
      </c>
      <c r="B1289" s="13" t="s">
        <v>7702</v>
      </c>
      <c r="C1289" s="13" t="s">
        <v>7698</v>
      </c>
      <c r="D1289" s="13" t="s">
        <v>15854</v>
      </c>
      <c r="E1289" s="22" t="s">
        <v>15860</v>
      </c>
      <c r="F1289" s="22" t="s">
        <v>15860</v>
      </c>
      <c r="G1289" s="22" t="s">
        <v>15860</v>
      </c>
      <c r="I1289" s="22"/>
    </row>
    <row r="1290" spans="1:9" x14ac:dyDescent="0.25">
      <c r="A1290" s="13" t="s">
        <v>9392</v>
      </c>
      <c r="B1290" s="13" t="s">
        <v>9391</v>
      </c>
      <c r="C1290" s="13" t="s">
        <v>9386</v>
      </c>
      <c r="D1290" s="13" t="s">
        <v>15854</v>
      </c>
      <c r="E1290" s="22" t="s">
        <v>15860</v>
      </c>
      <c r="F1290" s="22" t="s">
        <v>15860</v>
      </c>
      <c r="G1290" s="22" t="s">
        <v>15860</v>
      </c>
      <c r="I1290" s="22"/>
    </row>
    <row r="1291" spans="1:9" x14ac:dyDescent="0.25">
      <c r="A1291" s="13" t="s">
        <v>7901</v>
      </c>
      <c r="B1291" s="13" t="s">
        <v>7900</v>
      </c>
      <c r="C1291" s="13" t="s">
        <v>7896</v>
      </c>
      <c r="D1291" s="13" t="s">
        <v>15854</v>
      </c>
      <c r="E1291" s="22" t="s">
        <v>15865</v>
      </c>
      <c r="F1291" s="22" t="s">
        <v>18670</v>
      </c>
      <c r="G1291" s="22" t="s">
        <v>15860</v>
      </c>
      <c r="H1291" s="22" t="s">
        <v>18747</v>
      </c>
      <c r="I1291" s="22"/>
    </row>
    <row r="1292" spans="1:9" x14ac:dyDescent="0.25">
      <c r="A1292" s="13" t="s">
        <v>8800</v>
      </c>
      <c r="B1292" s="13" t="s">
        <v>8799</v>
      </c>
      <c r="C1292" s="13" t="s">
        <v>8794</v>
      </c>
      <c r="D1292" s="13" t="s">
        <v>15854</v>
      </c>
      <c r="E1292" s="22" t="s">
        <v>15860</v>
      </c>
      <c r="F1292" s="22" t="s">
        <v>15860</v>
      </c>
      <c r="G1292" s="22" t="s">
        <v>15860</v>
      </c>
      <c r="I1292" s="22"/>
    </row>
    <row r="1293" spans="1:9" x14ac:dyDescent="0.25">
      <c r="A1293" s="13" t="s">
        <v>10259</v>
      </c>
      <c r="B1293" s="13" t="s">
        <v>10258</v>
      </c>
      <c r="C1293" s="13" t="s">
        <v>10253</v>
      </c>
      <c r="D1293" s="13" t="s">
        <v>15854</v>
      </c>
      <c r="E1293" s="22" t="s">
        <v>15860</v>
      </c>
      <c r="F1293" s="22" t="s">
        <v>15860</v>
      </c>
      <c r="G1293" s="22" t="s">
        <v>15860</v>
      </c>
      <c r="I1293" s="22"/>
    </row>
    <row r="1294" spans="1:9" x14ac:dyDescent="0.25">
      <c r="A1294" s="13" t="s">
        <v>9857</v>
      </c>
      <c r="B1294" s="13" t="s">
        <v>9856</v>
      </c>
      <c r="C1294" s="13" t="s">
        <v>9852</v>
      </c>
      <c r="D1294" s="13" t="s">
        <v>15854</v>
      </c>
      <c r="E1294" s="22" t="s">
        <v>15860</v>
      </c>
      <c r="F1294" s="22" t="s">
        <v>15860</v>
      </c>
      <c r="G1294" s="22" t="s">
        <v>15860</v>
      </c>
      <c r="I1294" s="22"/>
    </row>
    <row r="1295" spans="1:9" x14ac:dyDescent="0.25">
      <c r="A1295" s="13" t="s">
        <v>10319</v>
      </c>
      <c r="B1295" s="13" t="s">
        <v>10318</v>
      </c>
      <c r="C1295" s="13" t="s">
        <v>10314</v>
      </c>
      <c r="D1295" s="13" t="s">
        <v>15854</v>
      </c>
      <c r="E1295" s="22" t="s">
        <v>15860</v>
      </c>
      <c r="F1295" s="22" t="s">
        <v>15860</v>
      </c>
      <c r="G1295" s="22" t="s">
        <v>15860</v>
      </c>
      <c r="I1295" s="22"/>
    </row>
    <row r="1296" spans="1:9" x14ac:dyDescent="0.25">
      <c r="A1296" s="13" t="s">
        <v>7520</v>
      </c>
      <c r="B1296" s="13" t="s">
        <v>7519</v>
      </c>
      <c r="C1296" s="13" t="s">
        <v>7514</v>
      </c>
      <c r="D1296" s="13" t="s">
        <v>15854</v>
      </c>
      <c r="E1296" s="22" t="s">
        <v>15860</v>
      </c>
      <c r="F1296" s="22" t="s">
        <v>15860</v>
      </c>
      <c r="G1296" s="22" t="s">
        <v>15860</v>
      </c>
      <c r="I1296" s="22"/>
    </row>
    <row r="1297" spans="1:9" x14ac:dyDescent="0.25">
      <c r="A1297" s="13" t="s">
        <v>10282</v>
      </c>
      <c r="B1297" s="13" t="s">
        <v>10281</v>
      </c>
      <c r="C1297" s="13" t="s">
        <v>10278</v>
      </c>
      <c r="D1297" s="13" t="s">
        <v>15854</v>
      </c>
      <c r="E1297" s="22" t="s">
        <v>15860</v>
      </c>
      <c r="F1297" s="22" t="s">
        <v>15860</v>
      </c>
      <c r="G1297" s="22" t="s">
        <v>15860</v>
      </c>
      <c r="I1297" s="22"/>
    </row>
    <row r="1298" spans="1:9" x14ac:dyDescent="0.25">
      <c r="A1298" s="13" t="s">
        <v>10564</v>
      </c>
      <c r="B1298" s="13" t="s">
        <v>10563</v>
      </c>
      <c r="C1298" s="13" t="s">
        <v>10559</v>
      </c>
      <c r="D1298" s="13" t="s">
        <v>15854</v>
      </c>
      <c r="E1298" s="22" t="s">
        <v>15860</v>
      </c>
      <c r="F1298" s="22" t="s">
        <v>15860</v>
      </c>
      <c r="G1298" s="22" t="s">
        <v>15860</v>
      </c>
      <c r="I1298" s="22"/>
    </row>
    <row r="1299" spans="1:9" x14ac:dyDescent="0.25">
      <c r="A1299" s="13" t="s">
        <v>7671</v>
      </c>
      <c r="B1299" s="13" t="s">
        <v>7670</v>
      </c>
      <c r="C1299" s="13" t="s">
        <v>7665</v>
      </c>
      <c r="D1299" s="13" t="s">
        <v>15854</v>
      </c>
      <c r="E1299" s="22" t="s">
        <v>15865</v>
      </c>
      <c r="F1299" s="22" t="s">
        <v>15860</v>
      </c>
      <c r="G1299" s="22" t="s">
        <v>15860</v>
      </c>
      <c r="H1299" s="22" t="s">
        <v>18746</v>
      </c>
      <c r="I1299" s="22"/>
    </row>
    <row r="1300" spans="1:9" x14ac:dyDescent="0.25">
      <c r="A1300" s="13" t="s">
        <v>9629</v>
      </c>
      <c r="B1300" s="13" t="s">
        <v>9628</v>
      </c>
      <c r="C1300" s="13" t="s">
        <v>9624</v>
      </c>
      <c r="D1300" s="13" t="s">
        <v>15854</v>
      </c>
      <c r="E1300" s="22" t="s">
        <v>15860</v>
      </c>
      <c r="F1300" s="22" t="s">
        <v>15860</v>
      </c>
      <c r="G1300" s="22" t="s">
        <v>15860</v>
      </c>
      <c r="I1300" s="22"/>
    </row>
    <row r="1301" spans="1:9" x14ac:dyDescent="0.25">
      <c r="A1301" s="13" t="s">
        <v>7582</v>
      </c>
      <c r="B1301" s="13" t="s">
        <v>7581</v>
      </c>
      <c r="C1301" s="13" t="s">
        <v>7576</v>
      </c>
      <c r="D1301" s="13" t="s">
        <v>15854</v>
      </c>
      <c r="E1301" s="22" t="s">
        <v>15865</v>
      </c>
      <c r="F1301" s="22" t="s">
        <v>15860</v>
      </c>
      <c r="G1301" s="22" t="s">
        <v>15860</v>
      </c>
      <c r="H1301" s="22" t="s">
        <v>18746</v>
      </c>
      <c r="I1301" s="22"/>
    </row>
    <row r="1302" spans="1:9" x14ac:dyDescent="0.25">
      <c r="A1302" s="13" t="s">
        <v>9439</v>
      </c>
      <c r="B1302" s="13" t="s">
        <v>9438</v>
      </c>
      <c r="C1302" s="13" t="s">
        <v>9435</v>
      </c>
      <c r="D1302" s="13" t="s">
        <v>15854</v>
      </c>
      <c r="E1302" s="22" t="s">
        <v>15865</v>
      </c>
      <c r="F1302" s="22" t="s">
        <v>18670</v>
      </c>
      <c r="G1302" s="22" t="s">
        <v>15860</v>
      </c>
      <c r="H1302" s="22" t="s">
        <v>18746</v>
      </c>
      <c r="I1302" s="22"/>
    </row>
    <row r="1303" spans="1:9" x14ac:dyDescent="0.25">
      <c r="A1303" s="13" t="s">
        <v>7814</v>
      </c>
      <c r="B1303" s="13" t="s">
        <v>7813</v>
      </c>
      <c r="C1303" s="13" t="s">
        <v>7808</v>
      </c>
      <c r="D1303" s="13" t="s">
        <v>15854</v>
      </c>
      <c r="E1303" s="22" t="s">
        <v>15860</v>
      </c>
      <c r="F1303" s="22" t="s">
        <v>15860</v>
      </c>
      <c r="G1303" s="22" t="s">
        <v>15860</v>
      </c>
      <c r="I1303" s="22"/>
    </row>
    <row r="1304" spans="1:9" x14ac:dyDescent="0.25">
      <c r="A1304" s="13" t="s">
        <v>499</v>
      </c>
      <c r="B1304" s="13" t="s">
        <v>10411</v>
      </c>
      <c r="C1304" s="13" t="s">
        <v>500</v>
      </c>
      <c r="D1304" s="13" t="s">
        <v>15854</v>
      </c>
      <c r="E1304" s="22" t="s">
        <v>15860</v>
      </c>
      <c r="F1304" s="22" t="s">
        <v>15860</v>
      </c>
      <c r="G1304" s="22" t="s">
        <v>15860</v>
      </c>
      <c r="I1304" s="22"/>
    </row>
    <row r="1305" spans="1:9" x14ac:dyDescent="0.25">
      <c r="A1305" s="13" t="s">
        <v>7915</v>
      </c>
      <c r="B1305" s="13" t="s">
        <v>7914</v>
      </c>
      <c r="C1305" s="13" t="s">
        <v>7909</v>
      </c>
      <c r="D1305" s="13" t="s">
        <v>15854</v>
      </c>
      <c r="E1305" s="22" t="s">
        <v>15860</v>
      </c>
      <c r="F1305" s="22" t="s">
        <v>15860</v>
      </c>
      <c r="G1305" s="22" t="s">
        <v>15860</v>
      </c>
      <c r="I1305" s="22"/>
    </row>
    <row r="1306" spans="1:9" x14ac:dyDescent="0.25">
      <c r="A1306" s="13" t="s">
        <v>8079</v>
      </c>
      <c r="B1306" s="13" t="s">
        <v>8078</v>
      </c>
      <c r="C1306" s="13" t="s">
        <v>8074</v>
      </c>
      <c r="D1306" s="13" t="s">
        <v>15854</v>
      </c>
      <c r="E1306" s="22" t="s">
        <v>15860</v>
      </c>
      <c r="F1306" s="22" t="s">
        <v>15860</v>
      </c>
      <c r="G1306" s="22" t="s">
        <v>15860</v>
      </c>
      <c r="H1306" s="22" t="s">
        <v>18751</v>
      </c>
      <c r="I1306" s="22"/>
    </row>
    <row r="1307" spans="1:9" x14ac:dyDescent="0.25">
      <c r="A1307" s="13" t="s">
        <v>8548</v>
      </c>
      <c r="B1307" s="13" t="s">
        <v>8547</v>
      </c>
      <c r="C1307" s="13" t="s">
        <v>8543</v>
      </c>
      <c r="D1307" s="13" t="s">
        <v>15854</v>
      </c>
      <c r="E1307" s="22" t="s">
        <v>15860</v>
      </c>
      <c r="F1307" s="22" t="s">
        <v>15860</v>
      </c>
      <c r="G1307" s="22" t="s">
        <v>15860</v>
      </c>
      <c r="I1307" s="22"/>
    </row>
    <row r="1308" spans="1:9" x14ac:dyDescent="0.25">
      <c r="A1308" s="13" t="s">
        <v>10459</v>
      </c>
      <c r="B1308" s="13" t="s">
        <v>10458</v>
      </c>
      <c r="C1308" s="13" t="s">
        <v>10454</v>
      </c>
      <c r="D1308" s="13" t="s">
        <v>15854</v>
      </c>
      <c r="E1308" s="22" t="s">
        <v>15865</v>
      </c>
      <c r="F1308" s="22" t="s">
        <v>15859</v>
      </c>
      <c r="G1308" s="22" t="s">
        <v>15860</v>
      </c>
      <c r="H1308" s="22" t="s">
        <v>18751</v>
      </c>
      <c r="I1308" s="22"/>
    </row>
    <row r="1309" spans="1:9" x14ac:dyDescent="0.25">
      <c r="A1309" s="13" t="s">
        <v>9323</v>
      </c>
      <c r="B1309" s="13" t="s">
        <v>9322</v>
      </c>
      <c r="C1309" s="13" t="s">
        <v>9318</v>
      </c>
      <c r="D1309" s="13" t="s">
        <v>15854</v>
      </c>
      <c r="E1309" s="22" t="s">
        <v>15861</v>
      </c>
      <c r="F1309" s="22" t="s">
        <v>15859</v>
      </c>
      <c r="G1309" s="22" t="s">
        <v>15859</v>
      </c>
      <c r="I1309" s="22"/>
    </row>
    <row r="1310" spans="1:9" x14ac:dyDescent="0.25">
      <c r="A1310" s="13" t="s">
        <v>10177</v>
      </c>
      <c r="B1310" s="13" t="s">
        <v>10176</v>
      </c>
      <c r="C1310" s="13" t="s">
        <v>10172</v>
      </c>
      <c r="D1310" s="13" t="s">
        <v>15854</v>
      </c>
      <c r="E1310" s="22" t="s">
        <v>15865</v>
      </c>
      <c r="F1310" s="22" t="s">
        <v>18670</v>
      </c>
      <c r="G1310" s="22" t="s">
        <v>15860</v>
      </c>
      <c r="H1310" s="22" t="s">
        <v>18751</v>
      </c>
      <c r="I1310" s="22"/>
    </row>
    <row r="1311" spans="1:9" x14ac:dyDescent="0.25">
      <c r="A1311" s="13" t="s">
        <v>8850</v>
      </c>
      <c r="B1311" s="13" t="s">
        <v>8849</v>
      </c>
      <c r="C1311" s="13" t="s">
        <v>8844</v>
      </c>
      <c r="D1311" s="13" t="s">
        <v>15854</v>
      </c>
      <c r="E1311" s="22" t="s">
        <v>15861</v>
      </c>
      <c r="F1311" s="22" t="s">
        <v>15859</v>
      </c>
      <c r="G1311" s="22" t="s">
        <v>15859</v>
      </c>
      <c r="I1311" s="22"/>
    </row>
    <row r="1312" spans="1:9" x14ac:dyDescent="0.25">
      <c r="A1312" s="13" t="s">
        <v>58</v>
      </c>
      <c r="B1312" s="13" t="s">
        <v>10453</v>
      </c>
      <c r="C1312" s="13" t="s">
        <v>59</v>
      </c>
      <c r="D1312" s="13" t="s">
        <v>15854</v>
      </c>
      <c r="E1312" s="22" t="s">
        <v>15865</v>
      </c>
      <c r="F1312" s="22" t="s">
        <v>18670</v>
      </c>
      <c r="G1312" s="22" t="s">
        <v>15860</v>
      </c>
      <c r="H1312" s="22" t="s">
        <v>18746</v>
      </c>
      <c r="I1312" s="22"/>
    </row>
    <row r="1313" spans="1:10" x14ac:dyDescent="0.25">
      <c r="A1313" s="13" t="s">
        <v>8872</v>
      </c>
      <c r="B1313" s="13" t="s">
        <v>8871</v>
      </c>
      <c r="C1313" s="13" t="s">
        <v>8866</v>
      </c>
      <c r="D1313" s="13" t="s">
        <v>15854</v>
      </c>
      <c r="E1313" s="22" t="s">
        <v>15860</v>
      </c>
      <c r="F1313" s="22" t="s">
        <v>15860</v>
      </c>
      <c r="G1313" s="22" t="s">
        <v>15860</v>
      </c>
      <c r="I1313" s="22"/>
    </row>
    <row r="1314" spans="1:10" x14ac:dyDescent="0.25">
      <c r="A1314" s="13" t="s">
        <v>109</v>
      </c>
      <c r="B1314" s="13" t="s">
        <v>8022</v>
      </c>
      <c r="C1314" s="13" t="s">
        <v>111</v>
      </c>
      <c r="D1314" s="13" t="s">
        <v>15854</v>
      </c>
      <c r="E1314" s="22" t="s">
        <v>15865</v>
      </c>
      <c r="F1314" s="22" t="s">
        <v>15861</v>
      </c>
      <c r="G1314" s="22" t="s">
        <v>15859</v>
      </c>
      <c r="I1314" s="22" t="s">
        <v>18791</v>
      </c>
      <c r="J1314" s="22" t="s">
        <v>18796</v>
      </c>
    </row>
    <row r="1315" spans="1:10" x14ac:dyDescent="0.25">
      <c r="A1315" s="13" t="s">
        <v>7664</v>
      </c>
      <c r="B1315" s="13" t="s">
        <v>7663</v>
      </c>
      <c r="C1315" s="13" t="s">
        <v>7658</v>
      </c>
      <c r="D1315" s="13" t="s">
        <v>15854</v>
      </c>
      <c r="E1315" s="22" t="s">
        <v>15865</v>
      </c>
      <c r="F1315" s="22" t="s">
        <v>18670</v>
      </c>
      <c r="G1315" s="22" t="s">
        <v>15860</v>
      </c>
      <c r="H1315" s="22" t="s">
        <v>18745</v>
      </c>
      <c r="I1315" s="22"/>
    </row>
    <row r="1316" spans="1:10" x14ac:dyDescent="0.25">
      <c r="A1316" s="13" t="s">
        <v>10074</v>
      </c>
      <c r="B1316" s="13" t="s">
        <v>10073</v>
      </c>
      <c r="C1316" s="13" t="s">
        <v>10068</v>
      </c>
      <c r="D1316" s="13" t="s">
        <v>15854</v>
      </c>
      <c r="E1316" s="22" t="s">
        <v>15860</v>
      </c>
      <c r="F1316" s="22" t="s">
        <v>15860</v>
      </c>
      <c r="G1316" s="22" t="s">
        <v>15860</v>
      </c>
      <c r="I1316" s="22"/>
    </row>
    <row r="1317" spans="1:10" x14ac:dyDescent="0.25">
      <c r="A1317" s="13" t="s">
        <v>8161</v>
      </c>
      <c r="B1317" s="13" t="s">
        <v>8160</v>
      </c>
      <c r="C1317" s="13" t="s">
        <v>8156</v>
      </c>
      <c r="D1317" s="13" t="s">
        <v>15854</v>
      </c>
      <c r="E1317" s="22" t="s">
        <v>15860</v>
      </c>
      <c r="F1317" s="22" t="s">
        <v>15860</v>
      </c>
      <c r="G1317" s="22" t="s">
        <v>15860</v>
      </c>
      <c r="I1317" s="22"/>
    </row>
    <row r="1318" spans="1:10" x14ac:dyDescent="0.25">
      <c r="A1318" s="13" t="s">
        <v>266</v>
      </c>
      <c r="B1318" s="13" t="s">
        <v>10089</v>
      </c>
      <c r="C1318" s="13" t="s">
        <v>267</v>
      </c>
      <c r="D1318" s="13" t="s">
        <v>15854</v>
      </c>
      <c r="E1318" s="22" t="s">
        <v>15865</v>
      </c>
      <c r="F1318" s="22" t="s">
        <v>15859</v>
      </c>
      <c r="G1318" s="22" t="s">
        <v>15860</v>
      </c>
      <c r="H1318" s="22" t="s">
        <v>18751</v>
      </c>
      <c r="I1318" s="22"/>
    </row>
    <row r="1319" spans="1:10" x14ac:dyDescent="0.25">
      <c r="A1319" s="13" t="s">
        <v>8390</v>
      </c>
      <c r="B1319" s="13" t="s">
        <v>8389</v>
      </c>
      <c r="C1319" s="13" t="s">
        <v>8384</v>
      </c>
      <c r="D1319" s="13" t="s">
        <v>15854</v>
      </c>
      <c r="E1319" s="22" t="s">
        <v>15860</v>
      </c>
      <c r="F1319" s="22" t="s">
        <v>15860</v>
      </c>
      <c r="G1319" s="22" t="s">
        <v>15860</v>
      </c>
      <c r="I1319" s="22"/>
    </row>
    <row r="1320" spans="1:10" x14ac:dyDescent="0.25">
      <c r="A1320" s="13" t="s">
        <v>9234</v>
      </c>
      <c r="B1320" s="13" t="s">
        <v>9233</v>
      </c>
      <c r="C1320" s="13" t="s">
        <v>9229</v>
      </c>
      <c r="D1320" s="13" t="s">
        <v>15854</v>
      </c>
      <c r="E1320" s="22" t="s">
        <v>15865</v>
      </c>
      <c r="F1320" s="22" t="s">
        <v>15860</v>
      </c>
      <c r="G1320" s="22" t="s">
        <v>15860</v>
      </c>
      <c r="H1320" s="22" t="s">
        <v>18746</v>
      </c>
      <c r="I1320" s="22"/>
    </row>
    <row r="1321" spans="1:10" x14ac:dyDescent="0.25">
      <c r="A1321" s="13" t="s">
        <v>377</v>
      </c>
      <c r="B1321" s="13" t="s">
        <v>10430</v>
      </c>
      <c r="C1321" s="13" t="s">
        <v>378</v>
      </c>
      <c r="D1321" s="13" t="s">
        <v>15854</v>
      </c>
      <c r="E1321" s="22" t="s">
        <v>15861</v>
      </c>
      <c r="F1321" s="22" t="s">
        <v>15859</v>
      </c>
      <c r="G1321" s="22" t="s">
        <v>15859</v>
      </c>
      <c r="I1321" s="22"/>
    </row>
    <row r="1322" spans="1:10" x14ac:dyDescent="0.25">
      <c r="A1322" s="13" t="s">
        <v>163</v>
      </c>
      <c r="B1322" s="13" t="s">
        <v>9834</v>
      </c>
      <c r="C1322" s="13" t="s">
        <v>164</v>
      </c>
      <c r="D1322" s="13" t="s">
        <v>15854</v>
      </c>
      <c r="E1322" s="22" t="s">
        <v>15865</v>
      </c>
      <c r="F1322" s="22" t="s">
        <v>15860</v>
      </c>
      <c r="G1322" s="22" t="s">
        <v>15860</v>
      </c>
      <c r="H1322" s="22" t="s">
        <v>18746</v>
      </c>
      <c r="I1322" s="22"/>
    </row>
    <row r="1323" spans="1:10" x14ac:dyDescent="0.25">
      <c r="A1323" s="13" t="s">
        <v>8048</v>
      </c>
      <c r="B1323" s="13" t="s">
        <v>8047</v>
      </c>
      <c r="C1323" s="13" t="s">
        <v>8042</v>
      </c>
      <c r="D1323" s="13" t="s">
        <v>15854</v>
      </c>
      <c r="E1323" s="22" t="s">
        <v>15865</v>
      </c>
      <c r="F1323" s="22" t="s">
        <v>18670</v>
      </c>
      <c r="G1323" s="22" t="s">
        <v>15860</v>
      </c>
      <c r="H1323" s="22" t="s">
        <v>18745</v>
      </c>
      <c r="I1323" s="22" t="s">
        <v>18746</v>
      </c>
    </row>
    <row r="1324" spans="1:10" x14ac:dyDescent="0.25">
      <c r="A1324" s="13" t="s">
        <v>280</v>
      </c>
      <c r="B1324" s="13" t="s">
        <v>8286</v>
      </c>
      <c r="C1324" s="13" t="s">
        <v>281</v>
      </c>
      <c r="D1324" s="13" t="s">
        <v>15854</v>
      </c>
      <c r="E1324" s="22" t="s">
        <v>15865</v>
      </c>
      <c r="F1324" s="22" t="s">
        <v>18670</v>
      </c>
      <c r="G1324" s="22" t="s">
        <v>15860</v>
      </c>
      <c r="H1324" s="22" t="s">
        <v>18743</v>
      </c>
      <c r="I1324" s="22" t="s">
        <v>18753</v>
      </c>
    </row>
    <row r="1325" spans="1:10" x14ac:dyDescent="0.25">
      <c r="A1325" s="13" t="s">
        <v>7944</v>
      </c>
      <c r="B1325" s="13" t="s">
        <v>7943</v>
      </c>
      <c r="C1325" s="13" t="s">
        <v>359</v>
      </c>
      <c r="D1325" s="13" t="s">
        <v>15854</v>
      </c>
      <c r="E1325" s="22" t="s">
        <v>15865</v>
      </c>
      <c r="F1325" s="22" t="s">
        <v>15860</v>
      </c>
      <c r="G1325" s="22" t="s">
        <v>15860</v>
      </c>
      <c r="H1325" s="22" t="s">
        <v>18747</v>
      </c>
      <c r="I1325" s="22"/>
    </row>
    <row r="1326" spans="1:10" x14ac:dyDescent="0.25">
      <c r="A1326" s="13" t="s">
        <v>8653</v>
      </c>
      <c r="B1326" s="13" t="s">
        <v>8652</v>
      </c>
      <c r="C1326" s="13" t="s">
        <v>8647</v>
      </c>
      <c r="D1326" s="13" t="s">
        <v>15854</v>
      </c>
      <c r="E1326" s="22" t="s">
        <v>15860</v>
      </c>
      <c r="F1326" s="22" t="s">
        <v>15860</v>
      </c>
      <c r="G1326" s="22" t="s">
        <v>15860</v>
      </c>
      <c r="I1326" s="22"/>
    </row>
    <row r="1327" spans="1:10" x14ac:dyDescent="0.25">
      <c r="A1327" s="13" t="s">
        <v>231</v>
      </c>
      <c r="B1327" s="13" t="s">
        <v>8823</v>
      </c>
      <c r="C1327" s="13" t="s">
        <v>232</v>
      </c>
      <c r="D1327" s="13" t="s">
        <v>15854</v>
      </c>
      <c r="E1327" s="22" t="s">
        <v>15865</v>
      </c>
      <c r="F1327" s="22" t="s">
        <v>15859</v>
      </c>
      <c r="G1327" s="22" t="s">
        <v>15860</v>
      </c>
      <c r="H1327" s="22" t="s">
        <v>18752</v>
      </c>
      <c r="I1327" s="22" t="s">
        <v>18790</v>
      </c>
    </row>
    <row r="1328" spans="1:10" x14ac:dyDescent="0.25">
      <c r="A1328" s="13" t="s">
        <v>278</v>
      </c>
      <c r="B1328" s="13" t="s">
        <v>9402</v>
      </c>
      <c r="C1328" s="13" t="s">
        <v>279</v>
      </c>
      <c r="D1328" s="13" t="s">
        <v>15854</v>
      </c>
      <c r="E1328" s="22" t="s">
        <v>15865</v>
      </c>
      <c r="F1328" s="22" t="s">
        <v>15859</v>
      </c>
      <c r="G1328" s="22" t="s">
        <v>15859</v>
      </c>
      <c r="I1328" s="22" t="s">
        <v>18765</v>
      </c>
      <c r="J1328" s="42" t="s">
        <v>18766</v>
      </c>
    </row>
    <row r="1329" spans="1:9" x14ac:dyDescent="0.25">
      <c r="A1329" s="13" t="s">
        <v>7683</v>
      </c>
      <c r="B1329" s="13" t="s">
        <v>7682</v>
      </c>
      <c r="C1329" s="13" t="s">
        <v>7678</v>
      </c>
      <c r="D1329" s="13" t="s">
        <v>15854</v>
      </c>
      <c r="E1329" s="22" t="s">
        <v>15865</v>
      </c>
      <c r="F1329" s="22" t="s">
        <v>15860</v>
      </c>
      <c r="G1329" s="22" t="s">
        <v>15860</v>
      </c>
      <c r="H1329" s="22" t="s">
        <v>18747</v>
      </c>
      <c r="I1329" s="22"/>
    </row>
    <row r="1330" spans="1:9" x14ac:dyDescent="0.25">
      <c r="A1330" s="13" t="s">
        <v>10706</v>
      </c>
      <c r="B1330" s="13" t="s">
        <v>10705</v>
      </c>
      <c r="C1330" s="13" t="s">
        <v>10700</v>
      </c>
      <c r="D1330" s="13" t="s">
        <v>15854</v>
      </c>
      <c r="E1330" s="22" t="s">
        <v>15860</v>
      </c>
      <c r="F1330" s="22" t="s">
        <v>15860</v>
      </c>
      <c r="G1330" s="22" t="s">
        <v>15860</v>
      </c>
      <c r="I1330" s="22"/>
    </row>
    <row r="1331" spans="1:9" x14ac:dyDescent="0.25">
      <c r="A1331" s="13" t="s">
        <v>10505</v>
      </c>
      <c r="B1331" s="13" t="s">
        <v>10504</v>
      </c>
      <c r="C1331" s="13" t="s">
        <v>10500</v>
      </c>
      <c r="D1331" s="13" t="s">
        <v>15854</v>
      </c>
      <c r="E1331" s="22" t="s">
        <v>15865</v>
      </c>
      <c r="F1331" s="22" t="s">
        <v>18670</v>
      </c>
      <c r="G1331" s="22" t="s">
        <v>15860</v>
      </c>
      <c r="H1331" s="22" t="s">
        <v>18747</v>
      </c>
      <c r="I1331" s="22"/>
    </row>
    <row r="1332" spans="1:9" x14ac:dyDescent="0.25">
      <c r="A1332" s="13" t="s">
        <v>10351</v>
      </c>
      <c r="B1332" s="13" t="s">
        <v>10350</v>
      </c>
      <c r="C1332" s="13" t="s">
        <v>10346</v>
      </c>
      <c r="D1332" s="13" t="s">
        <v>15854</v>
      </c>
      <c r="E1332" s="22" t="s">
        <v>15860</v>
      </c>
      <c r="F1332" s="22" t="s">
        <v>15860</v>
      </c>
      <c r="G1332" s="22" t="s">
        <v>15860</v>
      </c>
      <c r="I1332" s="22"/>
    </row>
    <row r="1333" spans="1:9" x14ac:dyDescent="0.25">
      <c r="A1333" s="13" t="s">
        <v>9841</v>
      </c>
      <c r="B1333" s="13" t="s">
        <v>9840</v>
      </c>
      <c r="C1333" s="13" t="s">
        <v>9835</v>
      </c>
      <c r="D1333" s="13" t="s">
        <v>15854</v>
      </c>
      <c r="E1333" s="22" t="s">
        <v>15860</v>
      </c>
      <c r="F1333" s="22" t="s">
        <v>15860</v>
      </c>
      <c r="G1333" s="22" t="s">
        <v>15860</v>
      </c>
      <c r="I1333" s="22"/>
    </row>
    <row r="1334" spans="1:9" x14ac:dyDescent="0.25">
      <c r="A1334" s="13" t="s">
        <v>268</v>
      </c>
      <c r="B1334" s="13" t="s">
        <v>8466</v>
      </c>
      <c r="C1334" s="13" t="s">
        <v>270</v>
      </c>
      <c r="D1334" s="13" t="s">
        <v>15854</v>
      </c>
      <c r="E1334" s="22" t="s">
        <v>15865</v>
      </c>
      <c r="F1334" s="22" t="s">
        <v>15859</v>
      </c>
      <c r="G1334" s="22" t="s">
        <v>15859</v>
      </c>
      <c r="I1334" s="22"/>
    </row>
    <row r="1335" spans="1:9" x14ac:dyDescent="0.25">
      <c r="A1335" s="13" t="s">
        <v>10713</v>
      </c>
      <c r="B1335" s="13" t="s">
        <v>10712</v>
      </c>
      <c r="C1335" s="13" t="s">
        <v>10707</v>
      </c>
      <c r="D1335" s="13" t="s">
        <v>15854</v>
      </c>
      <c r="E1335" s="22" t="s">
        <v>15860</v>
      </c>
      <c r="F1335" s="22" t="s">
        <v>15860</v>
      </c>
      <c r="G1335" s="22" t="s">
        <v>15860</v>
      </c>
      <c r="I1335" s="22"/>
    </row>
    <row r="1336" spans="1:9" x14ac:dyDescent="0.25">
      <c r="A1336" s="13" t="s">
        <v>8973</v>
      </c>
      <c r="B1336" s="13" t="s">
        <v>8972</v>
      </c>
      <c r="C1336" s="13" t="s">
        <v>8967</v>
      </c>
      <c r="D1336" s="13" t="s">
        <v>15854</v>
      </c>
      <c r="E1336" s="22" t="s">
        <v>15860</v>
      </c>
      <c r="F1336" s="22" t="s">
        <v>15860</v>
      </c>
      <c r="G1336" s="22" t="s">
        <v>15860</v>
      </c>
      <c r="I1336" s="22"/>
    </row>
    <row r="1337" spans="1:9" x14ac:dyDescent="0.25">
      <c r="A1337" s="13" t="s">
        <v>8066</v>
      </c>
      <c r="B1337" s="13" t="s">
        <v>8065</v>
      </c>
      <c r="C1337" s="13" t="s">
        <v>8060</v>
      </c>
      <c r="D1337" s="13" t="s">
        <v>15854</v>
      </c>
      <c r="E1337" s="22" t="s">
        <v>15860</v>
      </c>
      <c r="F1337" s="22" t="s">
        <v>15860</v>
      </c>
      <c r="G1337" s="22" t="s">
        <v>15860</v>
      </c>
      <c r="I1337" s="22"/>
    </row>
    <row r="1338" spans="1:9" x14ac:dyDescent="0.25">
      <c r="A1338" s="13" t="s">
        <v>7938</v>
      </c>
      <c r="B1338" s="13" t="s">
        <v>7937</v>
      </c>
      <c r="C1338" s="13" t="s">
        <v>7933</v>
      </c>
      <c r="D1338" s="13" t="s">
        <v>15854</v>
      </c>
      <c r="E1338" s="22" t="s">
        <v>15860</v>
      </c>
      <c r="F1338" s="22" t="s">
        <v>15860</v>
      </c>
      <c r="G1338" s="22" t="s">
        <v>15860</v>
      </c>
      <c r="I1338" s="22"/>
    </row>
    <row r="1339" spans="1:9" x14ac:dyDescent="0.25">
      <c r="A1339" s="13" t="s">
        <v>47</v>
      </c>
      <c r="B1339" s="13" t="s">
        <v>8810</v>
      </c>
      <c r="C1339" s="13" t="s">
        <v>49</v>
      </c>
      <c r="D1339" s="13" t="s">
        <v>15854</v>
      </c>
      <c r="E1339" s="22" t="s">
        <v>15865</v>
      </c>
      <c r="F1339" s="22" t="s">
        <v>15860</v>
      </c>
      <c r="G1339" s="22" t="s">
        <v>15860</v>
      </c>
      <c r="H1339" s="22" t="s">
        <v>18746</v>
      </c>
      <c r="I1339" s="22"/>
    </row>
    <row r="1340" spans="1:9" x14ac:dyDescent="0.25">
      <c r="A1340" s="13" t="s">
        <v>10377</v>
      </c>
      <c r="B1340" s="13" t="s">
        <v>10376</v>
      </c>
      <c r="C1340" s="13" t="s">
        <v>10373</v>
      </c>
      <c r="D1340" s="13" t="s">
        <v>15854</v>
      </c>
      <c r="E1340" s="22" t="s">
        <v>15865</v>
      </c>
      <c r="F1340" s="22" t="s">
        <v>15861</v>
      </c>
      <c r="G1340" s="22" t="s">
        <v>15860</v>
      </c>
      <c r="H1340" s="22" t="s">
        <v>18752</v>
      </c>
      <c r="I1340" s="22" t="s">
        <v>18792</v>
      </c>
    </row>
    <row r="1341" spans="1:9" x14ac:dyDescent="0.25">
      <c r="A1341" s="13" t="s">
        <v>9955</v>
      </c>
      <c r="B1341" s="13" t="s">
        <v>9954</v>
      </c>
      <c r="C1341" s="13" t="s">
        <v>9949</v>
      </c>
      <c r="D1341" s="13" t="s">
        <v>15854</v>
      </c>
      <c r="E1341" s="22" t="s">
        <v>15865</v>
      </c>
      <c r="F1341" s="22" t="s">
        <v>15860</v>
      </c>
      <c r="G1341" s="22" t="s">
        <v>15860</v>
      </c>
      <c r="H1341" s="22" t="s">
        <v>18751</v>
      </c>
      <c r="I1341" s="22"/>
    </row>
    <row r="1342" spans="1:9" x14ac:dyDescent="0.25">
      <c r="A1342" s="13" t="s">
        <v>7768</v>
      </c>
      <c r="B1342" s="13" t="s">
        <v>7767</v>
      </c>
      <c r="C1342" s="13" t="s">
        <v>7762</v>
      </c>
      <c r="D1342" s="13" t="s">
        <v>15854</v>
      </c>
      <c r="E1342" s="22" t="s">
        <v>15860</v>
      </c>
      <c r="F1342" s="22" t="s">
        <v>15860</v>
      </c>
      <c r="G1342" s="22" t="s">
        <v>15860</v>
      </c>
      <c r="I1342" s="22"/>
    </row>
    <row r="1343" spans="1:9" x14ac:dyDescent="0.25">
      <c r="A1343" s="13" t="s">
        <v>417</v>
      </c>
      <c r="B1343" s="13" t="s">
        <v>10300</v>
      </c>
      <c r="C1343" s="13" t="s">
        <v>418</v>
      </c>
      <c r="D1343" s="13" t="s">
        <v>15854</v>
      </c>
      <c r="E1343" s="22" t="s">
        <v>15865</v>
      </c>
      <c r="F1343" s="22" t="s">
        <v>15860</v>
      </c>
      <c r="G1343" s="22" t="s">
        <v>15860</v>
      </c>
      <c r="H1343" s="22" t="s">
        <v>18745</v>
      </c>
      <c r="I1343" s="22" t="s">
        <v>18754</v>
      </c>
    </row>
    <row r="1344" spans="1:9" x14ac:dyDescent="0.25">
      <c r="A1344" s="13" t="s">
        <v>9781</v>
      </c>
      <c r="B1344" s="13" t="s">
        <v>9780</v>
      </c>
      <c r="C1344" s="13" t="s">
        <v>9775</v>
      </c>
      <c r="D1344" s="13" t="s">
        <v>15854</v>
      </c>
      <c r="E1344" s="22" t="s">
        <v>15860</v>
      </c>
      <c r="F1344" s="22" t="s">
        <v>15860</v>
      </c>
      <c r="G1344" s="22" t="s">
        <v>15860</v>
      </c>
      <c r="I1344" s="22"/>
    </row>
    <row r="1345" spans="1:10" x14ac:dyDescent="0.25">
      <c r="A1345" s="13" t="s">
        <v>9806</v>
      </c>
      <c r="B1345" s="13" t="s">
        <v>9805</v>
      </c>
      <c r="C1345" s="13" t="s">
        <v>9801</v>
      </c>
      <c r="D1345" s="13" t="s">
        <v>15854</v>
      </c>
      <c r="E1345" s="22" t="s">
        <v>15865</v>
      </c>
      <c r="F1345" s="22" t="s">
        <v>15860</v>
      </c>
      <c r="G1345" s="22" t="s">
        <v>15860</v>
      </c>
      <c r="H1345" s="22" t="s">
        <v>18745</v>
      </c>
      <c r="I1345" s="22" t="s">
        <v>18754</v>
      </c>
      <c r="J1345" s="22"/>
    </row>
    <row r="1346" spans="1:10" x14ac:dyDescent="0.25">
      <c r="A1346" s="13" t="s">
        <v>243</v>
      </c>
      <c r="B1346" s="13" t="s">
        <v>8735</v>
      </c>
      <c r="C1346" s="13" t="s">
        <v>244</v>
      </c>
      <c r="D1346" s="13" t="s">
        <v>15854</v>
      </c>
      <c r="E1346" s="22" t="s">
        <v>15865</v>
      </c>
      <c r="F1346" s="22" t="s">
        <v>15860</v>
      </c>
      <c r="G1346" s="22" t="s">
        <v>15860</v>
      </c>
      <c r="H1346" s="22" t="s">
        <v>18746</v>
      </c>
      <c r="I1346" s="22" t="s">
        <v>18753</v>
      </c>
    </row>
    <row r="1347" spans="1:10" x14ac:dyDescent="0.25">
      <c r="A1347" s="13" t="s">
        <v>8988</v>
      </c>
      <c r="B1347" s="13" t="s">
        <v>8987</v>
      </c>
      <c r="C1347" s="13" t="s">
        <v>8983</v>
      </c>
      <c r="D1347" s="13" t="s">
        <v>15854</v>
      </c>
      <c r="E1347" s="22" t="s">
        <v>15861</v>
      </c>
      <c r="F1347" s="22" t="s">
        <v>15859</v>
      </c>
      <c r="G1347" s="22" t="s">
        <v>15860</v>
      </c>
      <c r="H1347" s="22" t="s">
        <v>18752</v>
      </c>
      <c r="I1347" s="22" t="s">
        <v>18792</v>
      </c>
      <c r="J1347" s="22" t="s">
        <v>18797</v>
      </c>
    </row>
    <row r="1348" spans="1:10" x14ac:dyDescent="0.25">
      <c r="A1348" s="13" t="s">
        <v>9874</v>
      </c>
      <c r="B1348" s="13" t="s">
        <v>9873</v>
      </c>
      <c r="C1348" s="13" t="s">
        <v>9868</v>
      </c>
      <c r="D1348" s="13" t="s">
        <v>15854</v>
      </c>
      <c r="E1348" s="22" t="s">
        <v>15860</v>
      </c>
      <c r="F1348" s="22" t="s">
        <v>15860</v>
      </c>
      <c r="G1348" s="22" t="s">
        <v>15860</v>
      </c>
      <c r="I1348" s="22"/>
    </row>
    <row r="1349" spans="1:10" x14ac:dyDescent="0.25">
      <c r="A1349" s="13" t="s">
        <v>470</v>
      </c>
      <c r="B1349" s="13" t="s">
        <v>8819</v>
      </c>
      <c r="C1349" s="13" t="s">
        <v>471</v>
      </c>
      <c r="D1349" s="13" t="s">
        <v>15854</v>
      </c>
      <c r="E1349" s="22" t="s">
        <v>15860</v>
      </c>
      <c r="F1349" s="22" t="s">
        <v>15860</v>
      </c>
      <c r="G1349" s="22" t="s">
        <v>15860</v>
      </c>
      <c r="I1349" s="22"/>
    </row>
    <row r="1350" spans="1:10" x14ac:dyDescent="0.25">
      <c r="A1350" s="13" t="s">
        <v>9774</v>
      </c>
      <c r="B1350" s="13" t="s">
        <v>9773</v>
      </c>
      <c r="C1350" s="13" t="s">
        <v>9768</v>
      </c>
      <c r="D1350" s="13" t="s">
        <v>15854</v>
      </c>
      <c r="E1350" s="22" t="s">
        <v>15860</v>
      </c>
      <c r="F1350" s="22" t="s">
        <v>15860</v>
      </c>
      <c r="G1350" s="22" t="s">
        <v>15860</v>
      </c>
      <c r="I1350" s="22"/>
    </row>
    <row r="1351" spans="1:10" x14ac:dyDescent="0.25">
      <c r="A1351" s="13" t="s">
        <v>8953</v>
      </c>
      <c r="B1351" s="13" t="s">
        <v>8952</v>
      </c>
      <c r="C1351" s="13" t="s">
        <v>8948</v>
      </c>
      <c r="D1351" s="13" t="s">
        <v>15854</v>
      </c>
      <c r="E1351" s="22" t="s">
        <v>15865</v>
      </c>
      <c r="F1351" s="22" t="s">
        <v>15859</v>
      </c>
      <c r="G1351" s="22" t="s">
        <v>15860</v>
      </c>
      <c r="H1351" s="22" t="s">
        <v>18752</v>
      </c>
      <c r="I1351" s="22" t="s">
        <v>18792</v>
      </c>
      <c r="J1351" s="22" t="s">
        <v>18797</v>
      </c>
    </row>
    <row r="1352" spans="1:10" x14ac:dyDescent="0.25">
      <c r="A1352" s="13" t="s">
        <v>10630</v>
      </c>
      <c r="B1352" s="13" t="s">
        <v>10629</v>
      </c>
      <c r="C1352" s="13" t="s">
        <v>10626</v>
      </c>
      <c r="D1352" s="13" t="s">
        <v>15854</v>
      </c>
      <c r="E1352" s="22" t="s">
        <v>15860</v>
      </c>
      <c r="F1352" s="22" t="s">
        <v>15860</v>
      </c>
      <c r="G1352" s="22" t="s">
        <v>15860</v>
      </c>
      <c r="I1352" s="22"/>
    </row>
    <row r="1353" spans="1:10" x14ac:dyDescent="0.25">
      <c r="A1353" s="13" t="s">
        <v>10618</v>
      </c>
      <c r="B1353" s="13" t="s">
        <v>10617</v>
      </c>
      <c r="C1353" s="13" t="s">
        <v>10612</v>
      </c>
      <c r="D1353" s="13" t="s">
        <v>15854</v>
      </c>
      <c r="E1353" s="22" t="s">
        <v>15860</v>
      </c>
      <c r="F1353" s="22" t="s">
        <v>15860</v>
      </c>
      <c r="G1353" s="22" t="s">
        <v>15860</v>
      </c>
      <c r="I1353" s="22"/>
    </row>
    <row r="1354" spans="1:10" x14ac:dyDescent="0.25">
      <c r="A1354" s="13" t="s">
        <v>10406</v>
      </c>
      <c r="B1354" s="13" t="s">
        <v>10405</v>
      </c>
      <c r="C1354" s="13" t="s">
        <v>10400</v>
      </c>
      <c r="D1354" s="13" t="s">
        <v>15854</v>
      </c>
      <c r="E1354" s="22" t="s">
        <v>15860</v>
      </c>
      <c r="F1354" s="22" t="s">
        <v>15860</v>
      </c>
      <c r="G1354" s="22" t="s">
        <v>15860</v>
      </c>
      <c r="I1354" s="22"/>
    </row>
    <row r="1355" spans="1:10" x14ac:dyDescent="0.25">
      <c r="A1355" s="13" t="s">
        <v>7607</v>
      </c>
      <c r="B1355" s="13" t="s">
        <v>7606</v>
      </c>
      <c r="C1355" s="13" t="s">
        <v>7603</v>
      </c>
      <c r="D1355" s="13" t="s">
        <v>15854</v>
      </c>
      <c r="E1355" s="22" t="s">
        <v>15860</v>
      </c>
      <c r="F1355" s="22" t="s">
        <v>15860</v>
      </c>
      <c r="G1355" s="22" t="s">
        <v>15860</v>
      </c>
      <c r="I1355" s="22"/>
    </row>
    <row r="1356" spans="1:10" x14ac:dyDescent="0.25">
      <c r="A1356" s="13" t="s">
        <v>226</v>
      </c>
      <c r="B1356" s="13" t="s">
        <v>7975</v>
      </c>
      <c r="C1356" s="13" t="s">
        <v>227</v>
      </c>
      <c r="D1356" s="13" t="s">
        <v>15854</v>
      </c>
      <c r="E1356" s="22" t="s">
        <v>15860</v>
      </c>
      <c r="F1356" s="22" t="s">
        <v>15860</v>
      </c>
      <c r="G1356" s="22" t="s">
        <v>15860</v>
      </c>
      <c r="H1356" s="22" t="s">
        <v>18751</v>
      </c>
      <c r="I1356" s="22" t="s">
        <v>18756</v>
      </c>
    </row>
    <row r="1357" spans="1:10" x14ac:dyDescent="0.25">
      <c r="A1357" s="13" t="s">
        <v>8878</v>
      </c>
      <c r="B1357" s="13" t="s">
        <v>8877</v>
      </c>
      <c r="C1357" s="13" t="s">
        <v>8873</v>
      </c>
      <c r="D1357" s="13" t="s">
        <v>15854</v>
      </c>
      <c r="E1357" s="22" t="s">
        <v>15860</v>
      </c>
      <c r="F1357" s="22" t="s">
        <v>15860</v>
      </c>
      <c r="G1357" s="22" t="s">
        <v>15860</v>
      </c>
      <c r="I1357" s="22"/>
    </row>
    <row r="1358" spans="1:10" x14ac:dyDescent="0.25">
      <c r="A1358" s="13" t="s">
        <v>24</v>
      </c>
      <c r="B1358" s="13" t="s">
        <v>10304</v>
      </c>
      <c r="C1358" s="13" t="s">
        <v>25</v>
      </c>
      <c r="D1358" s="13" t="s">
        <v>15854</v>
      </c>
      <c r="E1358" s="22" t="s">
        <v>15861</v>
      </c>
      <c r="F1358" s="22" t="s">
        <v>15859</v>
      </c>
      <c r="G1358" s="22" t="s">
        <v>15859</v>
      </c>
      <c r="I1358" s="22"/>
    </row>
    <row r="1359" spans="1:10" x14ac:dyDescent="0.25">
      <c r="A1359" s="13" t="s">
        <v>8726</v>
      </c>
      <c r="B1359" s="13" t="s">
        <v>8725</v>
      </c>
      <c r="C1359" s="13" t="s">
        <v>8721</v>
      </c>
      <c r="D1359" s="13" t="s">
        <v>15854</v>
      </c>
      <c r="E1359" s="22" t="s">
        <v>15860</v>
      </c>
      <c r="F1359" s="22" t="s">
        <v>15860</v>
      </c>
      <c r="G1359" s="22" t="s">
        <v>15860</v>
      </c>
      <c r="I1359" s="22"/>
    </row>
    <row r="1360" spans="1:10" x14ac:dyDescent="0.25">
      <c r="A1360" s="13" t="s">
        <v>9540</v>
      </c>
      <c r="B1360" s="13" t="s">
        <v>9539</v>
      </c>
      <c r="C1360" s="13" t="s">
        <v>9535</v>
      </c>
      <c r="D1360" s="13" t="s">
        <v>15854</v>
      </c>
      <c r="E1360" s="22" t="s">
        <v>15865</v>
      </c>
      <c r="F1360" s="22" t="s">
        <v>15860</v>
      </c>
      <c r="G1360" s="22" t="s">
        <v>15860</v>
      </c>
      <c r="H1360" s="22" t="s">
        <v>18751</v>
      </c>
      <c r="I1360" s="22"/>
    </row>
    <row r="1361" spans="1:10" x14ac:dyDescent="0.25">
      <c r="A1361" s="13" t="s">
        <v>9379</v>
      </c>
      <c r="B1361" s="13" t="s">
        <v>9378</v>
      </c>
      <c r="C1361" s="13" t="s">
        <v>9373</v>
      </c>
      <c r="D1361" s="13" t="s">
        <v>15854</v>
      </c>
      <c r="E1361" s="22" t="s">
        <v>15865</v>
      </c>
      <c r="F1361" s="22" t="s">
        <v>15860</v>
      </c>
      <c r="G1361" s="22" t="s">
        <v>15860</v>
      </c>
      <c r="H1361" s="22" t="s">
        <v>18745</v>
      </c>
      <c r="I1361" s="22"/>
    </row>
    <row r="1362" spans="1:10" x14ac:dyDescent="0.25">
      <c r="A1362" s="13" t="s">
        <v>8578</v>
      </c>
      <c r="B1362" s="13" t="s">
        <v>8577</v>
      </c>
      <c r="C1362" s="13" t="s">
        <v>8573</v>
      </c>
      <c r="D1362" s="13" t="s">
        <v>15854</v>
      </c>
      <c r="E1362" s="22" t="s">
        <v>15865</v>
      </c>
      <c r="F1362" s="22" t="s">
        <v>15859</v>
      </c>
      <c r="G1362" s="22" t="s">
        <v>15860</v>
      </c>
      <c r="H1362" s="22" t="s">
        <v>18752</v>
      </c>
      <c r="I1362" s="22" t="s">
        <v>18795</v>
      </c>
    </row>
    <row r="1363" spans="1:10" x14ac:dyDescent="0.25">
      <c r="A1363" s="13" t="s">
        <v>9352</v>
      </c>
      <c r="B1363" s="13" t="s">
        <v>9351</v>
      </c>
      <c r="C1363" s="13" t="s">
        <v>9347</v>
      </c>
      <c r="D1363" s="13" t="s">
        <v>15854</v>
      </c>
      <c r="E1363" s="22" t="s">
        <v>15865</v>
      </c>
      <c r="F1363" s="22" t="s">
        <v>15861</v>
      </c>
      <c r="G1363" s="22" t="s">
        <v>15860</v>
      </c>
      <c r="H1363" s="22" t="s">
        <v>18752</v>
      </c>
      <c r="I1363" s="22" t="s">
        <v>18793</v>
      </c>
    </row>
    <row r="1364" spans="1:10" x14ac:dyDescent="0.25">
      <c r="A1364" s="13" t="s">
        <v>8895</v>
      </c>
      <c r="B1364" s="13" t="s">
        <v>8894</v>
      </c>
      <c r="C1364" s="13" t="s">
        <v>8889</v>
      </c>
      <c r="D1364" s="13" t="s">
        <v>15854</v>
      </c>
      <c r="E1364" s="22" t="s">
        <v>15860</v>
      </c>
      <c r="F1364" s="22" t="s">
        <v>15860</v>
      </c>
      <c r="G1364" s="22" t="s">
        <v>15860</v>
      </c>
      <c r="I1364" s="22"/>
    </row>
    <row r="1365" spans="1:10" x14ac:dyDescent="0.25">
      <c r="A1365" s="13" t="s">
        <v>9682</v>
      </c>
      <c r="B1365" s="13" t="s">
        <v>9681</v>
      </c>
      <c r="C1365" s="13" t="s">
        <v>9677</v>
      </c>
      <c r="D1365" s="13" t="s">
        <v>15854</v>
      </c>
      <c r="E1365" s="22" t="s">
        <v>15860</v>
      </c>
      <c r="F1365" s="22" t="s">
        <v>15860</v>
      </c>
      <c r="G1365" s="22" t="s">
        <v>15860</v>
      </c>
      <c r="I1365" s="22"/>
    </row>
    <row r="1366" spans="1:10" x14ac:dyDescent="0.25">
      <c r="A1366" s="13" t="s">
        <v>9159</v>
      </c>
      <c r="B1366" s="13" t="s">
        <v>9158</v>
      </c>
      <c r="C1366" s="13" t="s">
        <v>9154</v>
      </c>
      <c r="D1366" s="13" t="s">
        <v>15854</v>
      </c>
      <c r="E1366" s="22" t="s">
        <v>15865</v>
      </c>
      <c r="F1366" s="22" t="s">
        <v>15860</v>
      </c>
      <c r="G1366" s="22" t="s">
        <v>15860</v>
      </c>
      <c r="H1366" s="22" t="s">
        <v>18745</v>
      </c>
      <c r="I1366" s="22"/>
    </row>
    <row r="1367" spans="1:10" x14ac:dyDescent="0.25">
      <c r="A1367" s="13" t="s">
        <v>504</v>
      </c>
      <c r="B1367" s="13" t="s">
        <v>9730</v>
      </c>
      <c r="C1367" s="13" t="s">
        <v>505</v>
      </c>
      <c r="D1367" s="13" t="s">
        <v>15854</v>
      </c>
      <c r="E1367" s="22" t="s">
        <v>15860</v>
      </c>
      <c r="F1367" s="22" t="s">
        <v>15860</v>
      </c>
      <c r="G1367" s="22" t="s">
        <v>15860</v>
      </c>
      <c r="I1367" s="22"/>
    </row>
    <row r="1368" spans="1:10" x14ac:dyDescent="0.25">
      <c r="A1368" s="13" t="s">
        <v>9029</v>
      </c>
      <c r="B1368" s="13" t="s">
        <v>9028</v>
      </c>
      <c r="C1368" s="13" t="s">
        <v>9024</v>
      </c>
      <c r="D1368" s="13" t="s">
        <v>15854</v>
      </c>
      <c r="E1368" s="22" t="s">
        <v>15860</v>
      </c>
      <c r="F1368" s="22" t="s">
        <v>15860</v>
      </c>
      <c r="G1368" s="22" t="s">
        <v>15860</v>
      </c>
      <c r="I1368" s="22"/>
    </row>
    <row r="1369" spans="1:10" x14ac:dyDescent="0.25">
      <c r="A1369" s="13" t="s">
        <v>7820</v>
      </c>
      <c r="B1369" s="13" t="s">
        <v>7819</v>
      </c>
      <c r="C1369" s="13" t="s">
        <v>7815</v>
      </c>
      <c r="D1369" s="13" t="s">
        <v>15854</v>
      </c>
      <c r="E1369" s="22" t="s">
        <v>15860</v>
      </c>
      <c r="F1369" s="22" t="s">
        <v>15860</v>
      </c>
      <c r="G1369" s="22" t="s">
        <v>15860</v>
      </c>
      <c r="I1369" s="22"/>
    </row>
    <row r="1370" spans="1:10" x14ac:dyDescent="0.25">
      <c r="A1370" s="13" t="s">
        <v>9762</v>
      </c>
      <c r="B1370" s="13" t="s">
        <v>9761</v>
      </c>
      <c r="C1370" s="13" t="s">
        <v>9757</v>
      </c>
      <c r="D1370" s="13" t="s">
        <v>15854</v>
      </c>
      <c r="E1370" s="22" t="s">
        <v>15860</v>
      </c>
      <c r="F1370" s="22" t="s">
        <v>15860</v>
      </c>
      <c r="G1370" s="22" t="s">
        <v>15860</v>
      </c>
      <c r="I1370" s="22"/>
    </row>
    <row r="1371" spans="1:10" x14ac:dyDescent="0.25">
      <c r="A1371" s="13" t="s">
        <v>33</v>
      </c>
      <c r="B1371" s="13" t="s">
        <v>9187</v>
      </c>
      <c r="C1371" s="13" t="s">
        <v>34</v>
      </c>
      <c r="D1371" s="13" t="s">
        <v>15854</v>
      </c>
      <c r="E1371" s="22" t="s">
        <v>15860</v>
      </c>
      <c r="F1371" s="22" t="s">
        <v>15860</v>
      </c>
      <c r="G1371" s="22" t="s">
        <v>15860</v>
      </c>
      <c r="I1371" s="22"/>
    </row>
    <row r="1372" spans="1:10" x14ac:dyDescent="0.25">
      <c r="A1372" s="13" t="s">
        <v>104</v>
      </c>
      <c r="B1372" s="13" t="s">
        <v>8408</v>
      </c>
      <c r="C1372" s="13" t="s">
        <v>105</v>
      </c>
      <c r="D1372" s="13" t="s">
        <v>15854</v>
      </c>
      <c r="E1372" s="22" t="s">
        <v>15860</v>
      </c>
      <c r="F1372" s="22" t="s">
        <v>15860</v>
      </c>
      <c r="G1372" s="22" t="s">
        <v>15860</v>
      </c>
      <c r="I1372" s="22"/>
    </row>
    <row r="1373" spans="1:10" x14ac:dyDescent="0.25">
      <c r="A1373" s="13" t="s">
        <v>9895</v>
      </c>
      <c r="B1373" s="13" t="s">
        <v>9894</v>
      </c>
      <c r="C1373" s="13" t="s">
        <v>9889</v>
      </c>
      <c r="D1373" s="13" t="s">
        <v>15854</v>
      </c>
      <c r="E1373" s="22" t="s">
        <v>15860</v>
      </c>
      <c r="F1373" s="22" t="s">
        <v>15860</v>
      </c>
      <c r="G1373" s="22" t="s">
        <v>15860</v>
      </c>
      <c r="I1373" s="22"/>
    </row>
    <row r="1374" spans="1:10" x14ac:dyDescent="0.25">
      <c r="A1374" s="13" t="s">
        <v>10057</v>
      </c>
      <c r="B1374" s="13" t="s">
        <v>10056</v>
      </c>
      <c r="C1374" s="13" t="s">
        <v>10052</v>
      </c>
      <c r="D1374" s="13" t="s">
        <v>15854</v>
      </c>
      <c r="E1374" s="22" t="s">
        <v>15865</v>
      </c>
      <c r="F1374" s="22" t="s">
        <v>15860</v>
      </c>
      <c r="G1374" s="22" t="s">
        <v>15860</v>
      </c>
      <c r="H1374" s="22" t="s">
        <v>18746</v>
      </c>
      <c r="I1374" s="22" t="s">
        <v>18757</v>
      </c>
      <c r="J1374" s="22"/>
    </row>
    <row r="1375" spans="1:10" x14ac:dyDescent="0.25">
      <c r="A1375" s="13" t="s">
        <v>303</v>
      </c>
      <c r="B1375" s="13" t="s">
        <v>10537</v>
      </c>
      <c r="C1375" s="13" t="s">
        <v>304</v>
      </c>
      <c r="D1375" s="13" t="s">
        <v>15854</v>
      </c>
      <c r="E1375" s="22" t="s">
        <v>15860</v>
      </c>
      <c r="F1375" s="22" t="s">
        <v>15860</v>
      </c>
      <c r="G1375" s="22" t="s">
        <v>15860</v>
      </c>
      <c r="I1375" s="22"/>
      <c r="J1375" s="22" t="s">
        <v>18757</v>
      </c>
    </row>
    <row r="1376" spans="1:10" x14ac:dyDescent="0.25">
      <c r="A1376" s="13" t="s">
        <v>137</v>
      </c>
      <c r="B1376" s="13" t="s">
        <v>10434</v>
      </c>
      <c r="C1376" s="13" t="s">
        <v>138</v>
      </c>
      <c r="D1376" s="13" t="s">
        <v>15854</v>
      </c>
      <c r="E1376" s="22" t="s">
        <v>15861</v>
      </c>
      <c r="F1376" s="22" t="s">
        <v>15859</v>
      </c>
      <c r="G1376" s="22" t="s">
        <v>15859</v>
      </c>
      <c r="I1376" s="22"/>
    </row>
    <row r="1377" spans="1:9" x14ac:dyDescent="0.25">
      <c r="A1377" s="13" t="s">
        <v>76</v>
      </c>
      <c r="B1377" s="13" t="s">
        <v>10230</v>
      </c>
      <c r="C1377" s="13" t="s">
        <v>77</v>
      </c>
      <c r="D1377" s="13" t="s">
        <v>15854</v>
      </c>
      <c r="E1377" s="22" t="s">
        <v>15865</v>
      </c>
      <c r="F1377" s="22" t="s">
        <v>15860</v>
      </c>
      <c r="G1377" s="22" t="s">
        <v>15860</v>
      </c>
      <c r="H1377" s="22" t="s">
        <v>18746</v>
      </c>
      <c r="I1377" s="22"/>
    </row>
    <row r="1378" spans="1:9" x14ac:dyDescent="0.25">
      <c r="A1378" s="13" t="s">
        <v>156</v>
      </c>
      <c r="B1378" s="13" t="s">
        <v>8731</v>
      </c>
      <c r="C1378" s="13" t="s">
        <v>157</v>
      </c>
      <c r="D1378" s="13" t="s">
        <v>15854</v>
      </c>
      <c r="E1378" s="22" t="s">
        <v>15865</v>
      </c>
      <c r="F1378" s="22" t="s">
        <v>15859</v>
      </c>
      <c r="G1378" s="22" t="s">
        <v>15859</v>
      </c>
      <c r="I1378" s="22"/>
    </row>
    <row r="1379" spans="1:9" x14ac:dyDescent="0.25">
      <c r="A1379" s="13" t="s">
        <v>10532</v>
      </c>
      <c r="B1379" s="13" t="s">
        <v>10531</v>
      </c>
      <c r="C1379" s="13" t="s">
        <v>10527</v>
      </c>
      <c r="D1379" s="13" t="s">
        <v>15854</v>
      </c>
      <c r="E1379" s="22" t="s">
        <v>15861</v>
      </c>
      <c r="F1379" s="22" t="s">
        <v>15859</v>
      </c>
      <c r="G1379" s="22" t="s">
        <v>15860</v>
      </c>
      <c r="H1379" s="22" t="s">
        <v>18752</v>
      </c>
      <c r="I1379" s="22" t="s">
        <v>18795</v>
      </c>
    </row>
    <row r="1380" spans="1:9" x14ac:dyDescent="0.25">
      <c r="A1380" s="13" t="s">
        <v>52</v>
      </c>
      <c r="B1380" s="13" t="s">
        <v>10046</v>
      </c>
      <c r="C1380" s="13" t="s">
        <v>53</v>
      </c>
      <c r="D1380" s="13" t="s">
        <v>15854</v>
      </c>
      <c r="E1380" s="22" t="s">
        <v>15865</v>
      </c>
      <c r="F1380" s="22" t="s">
        <v>15860</v>
      </c>
      <c r="G1380" s="22" t="s">
        <v>15860</v>
      </c>
      <c r="H1380" s="22" t="s">
        <v>18746</v>
      </c>
      <c r="I1380" s="22"/>
    </row>
    <row r="1381" spans="1:9" x14ac:dyDescent="0.25">
      <c r="A1381" s="13" t="s">
        <v>65</v>
      </c>
      <c r="B1381" s="13" t="s">
        <v>10486</v>
      </c>
      <c r="C1381" s="13" t="s">
        <v>67</v>
      </c>
      <c r="D1381" s="13" t="s">
        <v>15854</v>
      </c>
      <c r="E1381" s="22" t="s">
        <v>15861</v>
      </c>
      <c r="F1381" s="22" t="s">
        <v>15859</v>
      </c>
      <c r="G1381" s="22" t="s">
        <v>15860</v>
      </c>
      <c r="H1381" s="22" t="s">
        <v>18752</v>
      </c>
      <c r="I1381" s="22" t="s">
        <v>18792</v>
      </c>
    </row>
    <row r="1382" spans="1:9" x14ac:dyDescent="0.25">
      <c r="A1382" s="13" t="s">
        <v>91</v>
      </c>
      <c r="B1382" s="13" t="s">
        <v>9277</v>
      </c>
      <c r="C1382" s="13" t="s">
        <v>92</v>
      </c>
      <c r="D1382" s="13" t="s">
        <v>15854</v>
      </c>
      <c r="E1382" s="22" t="s">
        <v>15860</v>
      </c>
      <c r="F1382" s="22" t="s">
        <v>15860</v>
      </c>
      <c r="G1382" s="22" t="s">
        <v>15860</v>
      </c>
      <c r="I1382" s="22"/>
    </row>
    <row r="1383" spans="1:9" x14ac:dyDescent="0.25">
      <c r="A1383" s="13" t="s">
        <v>42</v>
      </c>
      <c r="B1383" s="13" t="s">
        <v>10204</v>
      </c>
      <c r="C1383" s="13" t="s">
        <v>43</v>
      </c>
      <c r="D1383" s="13" t="s">
        <v>15854</v>
      </c>
      <c r="E1383" s="22" t="s">
        <v>15860</v>
      </c>
      <c r="F1383" s="22" t="s">
        <v>15860</v>
      </c>
      <c r="G1383" s="22" t="s">
        <v>15860</v>
      </c>
      <c r="I1383" s="22"/>
    </row>
    <row r="1384" spans="1:9" x14ac:dyDescent="0.25">
      <c r="A1384" s="13" t="s">
        <v>121</v>
      </c>
      <c r="B1384" s="13" t="s">
        <v>10449</v>
      </c>
      <c r="C1384" s="13" t="s">
        <v>122</v>
      </c>
      <c r="D1384" s="13" t="s">
        <v>15854</v>
      </c>
      <c r="E1384" s="22" t="s">
        <v>15860</v>
      </c>
      <c r="F1384" s="22" t="s">
        <v>15860</v>
      </c>
      <c r="G1384" s="22" t="s">
        <v>15860</v>
      </c>
      <c r="I1384" s="22"/>
    </row>
    <row r="1385" spans="1:9" x14ac:dyDescent="0.25">
      <c r="A1385" s="13" t="s">
        <v>196</v>
      </c>
      <c r="B1385" s="13" t="s">
        <v>9610</v>
      </c>
      <c r="C1385" s="13" t="s">
        <v>197</v>
      </c>
      <c r="D1385" s="13" t="s">
        <v>15854</v>
      </c>
      <c r="E1385" s="22" t="s">
        <v>15865</v>
      </c>
      <c r="F1385" s="22" t="s">
        <v>15860</v>
      </c>
      <c r="G1385" s="22" t="s">
        <v>15860</v>
      </c>
      <c r="H1385" s="22" t="s">
        <v>18746</v>
      </c>
      <c r="I1385" s="22"/>
    </row>
    <row r="1386" spans="1:9" x14ac:dyDescent="0.25">
      <c r="A1386" s="13" t="s">
        <v>10426</v>
      </c>
      <c r="B1386" s="13" t="s">
        <v>9822</v>
      </c>
      <c r="C1386" s="13" t="s">
        <v>10423</v>
      </c>
      <c r="D1386" s="13" t="s">
        <v>15854</v>
      </c>
      <c r="E1386" s="22" t="s">
        <v>15861</v>
      </c>
      <c r="F1386" s="22" t="s">
        <v>15859</v>
      </c>
      <c r="G1386" s="22" t="s">
        <v>15859</v>
      </c>
      <c r="I1386" s="22"/>
    </row>
    <row r="1387" spans="1:9" x14ac:dyDescent="0.25">
      <c r="A1387" s="13" t="s">
        <v>8487</v>
      </c>
      <c r="B1387" s="13" t="s">
        <v>8486</v>
      </c>
      <c r="C1387" s="13" t="s">
        <v>8481</v>
      </c>
      <c r="D1387" s="13" t="s">
        <v>15854</v>
      </c>
      <c r="E1387" s="22" t="s">
        <v>15860</v>
      </c>
      <c r="F1387" s="22" t="s">
        <v>15860</v>
      </c>
      <c r="G1387" s="22" t="s">
        <v>15860</v>
      </c>
      <c r="I1387" s="22"/>
    </row>
    <row r="1388" spans="1:9" x14ac:dyDescent="0.25">
      <c r="A1388" s="13" t="s">
        <v>10238</v>
      </c>
      <c r="B1388" s="13" t="s">
        <v>10237</v>
      </c>
      <c r="C1388" s="13" t="s">
        <v>10233</v>
      </c>
      <c r="D1388" s="13" t="s">
        <v>15854</v>
      </c>
      <c r="E1388" s="22" t="s">
        <v>15860</v>
      </c>
      <c r="F1388" s="22" t="s">
        <v>15860</v>
      </c>
      <c r="G1388" s="22" t="s">
        <v>15860</v>
      </c>
      <c r="I1388" s="22"/>
    </row>
    <row r="1389" spans="1:9" x14ac:dyDescent="0.25">
      <c r="A1389" s="13" t="s">
        <v>8422</v>
      </c>
      <c r="B1389" s="13" t="s">
        <v>8421</v>
      </c>
      <c r="C1389" s="13" t="s">
        <v>8416</v>
      </c>
      <c r="D1389" s="13" t="s">
        <v>15854</v>
      </c>
      <c r="E1389" s="22" t="s">
        <v>15865</v>
      </c>
      <c r="F1389" s="22" t="s">
        <v>15860</v>
      </c>
      <c r="G1389" s="22" t="s">
        <v>15860</v>
      </c>
      <c r="H1389" s="22" t="s">
        <v>18746</v>
      </c>
      <c r="I1389" s="22"/>
    </row>
    <row r="1390" spans="1:9" x14ac:dyDescent="0.25">
      <c r="A1390" s="13" t="s">
        <v>8634</v>
      </c>
      <c r="B1390" s="13" t="s">
        <v>8633</v>
      </c>
      <c r="C1390" s="13" t="s">
        <v>8629</v>
      </c>
      <c r="D1390" s="13" t="s">
        <v>15854</v>
      </c>
      <c r="E1390" s="22" t="s">
        <v>15865</v>
      </c>
      <c r="F1390" s="22" t="s">
        <v>18670</v>
      </c>
      <c r="G1390" s="22" t="s">
        <v>15860</v>
      </c>
      <c r="H1390" s="22" t="s">
        <v>18745</v>
      </c>
      <c r="I1390" s="22"/>
    </row>
    <row r="1391" spans="1:9" x14ac:dyDescent="0.25">
      <c r="A1391" s="13" t="s">
        <v>8959</v>
      </c>
      <c r="B1391" s="13" t="s">
        <v>8958</v>
      </c>
      <c r="C1391" s="13" t="s">
        <v>8954</v>
      </c>
      <c r="D1391" s="13" t="s">
        <v>15854</v>
      </c>
      <c r="E1391" s="22" t="s">
        <v>15860</v>
      </c>
      <c r="F1391" s="22" t="s">
        <v>15860</v>
      </c>
      <c r="G1391" s="22" t="s">
        <v>15860</v>
      </c>
      <c r="I1391" s="22"/>
    </row>
    <row r="1392" spans="1:9" x14ac:dyDescent="0.25">
      <c r="A1392" s="13" t="s">
        <v>10416</v>
      </c>
      <c r="B1392" s="13" t="s">
        <v>10415</v>
      </c>
      <c r="C1392" s="13" t="s">
        <v>10412</v>
      </c>
      <c r="D1392" s="13" t="s">
        <v>15854</v>
      </c>
      <c r="E1392" s="22" t="s">
        <v>15860</v>
      </c>
      <c r="F1392" s="22" t="s">
        <v>15860</v>
      </c>
      <c r="G1392" s="22" t="s">
        <v>15860</v>
      </c>
      <c r="I1392" s="22"/>
    </row>
    <row r="1393" spans="1:10" x14ac:dyDescent="0.25">
      <c r="A1393" s="13" t="s">
        <v>9385</v>
      </c>
      <c r="B1393" s="13" t="s">
        <v>9384</v>
      </c>
      <c r="C1393" s="13" t="s">
        <v>9380</v>
      </c>
      <c r="D1393" s="13" t="s">
        <v>15854</v>
      </c>
      <c r="E1393" s="22" t="s">
        <v>15865</v>
      </c>
      <c r="F1393" s="22" t="s">
        <v>15859</v>
      </c>
      <c r="G1393" s="22" t="s">
        <v>15859</v>
      </c>
      <c r="I1393" s="22"/>
    </row>
    <row r="1394" spans="1:10" x14ac:dyDescent="0.25">
      <c r="A1394" s="13" t="s">
        <v>10642</v>
      </c>
      <c r="B1394" s="13" t="s">
        <v>10641</v>
      </c>
      <c r="C1394" s="13" t="s">
        <v>10637</v>
      </c>
      <c r="D1394" s="13" t="s">
        <v>15854</v>
      </c>
      <c r="E1394" s="22" t="s">
        <v>15865</v>
      </c>
      <c r="F1394" s="22" t="s">
        <v>15860</v>
      </c>
      <c r="G1394" s="22" t="s">
        <v>15860</v>
      </c>
      <c r="H1394" s="22" t="s">
        <v>18746</v>
      </c>
      <c r="I1394" s="22"/>
    </row>
    <row r="1395" spans="1:10" x14ac:dyDescent="0.25">
      <c r="A1395" s="13" t="s">
        <v>8966</v>
      </c>
      <c r="B1395" s="13" t="s">
        <v>8965</v>
      </c>
      <c r="C1395" s="13" t="s">
        <v>8960</v>
      </c>
      <c r="D1395" s="13" t="s">
        <v>15854</v>
      </c>
      <c r="E1395" s="22" t="s">
        <v>15865</v>
      </c>
      <c r="F1395" s="22" t="s">
        <v>15860</v>
      </c>
      <c r="G1395" s="22" t="s">
        <v>15860</v>
      </c>
      <c r="H1395" s="22" t="s">
        <v>18746</v>
      </c>
      <c r="I1395" s="22" t="s">
        <v>18757</v>
      </c>
      <c r="J1395" s="22"/>
    </row>
    <row r="1396" spans="1:10" x14ac:dyDescent="0.25">
      <c r="A1396" s="13" t="s">
        <v>10672</v>
      </c>
      <c r="B1396" s="13" t="s">
        <v>10671</v>
      </c>
      <c r="C1396" s="13" t="s">
        <v>10667</v>
      </c>
      <c r="D1396" s="13" t="s">
        <v>15854</v>
      </c>
      <c r="E1396" s="22" t="s">
        <v>15860</v>
      </c>
      <c r="F1396" s="22" t="s">
        <v>15860</v>
      </c>
      <c r="G1396" s="22" t="s">
        <v>15860</v>
      </c>
      <c r="I1396" s="22"/>
    </row>
    <row r="1397" spans="1:10" x14ac:dyDescent="0.25">
      <c r="A1397" s="13" t="s">
        <v>10139</v>
      </c>
      <c r="B1397" s="13" t="s">
        <v>10138</v>
      </c>
      <c r="C1397" s="13" t="s">
        <v>10134</v>
      </c>
      <c r="D1397" s="13" t="s">
        <v>15854</v>
      </c>
      <c r="E1397" s="22" t="s">
        <v>15860</v>
      </c>
      <c r="F1397" s="22" t="s">
        <v>15860</v>
      </c>
      <c r="G1397" s="22" t="s">
        <v>15860</v>
      </c>
      <c r="I1397" s="22"/>
    </row>
    <row r="1398" spans="1:10" x14ac:dyDescent="0.25">
      <c r="A1398" s="13" t="s">
        <v>9794</v>
      </c>
      <c r="B1398" s="13" t="s">
        <v>9793</v>
      </c>
      <c r="C1398" s="13" t="s">
        <v>9788</v>
      </c>
      <c r="D1398" s="13" t="s">
        <v>15854</v>
      </c>
      <c r="E1398" s="22" t="s">
        <v>15865</v>
      </c>
      <c r="F1398" s="22" t="s">
        <v>15860</v>
      </c>
      <c r="G1398" s="22" t="s">
        <v>15860</v>
      </c>
      <c r="H1398" s="22" t="s">
        <v>18746</v>
      </c>
      <c r="I1398" s="22"/>
    </row>
    <row r="1399" spans="1:10" x14ac:dyDescent="0.25">
      <c r="A1399" s="13" t="s">
        <v>7568</v>
      </c>
      <c r="B1399" s="13" t="s">
        <v>7567</v>
      </c>
      <c r="C1399" s="13" t="s">
        <v>7563</v>
      </c>
      <c r="D1399" s="13" t="s">
        <v>15854</v>
      </c>
      <c r="E1399" s="22" t="s">
        <v>15861</v>
      </c>
      <c r="F1399" s="22" t="s">
        <v>15859</v>
      </c>
      <c r="G1399" s="22" t="s">
        <v>15859</v>
      </c>
      <c r="I1399" s="22"/>
    </row>
    <row r="1400" spans="1:10" x14ac:dyDescent="0.25">
      <c r="A1400" s="13" t="s">
        <v>10399</v>
      </c>
      <c r="B1400" s="13" t="s">
        <v>10398</v>
      </c>
      <c r="C1400" s="13" t="s">
        <v>10393</v>
      </c>
      <c r="D1400" s="13" t="s">
        <v>15854</v>
      </c>
      <c r="E1400" s="22" t="s">
        <v>15861</v>
      </c>
      <c r="F1400" s="22" t="s">
        <v>15859</v>
      </c>
      <c r="G1400" s="22" t="s">
        <v>15859</v>
      </c>
      <c r="I1400" s="22"/>
    </row>
    <row r="1401" spans="1:10" x14ac:dyDescent="0.25">
      <c r="A1401" s="13" t="s">
        <v>10699</v>
      </c>
      <c r="B1401" s="13" t="s">
        <v>10698</v>
      </c>
      <c r="C1401" s="13" t="s">
        <v>10693</v>
      </c>
      <c r="D1401" s="13" t="s">
        <v>15854</v>
      </c>
      <c r="E1401" s="22" t="s">
        <v>15865</v>
      </c>
      <c r="F1401" s="22" t="s">
        <v>18670</v>
      </c>
      <c r="G1401" s="22" t="s">
        <v>15860</v>
      </c>
      <c r="H1401" s="22" t="s">
        <v>18747</v>
      </c>
      <c r="I1401" s="22"/>
    </row>
    <row r="1402" spans="1:10" x14ac:dyDescent="0.25">
      <c r="A1402" s="13" t="s">
        <v>459</v>
      </c>
      <c r="B1402" s="13" t="s">
        <v>9509</v>
      </c>
      <c r="C1402" s="13" t="s">
        <v>460</v>
      </c>
      <c r="D1402" s="13" t="s">
        <v>15854</v>
      </c>
      <c r="E1402" s="22" t="s">
        <v>15861</v>
      </c>
      <c r="F1402" s="22" t="s">
        <v>15859</v>
      </c>
      <c r="G1402" s="22" t="s">
        <v>15859</v>
      </c>
      <c r="I1402" s="22"/>
    </row>
    <row r="1403" spans="1:10" x14ac:dyDescent="0.25">
      <c r="A1403" s="13" t="s">
        <v>7864</v>
      </c>
      <c r="B1403" s="13" t="s">
        <v>7863</v>
      </c>
      <c r="C1403" s="13" t="s">
        <v>7858</v>
      </c>
      <c r="D1403" s="13" t="s">
        <v>15854</v>
      </c>
      <c r="E1403" s="22" t="s">
        <v>15860</v>
      </c>
      <c r="F1403" s="22" t="s">
        <v>15860</v>
      </c>
      <c r="G1403" s="22" t="s">
        <v>15860</v>
      </c>
      <c r="I1403" s="22"/>
    </row>
    <row r="1404" spans="1:10" x14ac:dyDescent="0.25">
      <c r="A1404" s="13" t="s">
        <v>9182</v>
      </c>
      <c r="B1404" s="13" t="s">
        <v>9181</v>
      </c>
      <c r="C1404" s="13" t="s">
        <v>9177</v>
      </c>
      <c r="D1404" s="13" t="s">
        <v>15854</v>
      </c>
      <c r="E1404" s="22" t="s">
        <v>15860</v>
      </c>
      <c r="F1404" s="22" t="s">
        <v>15860</v>
      </c>
      <c r="G1404" s="22" t="s">
        <v>15860</v>
      </c>
      <c r="I1404" s="22"/>
    </row>
    <row r="1405" spans="1:10" x14ac:dyDescent="0.25">
      <c r="A1405" s="13" t="s">
        <v>8377</v>
      </c>
      <c r="B1405" s="13" t="s">
        <v>8376</v>
      </c>
      <c r="C1405" s="13" t="s">
        <v>8371</v>
      </c>
      <c r="D1405" s="13" t="s">
        <v>15854</v>
      </c>
      <c r="E1405" s="22" t="s">
        <v>15860</v>
      </c>
      <c r="F1405" s="22" t="s">
        <v>15860</v>
      </c>
      <c r="G1405" s="22" t="s">
        <v>15860</v>
      </c>
      <c r="I1405" s="22"/>
    </row>
    <row r="1406" spans="1:10" x14ac:dyDescent="0.25">
      <c r="A1406" s="13" t="s">
        <v>9046</v>
      </c>
      <c r="B1406" s="13" t="s">
        <v>9045</v>
      </c>
      <c r="C1406" s="13" t="s">
        <v>9040</v>
      </c>
      <c r="D1406" s="13" t="s">
        <v>15854</v>
      </c>
      <c r="E1406" s="22" t="s">
        <v>15865</v>
      </c>
      <c r="F1406" s="22" t="s">
        <v>15860</v>
      </c>
      <c r="G1406" s="22" t="s">
        <v>15860</v>
      </c>
      <c r="H1406" s="22" t="s">
        <v>18746</v>
      </c>
      <c r="I1406" s="22" t="s">
        <v>18802</v>
      </c>
      <c r="J1406" s="22" t="s">
        <v>18801</v>
      </c>
    </row>
    <row r="1407" spans="1:10" x14ac:dyDescent="0.25">
      <c r="A1407" s="13" t="s">
        <v>8450</v>
      </c>
      <c r="B1407" s="13" t="s">
        <v>8449</v>
      </c>
      <c r="C1407" s="13" t="s">
        <v>8444</v>
      </c>
      <c r="D1407" s="13" t="s">
        <v>15854</v>
      </c>
      <c r="E1407" s="22" t="s">
        <v>15860</v>
      </c>
      <c r="F1407" s="22" t="s">
        <v>15860</v>
      </c>
      <c r="G1407" s="22" t="s">
        <v>15860</v>
      </c>
      <c r="I1407" s="22"/>
    </row>
    <row r="1408" spans="1:10" x14ac:dyDescent="0.25">
      <c r="A1408" s="13" t="s">
        <v>202</v>
      </c>
      <c r="B1408" s="13" t="s">
        <v>8104</v>
      </c>
      <c r="C1408" s="13" t="s">
        <v>203</v>
      </c>
      <c r="D1408" s="13" t="s">
        <v>15854</v>
      </c>
      <c r="E1408" s="22" t="s">
        <v>15861</v>
      </c>
      <c r="F1408" s="22" t="s">
        <v>15859</v>
      </c>
      <c r="G1408" s="22" t="s">
        <v>15860</v>
      </c>
      <c r="H1408" s="22" t="s">
        <v>18746</v>
      </c>
      <c r="I1408" s="22"/>
    </row>
    <row r="1409" spans="1:9" x14ac:dyDescent="0.25">
      <c r="A1409" s="13" t="s">
        <v>7575</v>
      </c>
      <c r="B1409" s="13" t="s">
        <v>7574</v>
      </c>
      <c r="C1409" s="13" t="s">
        <v>7569</v>
      </c>
      <c r="D1409" s="13" t="s">
        <v>15854</v>
      </c>
      <c r="E1409" s="22" t="s">
        <v>15860</v>
      </c>
      <c r="F1409" s="22" t="s">
        <v>15860</v>
      </c>
      <c r="G1409" s="22" t="s">
        <v>15860</v>
      </c>
      <c r="I1409" s="22"/>
    </row>
    <row r="1410" spans="1:9" x14ac:dyDescent="0.25">
      <c r="A1410" s="13" t="s">
        <v>7950</v>
      </c>
      <c r="B1410" s="13" t="s">
        <v>7949</v>
      </c>
      <c r="C1410" s="13" t="s">
        <v>7945</v>
      </c>
      <c r="D1410" s="13" t="s">
        <v>15854</v>
      </c>
      <c r="E1410" s="22" t="s">
        <v>15860</v>
      </c>
      <c r="F1410" s="22" t="s">
        <v>15860</v>
      </c>
      <c r="G1410" s="22" t="s">
        <v>15860</v>
      </c>
      <c r="I1410" s="22"/>
    </row>
    <row r="1411" spans="1:9" x14ac:dyDescent="0.25">
      <c r="A1411" s="13" t="s">
        <v>204</v>
      </c>
      <c r="B1411" s="13" t="s">
        <v>7980</v>
      </c>
      <c r="C1411" s="13" t="s">
        <v>205</v>
      </c>
      <c r="D1411" s="13" t="s">
        <v>15854</v>
      </c>
      <c r="E1411" s="22" t="s">
        <v>15865</v>
      </c>
      <c r="F1411" s="22" t="s">
        <v>18670</v>
      </c>
      <c r="G1411" s="22" t="s">
        <v>15860</v>
      </c>
      <c r="H1411" s="22" t="s">
        <v>18751</v>
      </c>
      <c r="I1411" s="22"/>
    </row>
    <row r="1412" spans="1:9" x14ac:dyDescent="0.25">
      <c r="A1412" s="13" t="s">
        <v>10611</v>
      </c>
      <c r="B1412" s="13" t="s">
        <v>10610</v>
      </c>
      <c r="C1412" s="13" t="s">
        <v>10606</v>
      </c>
      <c r="D1412" s="13" t="s">
        <v>15854</v>
      </c>
      <c r="E1412" s="22" t="s">
        <v>15865</v>
      </c>
      <c r="F1412" s="22" t="s">
        <v>15860</v>
      </c>
      <c r="G1412" s="22" t="s">
        <v>15860</v>
      </c>
      <c r="H1412" s="22" t="s">
        <v>18750</v>
      </c>
      <c r="I1412" s="22"/>
    </row>
    <row r="1413" spans="1:9" x14ac:dyDescent="0.25">
      <c r="A1413" s="13" t="s">
        <v>7807</v>
      </c>
      <c r="B1413" s="13" t="s">
        <v>7806</v>
      </c>
      <c r="C1413" s="13" t="s">
        <v>7802</v>
      </c>
      <c r="D1413" s="13" t="s">
        <v>15854</v>
      </c>
      <c r="E1413" s="22" t="s">
        <v>15860</v>
      </c>
      <c r="F1413" s="22" t="s">
        <v>15860</v>
      </c>
      <c r="G1413" s="22" t="s">
        <v>15860</v>
      </c>
      <c r="I1413" s="22"/>
    </row>
    <row r="1414" spans="1:9" x14ac:dyDescent="0.25">
      <c r="A1414" s="13" t="s">
        <v>479</v>
      </c>
      <c r="B1414" s="13" t="s">
        <v>8854</v>
      </c>
      <c r="C1414" s="13" t="s">
        <v>480</v>
      </c>
      <c r="D1414" s="13" t="s">
        <v>15854</v>
      </c>
      <c r="E1414" s="22" t="s">
        <v>15860</v>
      </c>
      <c r="F1414" s="22" t="s">
        <v>15860</v>
      </c>
      <c r="G1414" s="22" t="s">
        <v>15860</v>
      </c>
      <c r="I1414" s="22"/>
    </row>
    <row r="1415" spans="1:9" x14ac:dyDescent="0.25">
      <c r="A1415" s="13" t="s">
        <v>9910</v>
      </c>
      <c r="B1415" s="13" t="s">
        <v>9909</v>
      </c>
      <c r="C1415" s="13" t="s">
        <v>9905</v>
      </c>
      <c r="D1415" s="13" t="s">
        <v>15854</v>
      </c>
      <c r="E1415" s="22" t="s">
        <v>15865</v>
      </c>
      <c r="F1415" s="22" t="s">
        <v>18670</v>
      </c>
      <c r="G1415" s="22" t="s">
        <v>15859</v>
      </c>
      <c r="I1415" s="22"/>
    </row>
    <row r="1416" spans="1:9" x14ac:dyDescent="0.25">
      <c r="A1416" s="13" t="s">
        <v>7697</v>
      </c>
      <c r="B1416" s="13" t="s">
        <v>7696</v>
      </c>
      <c r="C1416" s="13" t="s">
        <v>7692</v>
      </c>
      <c r="D1416" s="13" t="s">
        <v>15854</v>
      </c>
      <c r="E1416" s="22" t="s">
        <v>15860</v>
      </c>
      <c r="F1416" s="22" t="s">
        <v>15860</v>
      </c>
      <c r="G1416" s="22" t="s">
        <v>15860</v>
      </c>
      <c r="I1416" s="22"/>
    </row>
    <row r="1417" spans="1:9" x14ac:dyDescent="0.25">
      <c r="A1417" s="13" t="s">
        <v>452</v>
      </c>
      <c r="B1417" s="13" t="s">
        <v>10547</v>
      </c>
      <c r="C1417" s="13" t="s">
        <v>453</v>
      </c>
      <c r="D1417" s="13" t="s">
        <v>15854</v>
      </c>
      <c r="E1417" s="22" t="s">
        <v>15861</v>
      </c>
      <c r="F1417" s="22" t="s">
        <v>15859</v>
      </c>
      <c r="G1417" s="22" t="s">
        <v>15859</v>
      </c>
      <c r="I1417" s="22"/>
    </row>
    <row r="1418" spans="1:9" x14ac:dyDescent="0.25">
      <c r="A1418" s="13" t="s">
        <v>8262</v>
      </c>
      <c r="B1418" s="13" t="s">
        <v>8261</v>
      </c>
      <c r="C1418" s="13" t="s">
        <v>8256</v>
      </c>
      <c r="D1418" s="13" t="s">
        <v>15854</v>
      </c>
      <c r="E1418" s="22" t="s">
        <v>15860</v>
      </c>
      <c r="F1418" s="22" t="s">
        <v>15860</v>
      </c>
      <c r="G1418" s="22" t="s">
        <v>15860</v>
      </c>
      <c r="I1418" s="22"/>
    </row>
    <row r="1419" spans="1:9" x14ac:dyDescent="0.25">
      <c r="A1419" s="13" t="s">
        <v>9557</v>
      </c>
      <c r="B1419" s="13" t="s">
        <v>9556</v>
      </c>
      <c r="C1419" s="13" t="s">
        <v>9553</v>
      </c>
      <c r="D1419" s="13" t="s">
        <v>15854</v>
      </c>
      <c r="E1419" s="22" t="s">
        <v>15860</v>
      </c>
      <c r="F1419" s="22" t="s">
        <v>15860</v>
      </c>
      <c r="G1419" s="22" t="s">
        <v>15860</v>
      </c>
      <c r="I1419" s="22"/>
    </row>
    <row r="1420" spans="1:9" x14ac:dyDescent="0.25">
      <c r="A1420" s="13" t="s">
        <v>9368</v>
      </c>
      <c r="B1420" s="13" t="s">
        <v>9367</v>
      </c>
      <c r="C1420" s="13" t="s">
        <v>9363</v>
      </c>
      <c r="D1420" s="13" t="s">
        <v>15854</v>
      </c>
      <c r="E1420" s="22" t="s">
        <v>15860</v>
      </c>
      <c r="F1420" s="22" t="s">
        <v>15860</v>
      </c>
      <c r="G1420" s="22" t="s">
        <v>15860</v>
      </c>
      <c r="I1420" s="22"/>
    </row>
    <row r="1421" spans="1:9" x14ac:dyDescent="0.25">
      <c r="A1421" s="13" t="s">
        <v>10554</v>
      </c>
      <c r="B1421" s="13" t="s">
        <v>10553</v>
      </c>
      <c r="C1421" s="13" t="s">
        <v>10548</v>
      </c>
      <c r="D1421" s="13" t="s">
        <v>15854</v>
      </c>
      <c r="E1421" s="22" t="s">
        <v>15860</v>
      </c>
      <c r="F1421" s="22" t="s">
        <v>15860</v>
      </c>
      <c r="G1421" s="22" t="s">
        <v>15860</v>
      </c>
      <c r="I1421" s="22"/>
    </row>
    <row r="1422" spans="1:9" x14ac:dyDescent="0.25">
      <c r="A1422" s="13" t="s">
        <v>7619</v>
      </c>
      <c r="B1422" s="13" t="s">
        <v>7618</v>
      </c>
      <c r="C1422" s="13" t="s">
        <v>7613</v>
      </c>
      <c r="D1422" s="13" t="s">
        <v>15854</v>
      </c>
      <c r="E1422" s="22" t="s">
        <v>15865</v>
      </c>
      <c r="F1422" s="22" t="s">
        <v>18670</v>
      </c>
      <c r="G1422" s="22" t="s">
        <v>15860</v>
      </c>
      <c r="H1422" s="22" t="s">
        <v>18747</v>
      </c>
      <c r="I1422" s="22"/>
    </row>
    <row r="1423" spans="1:9" x14ac:dyDescent="0.25">
      <c r="A1423" s="13" t="s">
        <v>9672</v>
      </c>
      <c r="B1423" s="13" t="s">
        <v>9671</v>
      </c>
      <c r="C1423" s="13" t="s">
        <v>9667</v>
      </c>
      <c r="D1423" s="13" t="s">
        <v>15854</v>
      </c>
      <c r="E1423" s="22" t="s">
        <v>15865</v>
      </c>
      <c r="F1423" s="22" t="s">
        <v>15859</v>
      </c>
      <c r="G1423" s="22" t="s">
        <v>15860</v>
      </c>
      <c r="H1423" s="22" t="s">
        <v>18751</v>
      </c>
      <c r="I1423" s="22"/>
    </row>
    <row r="1424" spans="1:9" x14ac:dyDescent="0.25">
      <c r="A1424" s="13" t="s">
        <v>10465</v>
      </c>
      <c r="B1424" s="13" t="s">
        <v>10464</v>
      </c>
      <c r="C1424" s="13" t="s">
        <v>10460</v>
      </c>
      <c r="D1424" s="13" t="s">
        <v>15854</v>
      </c>
      <c r="E1424" s="22" t="s">
        <v>15865</v>
      </c>
      <c r="F1424" s="22" t="s">
        <v>15860</v>
      </c>
      <c r="G1424" s="22" t="s">
        <v>15860</v>
      </c>
      <c r="H1424" s="22" t="s">
        <v>18745</v>
      </c>
      <c r="I1424" s="22" t="s">
        <v>18754</v>
      </c>
    </row>
    <row r="1425" spans="1:9" x14ac:dyDescent="0.25">
      <c r="A1425" s="13" t="s">
        <v>9600</v>
      </c>
      <c r="B1425" s="13" t="s">
        <v>9599</v>
      </c>
      <c r="C1425" s="13" t="s">
        <v>9596</v>
      </c>
      <c r="D1425" s="13" t="s">
        <v>15854</v>
      </c>
      <c r="E1425" s="22" t="s">
        <v>15865</v>
      </c>
      <c r="F1425" s="22" t="s">
        <v>15860</v>
      </c>
      <c r="G1425" s="22" t="s">
        <v>15860</v>
      </c>
      <c r="H1425" s="22" t="s">
        <v>18745</v>
      </c>
      <c r="I1425" s="22" t="s">
        <v>18754</v>
      </c>
    </row>
    <row r="1426" spans="1:9" x14ac:dyDescent="0.25">
      <c r="A1426" s="13" t="s">
        <v>8093</v>
      </c>
      <c r="B1426" s="13" t="s">
        <v>8092</v>
      </c>
      <c r="C1426" s="13" t="s">
        <v>8087</v>
      </c>
      <c r="D1426" s="13" t="s">
        <v>15854</v>
      </c>
      <c r="E1426" s="22" t="s">
        <v>15865</v>
      </c>
      <c r="F1426" s="22" t="s">
        <v>15860</v>
      </c>
      <c r="G1426" s="22" t="s">
        <v>15860</v>
      </c>
      <c r="H1426" s="22" t="s">
        <v>18745</v>
      </c>
      <c r="I1426" s="22" t="s">
        <v>18754</v>
      </c>
    </row>
    <row r="1427" spans="1:9" x14ac:dyDescent="0.25">
      <c r="A1427" s="13" t="s">
        <v>9480</v>
      </c>
      <c r="B1427" s="13" t="s">
        <v>9479</v>
      </c>
      <c r="C1427" s="13" t="s">
        <v>9476</v>
      </c>
      <c r="D1427" s="13" t="s">
        <v>15854</v>
      </c>
      <c r="E1427" s="22" t="s">
        <v>15860</v>
      </c>
      <c r="F1427" s="22" t="s">
        <v>15860</v>
      </c>
      <c r="G1427" s="22" t="s">
        <v>15860</v>
      </c>
      <c r="I1427" s="22"/>
    </row>
    <row r="1428" spans="1:9" x14ac:dyDescent="0.25">
      <c r="A1428" s="13" t="s">
        <v>8473</v>
      </c>
      <c r="B1428" s="13" t="s">
        <v>8472</v>
      </c>
      <c r="C1428" s="13" t="s">
        <v>8467</v>
      </c>
      <c r="D1428" s="13" t="s">
        <v>15854</v>
      </c>
      <c r="E1428" s="22" t="s">
        <v>15860</v>
      </c>
      <c r="F1428" s="22" t="s">
        <v>15860</v>
      </c>
      <c r="G1428" s="22" t="s">
        <v>15860</v>
      </c>
      <c r="I1428" s="22"/>
    </row>
    <row r="1429" spans="1:9" x14ac:dyDescent="0.25">
      <c r="A1429" s="13" t="s">
        <v>9256</v>
      </c>
      <c r="B1429" s="13" t="s">
        <v>9255</v>
      </c>
      <c r="C1429" s="13" t="s">
        <v>9251</v>
      </c>
      <c r="D1429" s="13" t="s">
        <v>15854</v>
      </c>
      <c r="E1429" s="22" t="s">
        <v>15860</v>
      </c>
      <c r="F1429" s="22" t="s">
        <v>15860</v>
      </c>
      <c r="G1429" s="22" t="s">
        <v>15860</v>
      </c>
      <c r="I1429" s="22"/>
    </row>
    <row r="1430" spans="1:9" x14ac:dyDescent="0.25">
      <c r="A1430" s="13" t="s">
        <v>8457</v>
      </c>
      <c r="B1430" s="13" t="s">
        <v>8456</v>
      </c>
      <c r="C1430" s="13" t="s">
        <v>8451</v>
      </c>
      <c r="D1430" s="13" t="s">
        <v>15854</v>
      </c>
      <c r="E1430" s="22" t="s">
        <v>15860</v>
      </c>
      <c r="F1430" s="22" t="s">
        <v>15860</v>
      </c>
      <c r="G1430" s="22" t="s">
        <v>15860</v>
      </c>
      <c r="I1430" s="22"/>
    </row>
    <row r="1431" spans="1:9" x14ac:dyDescent="0.25">
      <c r="A1431" s="13" t="s">
        <v>9457</v>
      </c>
      <c r="B1431" s="13" t="s">
        <v>9456</v>
      </c>
      <c r="C1431" s="13" t="s">
        <v>9452</v>
      </c>
      <c r="D1431" s="13" t="s">
        <v>15854</v>
      </c>
      <c r="E1431" s="22" t="s">
        <v>15860</v>
      </c>
      <c r="F1431" s="22" t="s">
        <v>15860</v>
      </c>
      <c r="G1431" s="22" t="s">
        <v>15860</v>
      </c>
      <c r="I1431" s="22"/>
    </row>
    <row r="1432" spans="1:9" x14ac:dyDescent="0.25">
      <c r="A1432" s="13" t="s">
        <v>10104</v>
      </c>
      <c r="B1432" s="13" t="s">
        <v>10103</v>
      </c>
      <c r="C1432" s="13" t="s">
        <v>10100</v>
      </c>
      <c r="D1432" s="13" t="s">
        <v>15854</v>
      </c>
      <c r="E1432" s="22" t="s">
        <v>15860</v>
      </c>
      <c r="F1432" s="22" t="s">
        <v>15860</v>
      </c>
      <c r="G1432" s="22" t="s">
        <v>15860</v>
      </c>
      <c r="I1432" s="22"/>
    </row>
    <row r="1433" spans="1:9" x14ac:dyDescent="0.25">
      <c r="A1433" s="13" t="s">
        <v>10440</v>
      </c>
      <c r="B1433" s="13" t="s">
        <v>10439</v>
      </c>
      <c r="C1433" s="13" t="s">
        <v>10435</v>
      </c>
      <c r="D1433" s="13" t="s">
        <v>15854</v>
      </c>
      <c r="E1433" s="22" t="s">
        <v>15865</v>
      </c>
      <c r="F1433" s="22" t="s">
        <v>18670</v>
      </c>
      <c r="G1433" s="22" t="s">
        <v>15860</v>
      </c>
      <c r="H1433" s="22" t="s">
        <v>18747</v>
      </c>
      <c r="I1433" s="22"/>
    </row>
    <row r="1434" spans="1:9" x14ac:dyDescent="0.25">
      <c r="A1434" s="13" t="s">
        <v>8347</v>
      </c>
      <c r="B1434" s="13" t="s">
        <v>8346</v>
      </c>
      <c r="C1434" s="13" t="s">
        <v>8340</v>
      </c>
      <c r="D1434" s="13" t="s">
        <v>15854</v>
      </c>
      <c r="E1434" s="22" t="s">
        <v>15860</v>
      </c>
      <c r="F1434" s="22" t="s">
        <v>15860</v>
      </c>
      <c r="G1434" s="22" t="s">
        <v>15860</v>
      </c>
      <c r="I1434" s="22"/>
    </row>
    <row r="1435" spans="1:9" x14ac:dyDescent="0.25">
      <c r="A1435" s="13" t="s">
        <v>340</v>
      </c>
      <c r="B1435" s="13" t="s">
        <v>8164</v>
      </c>
      <c r="C1435" s="13" t="s">
        <v>341</v>
      </c>
      <c r="D1435" s="13" t="s">
        <v>15854</v>
      </c>
      <c r="E1435" s="22" t="s">
        <v>15860</v>
      </c>
      <c r="F1435" s="22" t="s">
        <v>15860</v>
      </c>
      <c r="G1435" s="22" t="s">
        <v>15860</v>
      </c>
      <c r="I1435" s="22"/>
    </row>
    <row r="1436" spans="1:9" x14ac:dyDescent="0.25">
      <c r="A1436" s="13" t="s">
        <v>9867</v>
      </c>
      <c r="B1436" s="13" t="s">
        <v>9866</v>
      </c>
      <c r="C1436" s="13" t="s">
        <v>9862</v>
      </c>
      <c r="D1436" s="13" t="s">
        <v>15854</v>
      </c>
      <c r="E1436" s="22" t="s">
        <v>15860</v>
      </c>
      <c r="F1436" s="22" t="s">
        <v>15860</v>
      </c>
      <c r="G1436" s="22" t="s">
        <v>15860</v>
      </c>
      <c r="I1436" s="22"/>
    </row>
    <row r="1437" spans="1:9" x14ac:dyDescent="0.25">
      <c r="A1437" s="13" t="s">
        <v>8086</v>
      </c>
      <c r="B1437" s="13" t="s">
        <v>8085</v>
      </c>
      <c r="C1437" s="13" t="s">
        <v>8080</v>
      </c>
      <c r="D1437" s="13" t="s">
        <v>15854</v>
      </c>
      <c r="E1437" s="22" t="s">
        <v>15865</v>
      </c>
      <c r="F1437" s="22" t="s">
        <v>18670</v>
      </c>
      <c r="G1437" s="22" t="s">
        <v>15859</v>
      </c>
      <c r="I1437" s="22"/>
    </row>
    <row r="1438" spans="1:9" x14ac:dyDescent="0.25">
      <c r="A1438" s="13" t="s">
        <v>81</v>
      </c>
      <c r="B1438" s="13" t="s">
        <v>10327</v>
      </c>
      <c r="C1438" s="13" t="s">
        <v>82</v>
      </c>
      <c r="D1438" s="13" t="s">
        <v>15854</v>
      </c>
      <c r="E1438" s="22" t="s">
        <v>15861</v>
      </c>
      <c r="F1438" s="22" t="s">
        <v>15859</v>
      </c>
      <c r="G1438" s="22" t="s">
        <v>15860</v>
      </c>
      <c r="H1438" s="22" t="s">
        <v>18752</v>
      </c>
      <c r="I1438" s="22" t="s">
        <v>18793</v>
      </c>
    </row>
    <row r="1439" spans="1:9" x14ac:dyDescent="0.25">
      <c r="A1439" s="13" t="s">
        <v>9023</v>
      </c>
      <c r="B1439" s="13" t="s">
        <v>9022</v>
      </c>
      <c r="C1439" s="13" t="s">
        <v>9017</v>
      </c>
      <c r="D1439" s="13" t="s">
        <v>15854</v>
      </c>
      <c r="E1439" s="22" t="s">
        <v>15861</v>
      </c>
      <c r="F1439" s="22" t="s">
        <v>15859</v>
      </c>
      <c r="G1439" s="22" t="s">
        <v>15859</v>
      </c>
      <c r="I1439" s="22"/>
    </row>
    <row r="1440" spans="1:9" x14ac:dyDescent="0.25">
      <c r="A1440" s="13" t="s">
        <v>8099</v>
      </c>
      <c r="B1440" s="13" t="s">
        <v>8098</v>
      </c>
      <c r="C1440" s="13" t="s">
        <v>8094</v>
      </c>
      <c r="D1440" s="13" t="s">
        <v>15854</v>
      </c>
      <c r="E1440" s="22" t="s">
        <v>15860</v>
      </c>
      <c r="F1440" s="22" t="s">
        <v>15860</v>
      </c>
      <c r="G1440" s="22" t="s">
        <v>15860</v>
      </c>
      <c r="I1440" s="22"/>
    </row>
    <row r="1441" spans="1:9" x14ac:dyDescent="0.25">
      <c r="A1441" s="13" t="s">
        <v>515</v>
      </c>
      <c r="B1441" s="13" t="s">
        <v>9245</v>
      </c>
      <c r="C1441" s="13" t="s">
        <v>516</v>
      </c>
      <c r="D1441" s="13" t="s">
        <v>15854</v>
      </c>
      <c r="E1441" s="22" t="s">
        <v>15860</v>
      </c>
      <c r="F1441" s="22" t="s">
        <v>15860</v>
      </c>
      <c r="G1441" s="22" t="s">
        <v>15860</v>
      </c>
      <c r="I1441" s="22"/>
    </row>
    <row r="1442" spans="1:9" x14ac:dyDescent="0.25">
      <c r="A1442" s="13" t="s">
        <v>9172</v>
      </c>
      <c r="B1442" s="13" t="s">
        <v>9171</v>
      </c>
      <c r="C1442" s="13" t="s">
        <v>9166</v>
      </c>
      <c r="D1442" s="13" t="s">
        <v>15854</v>
      </c>
      <c r="E1442" s="22" t="s">
        <v>15860</v>
      </c>
      <c r="F1442" s="22" t="s">
        <v>15860</v>
      </c>
      <c r="G1442" s="22" t="s">
        <v>15860</v>
      </c>
      <c r="I1442" s="22"/>
    </row>
    <row r="1443" spans="1:9" x14ac:dyDescent="0.25">
      <c r="A1443" s="13" t="s">
        <v>9968</v>
      </c>
      <c r="B1443" s="13" t="s">
        <v>9967</v>
      </c>
      <c r="C1443" s="13" t="s">
        <v>9963</v>
      </c>
      <c r="D1443" s="13" t="s">
        <v>15854</v>
      </c>
      <c r="E1443" s="22" t="s">
        <v>15861</v>
      </c>
      <c r="F1443" s="22" t="s">
        <v>15859</v>
      </c>
      <c r="G1443" s="22" t="s">
        <v>15859</v>
      </c>
      <c r="I1443" s="22"/>
    </row>
    <row r="1444" spans="1:9" x14ac:dyDescent="0.25">
      <c r="A1444" s="13" t="s">
        <v>274</v>
      </c>
      <c r="B1444" s="13" t="s">
        <v>10001</v>
      </c>
      <c r="C1444" s="13" t="s">
        <v>275</v>
      </c>
      <c r="D1444" s="13" t="s">
        <v>15854</v>
      </c>
      <c r="E1444" s="22" t="s">
        <v>15861</v>
      </c>
      <c r="F1444" s="22" t="s">
        <v>15859</v>
      </c>
      <c r="G1444" s="22" t="s">
        <v>15859</v>
      </c>
      <c r="I1444" s="22"/>
    </row>
    <row r="1445" spans="1:9" x14ac:dyDescent="0.25">
      <c r="A1445" s="13" t="s">
        <v>8829</v>
      </c>
      <c r="B1445" s="13" t="s">
        <v>8828</v>
      </c>
      <c r="C1445" s="13" t="s">
        <v>8824</v>
      </c>
      <c r="D1445" s="13" t="s">
        <v>15854</v>
      </c>
      <c r="E1445" s="22" t="s">
        <v>15865</v>
      </c>
      <c r="F1445" s="22" t="s">
        <v>15859</v>
      </c>
      <c r="G1445" s="22" t="s">
        <v>15859</v>
      </c>
      <c r="I1445" s="22"/>
    </row>
    <row r="1446" spans="1:9" x14ac:dyDescent="0.25">
      <c r="A1446" s="13" t="s">
        <v>406</v>
      </c>
      <c r="B1446" s="13" t="s">
        <v>8765</v>
      </c>
      <c r="C1446" s="13" t="s">
        <v>407</v>
      </c>
      <c r="D1446" s="13" t="s">
        <v>15854</v>
      </c>
      <c r="E1446" s="22" t="s">
        <v>15865</v>
      </c>
      <c r="F1446" s="22" t="s">
        <v>15859</v>
      </c>
      <c r="G1446" s="22" t="s">
        <v>15860</v>
      </c>
      <c r="H1446" s="22" t="s">
        <v>18751</v>
      </c>
      <c r="I1446" s="22"/>
    </row>
    <row r="1447" spans="1:9" x14ac:dyDescent="0.25">
      <c r="A1447" s="13" t="s">
        <v>8584</v>
      </c>
      <c r="B1447" s="13" t="s">
        <v>8583</v>
      </c>
      <c r="C1447" s="13" t="s">
        <v>8579</v>
      </c>
      <c r="D1447" s="13" t="s">
        <v>15854</v>
      </c>
      <c r="E1447" s="22" t="s">
        <v>15865</v>
      </c>
      <c r="F1447" s="22" t="s">
        <v>15859</v>
      </c>
      <c r="G1447" s="22" t="s">
        <v>15860</v>
      </c>
      <c r="H1447" s="22" t="s">
        <v>18751</v>
      </c>
      <c r="I1447" s="22"/>
    </row>
    <row r="1448" spans="1:9" x14ac:dyDescent="0.25">
      <c r="A1448" s="13" t="s">
        <v>9996</v>
      </c>
      <c r="B1448" s="13" t="s">
        <v>9995</v>
      </c>
      <c r="C1448" s="13" t="s">
        <v>9991</v>
      </c>
      <c r="D1448" s="13" t="s">
        <v>15854</v>
      </c>
      <c r="E1448" s="22" t="s">
        <v>15861</v>
      </c>
      <c r="F1448" s="22" t="s">
        <v>15859</v>
      </c>
      <c r="G1448" s="22" t="s">
        <v>15860</v>
      </c>
      <c r="H1448" s="22" t="s">
        <v>18746</v>
      </c>
      <c r="I1448" s="22"/>
    </row>
    <row r="1449" spans="1:9" x14ac:dyDescent="0.25">
      <c r="A1449" s="13" t="s">
        <v>10422</v>
      </c>
      <c r="B1449" s="13" t="s">
        <v>10421</v>
      </c>
      <c r="C1449" s="13" t="s">
        <v>10417</v>
      </c>
      <c r="D1449" s="13" t="s">
        <v>15854</v>
      </c>
      <c r="E1449" s="22" t="s">
        <v>15865</v>
      </c>
      <c r="F1449" s="22" t="s">
        <v>15859</v>
      </c>
      <c r="G1449" s="22" t="s">
        <v>15860</v>
      </c>
      <c r="H1449" s="22" t="s">
        <v>18746</v>
      </c>
      <c r="I1449" s="22" t="s">
        <v>18757</v>
      </c>
    </row>
    <row r="1450" spans="1:9" x14ac:dyDescent="0.25">
      <c r="A1450" s="13" t="s">
        <v>7677</v>
      </c>
      <c r="B1450" s="13" t="s">
        <v>7676</v>
      </c>
      <c r="C1450" s="13" t="s">
        <v>7672</v>
      </c>
      <c r="D1450" s="13" t="s">
        <v>15854</v>
      </c>
      <c r="E1450" s="22" t="s">
        <v>15860</v>
      </c>
      <c r="F1450" s="22" t="s">
        <v>15860</v>
      </c>
      <c r="G1450" s="22" t="s">
        <v>15860</v>
      </c>
      <c r="I1450" s="22"/>
    </row>
    <row r="1451" spans="1:9" x14ac:dyDescent="0.25">
      <c r="A1451" s="13" t="s">
        <v>385</v>
      </c>
      <c r="B1451" s="13" t="s">
        <v>9084</v>
      </c>
      <c r="C1451" s="13" t="s">
        <v>386</v>
      </c>
      <c r="D1451" s="13" t="s">
        <v>15854</v>
      </c>
      <c r="E1451" s="22" t="s">
        <v>15861</v>
      </c>
      <c r="F1451" s="22" t="s">
        <v>15859</v>
      </c>
      <c r="G1451" s="22" t="s">
        <v>15860</v>
      </c>
      <c r="H1451" s="22" t="s">
        <v>18752</v>
      </c>
      <c r="I1451" s="22" t="s">
        <v>18790</v>
      </c>
    </row>
    <row r="1452" spans="1:9" x14ac:dyDescent="0.25">
      <c r="A1452" s="13" t="s">
        <v>9737</v>
      </c>
      <c r="B1452" s="13" t="s">
        <v>9736</v>
      </c>
      <c r="C1452" s="13" t="s">
        <v>9731</v>
      </c>
      <c r="D1452" s="13" t="s">
        <v>15854</v>
      </c>
      <c r="E1452" s="22" t="s">
        <v>15865</v>
      </c>
      <c r="F1452" s="22" t="s">
        <v>15859</v>
      </c>
      <c r="G1452" s="22" t="s">
        <v>15860</v>
      </c>
      <c r="H1452" s="22" t="s">
        <v>18751</v>
      </c>
      <c r="I1452" s="22"/>
    </row>
    <row r="1453" spans="1:9" x14ac:dyDescent="0.25">
      <c r="A1453" s="13" t="s">
        <v>8669</v>
      </c>
      <c r="B1453" s="13" t="s">
        <v>8668</v>
      </c>
      <c r="C1453" s="13" t="s">
        <v>8664</v>
      </c>
      <c r="D1453" s="13" t="s">
        <v>15854</v>
      </c>
      <c r="E1453" s="22" t="s">
        <v>15865</v>
      </c>
      <c r="F1453" s="22" t="s">
        <v>15859</v>
      </c>
      <c r="G1453" s="22" t="s">
        <v>15860</v>
      </c>
      <c r="H1453" s="22" t="s">
        <v>18751</v>
      </c>
      <c r="I1453" s="22"/>
    </row>
    <row r="1454" spans="1:9" x14ac:dyDescent="0.25">
      <c r="A1454" s="13" t="s">
        <v>9929</v>
      </c>
      <c r="B1454" s="13" t="s">
        <v>9928</v>
      </c>
      <c r="C1454" s="13" t="s">
        <v>9924</v>
      </c>
      <c r="D1454" s="13" t="s">
        <v>15854</v>
      </c>
      <c r="E1454" s="22" t="s">
        <v>15860</v>
      </c>
      <c r="F1454" s="22" t="s">
        <v>15860</v>
      </c>
      <c r="G1454" s="22" t="s">
        <v>15860</v>
      </c>
      <c r="I1454" s="22"/>
    </row>
    <row r="1455" spans="1:9" x14ac:dyDescent="0.25">
      <c r="A1455" s="13" t="s">
        <v>10245</v>
      </c>
      <c r="B1455" s="13" t="s">
        <v>10244</v>
      </c>
      <c r="C1455" s="13" t="s">
        <v>10239</v>
      </c>
      <c r="D1455" s="13" t="s">
        <v>15854</v>
      </c>
      <c r="E1455" s="22" t="s">
        <v>15865</v>
      </c>
      <c r="F1455" s="22" t="s">
        <v>18670</v>
      </c>
      <c r="G1455" s="22" t="s">
        <v>15860</v>
      </c>
      <c r="H1455" s="22" t="s">
        <v>18746</v>
      </c>
      <c r="I1455" s="22" t="s">
        <v>18786</v>
      </c>
    </row>
    <row r="1456" spans="1:9" x14ac:dyDescent="0.25">
      <c r="A1456" s="13" t="s">
        <v>8292</v>
      </c>
      <c r="B1456" s="13" t="s">
        <v>8291</v>
      </c>
      <c r="C1456" s="13" t="s">
        <v>351</v>
      </c>
      <c r="D1456" s="13" t="s">
        <v>15854</v>
      </c>
      <c r="E1456" s="22" t="s">
        <v>15860</v>
      </c>
      <c r="F1456" s="22" t="s">
        <v>15860</v>
      </c>
      <c r="G1456" s="22" t="s">
        <v>15860</v>
      </c>
      <c r="I1456" s="22"/>
    </row>
    <row r="1457" spans="1:9" x14ac:dyDescent="0.25">
      <c r="A1457" s="13" t="s">
        <v>10499</v>
      </c>
      <c r="B1457" s="13" t="s">
        <v>10498</v>
      </c>
      <c r="C1457" s="13" t="s">
        <v>10493</v>
      </c>
      <c r="D1457" s="13" t="s">
        <v>15854</v>
      </c>
      <c r="E1457" s="22" t="s">
        <v>15860</v>
      </c>
      <c r="F1457" s="22" t="s">
        <v>15860</v>
      </c>
      <c r="G1457" s="22" t="s">
        <v>15860</v>
      </c>
      <c r="I1457" s="22"/>
    </row>
    <row r="1458" spans="1:9" x14ac:dyDescent="0.25">
      <c r="A1458" s="13" t="s">
        <v>352</v>
      </c>
      <c r="B1458" s="13" t="s">
        <v>8141</v>
      </c>
      <c r="C1458" s="13" t="s">
        <v>354</v>
      </c>
      <c r="D1458" s="13" t="s">
        <v>15854</v>
      </c>
      <c r="E1458" s="22" t="s">
        <v>15861</v>
      </c>
      <c r="F1458" s="22" t="s">
        <v>15859</v>
      </c>
      <c r="G1458" s="22" t="s">
        <v>15860</v>
      </c>
      <c r="H1458" s="22" t="s">
        <v>18752</v>
      </c>
      <c r="I1458" s="22" t="s">
        <v>18790</v>
      </c>
    </row>
    <row r="1459" spans="1:9" x14ac:dyDescent="0.25">
      <c r="A1459" s="13" t="s">
        <v>10027</v>
      </c>
      <c r="B1459" s="13" t="s">
        <v>10026</v>
      </c>
      <c r="C1459" s="13" t="s">
        <v>10022</v>
      </c>
      <c r="D1459" s="13" t="s">
        <v>15854</v>
      </c>
      <c r="E1459" s="22" t="s">
        <v>15860</v>
      </c>
      <c r="F1459" s="22" t="s">
        <v>15860</v>
      </c>
      <c r="G1459" s="22" t="s">
        <v>15860</v>
      </c>
      <c r="I1459" s="22"/>
    </row>
    <row r="1460" spans="1:9" x14ac:dyDescent="0.25">
      <c r="A1460" s="13" t="s">
        <v>10345</v>
      </c>
      <c r="B1460" s="13" t="s">
        <v>10344</v>
      </c>
      <c r="C1460" s="13" t="s">
        <v>10340</v>
      </c>
      <c r="D1460" s="13" t="s">
        <v>15854</v>
      </c>
      <c r="E1460" s="22" t="s">
        <v>15860</v>
      </c>
      <c r="F1460" s="22" t="s">
        <v>15860</v>
      </c>
      <c r="G1460" s="22" t="s">
        <v>15860</v>
      </c>
      <c r="I1460" s="22"/>
    </row>
    <row r="1461" spans="1:9" x14ac:dyDescent="0.25">
      <c r="A1461" s="13" t="s">
        <v>9035</v>
      </c>
      <c r="B1461" s="13" t="s">
        <v>9034</v>
      </c>
      <c r="C1461" s="13" t="s">
        <v>9030</v>
      </c>
      <c r="D1461" s="13" t="s">
        <v>15854</v>
      </c>
      <c r="E1461" s="22" t="s">
        <v>15865</v>
      </c>
      <c r="F1461" s="22" t="s">
        <v>18670</v>
      </c>
      <c r="G1461" s="22" t="s">
        <v>15860</v>
      </c>
      <c r="H1461" s="22" t="s">
        <v>18745</v>
      </c>
      <c r="I1461" s="22" t="s">
        <v>18754</v>
      </c>
    </row>
    <row r="1462" spans="1:9" x14ac:dyDescent="0.25">
      <c r="A1462" s="13" t="s">
        <v>9581</v>
      </c>
      <c r="B1462" s="13" t="s">
        <v>9580</v>
      </c>
      <c r="C1462" s="13" t="s">
        <v>9577</v>
      </c>
      <c r="D1462" s="13" t="s">
        <v>15854</v>
      </c>
      <c r="E1462" s="22" t="s">
        <v>15865</v>
      </c>
      <c r="F1462" s="22" t="s">
        <v>15859</v>
      </c>
      <c r="G1462" s="22" t="s">
        <v>15859</v>
      </c>
      <c r="I1462" s="22"/>
    </row>
    <row r="1463" spans="1:9" x14ac:dyDescent="0.25">
      <c r="A1463" s="13" t="s">
        <v>9701</v>
      </c>
      <c r="B1463" s="13" t="s">
        <v>9700</v>
      </c>
      <c r="C1463" s="13" t="s">
        <v>9695</v>
      </c>
      <c r="D1463" s="13" t="s">
        <v>15854</v>
      </c>
      <c r="E1463" s="22" t="s">
        <v>15860</v>
      </c>
      <c r="F1463" s="22" t="s">
        <v>15860</v>
      </c>
      <c r="G1463" s="22" t="s">
        <v>15860</v>
      </c>
      <c r="I1463" s="22"/>
    </row>
    <row r="1464" spans="1:9" x14ac:dyDescent="0.25">
      <c r="A1464" s="13" t="s">
        <v>7588</v>
      </c>
      <c r="B1464" s="13" t="s">
        <v>7587</v>
      </c>
      <c r="C1464" s="13" t="s">
        <v>7583</v>
      </c>
      <c r="D1464" s="13" t="s">
        <v>15854</v>
      </c>
      <c r="E1464" s="22" t="s">
        <v>15860</v>
      </c>
      <c r="F1464" s="22" t="s">
        <v>15860</v>
      </c>
      <c r="G1464" s="22" t="s">
        <v>15860</v>
      </c>
      <c r="I1464" s="22"/>
    </row>
    <row r="1465" spans="1:9" x14ac:dyDescent="0.25">
      <c r="A1465" s="13" t="s">
        <v>8747</v>
      </c>
      <c r="B1465" s="13" t="s">
        <v>8746</v>
      </c>
      <c r="C1465" s="13" t="s">
        <v>8741</v>
      </c>
      <c r="D1465" s="13" t="s">
        <v>15854</v>
      </c>
      <c r="E1465" s="22" t="s">
        <v>15860</v>
      </c>
      <c r="F1465" s="22" t="s">
        <v>15860</v>
      </c>
      <c r="G1465" s="22" t="s">
        <v>15860</v>
      </c>
      <c r="I1465" s="22"/>
    </row>
    <row r="1466" spans="1:9" x14ac:dyDescent="0.25">
      <c r="A1466" s="13" t="s">
        <v>9069</v>
      </c>
      <c r="B1466" s="13" t="s">
        <v>9068</v>
      </c>
      <c r="C1466" s="13" t="s">
        <v>9064</v>
      </c>
      <c r="D1466" s="13" t="s">
        <v>15854</v>
      </c>
      <c r="E1466" s="22" t="s">
        <v>15860</v>
      </c>
      <c r="F1466" s="22" t="s">
        <v>15860</v>
      </c>
      <c r="G1466" s="22" t="s">
        <v>15860</v>
      </c>
      <c r="I1466" s="22"/>
    </row>
    <row r="1467" spans="1:9" x14ac:dyDescent="0.25">
      <c r="A1467" s="13" t="s">
        <v>9128</v>
      </c>
      <c r="B1467" s="13" t="s">
        <v>9127</v>
      </c>
      <c r="C1467" s="13" t="s">
        <v>9123</v>
      </c>
      <c r="D1467" s="13" t="s">
        <v>15854</v>
      </c>
      <c r="E1467" s="22" t="s">
        <v>15860</v>
      </c>
      <c r="F1467" s="22" t="s">
        <v>15860</v>
      </c>
      <c r="G1467" s="22" t="s">
        <v>15860</v>
      </c>
      <c r="I1467" s="22"/>
    </row>
    <row r="1468" spans="1:9" x14ac:dyDescent="0.25">
      <c r="A1468" s="13" t="s">
        <v>7535</v>
      </c>
      <c r="B1468" s="13" t="s">
        <v>7534</v>
      </c>
      <c r="C1468" s="13" t="s">
        <v>7529</v>
      </c>
      <c r="D1468" s="13" t="s">
        <v>15854</v>
      </c>
      <c r="E1468" s="22" t="s">
        <v>15865</v>
      </c>
      <c r="F1468" s="22" t="s">
        <v>15860</v>
      </c>
      <c r="G1468" s="22" t="s">
        <v>15860</v>
      </c>
      <c r="H1468" s="22" t="s">
        <v>18745</v>
      </c>
      <c r="I1468" s="22"/>
    </row>
    <row r="1469" spans="1:9" x14ac:dyDescent="0.25">
      <c r="A1469" s="13" t="s">
        <v>8255</v>
      </c>
      <c r="B1469" s="13" t="s">
        <v>8254</v>
      </c>
      <c r="C1469" s="13" t="s">
        <v>8249</v>
      </c>
      <c r="D1469" s="13" t="s">
        <v>15854</v>
      </c>
      <c r="E1469" s="22" t="s">
        <v>15865</v>
      </c>
      <c r="F1469" s="22" t="s">
        <v>15859</v>
      </c>
      <c r="G1469" s="22" t="s">
        <v>15860</v>
      </c>
      <c r="H1469" s="22" t="s">
        <v>18746</v>
      </c>
      <c r="I1469" s="22" t="s">
        <v>18754</v>
      </c>
    </row>
    <row r="1470" spans="1:9" x14ac:dyDescent="0.25">
      <c r="A1470" s="13" t="s">
        <v>7883</v>
      </c>
      <c r="B1470" s="13" t="s">
        <v>7882</v>
      </c>
      <c r="C1470" s="13" t="s">
        <v>7877</v>
      </c>
      <c r="D1470" s="13" t="s">
        <v>15854</v>
      </c>
      <c r="E1470" s="22" t="s">
        <v>15860</v>
      </c>
      <c r="F1470" s="22" t="s">
        <v>15860</v>
      </c>
      <c r="G1470" s="22" t="s">
        <v>15860</v>
      </c>
      <c r="I1470" s="22"/>
    </row>
    <row r="1471" spans="1:9" x14ac:dyDescent="0.25">
      <c r="A1471" s="13" t="s">
        <v>125</v>
      </c>
      <c r="B1471" s="13" t="s">
        <v>10558</v>
      </c>
      <c r="C1471" s="13" t="s">
        <v>127</v>
      </c>
      <c r="D1471" s="13" t="s">
        <v>15854</v>
      </c>
      <c r="E1471" s="22" t="s">
        <v>15865</v>
      </c>
      <c r="F1471" s="22" t="s">
        <v>18670</v>
      </c>
      <c r="G1471" s="22" t="s">
        <v>15860</v>
      </c>
      <c r="H1471" s="22" t="s">
        <v>18751</v>
      </c>
      <c r="I1471" s="22"/>
    </row>
    <row r="1472" spans="1:9" x14ac:dyDescent="0.25">
      <c r="A1472" s="13" t="s">
        <v>10577</v>
      </c>
      <c r="B1472" s="13" t="s">
        <v>10576</v>
      </c>
      <c r="C1472" s="13" t="s">
        <v>10572</v>
      </c>
      <c r="D1472" s="13" t="s">
        <v>15854</v>
      </c>
      <c r="E1472" s="22" t="s">
        <v>15860</v>
      </c>
      <c r="F1472" s="22" t="s">
        <v>15860</v>
      </c>
      <c r="G1472" s="22" t="s">
        <v>15860</v>
      </c>
      <c r="I1472" s="22"/>
    </row>
    <row r="1473" spans="1:9" x14ac:dyDescent="0.25">
      <c r="A1473" s="13" t="s">
        <v>8512</v>
      </c>
      <c r="B1473" s="13" t="s">
        <v>8511</v>
      </c>
      <c r="C1473" s="13" t="s">
        <v>8507</v>
      </c>
      <c r="D1473" s="13" t="s">
        <v>15854</v>
      </c>
      <c r="E1473" s="22" t="s">
        <v>15860</v>
      </c>
      <c r="F1473" s="22" t="s">
        <v>15860</v>
      </c>
      <c r="G1473" s="22" t="s">
        <v>15860</v>
      </c>
      <c r="I1473" s="22"/>
    </row>
    <row r="1474" spans="1:9" x14ac:dyDescent="0.25">
      <c r="A1474" s="13" t="s">
        <v>7827</v>
      </c>
      <c r="B1474" s="13" t="s">
        <v>7826</v>
      </c>
      <c r="C1474" s="13" t="s">
        <v>7821</v>
      </c>
      <c r="D1474" s="13" t="s">
        <v>15854</v>
      </c>
      <c r="E1474" s="22" t="s">
        <v>15860</v>
      </c>
      <c r="F1474" s="22" t="s">
        <v>15860</v>
      </c>
      <c r="G1474" s="22" t="s">
        <v>15860</v>
      </c>
      <c r="I1474" s="22"/>
    </row>
    <row r="1475" spans="1:9" x14ac:dyDescent="0.25">
      <c r="A1475" s="13" t="s">
        <v>7801</v>
      </c>
      <c r="B1475" s="13" t="s">
        <v>7800</v>
      </c>
      <c r="C1475" s="13" t="s">
        <v>7796</v>
      </c>
      <c r="D1475" s="13" t="s">
        <v>15854</v>
      </c>
      <c r="E1475" s="22" t="s">
        <v>15860</v>
      </c>
      <c r="F1475" s="22" t="s">
        <v>15860</v>
      </c>
      <c r="G1475" s="22" t="s">
        <v>15860</v>
      </c>
      <c r="I1475" s="22"/>
    </row>
    <row r="1476" spans="1:9" x14ac:dyDescent="0.25">
      <c r="A1476" s="13" t="s">
        <v>10386</v>
      </c>
      <c r="B1476" s="13" t="s">
        <v>10385</v>
      </c>
      <c r="C1476" s="13" t="s">
        <v>10380</v>
      </c>
      <c r="D1476" s="13" t="s">
        <v>15854</v>
      </c>
      <c r="E1476" s="22" t="s">
        <v>15860</v>
      </c>
      <c r="F1476" s="22" t="s">
        <v>15860</v>
      </c>
      <c r="G1476" s="22" t="s">
        <v>15860</v>
      </c>
      <c r="I1476" s="22"/>
    </row>
    <row r="1477" spans="1:9" x14ac:dyDescent="0.25">
      <c r="A1477" s="13" t="s">
        <v>9588</v>
      </c>
      <c r="B1477" s="13" t="s">
        <v>9587</v>
      </c>
      <c r="C1477" s="13" t="s">
        <v>9582</v>
      </c>
      <c r="D1477" s="13" t="s">
        <v>15854</v>
      </c>
      <c r="E1477" s="22" t="s">
        <v>15860</v>
      </c>
      <c r="F1477" s="22" t="s">
        <v>15860</v>
      </c>
      <c r="G1477" s="22" t="s">
        <v>15860</v>
      </c>
      <c r="I1477" s="22"/>
    </row>
    <row r="1478" spans="1:9" x14ac:dyDescent="0.25">
      <c r="A1478" s="13" t="s">
        <v>7957</v>
      </c>
      <c r="B1478" s="13" t="s">
        <v>7956</v>
      </c>
      <c r="C1478" s="13" t="s">
        <v>7951</v>
      </c>
      <c r="D1478" s="13" t="s">
        <v>15854</v>
      </c>
      <c r="E1478" s="22" t="s">
        <v>15860</v>
      </c>
      <c r="F1478" s="22" t="s">
        <v>15860</v>
      </c>
      <c r="G1478" s="22" t="s">
        <v>15860</v>
      </c>
      <c r="I1478" s="22"/>
    </row>
    <row r="1479" spans="1:9" x14ac:dyDescent="0.25">
      <c r="A1479" s="13" t="s">
        <v>8756</v>
      </c>
      <c r="B1479" s="13" t="s">
        <v>8755</v>
      </c>
      <c r="C1479" s="13" t="s">
        <v>8751</v>
      </c>
      <c r="D1479" s="13" t="s">
        <v>15854</v>
      </c>
      <c r="E1479" s="22" t="s">
        <v>15865</v>
      </c>
      <c r="F1479" s="22" t="s">
        <v>15860</v>
      </c>
      <c r="G1479" s="22" t="s">
        <v>15860</v>
      </c>
      <c r="H1479" s="22" t="s">
        <v>18745</v>
      </c>
      <c r="I1479" s="22" t="s">
        <v>18746</v>
      </c>
    </row>
    <row r="1480" spans="1:9" x14ac:dyDescent="0.25">
      <c r="A1480" s="13" t="s">
        <v>9010</v>
      </c>
      <c r="B1480" s="13" t="s">
        <v>9009</v>
      </c>
      <c r="C1480" s="13" t="s">
        <v>9004</v>
      </c>
      <c r="D1480" s="13" t="s">
        <v>15854</v>
      </c>
      <c r="E1480" s="22" t="s">
        <v>15860</v>
      </c>
      <c r="F1480" s="22" t="s">
        <v>15860</v>
      </c>
      <c r="G1480" s="22" t="s">
        <v>15860</v>
      </c>
      <c r="I1480" s="22"/>
    </row>
    <row r="1481" spans="1:9" x14ac:dyDescent="0.25">
      <c r="A1481" s="13" t="s">
        <v>9634</v>
      </c>
      <c r="B1481" s="13" t="s">
        <v>9633</v>
      </c>
      <c r="C1481" s="13" t="s">
        <v>9630</v>
      </c>
      <c r="D1481" s="13" t="s">
        <v>15854</v>
      </c>
      <c r="E1481" s="22" t="s">
        <v>15860</v>
      </c>
      <c r="F1481" s="22" t="s">
        <v>15860</v>
      </c>
      <c r="G1481" s="22" t="s">
        <v>15860</v>
      </c>
      <c r="I1481" s="22"/>
    </row>
    <row r="1482" spans="1:9" x14ac:dyDescent="0.25">
      <c r="A1482" s="13" t="s">
        <v>8602</v>
      </c>
      <c r="B1482" s="13" t="s">
        <v>8601</v>
      </c>
      <c r="C1482" s="13" t="s">
        <v>8596</v>
      </c>
      <c r="D1482" s="13" t="s">
        <v>15854</v>
      </c>
      <c r="E1482" s="22" t="s">
        <v>15860</v>
      </c>
      <c r="F1482" s="22" t="s">
        <v>15860</v>
      </c>
      <c r="G1482" s="22" t="s">
        <v>15860</v>
      </c>
      <c r="I1482" s="22"/>
    </row>
    <row r="1483" spans="1:9" x14ac:dyDescent="0.25">
      <c r="A1483" s="13" t="s">
        <v>9471</v>
      </c>
      <c r="B1483" s="13" t="s">
        <v>9470</v>
      </c>
      <c r="C1483" s="13" t="s">
        <v>9465</v>
      </c>
      <c r="D1483" s="13" t="s">
        <v>15854</v>
      </c>
      <c r="E1483" s="22" t="s">
        <v>15860</v>
      </c>
      <c r="F1483" s="22" t="s">
        <v>15860</v>
      </c>
      <c r="G1483" s="22" t="s">
        <v>15860</v>
      </c>
      <c r="I1483" s="22"/>
    </row>
    <row r="1484" spans="1:9" x14ac:dyDescent="0.25">
      <c r="A1484" s="13" t="s">
        <v>8500</v>
      </c>
      <c r="B1484" s="13" t="s">
        <v>8499</v>
      </c>
      <c r="C1484" s="13" t="s">
        <v>8494</v>
      </c>
      <c r="D1484" s="13" t="s">
        <v>15854</v>
      </c>
      <c r="E1484" s="22" t="s">
        <v>15860</v>
      </c>
      <c r="F1484" s="22" t="s">
        <v>15860</v>
      </c>
      <c r="G1484" s="22" t="s">
        <v>15860</v>
      </c>
      <c r="I1484" s="22"/>
    </row>
    <row r="1485" spans="1:9" x14ac:dyDescent="0.25">
      <c r="A1485" s="13" t="s">
        <v>8783</v>
      </c>
      <c r="B1485" s="13" t="s">
        <v>8782</v>
      </c>
      <c r="C1485" s="13" t="s">
        <v>8778</v>
      </c>
      <c r="D1485" s="13" t="s">
        <v>15854</v>
      </c>
      <c r="E1485" s="22" t="s">
        <v>15865</v>
      </c>
      <c r="F1485" s="22" t="s">
        <v>15860</v>
      </c>
      <c r="G1485" s="22" t="s">
        <v>15860</v>
      </c>
      <c r="H1485" s="22" t="s">
        <v>18746</v>
      </c>
      <c r="I1485" s="22"/>
    </row>
    <row r="1486" spans="1:9" x14ac:dyDescent="0.25">
      <c r="A1486" s="13" t="s">
        <v>9428</v>
      </c>
      <c r="B1486" s="13" t="s">
        <v>9427</v>
      </c>
      <c r="C1486" s="13" t="s">
        <v>9423</v>
      </c>
      <c r="D1486" s="13" t="s">
        <v>15854</v>
      </c>
      <c r="E1486" s="22" t="s">
        <v>15865</v>
      </c>
      <c r="F1486" s="22" t="s">
        <v>15859</v>
      </c>
      <c r="G1486" s="22" t="s">
        <v>15860</v>
      </c>
      <c r="H1486" s="22" t="s">
        <v>18751</v>
      </c>
      <c r="I1486" s="22"/>
    </row>
    <row r="1487" spans="1:9" x14ac:dyDescent="0.25">
      <c r="A1487" s="13" t="s">
        <v>72</v>
      </c>
      <c r="B1487" s="13" t="s">
        <v>8370</v>
      </c>
      <c r="C1487" s="13" t="s">
        <v>73</v>
      </c>
      <c r="D1487" s="13" t="s">
        <v>15854</v>
      </c>
      <c r="E1487" s="22" t="s">
        <v>15861</v>
      </c>
      <c r="F1487" s="22" t="s">
        <v>15859</v>
      </c>
      <c r="G1487" s="22" t="s">
        <v>15860</v>
      </c>
      <c r="H1487" s="22" t="s">
        <v>18752</v>
      </c>
      <c r="I1487" s="22" t="s">
        <v>18793</v>
      </c>
    </row>
    <row r="1488" spans="1:9" x14ac:dyDescent="0.25">
      <c r="A1488" s="13" t="s">
        <v>7876</v>
      </c>
      <c r="B1488" s="13" t="s">
        <v>7875</v>
      </c>
      <c r="C1488" s="13" t="s">
        <v>7872</v>
      </c>
      <c r="D1488" s="13" t="s">
        <v>15854</v>
      </c>
      <c r="E1488" s="22" t="s">
        <v>15865</v>
      </c>
      <c r="F1488" s="22" t="s">
        <v>15860</v>
      </c>
      <c r="G1488" s="22" t="s">
        <v>15860</v>
      </c>
      <c r="H1488" s="22" t="s">
        <v>18746</v>
      </c>
      <c r="I1488" s="22"/>
    </row>
    <row r="1489" spans="1:9" x14ac:dyDescent="0.25">
      <c r="A1489" s="13" t="s">
        <v>7994</v>
      </c>
      <c r="B1489" s="13" t="s">
        <v>7993</v>
      </c>
      <c r="C1489" s="13" t="s">
        <v>7988</v>
      </c>
      <c r="D1489" s="13" t="s">
        <v>15854</v>
      </c>
      <c r="E1489" s="22" t="s">
        <v>15860</v>
      </c>
      <c r="F1489" s="22" t="s">
        <v>15860</v>
      </c>
      <c r="G1489" s="22" t="s">
        <v>15860</v>
      </c>
      <c r="I1489" s="22"/>
    </row>
    <row r="1490" spans="1:9" x14ac:dyDescent="0.25">
      <c r="A1490" s="13" t="s">
        <v>7857</v>
      </c>
      <c r="B1490" s="13" t="s">
        <v>7856</v>
      </c>
      <c r="C1490" s="13" t="s">
        <v>7852</v>
      </c>
      <c r="D1490" s="13" t="s">
        <v>15854</v>
      </c>
      <c r="E1490" s="22" t="s">
        <v>15860</v>
      </c>
      <c r="F1490" s="22" t="s">
        <v>15860</v>
      </c>
      <c r="G1490" s="22" t="s">
        <v>15860</v>
      </c>
      <c r="I1490" s="22"/>
    </row>
    <row r="1491" spans="1:9" x14ac:dyDescent="0.25">
      <c r="A1491" s="13" t="s">
        <v>112</v>
      </c>
      <c r="B1491" s="13" t="s">
        <v>10313</v>
      </c>
      <c r="C1491" s="13" t="s">
        <v>113</v>
      </c>
      <c r="D1491" s="13" t="s">
        <v>15854</v>
      </c>
      <c r="E1491" s="22" t="s">
        <v>15861</v>
      </c>
      <c r="F1491" s="22" t="s">
        <v>15859</v>
      </c>
      <c r="G1491" s="22" t="s">
        <v>15859</v>
      </c>
      <c r="I1491" s="22" t="s">
        <v>18791</v>
      </c>
    </row>
    <row r="1492" spans="1:9" x14ac:dyDescent="0.25">
      <c r="A1492" s="13" t="s">
        <v>9464</v>
      </c>
      <c r="B1492" s="13" t="s">
        <v>9463</v>
      </c>
      <c r="C1492" s="13" t="s">
        <v>9458</v>
      </c>
      <c r="D1492" s="13" t="s">
        <v>15854</v>
      </c>
      <c r="E1492" s="22" t="s">
        <v>15860</v>
      </c>
      <c r="F1492" s="22" t="s">
        <v>15860</v>
      </c>
      <c r="G1492" s="22" t="s">
        <v>15860</v>
      </c>
      <c r="I1492" s="22"/>
    </row>
    <row r="1493" spans="1:9" x14ac:dyDescent="0.25">
      <c r="A1493" s="13" t="s">
        <v>8124</v>
      </c>
      <c r="B1493" s="13" t="s">
        <v>8123</v>
      </c>
      <c r="C1493" s="13" t="s">
        <v>8118</v>
      </c>
      <c r="D1493" s="13" t="s">
        <v>15854</v>
      </c>
      <c r="E1493" s="22" t="s">
        <v>15865</v>
      </c>
      <c r="F1493" s="22" t="s">
        <v>15860</v>
      </c>
      <c r="G1493" s="22" t="s">
        <v>15860</v>
      </c>
      <c r="H1493" s="22" t="s">
        <v>18746</v>
      </c>
      <c r="I1493" s="22"/>
    </row>
    <row r="1494" spans="1:9" x14ac:dyDescent="0.25">
      <c r="A1494" s="13" t="s">
        <v>237</v>
      </c>
      <c r="B1494" s="13" t="s">
        <v>9340</v>
      </c>
      <c r="C1494" s="13" t="s">
        <v>238</v>
      </c>
      <c r="D1494" s="13" t="s">
        <v>15854</v>
      </c>
      <c r="E1494" s="22" t="s">
        <v>15865</v>
      </c>
      <c r="F1494" s="22" t="s">
        <v>15860</v>
      </c>
      <c r="G1494" s="22" t="s">
        <v>15860</v>
      </c>
      <c r="H1494" s="22" t="s">
        <v>18746</v>
      </c>
      <c r="I1494" s="22"/>
    </row>
    <row r="1495" spans="1:9" x14ac:dyDescent="0.25">
      <c r="A1495" s="13" t="s">
        <v>7542</v>
      </c>
      <c r="B1495" s="13" t="s">
        <v>7541</v>
      </c>
      <c r="C1495" s="13" t="s">
        <v>7536</v>
      </c>
      <c r="D1495" s="13" t="s">
        <v>15854</v>
      </c>
      <c r="E1495" s="22" t="s">
        <v>15865</v>
      </c>
      <c r="F1495" s="22" t="s">
        <v>15860</v>
      </c>
      <c r="G1495" s="22" t="s">
        <v>15860</v>
      </c>
      <c r="H1495" s="22" t="s">
        <v>18745</v>
      </c>
      <c r="I1495" s="22"/>
    </row>
    <row r="1496" spans="1:9" x14ac:dyDescent="0.25">
      <c r="A1496" s="13" t="s">
        <v>86</v>
      </c>
      <c r="B1496" s="13" t="s">
        <v>8911</v>
      </c>
      <c r="C1496" s="13" t="s">
        <v>87</v>
      </c>
      <c r="D1496" s="13" t="s">
        <v>15854</v>
      </c>
      <c r="E1496" s="22" t="s">
        <v>15865</v>
      </c>
      <c r="F1496" s="22" t="s">
        <v>15860</v>
      </c>
      <c r="G1496" s="22" t="s">
        <v>15860</v>
      </c>
      <c r="I1496" s="22"/>
    </row>
    <row r="1497" spans="1:9" x14ac:dyDescent="0.25">
      <c r="A1497" s="13" t="s">
        <v>8354</v>
      </c>
      <c r="B1497" s="13" t="s">
        <v>8353</v>
      </c>
      <c r="C1497" s="13" t="s">
        <v>8348</v>
      </c>
      <c r="D1497" s="13" t="s">
        <v>15854</v>
      </c>
      <c r="E1497" s="22" t="s">
        <v>15860</v>
      </c>
      <c r="F1497" s="22" t="s">
        <v>15860</v>
      </c>
      <c r="G1497" s="22" t="s">
        <v>15860</v>
      </c>
      <c r="I1497" s="22"/>
    </row>
    <row r="1498" spans="1:9" x14ac:dyDescent="0.25">
      <c r="A1498" s="13" t="s">
        <v>495</v>
      </c>
      <c r="B1498" s="13" t="s">
        <v>7726</v>
      </c>
      <c r="C1498" s="13" t="s">
        <v>496</v>
      </c>
      <c r="D1498" s="13" t="s">
        <v>15854</v>
      </c>
      <c r="E1498" s="22" t="s">
        <v>15860</v>
      </c>
      <c r="F1498" s="22" t="s">
        <v>15860</v>
      </c>
      <c r="G1498" s="22" t="s">
        <v>15860</v>
      </c>
      <c r="I1498" s="22"/>
    </row>
    <row r="1499" spans="1:9" x14ac:dyDescent="0.25">
      <c r="A1499" s="13" t="s">
        <v>315</v>
      </c>
      <c r="B1499" s="13" t="s">
        <v>10323</v>
      </c>
      <c r="C1499" s="13" t="s">
        <v>316</v>
      </c>
      <c r="D1499" s="13" t="s">
        <v>15854</v>
      </c>
      <c r="E1499" s="22" t="s">
        <v>15860</v>
      </c>
      <c r="F1499" s="22" t="s">
        <v>15860</v>
      </c>
      <c r="G1499" s="22" t="s">
        <v>15860</v>
      </c>
      <c r="I1499" s="22"/>
    </row>
    <row r="1500" spans="1:9" x14ac:dyDescent="0.25">
      <c r="A1500" s="13" t="s">
        <v>8007</v>
      </c>
      <c r="B1500" s="13" t="s">
        <v>8006</v>
      </c>
      <c r="C1500" s="13" t="s">
        <v>8002</v>
      </c>
      <c r="D1500" s="13" t="s">
        <v>15854</v>
      </c>
      <c r="E1500" s="22" t="s">
        <v>15860</v>
      </c>
      <c r="F1500" s="22" t="s">
        <v>15860</v>
      </c>
      <c r="G1500" s="22" t="s">
        <v>15860</v>
      </c>
      <c r="I1500" s="22"/>
    </row>
    <row r="1501" spans="1:9" x14ac:dyDescent="0.25">
      <c r="A1501" s="13" t="s">
        <v>9916</v>
      </c>
      <c r="B1501" s="13" t="s">
        <v>9915</v>
      </c>
      <c r="C1501" s="13" t="s">
        <v>9911</v>
      </c>
      <c r="D1501" s="13" t="s">
        <v>15854</v>
      </c>
      <c r="E1501" s="22" t="s">
        <v>15860</v>
      </c>
      <c r="F1501" s="22" t="s">
        <v>15860</v>
      </c>
      <c r="G1501" s="22" t="s">
        <v>15860</v>
      </c>
      <c r="I1501" s="22"/>
    </row>
    <row r="1502" spans="1:9" x14ac:dyDescent="0.25">
      <c r="A1502" s="13" t="s">
        <v>8310</v>
      </c>
      <c r="B1502" s="13" t="s">
        <v>8309</v>
      </c>
      <c r="C1502" s="13" t="s">
        <v>8305</v>
      </c>
      <c r="D1502" s="13" t="s">
        <v>15854</v>
      </c>
      <c r="E1502" s="22" t="s">
        <v>15860</v>
      </c>
      <c r="F1502" s="22" t="s">
        <v>15860</v>
      </c>
      <c r="G1502" s="22" t="s">
        <v>15860</v>
      </c>
      <c r="I1502" s="22"/>
    </row>
    <row r="1503" spans="1:9" x14ac:dyDescent="0.25">
      <c r="A1503" s="13" t="s">
        <v>9204</v>
      </c>
      <c r="B1503" s="13" t="s">
        <v>9203</v>
      </c>
      <c r="C1503" s="13" t="s">
        <v>9199</v>
      </c>
      <c r="D1503" s="13" t="s">
        <v>15854</v>
      </c>
      <c r="E1503" s="22" t="s">
        <v>15861</v>
      </c>
      <c r="F1503" s="22" t="s">
        <v>15859</v>
      </c>
      <c r="G1503" s="22" t="s">
        <v>15859</v>
      </c>
      <c r="I1503" s="22"/>
    </row>
    <row r="1504" spans="1:9" x14ac:dyDescent="0.25">
      <c r="A1504" s="13" t="s">
        <v>306</v>
      </c>
      <c r="B1504" s="13" t="s">
        <v>8012</v>
      </c>
      <c r="C1504" s="13" t="s">
        <v>308</v>
      </c>
      <c r="D1504" s="13" t="s">
        <v>15854</v>
      </c>
      <c r="E1504" s="22" t="s">
        <v>15860</v>
      </c>
      <c r="F1504" s="22" t="s">
        <v>15860</v>
      </c>
      <c r="G1504" s="22" t="s">
        <v>15860</v>
      </c>
      <c r="I1504" s="22"/>
    </row>
    <row r="1505" spans="1:9" x14ac:dyDescent="0.25">
      <c r="A1505" s="13" t="s">
        <v>10158</v>
      </c>
      <c r="B1505" s="13" t="s">
        <v>10157</v>
      </c>
      <c r="C1505" s="13" t="s">
        <v>10153</v>
      </c>
      <c r="D1505" s="13" t="s">
        <v>15854</v>
      </c>
      <c r="E1505" s="22" t="s">
        <v>15860</v>
      </c>
      <c r="F1505" s="22" t="s">
        <v>15860</v>
      </c>
      <c r="G1505" s="22" t="s">
        <v>15860</v>
      </c>
      <c r="I1505" s="22"/>
    </row>
    <row r="1506" spans="1:9" x14ac:dyDescent="0.25">
      <c r="A1506" s="13" t="s">
        <v>8532</v>
      </c>
      <c r="B1506" s="13" t="s">
        <v>8531</v>
      </c>
      <c r="C1506" s="13" t="s">
        <v>8526</v>
      </c>
      <c r="D1506" s="13" t="s">
        <v>15854</v>
      </c>
      <c r="E1506" s="22" t="s">
        <v>15860</v>
      </c>
      <c r="F1506" s="22" t="s">
        <v>15860</v>
      </c>
      <c r="G1506" s="22" t="s">
        <v>15860</v>
      </c>
      <c r="I1506" s="22"/>
    </row>
    <row r="1507" spans="1:9" x14ac:dyDescent="0.25">
      <c r="A1507" s="13" t="s">
        <v>9981</v>
      </c>
      <c r="B1507" s="13" t="s">
        <v>9980</v>
      </c>
      <c r="C1507" s="13" t="s">
        <v>9976</v>
      </c>
      <c r="D1507" s="13" t="s">
        <v>15854</v>
      </c>
      <c r="E1507" s="22" t="s">
        <v>15861</v>
      </c>
      <c r="F1507" s="22" t="s">
        <v>15859</v>
      </c>
      <c r="G1507" s="22" t="s">
        <v>15859</v>
      </c>
      <c r="I1507" s="22"/>
    </row>
    <row r="1508" spans="1:9" x14ac:dyDescent="0.25">
      <c r="A1508" s="13" t="s">
        <v>135</v>
      </c>
      <c r="B1508" s="13" t="s">
        <v>9397</v>
      </c>
      <c r="C1508" s="13" t="s">
        <v>136</v>
      </c>
      <c r="D1508" s="13" t="s">
        <v>15854</v>
      </c>
      <c r="E1508" s="22" t="s">
        <v>15860</v>
      </c>
      <c r="F1508" s="22" t="s">
        <v>15860</v>
      </c>
      <c r="G1508" s="22" t="s">
        <v>15860</v>
      </c>
      <c r="I1508" s="22"/>
    </row>
    <row r="1509" spans="1:9" x14ac:dyDescent="0.25">
      <c r="A1509" s="13" t="s">
        <v>8692</v>
      </c>
      <c r="B1509" s="13" t="s">
        <v>8691</v>
      </c>
      <c r="C1509" s="13" t="s">
        <v>8686</v>
      </c>
      <c r="D1509" s="13" t="s">
        <v>15854</v>
      </c>
      <c r="E1509" s="22" t="s">
        <v>15860</v>
      </c>
      <c r="F1509" s="22" t="s">
        <v>15860</v>
      </c>
      <c r="G1509" s="22" t="s">
        <v>15860</v>
      </c>
      <c r="I1509" s="22"/>
    </row>
    <row r="1510" spans="1:9" x14ac:dyDescent="0.25">
      <c r="A1510" s="13" t="s">
        <v>8525</v>
      </c>
      <c r="B1510" s="13" t="s">
        <v>8524</v>
      </c>
      <c r="C1510" s="13" t="s">
        <v>8519</v>
      </c>
      <c r="D1510" s="13" t="s">
        <v>15854</v>
      </c>
      <c r="E1510" s="22" t="s">
        <v>15865</v>
      </c>
      <c r="F1510" s="22" t="s">
        <v>15860</v>
      </c>
      <c r="G1510" s="22" t="s">
        <v>15860</v>
      </c>
      <c r="H1510" s="22" t="s">
        <v>18746</v>
      </c>
      <c r="I1510" s="22"/>
    </row>
    <row r="1511" spans="1:9" x14ac:dyDescent="0.25">
      <c r="A1511" s="13" t="s">
        <v>10152</v>
      </c>
      <c r="B1511" s="13" t="s">
        <v>10151</v>
      </c>
      <c r="C1511" s="13" t="s">
        <v>10147</v>
      </c>
      <c r="D1511" s="13" t="s">
        <v>15854</v>
      </c>
      <c r="E1511" s="22" t="s">
        <v>15860</v>
      </c>
      <c r="F1511" s="22" t="s">
        <v>15860</v>
      </c>
      <c r="G1511" s="22" t="s">
        <v>15860</v>
      </c>
      <c r="I1511" s="22"/>
    </row>
    <row r="1512" spans="1:9" x14ac:dyDescent="0.25">
      <c r="A1512" s="13" t="s">
        <v>8304</v>
      </c>
      <c r="B1512" s="13" t="s">
        <v>8303</v>
      </c>
      <c r="C1512" s="13" t="s">
        <v>8300</v>
      </c>
      <c r="D1512" s="13" t="s">
        <v>15854</v>
      </c>
      <c r="E1512" s="22" t="s">
        <v>15860</v>
      </c>
      <c r="F1512" s="22" t="s">
        <v>15860</v>
      </c>
      <c r="G1512" s="22" t="s">
        <v>15860</v>
      </c>
      <c r="I1512" s="22"/>
    </row>
    <row r="1513" spans="1:9" x14ac:dyDescent="0.25">
      <c r="A1513" s="13" t="s">
        <v>9576</v>
      </c>
      <c r="B1513" s="13" t="s">
        <v>9575</v>
      </c>
      <c r="C1513" s="13" t="s">
        <v>9571</v>
      </c>
      <c r="D1513" s="13" t="s">
        <v>15854</v>
      </c>
      <c r="E1513" s="22" t="s">
        <v>15865</v>
      </c>
      <c r="F1513" s="22" t="s">
        <v>15860</v>
      </c>
      <c r="G1513" s="22" t="s">
        <v>15860</v>
      </c>
      <c r="H1513" s="22" t="s">
        <v>18745</v>
      </c>
      <c r="I1513" s="22"/>
    </row>
    <row r="1514" spans="1:9" x14ac:dyDescent="0.25">
      <c r="A1514" s="13" t="s">
        <v>7633</v>
      </c>
      <c r="B1514" s="13" t="s">
        <v>7632</v>
      </c>
      <c r="C1514" s="13" t="s">
        <v>7627</v>
      </c>
      <c r="D1514" s="13" t="s">
        <v>15854</v>
      </c>
      <c r="E1514" s="22" t="s">
        <v>15860</v>
      </c>
      <c r="F1514" s="22" t="s">
        <v>15860</v>
      </c>
      <c r="G1514" s="22" t="s">
        <v>15860</v>
      </c>
      <c r="I1514" s="22"/>
    </row>
    <row r="1515" spans="1:9" x14ac:dyDescent="0.25">
      <c r="A1515" s="13" t="s">
        <v>10217</v>
      </c>
      <c r="B1515" s="13" t="s">
        <v>10216</v>
      </c>
      <c r="C1515" s="13" t="s">
        <v>10211</v>
      </c>
      <c r="D1515" s="13" t="s">
        <v>15854</v>
      </c>
      <c r="E1515" s="22" t="s">
        <v>15860</v>
      </c>
      <c r="F1515" s="22" t="s">
        <v>15860</v>
      </c>
      <c r="G1515" s="22" t="s">
        <v>15860</v>
      </c>
      <c r="I1515" s="22"/>
    </row>
    <row r="1516" spans="1:9" x14ac:dyDescent="0.25">
      <c r="A1516" s="13" t="s">
        <v>7715</v>
      </c>
      <c r="B1516" s="13" t="s">
        <v>7714</v>
      </c>
      <c r="C1516" s="13" t="s">
        <v>7710</v>
      </c>
      <c r="D1516" s="13" t="s">
        <v>15854</v>
      </c>
      <c r="E1516" s="22" t="s">
        <v>15860</v>
      </c>
      <c r="F1516" s="22" t="s">
        <v>15860</v>
      </c>
      <c r="G1516" s="22" t="s">
        <v>15860</v>
      </c>
      <c r="I1516" s="22"/>
    </row>
    <row r="1517" spans="1:9" x14ac:dyDescent="0.25">
      <c r="A1517" s="13" t="s">
        <v>419</v>
      </c>
      <c r="B1517" s="13" t="s">
        <v>7612</v>
      </c>
      <c r="C1517" s="13" t="s">
        <v>421</v>
      </c>
      <c r="D1517" s="13" t="s">
        <v>15854</v>
      </c>
      <c r="E1517" s="22" t="s">
        <v>15865</v>
      </c>
      <c r="F1517" s="22" t="s">
        <v>15860</v>
      </c>
      <c r="G1517" s="22" t="s">
        <v>15860</v>
      </c>
      <c r="H1517" s="22" t="s">
        <v>18746</v>
      </c>
      <c r="I1517" s="22"/>
    </row>
    <row r="1518" spans="1:9" x14ac:dyDescent="0.25">
      <c r="A1518" s="13" t="s">
        <v>10636</v>
      </c>
      <c r="B1518" s="13" t="s">
        <v>10635</v>
      </c>
      <c r="C1518" s="13" t="s">
        <v>10631</v>
      </c>
      <c r="D1518" s="13" t="s">
        <v>15854</v>
      </c>
      <c r="E1518" s="22" t="s">
        <v>15865</v>
      </c>
      <c r="F1518" s="22" t="s">
        <v>15860</v>
      </c>
      <c r="G1518" s="22" t="s">
        <v>15860</v>
      </c>
      <c r="H1518" s="22" t="s">
        <v>18750</v>
      </c>
      <c r="I1518" s="22"/>
    </row>
    <row r="1519" spans="1:9" x14ac:dyDescent="0.25">
      <c r="A1519" s="13" t="s">
        <v>10654</v>
      </c>
      <c r="B1519" s="13" t="s">
        <v>10653</v>
      </c>
      <c r="C1519" s="13" t="s">
        <v>10649</v>
      </c>
      <c r="D1519" s="13" t="s">
        <v>15854</v>
      </c>
      <c r="E1519" s="22" t="s">
        <v>15865</v>
      </c>
      <c r="F1519" s="22" t="s">
        <v>15860</v>
      </c>
      <c r="G1519" s="22" t="s">
        <v>15860</v>
      </c>
      <c r="H1519" s="22" t="s">
        <v>18746</v>
      </c>
      <c r="I1519" s="22"/>
    </row>
    <row r="1520" spans="1:9" x14ac:dyDescent="0.25">
      <c r="A1520" s="13" t="s">
        <v>9708</v>
      </c>
      <c r="B1520" s="13" t="s">
        <v>9707</v>
      </c>
      <c r="C1520" s="13" t="s">
        <v>9702</v>
      </c>
      <c r="D1520" s="13" t="s">
        <v>15854</v>
      </c>
      <c r="E1520" s="22" t="s">
        <v>15865</v>
      </c>
      <c r="F1520" s="22" t="s">
        <v>15860</v>
      </c>
      <c r="G1520" s="22" t="s">
        <v>15860</v>
      </c>
      <c r="H1520" s="22" t="s">
        <v>18746</v>
      </c>
      <c r="I1520" s="22"/>
    </row>
    <row r="1521" spans="1:9" x14ac:dyDescent="0.25">
      <c r="A1521" s="13" t="s">
        <v>7640</v>
      </c>
      <c r="B1521" s="13" t="s">
        <v>7639</v>
      </c>
      <c r="C1521" s="13" t="s">
        <v>7634</v>
      </c>
      <c r="D1521" s="13" t="s">
        <v>15854</v>
      </c>
      <c r="E1521" s="22" t="s">
        <v>15865</v>
      </c>
      <c r="F1521" s="22" t="s">
        <v>15860</v>
      </c>
      <c r="G1521" s="22" t="s">
        <v>15860</v>
      </c>
      <c r="H1521" s="22" t="s">
        <v>18746</v>
      </c>
      <c r="I1521" s="22"/>
    </row>
    <row r="1522" spans="1:9" x14ac:dyDescent="0.25">
      <c r="A1522" s="13" t="s">
        <v>10720</v>
      </c>
      <c r="B1522" s="13" t="s">
        <v>10719</v>
      </c>
      <c r="C1522" s="13" t="s">
        <v>10714</v>
      </c>
      <c r="D1522" s="13" t="s">
        <v>15854</v>
      </c>
      <c r="E1522" s="22" t="s">
        <v>15860</v>
      </c>
      <c r="F1522" s="22" t="s">
        <v>15860</v>
      </c>
      <c r="G1522" s="22" t="s">
        <v>15860</v>
      </c>
      <c r="I1522" s="22"/>
    </row>
    <row r="1523" spans="1:9" x14ac:dyDescent="0.25">
      <c r="A1523" s="13" t="s">
        <v>9818</v>
      </c>
      <c r="B1523" s="13" t="s">
        <v>9817</v>
      </c>
      <c r="C1523" s="13" t="s">
        <v>9813</v>
      </c>
      <c r="D1523" s="13" t="s">
        <v>15854</v>
      </c>
      <c r="E1523" s="22" t="s">
        <v>15865</v>
      </c>
      <c r="F1523" s="22" t="s">
        <v>15860</v>
      </c>
      <c r="G1523" s="22" t="s">
        <v>15860</v>
      </c>
      <c r="H1523" s="22" t="s">
        <v>18751</v>
      </c>
      <c r="I1523" s="22" t="s">
        <v>18762</v>
      </c>
    </row>
    <row r="1524" spans="1:9" x14ac:dyDescent="0.25">
      <c r="A1524" s="13" t="s">
        <v>8538</v>
      </c>
      <c r="B1524" s="13" t="s">
        <v>8537</v>
      </c>
      <c r="C1524" s="13" t="s">
        <v>8533</v>
      </c>
      <c r="D1524" s="13" t="s">
        <v>15854</v>
      </c>
      <c r="E1524" s="22" t="s">
        <v>15860</v>
      </c>
      <c r="F1524" s="22" t="s">
        <v>15860</v>
      </c>
      <c r="G1524" s="22" t="s">
        <v>15860</v>
      </c>
      <c r="I1524" s="22"/>
    </row>
    <row r="1525" spans="1:9" x14ac:dyDescent="0.25">
      <c r="A1525" s="13" t="s">
        <v>507</v>
      </c>
      <c r="B1525" s="13" t="s">
        <v>9644</v>
      </c>
      <c r="C1525" s="13" t="s">
        <v>508</v>
      </c>
      <c r="D1525" s="13" t="s">
        <v>15854</v>
      </c>
      <c r="E1525" s="22" t="s">
        <v>15865</v>
      </c>
      <c r="F1525" s="22" t="s">
        <v>18670</v>
      </c>
      <c r="G1525" s="22" t="s">
        <v>15860</v>
      </c>
      <c r="H1525" s="22" t="s">
        <v>18745</v>
      </c>
      <c r="I1525" s="22"/>
    </row>
    <row r="1526" spans="1:9" x14ac:dyDescent="0.25">
      <c r="A1526" s="13" t="s">
        <v>10478</v>
      </c>
      <c r="B1526" s="13" t="s">
        <v>10477</v>
      </c>
      <c r="C1526" s="13" t="s">
        <v>10472</v>
      </c>
      <c r="D1526" s="13" t="s">
        <v>15854</v>
      </c>
      <c r="E1526" s="22" t="s">
        <v>15860</v>
      </c>
      <c r="F1526" s="22" t="s">
        <v>15860</v>
      </c>
      <c r="G1526" s="22" t="s">
        <v>15860</v>
      </c>
      <c r="I1526" s="22"/>
    </row>
    <row r="1527" spans="1:9" x14ac:dyDescent="0.25">
      <c r="A1527" s="13" t="s">
        <v>8622</v>
      </c>
      <c r="B1527" s="13" t="s">
        <v>8621</v>
      </c>
      <c r="C1527" s="13" t="s">
        <v>8616</v>
      </c>
      <c r="D1527" s="13" t="s">
        <v>15854</v>
      </c>
      <c r="E1527" s="22" t="s">
        <v>15860</v>
      </c>
      <c r="F1527" s="22" t="s">
        <v>15860</v>
      </c>
      <c r="G1527" s="22" t="s">
        <v>15860</v>
      </c>
      <c r="I1527" s="22"/>
    </row>
    <row r="1528" spans="1:9" x14ac:dyDescent="0.25">
      <c r="A1528" s="13" t="s">
        <v>10193</v>
      </c>
      <c r="B1528" s="13" t="s">
        <v>10192</v>
      </c>
      <c r="C1528" s="13" t="s">
        <v>10188</v>
      </c>
      <c r="D1528" s="13" t="s">
        <v>15854</v>
      </c>
      <c r="E1528" s="22" t="s">
        <v>15860</v>
      </c>
      <c r="F1528" s="22" t="s">
        <v>15860</v>
      </c>
      <c r="G1528" s="22" t="s">
        <v>15860</v>
      </c>
      <c r="I1528" s="22"/>
    </row>
    <row r="1529" spans="1:9" x14ac:dyDescent="0.25">
      <c r="A1529" s="13" t="s">
        <v>10223</v>
      </c>
      <c r="B1529" s="13" t="s">
        <v>10222</v>
      </c>
      <c r="C1529" s="13" t="s">
        <v>10218</v>
      </c>
      <c r="D1529" s="13" t="s">
        <v>15854</v>
      </c>
      <c r="E1529" s="22" t="s">
        <v>15860</v>
      </c>
      <c r="F1529" s="22" t="s">
        <v>15860</v>
      </c>
      <c r="G1529" s="22" t="s">
        <v>15860</v>
      </c>
      <c r="I1529" s="22"/>
    </row>
    <row r="1530" spans="1:9" x14ac:dyDescent="0.25">
      <c r="A1530" s="13" t="s">
        <v>10122</v>
      </c>
      <c r="B1530" s="13" t="s">
        <v>10121</v>
      </c>
      <c r="C1530" s="13" t="s">
        <v>10117</v>
      </c>
      <c r="D1530" s="13" t="s">
        <v>15854</v>
      </c>
      <c r="E1530" s="22" t="s">
        <v>15865</v>
      </c>
      <c r="F1530" s="22" t="s">
        <v>15859</v>
      </c>
      <c r="G1530" s="22" t="s">
        <v>15860</v>
      </c>
      <c r="H1530" s="22" t="s">
        <v>18751</v>
      </c>
      <c r="I1530" s="22"/>
    </row>
    <row r="1531" spans="1:9" x14ac:dyDescent="0.25">
      <c r="A1531" s="13" t="s">
        <v>9267</v>
      </c>
      <c r="B1531" s="13" t="s">
        <v>9266</v>
      </c>
      <c r="C1531" s="13" t="s">
        <v>9261</v>
      </c>
      <c r="D1531" s="13" t="s">
        <v>15854</v>
      </c>
      <c r="E1531" s="22" t="s">
        <v>15865</v>
      </c>
      <c r="F1531" s="22" t="s">
        <v>15859</v>
      </c>
      <c r="G1531" s="22" t="s">
        <v>15860</v>
      </c>
      <c r="H1531" s="22" t="s">
        <v>18751</v>
      </c>
      <c r="I1531" s="22"/>
    </row>
    <row r="1532" spans="1:9" x14ac:dyDescent="0.25">
      <c r="A1532" s="13" t="s">
        <v>10288</v>
      </c>
      <c r="B1532" s="13" t="s">
        <v>10287</v>
      </c>
      <c r="C1532" s="13" t="s">
        <v>10283</v>
      </c>
      <c r="D1532" s="13" t="s">
        <v>15854</v>
      </c>
      <c r="E1532" s="22" t="s">
        <v>15865</v>
      </c>
      <c r="F1532" s="22" t="s">
        <v>15861</v>
      </c>
      <c r="G1532" s="22" t="s">
        <v>15859</v>
      </c>
      <c r="I1532" s="22"/>
    </row>
    <row r="1533" spans="1:9" x14ac:dyDescent="0.25">
      <c r="A1533" s="13" t="s">
        <v>9016</v>
      </c>
      <c r="B1533" s="13" t="s">
        <v>9015</v>
      </c>
      <c r="C1533" s="13" t="s">
        <v>9011</v>
      </c>
      <c r="D1533" s="13" t="s">
        <v>15854</v>
      </c>
      <c r="E1533" s="22" t="s">
        <v>15860</v>
      </c>
      <c r="F1533" s="22" t="s">
        <v>15860</v>
      </c>
      <c r="G1533" s="22" t="s">
        <v>15860</v>
      </c>
      <c r="I1533" s="22"/>
    </row>
    <row r="1534" spans="1:9" x14ac:dyDescent="0.25">
      <c r="A1534" s="13" t="s">
        <v>10595</v>
      </c>
      <c r="B1534" s="13" t="s">
        <v>10594</v>
      </c>
      <c r="C1534" s="13" t="s">
        <v>10590</v>
      </c>
      <c r="D1534" s="13" t="s">
        <v>15854</v>
      </c>
      <c r="E1534" s="22" t="s">
        <v>15860</v>
      </c>
      <c r="F1534" s="22" t="s">
        <v>15860</v>
      </c>
      <c r="G1534" s="22" t="s">
        <v>15860</v>
      </c>
      <c r="I1534" s="22"/>
    </row>
    <row r="1535" spans="1:9" x14ac:dyDescent="0.25">
      <c r="A1535" s="13" t="s">
        <v>9829</v>
      </c>
      <c r="B1535" s="13" t="s">
        <v>9828</v>
      </c>
      <c r="C1535" s="13" t="s">
        <v>9823</v>
      </c>
      <c r="D1535" s="13" t="s">
        <v>15854</v>
      </c>
      <c r="E1535" s="22" t="s">
        <v>15861</v>
      </c>
      <c r="F1535" s="22" t="s">
        <v>15859</v>
      </c>
      <c r="G1535" s="22" t="s">
        <v>15860</v>
      </c>
      <c r="H1535" s="22" t="s">
        <v>18752</v>
      </c>
      <c r="I1535" s="22" t="s">
        <v>18793</v>
      </c>
    </row>
    <row r="1536" spans="1:9" x14ac:dyDescent="0.25">
      <c r="A1536" s="13" t="s">
        <v>9595</v>
      </c>
      <c r="B1536" s="13" t="s">
        <v>9594</v>
      </c>
      <c r="C1536" s="13" t="s">
        <v>9589</v>
      </c>
      <c r="D1536" s="13" t="s">
        <v>15854</v>
      </c>
      <c r="E1536" s="22" t="s">
        <v>15865</v>
      </c>
      <c r="F1536" s="22" t="s">
        <v>15859</v>
      </c>
      <c r="G1536" s="22" t="s">
        <v>15860</v>
      </c>
      <c r="H1536" s="22" t="s">
        <v>18751</v>
      </c>
      <c r="I1536" s="22"/>
    </row>
    <row r="1537" spans="1:9" x14ac:dyDescent="0.25">
      <c r="A1537" s="13" t="s">
        <v>8117</v>
      </c>
      <c r="B1537" s="13" t="s">
        <v>8116</v>
      </c>
      <c r="C1537" s="13" t="s">
        <v>8112</v>
      </c>
      <c r="D1537" s="13" t="s">
        <v>15854</v>
      </c>
      <c r="E1537" s="22" t="s">
        <v>15865</v>
      </c>
      <c r="F1537" s="22" t="s">
        <v>15859</v>
      </c>
      <c r="G1537" s="22" t="s">
        <v>15860</v>
      </c>
      <c r="H1537" s="22" t="s">
        <v>18746</v>
      </c>
      <c r="I1537" s="22" t="s">
        <v>18754</v>
      </c>
    </row>
    <row r="1538" spans="1:9" x14ac:dyDescent="0.25">
      <c r="A1538" s="13" t="s">
        <v>9660</v>
      </c>
      <c r="B1538" s="13" t="s">
        <v>9659</v>
      </c>
      <c r="C1538" s="13" t="s">
        <v>9654</v>
      </c>
      <c r="D1538" s="13" t="s">
        <v>15854</v>
      </c>
      <c r="E1538" s="22" t="s">
        <v>15865</v>
      </c>
      <c r="F1538" s="22" t="s">
        <v>15860</v>
      </c>
      <c r="G1538" s="22" t="s">
        <v>15860</v>
      </c>
      <c r="H1538" s="22" t="s">
        <v>18745</v>
      </c>
      <c r="I1538" s="22" t="s">
        <v>18746</v>
      </c>
    </row>
    <row r="1539" spans="1:9" x14ac:dyDescent="0.25">
      <c r="A1539" s="13" t="s">
        <v>9888</v>
      </c>
      <c r="B1539" s="13" t="s">
        <v>9887</v>
      </c>
      <c r="C1539" s="13" t="s">
        <v>9882</v>
      </c>
      <c r="D1539" s="13" t="s">
        <v>15854</v>
      </c>
      <c r="E1539" s="22" t="s">
        <v>15860</v>
      </c>
      <c r="F1539" s="22" t="s">
        <v>15860</v>
      </c>
      <c r="G1539" s="22" t="s">
        <v>15860</v>
      </c>
      <c r="I1539" s="22"/>
    </row>
    <row r="1540" spans="1:9" x14ac:dyDescent="0.25">
      <c r="A1540" s="13" t="s">
        <v>8209</v>
      </c>
      <c r="B1540" s="13" t="s">
        <v>8208</v>
      </c>
      <c r="C1540" s="13" t="s">
        <v>8203</v>
      </c>
      <c r="D1540" s="13" t="s">
        <v>15854</v>
      </c>
      <c r="E1540" s="22" t="s">
        <v>15865</v>
      </c>
      <c r="F1540" s="22" t="s">
        <v>15860</v>
      </c>
      <c r="G1540" s="22" t="s">
        <v>15860</v>
      </c>
      <c r="H1540" s="22" t="s">
        <v>18746</v>
      </c>
      <c r="I1540" s="22"/>
    </row>
    <row r="1541" spans="1:9" x14ac:dyDescent="0.25">
      <c r="A1541" s="13" t="s">
        <v>10366</v>
      </c>
      <c r="B1541" s="13" t="s">
        <v>10365</v>
      </c>
      <c r="C1541" s="13" t="s">
        <v>10360</v>
      </c>
      <c r="D1541" s="13" t="s">
        <v>15854</v>
      </c>
      <c r="E1541" s="22" t="s">
        <v>15860</v>
      </c>
      <c r="F1541" s="22" t="s">
        <v>15860</v>
      </c>
      <c r="G1541" s="22" t="s">
        <v>15860</v>
      </c>
      <c r="I1541" s="22"/>
    </row>
    <row r="1542" spans="1:9" x14ac:dyDescent="0.25">
      <c r="A1542" s="13" t="s">
        <v>8041</v>
      </c>
      <c r="B1542" s="13" t="s">
        <v>8040</v>
      </c>
      <c r="C1542" s="13" t="s">
        <v>8036</v>
      </c>
      <c r="D1542" s="13" t="s">
        <v>15854</v>
      </c>
      <c r="E1542" s="22" t="s">
        <v>15860</v>
      </c>
      <c r="F1542" s="22" t="s">
        <v>15860</v>
      </c>
      <c r="G1542" s="22" t="s">
        <v>15860</v>
      </c>
      <c r="I1542" s="22"/>
    </row>
    <row r="1543" spans="1:9" x14ac:dyDescent="0.25">
      <c r="A1543" s="13" t="s">
        <v>8365</v>
      </c>
      <c r="B1543" s="13" t="s">
        <v>8364</v>
      </c>
      <c r="C1543" s="13" t="s">
        <v>8359</v>
      </c>
      <c r="D1543" s="13" t="s">
        <v>15854</v>
      </c>
      <c r="E1543" s="22" t="s">
        <v>15860</v>
      </c>
      <c r="F1543" s="22" t="s">
        <v>15860</v>
      </c>
      <c r="G1543" s="22" t="s">
        <v>15860</v>
      </c>
      <c r="I1543" s="22"/>
    </row>
    <row r="1544" spans="1:9" x14ac:dyDescent="0.25">
      <c r="A1544" s="13" t="s">
        <v>10333</v>
      </c>
      <c r="B1544" s="13" t="s">
        <v>10332</v>
      </c>
      <c r="C1544" s="13" t="s">
        <v>10328</v>
      </c>
      <c r="D1544" s="13" t="s">
        <v>15854</v>
      </c>
      <c r="E1544" s="22" t="s">
        <v>15860</v>
      </c>
      <c r="F1544" s="22" t="s">
        <v>15860</v>
      </c>
      <c r="G1544" s="22" t="s">
        <v>15860</v>
      </c>
      <c r="I1544" s="22"/>
    </row>
    <row r="1545" spans="1:9" x14ac:dyDescent="0.25">
      <c r="A1545" s="13" t="s">
        <v>9176</v>
      </c>
      <c r="B1545" s="13" t="s">
        <v>9175</v>
      </c>
      <c r="C1545" s="13" t="s">
        <v>9173</v>
      </c>
      <c r="D1545" s="13" t="s">
        <v>15854</v>
      </c>
      <c r="E1545" s="22" t="s">
        <v>15860</v>
      </c>
      <c r="F1545" s="22" t="s">
        <v>15860</v>
      </c>
      <c r="G1545" s="22" t="s">
        <v>15860</v>
      </c>
      <c r="I1545" s="22"/>
    </row>
    <row r="1546" spans="1:9" x14ac:dyDescent="0.25">
      <c r="A1546" s="13" t="s">
        <v>7844</v>
      </c>
      <c r="B1546" s="13" t="s">
        <v>7843</v>
      </c>
      <c r="C1546" s="13" t="s">
        <v>7838</v>
      </c>
      <c r="D1546" s="13" t="s">
        <v>15854</v>
      </c>
      <c r="E1546" s="22" t="s">
        <v>15861</v>
      </c>
      <c r="F1546" s="22" t="s">
        <v>15859</v>
      </c>
      <c r="G1546" s="22" t="s">
        <v>15859</v>
      </c>
      <c r="I1546" s="22"/>
    </row>
    <row r="1547" spans="1:9" x14ac:dyDescent="0.25">
      <c r="A1547" s="13" t="s">
        <v>211</v>
      </c>
      <c r="B1547" s="13" t="s">
        <v>8793</v>
      </c>
      <c r="C1547" s="13" t="s">
        <v>212</v>
      </c>
      <c r="D1547" s="13" t="s">
        <v>15854</v>
      </c>
      <c r="E1547" s="22" t="s">
        <v>15861</v>
      </c>
      <c r="F1547" s="22" t="s">
        <v>15860</v>
      </c>
      <c r="G1547" s="22" t="s">
        <v>15860</v>
      </c>
      <c r="H1547" s="22" t="s">
        <v>18751</v>
      </c>
      <c r="I1547" s="22"/>
    </row>
    <row r="1548" spans="1:9" x14ac:dyDescent="0.25">
      <c r="A1548" s="13" t="s">
        <v>8216</v>
      </c>
      <c r="B1548" s="13" t="s">
        <v>8215</v>
      </c>
      <c r="C1548" s="13" t="s">
        <v>8210</v>
      </c>
      <c r="D1548" s="13" t="s">
        <v>15854</v>
      </c>
      <c r="E1548" s="22" t="s">
        <v>15865</v>
      </c>
      <c r="F1548" s="22" t="s">
        <v>15859</v>
      </c>
      <c r="G1548" s="22" t="s">
        <v>15860</v>
      </c>
      <c r="H1548" s="22" t="s">
        <v>18790</v>
      </c>
      <c r="I1548" s="22"/>
    </row>
    <row r="1549" spans="1:9" x14ac:dyDescent="0.25">
      <c r="A1549" s="13" t="s">
        <v>263</v>
      </c>
      <c r="B1549" s="13" t="s">
        <v>8982</v>
      </c>
      <c r="C1549" s="13" t="s">
        <v>264</v>
      </c>
      <c r="D1549" s="13" t="s">
        <v>15854</v>
      </c>
      <c r="E1549" s="22" t="s">
        <v>15865</v>
      </c>
      <c r="F1549" s="22" t="s">
        <v>15859</v>
      </c>
      <c r="G1549" s="22" t="s">
        <v>15860</v>
      </c>
      <c r="H1549" s="22" t="s">
        <v>18746</v>
      </c>
      <c r="I1549" s="22" t="s">
        <v>18757</v>
      </c>
    </row>
    <row r="1550" spans="1:9" x14ac:dyDescent="0.25">
      <c r="A1550" s="13" t="s">
        <v>10080</v>
      </c>
      <c r="B1550" s="13" t="s">
        <v>10079</v>
      </c>
      <c r="C1550" s="13" t="s">
        <v>10075</v>
      </c>
      <c r="D1550" s="13" t="s">
        <v>15854</v>
      </c>
      <c r="E1550" s="22" t="s">
        <v>15865</v>
      </c>
      <c r="F1550" s="22" t="s">
        <v>15860</v>
      </c>
      <c r="G1550" s="22" t="s">
        <v>15860</v>
      </c>
      <c r="H1550" s="22" t="s">
        <v>18745</v>
      </c>
      <c r="I1550" s="22"/>
    </row>
    <row r="1551" spans="1:9" x14ac:dyDescent="0.25">
      <c r="A1551" s="13" t="s">
        <v>388</v>
      </c>
      <c r="B1551" s="13" t="s">
        <v>8923</v>
      </c>
      <c r="C1551" s="13" t="s">
        <v>389</v>
      </c>
      <c r="D1551" s="13" t="s">
        <v>15854</v>
      </c>
      <c r="E1551" s="22" t="s">
        <v>15860</v>
      </c>
      <c r="F1551" s="22" t="s">
        <v>15860</v>
      </c>
      <c r="G1551" s="22" t="s">
        <v>15860</v>
      </c>
      <c r="I1551" s="22"/>
    </row>
    <row r="1552" spans="1:9" x14ac:dyDescent="0.25">
      <c r="A1552" s="13" t="s">
        <v>8554</v>
      </c>
      <c r="B1552" s="13" t="s">
        <v>8553</v>
      </c>
      <c r="C1552" s="13" t="s">
        <v>8549</v>
      </c>
      <c r="D1552" s="13" t="s">
        <v>15854</v>
      </c>
      <c r="E1552" s="22" t="s">
        <v>15861</v>
      </c>
      <c r="F1552" s="22" t="s">
        <v>15859</v>
      </c>
      <c r="G1552" s="22" t="s">
        <v>15859</v>
      </c>
      <c r="I1552" s="22"/>
    </row>
    <row r="1553" spans="1:9" x14ac:dyDescent="0.25">
      <c r="A1553" s="13" t="s">
        <v>10583</v>
      </c>
      <c r="B1553" s="13" t="s">
        <v>10582</v>
      </c>
      <c r="C1553" s="13" t="s">
        <v>10578</v>
      </c>
      <c r="D1553" s="13" t="s">
        <v>15854</v>
      </c>
      <c r="E1553" s="22" t="s">
        <v>15861</v>
      </c>
      <c r="F1553" s="22" t="s">
        <v>15859</v>
      </c>
      <c r="G1553" s="22" t="s">
        <v>15859</v>
      </c>
      <c r="I1553" s="22"/>
    </row>
    <row r="1554" spans="1:9" x14ac:dyDescent="0.25">
      <c r="A1554" s="13" t="s">
        <v>8327</v>
      </c>
      <c r="B1554" s="13" t="s">
        <v>8326</v>
      </c>
      <c r="C1554" s="13" t="s">
        <v>8321</v>
      </c>
      <c r="D1554" s="13" t="s">
        <v>15854</v>
      </c>
      <c r="E1554" s="22" t="s">
        <v>15861</v>
      </c>
      <c r="F1554" s="22" t="s">
        <v>15859</v>
      </c>
      <c r="G1554" s="22" t="s">
        <v>15860</v>
      </c>
      <c r="H1554" s="22" t="s">
        <v>18752</v>
      </c>
      <c r="I1554" s="22" t="s">
        <v>18794</v>
      </c>
    </row>
    <row r="1555" spans="1:9" x14ac:dyDescent="0.25">
      <c r="A1555" s="13" t="s">
        <v>8703</v>
      </c>
      <c r="B1555" s="13" t="s">
        <v>8702</v>
      </c>
      <c r="C1555" s="13" t="s">
        <v>8697</v>
      </c>
      <c r="D1555" s="13" t="s">
        <v>15854</v>
      </c>
      <c r="E1555" s="22" t="s">
        <v>15861</v>
      </c>
      <c r="F1555" s="22" t="s">
        <v>15859</v>
      </c>
      <c r="G1555" s="22" t="s">
        <v>15860</v>
      </c>
      <c r="H1555" s="22" t="s">
        <v>18752</v>
      </c>
      <c r="I1555" s="22" t="s">
        <v>18793</v>
      </c>
    </row>
    <row r="1556" spans="1:9" x14ac:dyDescent="0.25">
      <c r="A1556" s="13" t="s">
        <v>233</v>
      </c>
      <c r="B1556" s="13" t="s">
        <v>8911</v>
      </c>
      <c r="C1556" s="13" t="s">
        <v>234</v>
      </c>
      <c r="D1556" s="13" t="s">
        <v>15854</v>
      </c>
      <c r="E1556" s="22" t="s">
        <v>15865</v>
      </c>
      <c r="F1556" s="22" t="s">
        <v>15859</v>
      </c>
      <c r="G1556" s="22" t="s">
        <v>15859</v>
      </c>
      <c r="I1556" s="22"/>
    </row>
    <row r="1557" spans="1:9" x14ac:dyDescent="0.25">
      <c r="A1557" s="13" t="s">
        <v>8241</v>
      </c>
      <c r="B1557" s="13" t="s">
        <v>8240</v>
      </c>
      <c r="C1557" s="13" t="s">
        <v>8237</v>
      </c>
      <c r="D1557" s="13" t="s">
        <v>15854</v>
      </c>
      <c r="E1557" s="22" t="s">
        <v>15861</v>
      </c>
      <c r="F1557" s="22" t="s">
        <v>15859</v>
      </c>
      <c r="G1557" s="22" t="s">
        <v>15859</v>
      </c>
      <c r="I1557" s="22"/>
    </row>
    <row r="1558" spans="1:9" x14ac:dyDescent="0.25">
      <c r="A1558" s="13" t="s">
        <v>171</v>
      </c>
      <c r="B1558" s="13" t="s">
        <v>8865</v>
      </c>
      <c r="C1558" s="13" t="s">
        <v>172</v>
      </c>
      <c r="D1558" s="13" t="s">
        <v>15854</v>
      </c>
      <c r="E1558" s="22" t="s">
        <v>15865</v>
      </c>
      <c r="F1558" s="22" t="s">
        <v>15859</v>
      </c>
      <c r="G1558" s="22" t="s">
        <v>15859</v>
      </c>
      <c r="I1558" s="22"/>
    </row>
    <row r="1559" spans="1:9" x14ac:dyDescent="0.25">
      <c r="A1559" s="13" t="s">
        <v>9192</v>
      </c>
      <c r="B1559" s="13" t="s">
        <v>9191</v>
      </c>
      <c r="C1559" s="13" t="s">
        <v>9188</v>
      </c>
      <c r="D1559" s="13" t="s">
        <v>15854</v>
      </c>
      <c r="E1559" s="22" t="s">
        <v>15860</v>
      </c>
      <c r="F1559" s="22" t="s">
        <v>15860</v>
      </c>
      <c r="G1559" s="22" t="s">
        <v>15860</v>
      </c>
      <c r="I1559" s="22"/>
    </row>
    <row r="1560" spans="1:9" x14ac:dyDescent="0.25">
      <c r="A1560" s="13" t="s">
        <v>10110</v>
      </c>
      <c r="B1560" s="13" t="s">
        <v>10109</v>
      </c>
      <c r="C1560" s="13" t="s">
        <v>10105</v>
      </c>
      <c r="D1560" s="13" t="s">
        <v>15854</v>
      </c>
      <c r="E1560" s="22" t="s">
        <v>15861</v>
      </c>
      <c r="F1560" s="22" t="s">
        <v>15859</v>
      </c>
      <c r="G1560" s="22" t="s">
        <v>15859</v>
      </c>
      <c r="I1560" s="22"/>
    </row>
    <row r="1561" spans="1:9" x14ac:dyDescent="0.25">
      <c r="A1561" s="13" t="s">
        <v>7895</v>
      </c>
      <c r="B1561" s="13" t="s">
        <v>7894</v>
      </c>
      <c r="C1561" s="13" t="s">
        <v>7890</v>
      </c>
      <c r="D1561" s="13" t="s">
        <v>15854</v>
      </c>
      <c r="E1561" s="22" t="s">
        <v>15865</v>
      </c>
      <c r="F1561" s="22" t="s">
        <v>15860</v>
      </c>
      <c r="G1561" s="22" t="s">
        <v>15860</v>
      </c>
      <c r="H1561" s="22" t="s">
        <v>18747</v>
      </c>
      <c r="I1561" s="22"/>
    </row>
    <row r="1562" spans="1:9" x14ac:dyDescent="0.25">
      <c r="A1562" s="13" t="s">
        <v>7691</v>
      </c>
      <c r="B1562" s="13" t="s">
        <v>7690</v>
      </c>
      <c r="C1562" s="13" t="s">
        <v>7684</v>
      </c>
      <c r="D1562" s="13" t="s">
        <v>15854</v>
      </c>
      <c r="E1562" s="22" t="s">
        <v>15860</v>
      </c>
      <c r="F1562" s="22" t="s">
        <v>15860</v>
      </c>
      <c r="G1562" s="22" t="s">
        <v>15860</v>
      </c>
      <c r="I1562" s="22"/>
    </row>
    <row r="1563" spans="1:9" x14ac:dyDescent="0.25">
      <c r="A1563" s="13" t="s">
        <v>7626</v>
      </c>
      <c r="B1563" s="13" t="s">
        <v>7625</v>
      </c>
      <c r="C1563" s="13" t="s">
        <v>7620</v>
      </c>
      <c r="D1563" s="13" t="s">
        <v>15854</v>
      </c>
      <c r="E1563" s="22" t="s">
        <v>15860</v>
      </c>
      <c r="F1563" s="22" t="s">
        <v>15860</v>
      </c>
      <c r="G1563" s="22" t="s">
        <v>15860</v>
      </c>
      <c r="I1563" s="22"/>
    </row>
    <row r="1564" spans="1:9" x14ac:dyDescent="0.25">
      <c r="A1564" s="13" t="s">
        <v>8273</v>
      </c>
      <c r="B1564" s="13" t="s">
        <v>8272</v>
      </c>
      <c r="C1564" s="13" t="s">
        <v>8267</v>
      </c>
      <c r="D1564" s="13" t="s">
        <v>15854</v>
      </c>
      <c r="E1564" s="22" t="s">
        <v>15860</v>
      </c>
      <c r="F1564" s="22" t="s">
        <v>15860</v>
      </c>
      <c r="G1564" s="22" t="s">
        <v>15860</v>
      </c>
      <c r="I1564" s="22"/>
    </row>
    <row r="1565" spans="1:9" x14ac:dyDescent="0.25">
      <c r="A1565" s="13" t="s">
        <v>9095</v>
      </c>
      <c r="B1565" s="13" t="s">
        <v>9094</v>
      </c>
      <c r="C1565" s="13" t="s">
        <v>9091</v>
      </c>
      <c r="D1565" s="13" t="s">
        <v>15854</v>
      </c>
      <c r="E1565" s="22" t="s">
        <v>15865</v>
      </c>
      <c r="F1565" s="22" t="s">
        <v>15859</v>
      </c>
      <c r="G1565" s="22" t="s">
        <v>15860</v>
      </c>
      <c r="H1565" s="22" t="s">
        <v>18751</v>
      </c>
      <c r="I1565" s="22"/>
    </row>
    <row r="1566" spans="1:9" x14ac:dyDescent="0.25">
      <c r="A1566" s="13" t="s">
        <v>10128</v>
      </c>
      <c r="B1566" s="13" t="s">
        <v>10127</v>
      </c>
      <c r="C1566" s="13" t="s">
        <v>10123</v>
      </c>
      <c r="D1566" s="13" t="s">
        <v>15854</v>
      </c>
      <c r="E1566" s="22" t="s">
        <v>15865</v>
      </c>
      <c r="F1566" s="22" t="s">
        <v>15860</v>
      </c>
      <c r="G1566" s="22" t="s">
        <v>15860</v>
      </c>
      <c r="H1566" s="22" t="s">
        <v>18746</v>
      </c>
      <c r="I1566" s="22"/>
    </row>
    <row r="1567" spans="1:9" x14ac:dyDescent="0.25">
      <c r="A1567" s="13" t="s">
        <v>9623</v>
      </c>
      <c r="B1567" s="13" t="s">
        <v>9622</v>
      </c>
      <c r="C1567" s="13" t="s">
        <v>9617</v>
      </c>
      <c r="D1567" s="13" t="s">
        <v>15854</v>
      </c>
      <c r="E1567" s="22" t="s">
        <v>15860</v>
      </c>
      <c r="F1567" s="22" t="s">
        <v>15860</v>
      </c>
      <c r="G1567" s="22" t="s">
        <v>15860</v>
      </c>
      <c r="I1567" s="22"/>
    </row>
    <row r="1568" spans="1:9" x14ac:dyDescent="0.25">
      <c r="A1568" s="13" t="s">
        <v>8136</v>
      </c>
      <c r="B1568" s="13" t="s">
        <v>8135</v>
      </c>
      <c r="C1568" s="13" t="s">
        <v>8130</v>
      </c>
      <c r="D1568" s="13" t="s">
        <v>15854</v>
      </c>
      <c r="E1568" s="22" t="s">
        <v>15865</v>
      </c>
      <c r="F1568" s="22" t="s">
        <v>15860</v>
      </c>
      <c r="G1568" s="22" t="s">
        <v>15860</v>
      </c>
      <c r="H1568" s="22" t="s">
        <v>18746</v>
      </c>
      <c r="I1568" s="22"/>
    </row>
    <row r="1569" spans="1:10" x14ac:dyDescent="0.25">
      <c r="A1569" s="13" t="s">
        <v>9346</v>
      </c>
      <c r="B1569" s="13" t="s">
        <v>9345</v>
      </c>
      <c r="C1569" s="13" t="s">
        <v>9341</v>
      </c>
      <c r="D1569" s="13" t="s">
        <v>15854</v>
      </c>
      <c r="E1569" s="22" t="s">
        <v>15861</v>
      </c>
      <c r="F1569" s="22" t="s">
        <v>15859</v>
      </c>
      <c r="G1569" s="22" t="s">
        <v>15860</v>
      </c>
      <c r="H1569" s="22" t="s">
        <v>18752</v>
      </c>
      <c r="I1569" s="22" t="s">
        <v>18790</v>
      </c>
    </row>
    <row r="1570" spans="1:10" x14ac:dyDescent="0.25">
      <c r="A1570" s="13" t="s">
        <v>379</v>
      </c>
      <c r="B1570" s="13" t="s">
        <v>8777</v>
      </c>
      <c r="C1570" s="13" t="s">
        <v>380</v>
      </c>
      <c r="D1570" s="13" t="s">
        <v>15854</v>
      </c>
      <c r="E1570" s="22" t="s">
        <v>15861</v>
      </c>
      <c r="F1570" s="22" t="s">
        <v>15859</v>
      </c>
      <c r="G1570" s="22" t="s">
        <v>15859</v>
      </c>
      <c r="I1570" s="22"/>
    </row>
    <row r="1571" spans="1:10" x14ac:dyDescent="0.25">
      <c r="A1571" s="13" t="s">
        <v>186</v>
      </c>
      <c r="B1571" s="13" t="s">
        <v>10355</v>
      </c>
      <c r="C1571" s="13" t="s">
        <v>187</v>
      </c>
      <c r="D1571" s="13" t="s">
        <v>15854</v>
      </c>
      <c r="E1571" s="22" t="s">
        <v>15861</v>
      </c>
      <c r="F1571" s="22" t="s">
        <v>15859</v>
      </c>
      <c r="G1571" s="22" t="s">
        <v>15859</v>
      </c>
      <c r="I1571" s="22"/>
    </row>
    <row r="1572" spans="1:10" x14ac:dyDescent="0.25">
      <c r="A1572" s="13" t="s">
        <v>257</v>
      </c>
      <c r="B1572" s="13" t="s">
        <v>9063</v>
      </c>
      <c r="C1572" s="13" t="s">
        <v>259</v>
      </c>
      <c r="D1572" s="13" t="s">
        <v>15854</v>
      </c>
      <c r="E1572" s="22" t="s">
        <v>15865</v>
      </c>
      <c r="F1572" s="22" t="s">
        <v>15860</v>
      </c>
      <c r="G1572" s="22" t="s">
        <v>15860</v>
      </c>
      <c r="H1572" s="22" t="s">
        <v>18751</v>
      </c>
      <c r="I1572" s="22"/>
    </row>
    <row r="1573" spans="1:10" x14ac:dyDescent="0.25">
      <c r="A1573" s="13" t="s">
        <v>29</v>
      </c>
      <c r="B1573" s="13" t="s">
        <v>10226</v>
      </c>
      <c r="C1573" s="13" t="s">
        <v>30</v>
      </c>
      <c r="D1573" s="13" t="s">
        <v>15854</v>
      </c>
      <c r="E1573" s="22" t="s">
        <v>15865</v>
      </c>
      <c r="F1573" s="22" t="s">
        <v>15860</v>
      </c>
      <c r="G1573" s="22" t="s">
        <v>15860</v>
      </c>
      <c r="H1573" s="22" t="s">
        <v>18746</v>
      </c>
      <c r="I1573" s="22"/>
    </row>
    <row r="1574" spans="1:10" x14ac:dyDescent="0.25">
      <c r="A1574" s="13" t="s">
        <v>8222</v>
      </c>
      <c r="B1574" s="13" t="s">
        <v>8221</v>
      </c>
      <c r="C1574" s="13" t="s">
        <v>8223</v>
      </c>
      <c r="D1574" s="13" t="s">
        <v>15854</v>
      </c>
      <c r="E1574" s="22" t="s">
        <v>15865</v>
      </c>
      <c r="F1574" s="22" t="s">
        <v>15859</v>
      </c>
      <c r="G1574" s="22" t="s">
        <v>15860</v>
      </c>
      <c r="H1574" s="22" t="s">
        <v>18746</v>
      </c>
      <c r="I1574" s="22" t="s">
        <v>18757</v>
      </c>
      <c r="J1574" s="22"/>
    </row>
    <row r="1575" spans="1:10" x14ac:dyDescent="0.25">
      <c r="A1575" s="13" t="s">
        <v>7709</v>
      </c>
      <c r="B1575" s="13" t="s">
        <v>7708</v>
      </c>
      <c r="C1575" s="13" t="s">
        <v>7704</v>
      </c>
      <c r="D1575" s="13" t="s">
        <v>15854</v>
      </c>
      <c r="E1575" s="22" t="s">
        <v>15860</v>
      </c>
      <c r="F1575" s="22" t="s">
        <v>15860</v>
      </c>
      <c r="G1575" s="22" t="s">
        <v>15860</v>
      </c>
      <c r="I1575" s="22"/>
    </row>
    <row r="1576" spans="1:10" x14ac:dyDescent="0.25">
      <c r="A1576" s="13" t="s">
        <v>9975</v>
      </c>
      <c r="B1576" s="13" t="s">
        <v>9974</v>
      </c>
      <c r="C1576" s="13" t="s">
        <v>9969</v>
      </c>
      <c r="D1576" s="13" t="s">
        <v>15854</v>
      </c>
      <c r="E1576" s="22" t="s">
        <v>15865</v>
      </c>
      <c r="F1576" s="22" t="s">
        <v>15859</v>
      </c>
      <c r="G1576" s="22" t="s">
        <v>15860</v>
      </c>
      <c r="H1576" s="22" t="s">
        <v>18751</v>
      </c>
      <c r="I1576" s="22"/>
    </row>
    <row r="1577" spans="1:10" x14ac:dyDescent="0.25">
      <c r="A1577" s="13" t="s">
        <v>7775</v>
      </c>
      <c r="B1577" s="13" t="s">
        <v>7774</v>
      </c>
      <c r="C1577" s="13" t="s">
        <v>7769</v>
      </c>
      <c r="D1577" s="13" t="s">
        <v>15854</v>
      </c>
      <c r="E1577" s="22" t="s">
        <v>15860</v>
      </c>
      <c r="F1577" s="22" t="s">
        <v>15860</v>
      </c>
      <c r="G1577" s="22" t="s">
        <v>15860</v>
      </c>
      <c r="I1577" s="22"/>
    </row>
    <row r="1578" spans="1:10" x14ac:dyDescent="0.25">
      <c r="A1578" s="13" t="s">
        <v>8155</v>
      </c>
      <c r="B1578" s="13" t="s">
        <v>8154</v>
      </c>
      <c r="C1578" s="13" t="s">
        <v>8149</v>
      </c>
      <c r="D1578" s="13" t="s">
        <v>15854</v>
      </c>
      <c r="E1578" s="22" t="s">
        <v>15861</v>
      </c>
      <c r="F1578" s="22" t="s">
        <v>15859</v>
      </c>
      <c r="G1578" s="22" t="s">
        <v>15860</v>
      </c>
      <c r="H1578" s="22" t="s">
        <v>18746</v>
      </c>
      <c r="I1578" s="22" t="s">
        <v>18757</v>
      </c>
    </row>
    <row r="1579" spans="1:10" x14ac:dyDescent="0.25">
      <c r="A1579" s="13" t="s">
        <v>8843</v>
      </c>
      <c r="B1579" s="13" t="s">
        <v>8842</v>
      </c>
      <c r="C1579" s="13" t="s">
        <v>8837</v>
      </c>
      <c r="D1579" s="13" t="s">
        <v>15854</v>
      </c>
      <c r="E1579" s="22" t="s">
        <v>15865</v>
      </c>
      <c r="F1579" s="22" t="s">
        <v>15860</v>
      </c>
      <c r="G1579" s="22" t="s">
        <v>15860</v>
      </c>
      <c r="H1579" s="22" t="s">
        <v>18746</v>
      </c>
      <c r="I1579" s="22"/>
    </row>
    <row r="1580" spans="1:10" x14ac:dyDescent="0.25">
      <c r="A1580" s="13" t="s">
        <v>9240</v>
      </c>
      <c r="B1580" s="13" t="s">
        <v>9239</v>
      </c>
      <c r="C1580" s="13" t="s">
        <v>9235</v>
      </c>
      <c r="D1580" s="13" t="s">
        <v>15854</v>
      </c>
      <c r="E1580" s="22" t="s">
        <v>15865</v>
      </c>
      <c r="F1580" s="22" t="s">
        <v>15859</v>
      </c>
      <c r="G1580" s="22" t="s">
        <v>15860</v>
      </c>
      <c r="H1580" s="22" t="s">
        <v>18752</v>
      </c>
      <c r="I1580" s="22" t="s">
        <v>18792</v>
      </c>
    </row>
    <row r="1581" spans="1:10" x14ac:dyDescent="0.25">
      <c r="A1581" s="13" t="s">
        <v>8493</v>
      </c>
      <c r="B1581" s="13" t="s">
        <v>8492</v>
      </c>
      <c r="C1581" s="13" t="s">
        <v>8488</v>
      </c>
      <c r="D1581" s="13" t="s">
        <v>15854</v>
      </c>
      <c r="E1581" s="22" t="s">
        <v>15865</v>
      </c>
      <c r="F1581" s="22" t="s">
        <v>15859</v>
      </c>
      <c r="G1581" s="22" t="s">
        <v>15860</v>
      </c>
      <c r="H1581" s="22" t="s">
        <v>18751</v>
      </c>
      <c r="I1581" s="22"/>
    </row>
    <row r="1582" spans="1:10" x14ac:dyDescent="0.25">
      <c r="A1582" s="13" t="s">
        <v>9688</v>
      </c>
      <c r="B1582" s="13" t="s">
        <v>9687</v>
      </c>
      <c r="C1582" s="13" t="s">
        <v>9683</v>
      </c>
      <c r="D1582" s="13" t="s">
        <v>15854</v>
      </c>
      <c r="E1582" s="22" t="s">
        <v>15865</v>
      </c>
      <c r="F1582" s="22" t="s">
        <v>15859</v>
      </c>
      <c r="G1582" s="22" t="s">
        <v>15860</v>
      </c>
      <c r="H1582" s="22" t="s">
        <v>18746</v>
      </c>
      <c r="I1582" s="22" t="s">
        <v>18754</v>
      </c>
      <c r="J1582" s="22"/>
    </row>
    <row r="1583" spans="1:10" x14ac:dyDescent="0.25">
      <c r="A1583" s="13" t="s">
        <v>9295</v>
      </c>
      <c r="B1583" s="13" t="s">
        <v>9294</v>
      </c>
      <c r="C1583" s="13" t="s">
        <v>9290</v>
      </c>
      <c r="D1583" s="13" t="s">
        <v>15854</v>
      </c>
      <c r="E1583" s="22" t="s">
        <v>15865</v>
      </c>
      <c r="F1583" s="22" t="s">
        <v>15860</v>
      </c>
      <c r="G1583" s="22" t="s">
        <v>15860</v>
      </c>
      <c r="H1583" s="22" t="s">
        <v>18746</v>
      </c>
      <c r="I1583" s="22"/>
    </row>
    <row r="1584" spans="1:10" x14ac:dyDescent="0.25">
      <c r="A1584" s="13" t="s">
        <v>8615</v>
      </c>
      <c r="B1584" s="13" t="s">
        <v>8614</v>
      </c>
      <c r="C1584" s="13" t="s">
        <v>8610</v>
      </c>
      <c r="D1584" s="13" t="s">
        <v>15854</v>
      </c>
      <c r="E1584" s="22" t="s">
        <v>15865</v>
      </c>
      <c r="F1584" s="22" t="s">
        <v>15861</v>
      </c>
      <c r="G1584" s="22" t="s">
        <v>15859</v>
      </c>
      <c r="I1584" s="22"/>
    </row>
    <row r="1585" spans="1:9" x14ac:dyDescent="0.25">
      <c r="A1585" s="13" t="s">
        <v>9101</v>
      </c>
      <c r="B1585" s="13" t="s">
        <v>9100</v>
      </c>
      <c r="C1585" s="13" t="s">
        <v>9096</v>
      </c>
      <c r="D1585" s="13" t="s">
        <v>15854</v>
      </c>
      <c r="E1585" s="22" t="s">
        <v>15865</v>
      </c>
      <c r="F1585" s="22" t="s">
        <v>18670</v>
      </c>
      <c r="G1585" s="22" t="s">
        <v>15860</v>
      </c>
      <c r="H1585" s="22" t="s">
        <v>18746</v>
      </c>
      <c r="I1585" s="22"/>
    </row>
    <row r="1586" spans="1:9" x14ac:dyDescent="0.25">
      <c r="A1586" s="13" t="s">
        <v>9422</v>
      </c>
      <c r="B1586" s="13" t="s">
        <v>9421</v>
      </c>
      <c r="C1586" s="13" t="s">
        <v>9416</v>
      </c>
      <c r="D1586" s="13" t="s">
        <v>15854</v>
      </c>
      <c r="E1586" s="22" t="s">
        <v>15865</v>
      </c>
      <c r="F1586" s="22" t="s">
        <v>15860</v>
      </c>
      <c r="G1586" s="22" t="s">
        <v>15860</v>
      </c>
      <c r="H1586" s="22" t="s">
        <v>18745</v>
      </c>
      <c r="I1586" s="22"/>
    </row>
    <row r="1587" spans="1:9" x14ac:dyDescent="0.25">
      <c r="A1587" s="13" t="s">
        <v>45</v>
      </c>
      <c r="B1587" s="13" t="s">
        <v>9300</v>
      </c>
      <c r="C1587" s="13" t="s">
        <v>46</v>
      </c>
      <c r="D1587" s="13" t="s">
        <v>15854</v>
      </c>
      <c r="E1587" s="22" t="s">
        <v>15861</v>
      </c>
      <c r="F1587" s="22" t="s">
        <v>15859</v>
      </c>
      <c r="G1587" s="22" t="s">
        <v>15860</v>
      </c>
      <c r="H1587" s="22" t="s">
        <v>18752</v>
      </c>
      <c r="I1587" s="22" t="s">
        <v>18794</v>
      </c>
    </row>
    <row r="1588" spans="1:9" x14ac:dyDescent="0.25">
      <c r="A1588" s="13" t="s">
        <v>56</v>
      </c>
      <c r="B1588" s="13" t="s">
        <v>10521</v>
      </c>
      <c r="C1588" s="13" t="s">
        <v>57</v>
      </c>
      <c r="D1588" s="13" t="s">
        <v>15854</v>
      </c>
      <c r="E1588" s="22" t="s">
        <v>15861</v>
      </c>
      <c r="F1588" s="22" t="s">
        <v>15859</v>
      </c>
      <c r="G1588" s="22" t="s">
        <v>15860</v>
      </c>
      <c r="H1588" s="22" t="s">
        <v>18752</v>
      </c>
      <c r="I1588" s="22" t="s">
        <v>18793</v>
      </c>
    </row>
    <row r="1589" spans="1:9" x14ac:dyDescent="0.25">
      <c r="A1589" s="13" t="s">
        <v>392</v>
      </c>
      <c r="B1589" s="13" t="s">
        <v>9311</v>
      </c>
      <c r="C1589" s="13" t="s">
        <v>393</v>
      </c>
      <c r="D1589" s="13" t="s">
        <v>15854</v>
      </c>
      <c r="E1589" s="22" t="s">
        <v>15861</v>
      </c>
      <c r="F1589" s="22" t="s">
        <v>15859</v>
      </c>
      <c r="G1589" s="22" t="s">
        <v>15859</v>
      </c>
      <c r="I1589" s="22"/>
    </row>
    <row r="1590" spans="1:9" x14ac:dyDescent="0.25">
      <c r="A1590" s="13" t="s">
        <v>8908</v>
      </c>
      <c r="B1590" s="13" t="s">
        <v>8907</v>
      </c>
      <c r="C1590" s="13" t="s">
        <v>8903</v>
      </c>
      <c r="D1590" s="13" t="s">
        <v>15854</v>
      </c>
      <c r="E1590" s="22" t="s">
        <v>15860</v>
      </c>
      <c r="F1590" s="22" t="s">
        <v>15860</v>
      </c>
      <c r="G1590" s="22" t="s">
        <v>15860</v>
      </c>
      <c r="H1590" s="22" t="s">
        <v>18751</v>
      </c>
      <c r="I1590" s="22"/>
    </row>
    <row r="1591" spans="1:9" x14ac:dyDescent="0.25">
      <c r="A1591" s="13" t="s">
        <v>14</v>
      </c>
      <c r="B1591" s="13" t="s">
        <v>8720</v>
      </c>
      <c r="C1591" s="13" t="s">
        <v>15</v>
      </c>
      <c r="D1591" s="13" t="s">
        <v>15854</v>
      </c>
      <c r="E1591" s="22" t="s">
        <v>15865</v>
      </c>
      <c r="F1591" s="22" t="s">
        <v>15860</v>
      </c>
      <c r="G1591" s="22" t="s">
        <v>15860</v>
      </c>
      <c r="H1591" s="22" t="s">
        <v>18746</v>
      </c>
      <c r="I1591" s="22"/>
    </row>
    <row r="1592" spans="1:9" x14ac:dyDescent="0.25">
      <c r="A1592" s="13" t="s">
        <v>336</v>
      </c>
      <c r="B1592" s="13" t="s">
        <v>9218</v>
      </c>
      <c r="C1592" s="13" t="s">
        <v>337</v>
      </c>
      <c r="D1592" s="13" t="s">
        <v>15854</v>
      </c>
      <c r="E1592" s="22" t="s">
        <v>15865</v>
      </c>
      <c r="F1592" s="22" t="s">
        <v>18670</v>
      </c>
      <c r="G1592" s="22" t="s">
        <v>15860</v>
      </c>
      <c r="H1592" s="22" t="s">
        <v>18750</v>
      </c>
      <c r="I1592" s="22"/>
    </row>
    <row r="1593" spans="1:9" x14ac:dyDescent="0.25">
      <c r="A1593" s="13" t="s">
        <v>8789</v>
      </c>
      <c r="B1593" s="13" t="s">
        <v>8788</v>
      </c>
      <c r="C1593" s="13" t="s">
        <v>8784</v>
      </c>
      <c r="D1593" s="13" t="s">
        <v>15854</v>
      </c>
      <c r="E1593" s="22" t="s">
        <v>15860</v>
      </c>
      <c r="F1593" s="22" t="s">
        <v>15860</v>
      </c>
      <c r="G1593" s="22" t="s">
        <v>15860</v>
      </c>
      <c r="I1593" s="22"/>
    </row>
    <row r="1594" spans="1:9" x14ac:dyDescent="0.25">
      <c r="A1594" s="13" t="s">
        <v>311</v>
      </c>
      <c r="B1594" s="13" t="s">
        <v>8572</v>
      </c>
      <c r="C1594" s="13" t="s">
        <v>312</v>
      </c>
      <c r="D1594" s="13" t="s">
        <v>15854</v>
      </c>
      <c r="E1594" s="22" t="s">
        <v>15860</v>
      </c>
      <c r="F1594" s="22" t="s">
        <v>15860</v>
      </c>
      <c r="G1594" s="22" t="s">
        <v>15860</v>
      </c>
      <c r="I1594" s="22"/>
    </row>
    <row r="1595" spans="1:9" x14ac:dyDescent="0.25">
      <c r="A1595" s="13" t="s">
        <v>9451</v>
      </c>
      <c r="B1595" s="13" t="s">
        <v>9450</v>
      </c>
      <c r="C1595" s="13" t="s">
        <v>9446</v>
      </c>
      <c r="D1595" s="13" t="s">
        <v>15854</v>
      </c>
      <c r="E1595" s="22" t="s">
        <v>15865</v>
      </c>
      <c r="F1595" s="22" t="s">
        <v>15859</v>
      </c>
      <c r="G1595" s="22" t="s">
        <v>15860</v>
      </c>
      <c r="H1595" s="22" t="s">
        <v>18752</v>
      </c>
      <c r="I1595" s="22" t="s">
        <v>18790</v>
      </c>
    </row>
    <row r="1596" spans="1:9" x14ac:dyDescent="0.25">
      <c r="A1596" s="13" t="s">
        <v>8561</v>
      </c>
      <c r="B1596" s="13" t="s">
        <v>8560</v>
      </c>
      <c r="C1596" s="13" t="s">
        <v>8555</v>
      </c>
      <c r="D1596" s="13" t="s">
        <v>15854</v>
      </c>
      <c r="E1596" s="22" t="s">
        <v>15861</v>
      </c>
      <c r="F1596" s="22" t="s">
        <v>15859</v>
      </c>
      <c r="G1596" s="22" t="s">
        <v>15859</v>
      </c>
      <c r="I1596" s="22"/>
    </row>
    <row r="1597" spans="1:9" x14ac:dyDescent="0.25">
      <c r="A1597" s="13" t="s">
        <v>7921</v>
      </c>
      <c r="B1597" s="13" t="s">
        <v>7920</v>
      </c>
      <c r="C1597" s="13" t="s">
        <v>405</v>
      </c>
      <c r="D1597" s="13" t="s">
        <v>15854</v>
      </c>
      <c r="E1597" s="22" t="s">
        <v>15860</v>
      </c>
      <c r="F1597" s="22" t="s">
        <v>15860</v>
      </c>
      <c r="G1597" s="22" t="s">
        <v>15860</v>
      </c>
      <c r="I1597" s="22"/>
    </row>
    <row r="1598" spans="1:9" x14ac:dyDescent="0.25">
      <c r="A1598" s="13" t="s">
        <v>150</v>
      </c>
      <c r="B1598" s="13" t="s">
        <v>10482</v>
      </c>
      <c r="C1598" s="13" t="s">
        <v>151</v>
      </c>
      <c r="D1598" s="13" t="s">
        <v>15854</v>
      </c>
      <c r="E1598" s="22" t="s">
        <v>15861</v>
      </c>
      <c r="F1598" s="22" t="s">
        <v>15859</v>
      </c>
      <c r="G1598" s="22" t="s">
        <v>15859</v>
      </c>
      <c r="I1598" s="22"/>
    </row>
    <row r="1599" spans="1:9" x14ac:dyDescent="0.25">
      <c r="A1599" s="13" t="s">
        <v>7932</v>
      </c>
      <c r="B1599" s="13" t="s">
        <v>7931</v>
      </c>
      <c r="C1599" s="13" t="s">
        <v>7928</v>
      </c>
      <c r="D1599" s="13" t="s">
        <v>15854</v>
      </c>
      <c r="E1599" s="22" t="s">
        <v>15860</v>
      </c>
      <c r="F1599" s="22" t="s">
        <v>15860</v>
      </c>
      <c r="G1599" s="22" t="s">
        <v>15860</v>
      </c>
      <c r="I1599" s="22"/>
    </row>
    <row r="1600" spans="1:9" x14ac:dyDescent="0.25">
      <c r="A1600" s="13" t="s">
        <v>8148</v>
      </c>
      <c r="B1600" s="13" t="s">
        <v>8147</v>
      </c>
      <c r="C1600" s="13" t="s">
        <v>8142</v>
      </c>
      <c r="D1600" s="13" t="s">
        <v>15854</v>
      </c>
      <c r="E1600" s="22" t="s">
        <v>15861</v>
      </c>
      <c r="F1600" s="22" t="s">
        <v>15859</v>
      </c>
      <c r="G1600" s="22" t="s">
        <v>15860</v>
      </c>
      <c r="H1600" s="22" t="s">
        <v>18752</v>
      </c>
      <c r="I1600" s="22" t="s">
        <v>18790</v>
      </c>
    </row>
    <row r="1601" spans="1:9" x14ac:dyDescent="0.25">
      <c r="A1601" s="13" t="s">
        <v>9935</v>
      </c>
      <c r="B1601" s="13" t="s">
        <v>9934</v>
      </c>
      <c r="C1601" s="13" t="s">
        <v>9930</v>
      </c>
      <c r="D1601" s="13" t="s">
        <v>15854</v>
      </c>
      <c r="E1601" s="22" t="s">
        <v>15860</v>
      </c>
      <c r="F1601" s="22" t="s">
        <v>15860</v>
      </c>
      <c r="G1601" s="22" t="s">
        <v>15860</v>
      </c>
      <c r="I1601" s="22"/>
    </row>
    <row r="1602" spans="1:9" x14ac:dyDescent="0.25">
      <c r="A1602" s="13" t="s">
        <v>10648</v>
      </c>
      <c r="B1602" s="13" t="s">
        <v>10647</v>
      </c>
      <c r="C1602" s="13" t="s">
        <v>10643</v>
      </c>
      <c r="D1602" s="13" t="s">
        <v>15854</v>
      </c>
      <c r="E1602" s="22" t="s">
        <v>15860</v>
      </c>
      <c r="F1602" s="22" t="s">
        <v>15860</v>
      </c>
      <c r="G1602" s="22" t="s">
        <v>15860</v>
      </c>
      <c r="H1602" s="22" t="s">
        <v>18750</v>
      </c>
      <c r="I1602" s="22"/>
    </row>
    <row r="1603" spans="1:9" x14ac:dyDescent="0.25">
      <c r="A1603" s="13" t="s">
        <v>9434</v>
      </c>
      <c r="B1603" s="13" t="s">
        <v>9433</v>
      </c>
      <c r="C1603" s="13" t="s">
        <v>9429</v>
      </c>
      <c r="D1603" s="13" t="s">
        <v>15854</v>
      </c>
      <c r="E1603" s="22" t="s">
        <v>15860</v>
      </c>
      <c r="F1603" s="22" t="s">
        <v>15860</v>
      </c>
      <c r="G1603" s="22" t="s">
        <v>15860</v>
      </c>
      <c r="I1603" s="22"/>
    </row>
    <row r="1604" spans="1:9" x14ac:dyDescent="0.25">
      <c r="A1604" s="13" t="s">
        <v>8443</v>
      </c>
      <c r="B1604" s="13" t="s">
        <v>8442</v>
      </c>
      <c r="C1604" s="13" t="s">
        <v>8437</v>
      </c>
      <c r="D1604" s="13" t="s">
        <v>15854</v>
      </c>
      <c r="E1604" s="22" t="s">
        <v>15860</v>
      </c>
      <c r="F1604" s="22" t="s">
        <v>15860</v>
      </c>
      <c r="G1604" s="22" t="s">
        <v>15860</v>
      </c>
      <c r="H1604" s="22" t="s">
        <v>18750</v>
      </c>
      <c r="I1604" s="22"/>
    </row>
    <row r="1605" spans="1:9" x14ac:dyDescent="0.25">
      <c r="A1605" s="13" t="s">
        <v>114</v>
      </c>
      <c r="B1605" s="13" t="s">
        <v>9117</v>
      </c>
      <c r="C1605" s="13" t="s">
        <v>115</v>
      </c>
      <c r="D1605" s="13" t="s">
        <v>15854</v>
      </c>
      <c r="E1605" s="22" t="s">
        <v>15865</v>
      </c>
      <c r="F1605" s="22" t="s">
        <v>15860</v>
      </c>
      <c r="G1605" s="22" t="s">
        <v>15860</v>
      </c>
      <c r="H1605" s="22" t="s">
        <v>18746</v>
      </c>
      <c r="I1605" s="22"/>
    </row>
    <row r="1606" spans="1:9" x14ac:dyDescent="0.25">
      <c r="A1606" s="13" t="s">
        <v>9812</v>
      </c>
      <c r="B1606" s="13" t="s">
        <v>9811</v>
      </c>
      <c r="C1606" s="13" t="s">
        <v>9807</v>
      </c>
      <c r="D1606" s="13" t="s">
        <v>15854</v>
      </c>
      <c r="E1606" s="22" t="s">
        <v>15860</v>
      </c>
      <c r="F1606" s="22" t="s">
        <v>15860</v>
      </c>
      <c r="G1606" s="22" t="s">
        <v>15860</v>
      </c>
      <c r="I1606" s="22"/>
    </row>
    <row r="1607" spans="1:9" x14ac:dyDescent="0.25">
      <c r="A1607" s="13" t="s">
        <v>8567</v>
      </c>
      <c r="B1607" s="13" t="s">
        <v>8566</v>
      </c>
      <c r="C1607" s="13" t="s">
        <v>8562</v>
      </c>
      <c r="D1607" s="13" t="s">
        <v>15854</v>
      </c>
      <c r="E1607" s="22" t="s">
        <v>15865</v>
      </c>
      <c r="F1607" s="22" t="s">
        <v>18670</v>
      </c>
      <c r="G1607" s="22" t="s">
        <v>15860</v>
      </c>
      <c r="H1607" s="22" t="s">
        <v>18745</v>
      </c>
      <c r="I1607" s="22"/>
    </row>
    <row r="1608" spans="1:9" x14ac:dyDescent="0.25">
      <c r="A1608" s="13" t="s">
        <v>8278</v>
      </c>
      <c r="B1608" s="13" t="s">
        <v>8277</v>
      </c>
      <c r="C1608" s="13" t="s">
        <v>8274</v>
      </c>
      <c r="D1608" s="13" t="s">
        <v>15854</v>
      </c>
      <c r="E1608" s="22" t="s">
        <v>15860</v>
      </c>
      <c r="F1608" s="22" t="s">
        <v>15860</v>
      </c>
      <c r="G1608" s="22" t="s">
        <v>15860</v>
      </c>
      <c r="I1608" s="22"/>
    </row>
    <row r="1609" spans="1:9" x14ac:dyDescent="0.25">
      <c r="A1609" s="13" t="s">
        <v>9080</v>
      </c>
      <c r="B1609" s="13" t="s">
        <v>9079</v>
      </c>
      <c r="C1609" s="13" t="s">
        <v>9074</v>
      </c>
      <c r="D1609" s="13" t="s">
        <v>15854</v>
      </c>
      <c r="E1609" s="22" t="s">
        <v>15860</v>
      </c>
      <c r="F1609" s="22" t="s">
        <v>15860</v>
      </c>
      <c r="G1609" s="22" t="s">
        <v>15860</v>
      </c>
      <c r="I1609" s="22"/>
    </row>
    <row r="1610" spans="1:9" x14ac:dyDescent="0.25">
      <c r="A1610" s="13" t="s">
        <v>7889</v>
      </c>
      <c r="B1610" s="13" t="s">
        <v>7888</v>
      </c>
      <c r="C1610" s="13" t="s">
        <v>7884</v>
      </c>
      <c r="D1610" s="13" t="s">
        <v>15854</v>
      </c>
      <c r="E1610" s="22" t="s">
        <v>15860</v>
      </c>
      <c r="F1610" s="22" t="s">
        <v>15860</v>
      </c>
      <c r="G1610" s="22" t="s">
        <v>15860</v>
      </c>
      <c r="I1610" s="22"/>
    </row>
    <row r="1611" spans="1:9" x14ac:dyDescent="0.25">
      <c r="A1611" s="13" t="s">
        <v>8806</v>
      </c>
      <c r="B1611" s="13" t="s">
        <v>8805</v>
      </c>
      <c r="C1611" s="13" t="s">
        <v>8801</v>
      </c>
      <c r="D1611" s="13" t="s">
        <v>15854</v>
      </c>
      <c r="E1611" s="22" t="s">
        <v>15860</v>
      </c>
      <c r="F1611" s="22" t="s">
        <v>15860</v>
      </c>
      <c r="G1611" s="22" t="s">
        <v>15860</v>
      </c>
      <c r="I1611" s="22"/>
    </row>
    <row r="1612" spans="1:9" x14ac:dyDescent="0.25">
      <c r="A1612" s="13" t="s">
        <v>10067</v>
      </c>
      <c r="B1612" s="13" t="s">
        <v>10066</v>
      </c>
      <c r="C1612" s="13" t="s">
        <v>10062</v>
      </c>
      <c r="D1612" s="13" t="s">
        <v>15854</v>
      </c>
      <c r="E1612" s="22" t="s">
        <v>15865</v>
      </c>
      <c r="F1612" s="22" t="s">
        <v>15860</v>
      </c>
      <c r="G1612" s="22" t="s">
        <v>15860</v>
      </c>
      <c r="H1612" s="22" t="s">
        <v>18751</v>
      </c>
      <c r="I1612" s="22"/>
    </row>
    <row r="1613" spans="1:9" x14ac:dyDescent="0.25">
      <c r="A1613" s="13" t="s">
        <v>184</v>
      </c>
      <c r="B1613" s="13" t="s">
        <v>8358</v>
      </c>
      <c r="C1613" s="13" t="s">
        <v>185</v>
      </c>
      <c r="D1613" s="13" t="s">
        <v>15854</v>
      </c>
      <c r="E1613" s="22" t="s">
        <v>15865</v>
      </c>
      <c r="F1613" s="22" t="s">
        <v>15859</v>
      </c>
      <c r="G1613" s="22" t="s">
        <v>15859</v>
      </c>
      <c r="I1613" s="22" t="s">
        <v>18791</v>
      </c>
    </row>
    <row r="1614" spans="1:9" x14ac:dyDescent="0.25">
      <c r="A1614" s="13" t="s">
        <v>9250</v>
      </c>
      <c r="B1614" s="13" t="s">
        <v>9249</v>
      </c>
      <c r="C1614" s="13" t="s">
        <v>9246</v>
      </c>
      <c r="D1614" s="13" t="s">
        <v>15854</v>
      </c>
      <c r="E1614" s="22" t="s">
        <v>15861</v>
      </c>
      <c r="F1614" s="22" t="s">
        <v>15859</v>
      </c>
      <c r="G1614" s="22" t="s">
        <v>15859</v>
      </c>
      <c r="I1614" s="22"/>
    </row>
    <row r="1615" spans="1:9" x14ac:dyDescent="0.25">
      <c r="A1615" s="13" t="s">
        <v>9570</v>
      </c>
      <c r="B1615" s="13" t="s">
        <v>9569</v>
      </c>
      <c r="C1615" s="13" t="s">
        <v>9565</v>
      </c>
      <c r="D1615" s="13" t="s">
        <v>15854</v>
      </c>
      <c r="E1615" s="22" t="s">
        <v>15865</v>
      </c>
      <c r="F1615" s="22" t="s">
        <v>15860</v>
      </c>
      <c r="G1615" s="22" t="s">
        <v>15860</v>
      </c>
      <c r="H1615" s="22" t="s">
        <v>18751</v>
      </c>
      <c r="I1615" s="22"/>
    </row>
    <row r="1616" spans="1:9" x14ac:dyDescent="0.25">
      <c r="A1616" s="13" t="s">
        <v>147</v>
      </c>
      <c r="B1616" s="13" t="s">
        <v>8999</v>
      </c>
      <c r="C1616" s="13" t="s">
        <v>148</v>
      </c>
      <c r="D1616" s="13" t="s">
        <v>15854</v>
      </c>
      <c r="E1616" s="22" t="s">
        <v>15865</v>
      </c>
      <c r="F1616" s="22" t="s">
        <v>15860</v>
      </c>
      <c r="G1616" s="22" t="s">
        <v>15860</v>
      </c>
      <c r="H1616" s="22" t="s">
        <v>18751</v>
      </c>
      <c r="I1616" s="22"/>
    </row>
    <row r="1617" spans="1:9" x14ac:dyDescent="0.25">
      <c r="A1617" s="13" t="s">
        <v>206</v>
      </c>
      <c r="B1617" s="13" t="s">
        <v>10444</v>
      </c>
      <c r="C1617" s="13" t="s">
        <v>207</v>
      </c>
      <c r="D1617" s="13" t="s">
        <v>15854</v>
      </c>
      <c r="E1617" s="22" t="s">
        <v>15861</v>
      </c>
      <c r="F1617" s="22" t="s">
        <v>15859</v>
      </c>
      <c r="G1617" s="22" t="s">
        <v>15860</v>
      </c>
      <c r="H1617" s="22" t="s">
        <v>18752</v>
      </c>
      <c r="I1617" s="22" t="s">
        <v>18792</v>
      </c>
    </row>
    <row r="1618" spans="1:9" x14ac:dyDescent="0.25">
      <c r="A1618" s="13" t="s">
        <v>9522</v>
      </c>
      <c r="B1618" s="13" t="s">
        <v>9521</v>
      </c>
      <c r="C1618" s="13" t="s">
        <v>9517</v>
      </c>
      <c r="D1618" s="13" t="s">
        <v>15854</v>
      </c>
      <c r="E1618" s="22" t="s">
        <v>15861</v>
      </c>
      <c r="F1618" s="22" t="s">
        <v>15859</v>
      </c>
      <c r="G1618" s="22" t="s">
        <v>15859</v>
      </c>
      <c r="I1618" s="22"/>
    </row>
    <row r="1619" spans="1:9" x14ac:dyDescent="0.25">
      <c r="A1619" s="13" t="s">
        <v>9547</v>
      </c>
      <c r="B1619" s="13" t="s">
        <v>9546</v>
      </c>
      <c r="C1619" s="13" t="s">
        <v>9541</v>
      </c>
      <c r="D1619" s="13" t="s">
        <v>15854</v>
      </c>
      <c r="E1619" s="22" t="s">
        <v>15865</v>
      </c>
      <c r="F1619" s="22" t="s">
        <v>15860</v>
      </c>
      <c r="G1619" s="22" t="s">
        <v>15860</v>
      </c>
      <c r="H1619" s="22" t="s">
        <v>18744</v>
      </c>
      <c r="I1619" s="22"/>
    </row>
    <row r="1620" spans="1:9" x14ac:dyDescent="0.25">
      <c r="A1620" s="13" t="s">
        <v>8202</v>
      </c>
      <c r="B1620" s="13" t="s">
        <v>8201</v>
      </c>
      <c r="C1620" s="13" t="s">
        <v>8196</v>
      </c>
      <c r="D1620" s="13" t="s">
        <v>15854</v>
      </c>
      <c r="E1620" s="22" t="s">
        <v>15860</v>
      </c>
      <c r="F1620" s="22" t="s">
        <v>15860</v>
      </c>
      <c r="G1620" s="22" t="s">
        <v>15860</v>
      </c>
      <c r="I1620" s="22"/>
    </row>
    <row r="1621" spans="1:9" x14ac:dyDescent="0.25">
      <c r="A1621" s="13" t="s">
        <v>8403</v>
      </c>
      <c r="B1621" s="13" t="s">
        <v>8402</v>
      </c>
      <c r="C1621" s="13" t="s">
        <v>8397</v>
      </c>
      <c r="D1621" s="13" t="s">
        <v>15854</v>
      </c>
      <c r="E1621" s="22" t="s">
        <v>15860</v>
      </c>
      <c r="F1621" s="22" t="s">
        <v>15860</v>
      </c>
      <c r="G1621" s="22" t="s">
        <v>15860</v>
      </c>
      <c r="I1621" s="22"/>
    </row>
    <row r="1622" spans="1:9" x14ac:dyDescent="0.25">
      <c r="A1622" s="13" t="s">
        <v>10678</v>
      </c>
      <c r="B1622" s="13" t="s">
        <v>10677</v>
      </c>
      <c r="C1622" s="13" t="s">
        <v>10673</v>
      </c>
      <c r="D1622" s="13" t="s">
        <v>15854</v>
      </c>
      <c r="E1622" s="22" t="s">
        <v>15860</v>
      </c>
      <c r="F1622" s="22" t="s">
        <v>15860</v>
      </c>
      <c r="G1622" s="22" t="s">
        <v>15860</v>
      </c>
      <c r="I1622" s="22"/>
    </row>
    <row r="1623" spans="1:9" x14ac:dyDescent="0.25">
      <c r="A1623" s="13" t="s">
        <v>7781</v>
      </c>
      <c r="B1623" s="13" t="s">
        <v>7780</v>
      </c>
      <c r="C1623" s="13" t="s">
        <v>7776</v>
      </c>
      <c r="D1623" s="13" t="s">
        <v>15854</v>
      </c>
      <c r="E1623" s="22" t="s">
        <v>15860</v>
      </c>
      <c r="F1623" s="22" t="s">
        <v>15860</v>
      </c>
      <c r="G1623" s="22" t="s">
        <v>15860</v>
      </c>
      <c r="I1623" s="22"/>
    </row>
    <row r="1624" spans="1:9" x14ac:dyDescent="0.25">
      <c r="A1624" s="13" t="s">
        <v>9445</v>
      </c>
      <c r="B1624" s="13" t="s">
        <v>9444</v>
      </c>
      <c r="C1624" s="13" t="s">
        <v>9440</v>
      </c>
      <c r="D1624" s="13" t="s">
        <v>15854</v>
      </c>
      <c r="E1624" s="22" t="s">
        <v>15860</v>
      </c>
      <c r="F1624" s="22" t="s">
        <v>15860</v>
      </c>
      <c r="G1624" s="22" t="s">
        <v>15860</v>
      </c>
      <c r="I1624" s="22"/>
    </row>
    <row r="1625" spans="1:9" x14ac:dyDescent="0.25">
      <c r="A1625" s="13" t="s">
        <v>123</v>
      </c>
      <c r="B1625" s="13" t="s">
        <v>10016</v>
      </c>
      <c r="C1625" s="13" t="s">
        <v>124</v>
      </c>
      <c r="D1625" s="13" t="s">
        <v>15854</v>
      </c>
      <c r="E1625" s="22" t="s">
        <v>15860</v>
      </c>
      <c r="F1625" s="22" t="s">
        <v>15860</v>
      </c>
      <c r="G1625" s="22" t="s">
        <v>15860</v>
      </c>
      <c r="I1625" s="22"/>
    </row>
    <row r="1626" spans="1:9" x14ac:dyDescent="0.25">
      <c r="A1626" s="13" t="s">
        <v>477</v>
      </c>
      <c r="B1626" s="13" t="s">
        <v>9475</v>
      </c>
      <c r="C1626" s="13" t="s">
        <v>478</v>
      </c>
      <c r="D1626" s="13" t="s">
        <v>15854</v>
      </c>
      <c r="E1626" s="22" t="s">
        <v>15860</v>
      </c>
      <c r="F1626" s="22" t="s">
        <v>15860</v>
      </c>
      <c r="G1626" s="22" t="s">
        <v>15860</v>
      </c>
      <c r="I1626" s="22"/>
    </row>
    <row r="1627" spans="1:9" x14ac:dyDescent="0.25">
      <c r="A1627" s="13" t="s">
        <v>8339</v>
      </c>
      <c r="B1627" s="13" t="s">
        <v>8338</v>
      </c>
      <c r="C1627" s="13" t="s">
        <v>8334</v>
      </c>
      <c r="D1627" s="13" t="s">
        <v>15854</v>
      </c>
      <c r="E1627" s="22" t="s">
        <v>15860</v>
      </c>
      <c r="F1627" s="22" t="s">
        <v>15860</v>
      </c>
      <c r="G1627" s="22" t="s">
        <v>15860</v>
      </c>
      <c r="I1627" s="22"/>
    </row>
    <row r="1628" spans="1:9" x14ac:dyDescent="0.25">
      <c r="A1628" s="13" t="s">
        <v>7761</v>
      </c>
      <c r="B1628" s="13" t="s">
        <v>7760</v>
      </c>
      <c r="C1628" s="13" t="s">
        <v>7756</v>
      </c>
      <c r="D1628" s="13" t="s">
        <v>15854</v>
      </c>
      <c r="E1628" s="22" t="s">
        <v>15860</v>
      </c>
      <c r="F1628" s="22" t="s">
        <v>15860</v>
      </c>
      <c r="G1628" s="22" t="s">
        <v>15860</v>
      </c>
      <c r="I1628" s="22"/>
    </row>
    <row r="1629" spans="1:9" x14ac:dyDescent="0.25">
      <c r="A1629" s="13" t="s">
        <v>38</v>
      </c>
      <c r="B1629" s="13" t="s">
        <v>8814</v>
      </c>
      <c r="C1629" s="13" t="s">
        <v>40</v>
      </c>
      <c r="D1629" s="13" t="s">
        <v>15854</v>
      </c>
      <c r="E1629" s="22" t="s">
        <v>15860</v>
      </c>
      <c r="F1629" s="22" t="s">
        <v>15860</v>
      </c>
      <c r="G1629" s="22" t="s">
        <v>15860</v>
      </c>
      <c r="H1629" s="22" t="s">
        <v>18750</v>
      </c>
      <c r="I1629" s="22"/>
    </row>
    <row r="1630" spans="1:9" x14ac:dyDescent="0.25">
      <c r="A1630" s="13" t="s">
        <v>10085</v>
      </c>
      <c r="B1630" s="13" t="s">
        <v>10084</v>
      </c>
      <c r="C1630" s="13" t="s">
        <v>10081</v>
      </c>
      <c r="D1630" s="13" t="s">
        <v>15854</v>
      </c>
      <c r="E1630" s="22" t="s">
        <v>15865</v>
      </c>
      <c r="F1630" s="22" t="s">
        <v>15860</v>
      </c>
      <c r="G1630" s="22" t="s">
        <v>15860</v>
      </c>
      <c r="H1630" s="22" t="s">
        <v>18745</v>
      </c>
      <c r="I1630" s="22"/>
    </row>
    <row r="1631" spans="1:9" x14ac:dyDescent="0.25">
      <c r="A1631" s="13" t="s">
        <v>10252</v>
      </c>
      <c r="B1631" s="13" t="s">
        <v>10251</v>
      </c>
      <c r="C1631" s="13" t="s">
        <v>10246</v>
      </c>
      <c r="D1631" s="13" t="s">
        <v>15854</v>
      </c>
      <c r="E1631" s="22" t="s">
        <v>15860</v>
      </c>
      <c r="F1631" s="22" t="s">
        <v>15860</v>
      </c>
      <c r="G1631" s="22" t="s">
        <v>15860</v>
      </c>
      <c r="I1631" s="22"/>
    </row>
    <row r="1632" spans="1:9" x14ac:dyDescent="0.25">
      <c r="A1632" s="13" t="s">
        <v>9336</v>
      </c>
      <c r="B1632" s="13" t="s">
        <v>9335</v>
      </c>
      <c r="C1632" s="13" t="s">
        <v>9330</v>
      </c>
      <c r="D1632" s="13" t="s">
        <v>15854</v>
      </c>
      <c r="E1632" s="22" t="s">
        <v>15860</v>
      </c>
      <c r="F1632" s="22" t="s">
        <v>15860</v>
      </c>
      <c r="G1632" s="22" t="s">
        <v>15860</v>
      </c>
      <c r="I1632" s="22"/>
    </row>
    <row r="1633" spans="1:9" x14ac:dyDescent="0.25">
      <c r="A1633" s="13" t="s">
        <v>10685</v>
      </c>
      <c r="B1633" s="13" t="s">
        <v>10684</v>
      </c>
      <c r="C1633" s="13" t="s">
        <v>10679</v>
      </c>
      <c r="D1633" s="13" t="s">
        <v>15854</v>
      </c>
      <c r="E1633" s="22" t="s">
        <v>15860</v>
      </c>
      <c r="F1633" s="22" t="s">
        <v>15860</v>
      </c>
      <c r="G1633" s="22" t="s">
        <v>15860</v>
      </c>
      <c r="I1633" s="22"/>
    </row>
    <row r="1634" spans="1:9" x14ac:dyDescent="0.25">
      <c r="A1634" s="13" t="s">
        <v>10660</v>
      </c>
      <c r="B1634" s="13" t="s">
        <v>10659</v>
      </c>
      <c r="C1634" s="13" t="s">
        <v>10655</v>
      </c>
      <c r="D1634" s="13" t="s">
        <v>15854</v>
      </c>
      <c r="E1634" s="22" t="s">
        <v>15860</v>
      </c>
      <c r="F1634" s="22" t="s">
        <v>15860</v>
      </c>
      <c r="G1634" s="22" t="s">
        <v>15860</v>
      </c>
      <c r="I1634" s="22"/>
    </row>
    <row r="1635" spans="1:9" x14ac:dyDescent="0.25">
      <c r="A1635" s="13" t="s">
        <v>8383</v>
      </c>
      <c r="B1635" s="13" t="s">
        <v>8382</v>
      </c>
      <c r="C1635" s="13" t="s">
        <v>8378</v>
      </c>
      <c r="D1635" s="13" t="s">
        <v>15854</v>
      </c>
      <c r="E1635" s="22" t="s">
        <v>15860</v>
      </c>
      <c r="F1635" s="22" t="s">
        <v>15860</v>
      </c>
      <c r="G1635" s="22" t="s">
        <v>15860</v>
      </c>
      <c r="I1635" s="22"/>
    </row>
    <row r="1636" spans="1:9" x14ac:dyDescent="0.25">
      <c r="A1636" s="13" t="s">
        <v>7795</v>
      </c>
      <c r="B1636" s="13" t="s">
        <v>7794</v>
      </c>
      <c r="C1636" s="13" t="s">
        <v>7789</v>
      </c>
      <c r="D1636" s="13" t="s">
        <v>15854</v>
      </c>
      <c r="E1636" s="22" t="s">
        <v>15865</v>
      </c>
      <c r="F1636" s="22" t="s">
        <v>15859</v>
      </c>
      <c r="G1636" s="22" t="s">
        <v>15860</v>
      </c>
      <c r="H1636" s="22" t="s">
        <v>18751</v>
      </c>
      <c r="I1636" s="22"/>
    </row>
    <row r="1637" spans="1:9" x14ac:dyDescent="0.25">
      <c r="A1637" s="13" t="s">
        <v>9289</v>
      </c>
      <c r="B1637" s="13" t="s">
        <v>9288</v>
      </c>
      <c r="C1637" s="13" t="s">
        <v>9284</v>
      </c>
      <c r="D1637" s="13" t="s">
        <v>15854</v>
      </c>
      <c r="E1637" s="22" t="s">
        <v>15865</v>
      </c>
      <c r="F1637" s="22" t="s">
        <v>15860</v>
      </c>
      <c r="G1637" s="22" t="s">
        <v>15860</v>
      </c>
      <c r="H1637" s="22" t="s">
        <v>18746</v>
      </c>
      <c r="I1637" s="22"/>
    </row>
    <row r="1638" spans="1:9" x14ac:dyDescent="0.25">
      <c r="A1638" s="13" t="s">
        <v>455</v>
      </c>
      <c r="B1638" s="13" t="s">
        <v>8282</v>
      </c>
      <c r="C1638" s="13" t="s">
        <v>456</v>
      </c>
      <c r="D1638" s="13" t="s">
        <v>15854</v>
      </c>
      <c r="E1638" s="22" t="s">
        <v>15860</v>
      </c>
      <c r="F1638" s="22" t="s">
        <v>15860</v>
      </c>
      <c r="G1638" s="22" t="s">
        <v>15860</v>
      </c>
      <c r="I1638" s="22"/>
    </row>
    <row r="1639" spans="1:9" x14ac:dyDescent="0.25">
      <c r="A1639" s="13" t="s">
        <v>9198</v>
      </c>
      <c r="B1639" s="13" t="s">
        <v>9197</v>
      </c>
      <c r="C1639" s="13" t="s">
        <v>9193</v>
      </c>
      <c r="D1639" s="13" t="s">
        <v>15854</v>
      </c>
      <c r="E1639" s="22" t="s">
        <v>15865</v>
      </c>
      <c r="F1639" s="22" t="s">
        <v>15859</v>
      </c>
      <c r="G1639" s="22" t="s">
        <v>15860</v>
      </c>
      <c r="H1639" s="22" t="s">
        <v>18751</v>
      </c>
      <c r="I1639" s="22" t="s">
        <v>18762</v>
      </c>
    </row>
    <row r="1640" spans="1:9" x14ac:dyDescent="0.25">
      <c r="A1640" s="13" t="s">
        <v>54</v>
      </c>
      <c r="B1640" s="13" t="s">
        <v>9985</v>
      </c>
      <c r="C1640" s="13" t="s">
        <v>55</v>
      </c>
      <c r="D1640" s="13" t="s">
        <v>15854</v>
      </c>
      <c r="E1640" s="22" t="s">
        <v>15860</v>
      </c>
      <c r="F1640" s="22" t="s">
        <v>15860</v>
      </c>
      <c r="G1640" s="22" t="s">
        <v>15860</v>
      </c>
      <c r="H1640" s="22" t="s">
        <v>18746</v>
      </c>
      <c r="I1640" s="22" t="s">
        <v>18754</v>
      </c>
    </row>
    <row r="1641" spans="1:9" x14ac:dyDescent="0.25">
      <c r="A1641" s="13" t="s">
        <v>10492</v>
      </c>
      <c r="B1641" s="13" t="s">
        <v>10491</v>
      </c>
      <c r="C1641" s="13" t="s">
        <v>10487</v>
      </c>
      <c r="D1641" s="13" t="s">
        <v>15854</v>
      </c>
      <c r="E1641" s="22" t="s">
        <v>15860</v>
      </c>
      <c r="F1641" s="22" t="s">
        <v>15860</v>
      </c>
      <c r="G1641" s="22" t="s">
        <v>15860</v>
      </c>
      <c r="I1641" s="22"/>
    </row>
    <row r="1642" spans="1:9" x14ac:dyDescent="0.25">
      <c r="A1642" s="13" t="s">
        <v>7562</v>
      </c>
      <c r="B1642" s="13" t="s">
        <v>7561</v>
      </c>
      <c r="C1642" s="13" t="s">
        <v>7556</v>
      </c>
      <c r="D1642" s="13" t="s">
        <v>15854</v>
      </c>
      <c r="E1642" s="22" t="s">
        <v>15860</v>
      </c>
      <c r="F1642" s="22" t="s">
        <v>15860</v>
      </c>
      <c r="G1642" s="22" t="s">
        <v>15860</v>
      </c>
      <c r="I1642" s="22"/>
    </row>
    <row r="1643" spans="1:9" x14ac:dyDescent="0.25">
      <c r="A1643" s="13" t="s">
        <v>9923</v>
      </c>
      <c r="B1643" s="13" t="s">
        <v>9922</v>
      </c>
      <c r="C1643" s="13" t="s">
        <v>9917</v>
      </c>
      <c r="D1643" s="13" t="s">
        <v>15854</v>
      </c>
      <c r="E1643" s="22" t="s">
        <v>15865</v>
      </c>
      <c r="F1643" s="22" t="s">
        <v>15860</v>
      </c>
      <c r="G1643" s="22" t="s">
        <v>15860</v>
      </c>
      <c r="H1643" s="22" t="s">
        <v>18745</v>
      </c>
      <c r="I1643" s="22" t="s">
        <v>18757</v>
      </c>
    </row>
    <row r="1644" spans="1:9" x14ac:dyDescent="0.25">
      <c r="A1644" s="13" t="s">
        <v>432</v>
      </c>
      <c r="B1644" s="13" t="s">
        <v>9861</v>
      </c>
      <c r="C1644" s="13" t="s">
        <v>433</v>
      </c>
      <c r="D1644" s="13" t="s">
        <v>15854</v>
      </c>
      <c r="E1644" s="22" t="s">
        <v>15861</v>
      </c>
      <c r="F1644" s="22" t="s">
        <v>15859</v>
      </c>
      <c r="G1644" s="22" t="s">
        <v>15859</v>
      </c>
      <c r="I1644" s="22"/>
    </row>
    <row r="1645" spans="1:9" x14ac:dyDescent="0.25">
      <c r="A1645" s="13" t="s">
        <v>282</v>
      </c>
      <c r="B1645" s="13" t="s">
        <v>8645</v>
      </c>
      <c r="C1645" s="13" t="s">
        <v>283</v>
      </c>
      <c r="D1645" s="13" t="s">
        <v>15854</v>
      </c>
      <c r="E1645" s="22" t="s">
        <v>15865</v>
      </c>
      <c r="F1645" s="22" t="s">
        <v>15859</v>
      </c>
      <c r="G1645" s="22" t="s">
        <v>15860</v>
      </c>
      <c r="H1645" s="22" t="s">
        <v>18752</v>
      </c>
      <c r="I1645" s="22" t="s">
        <v>18795</v>
      </c>
    </row>
    <row r="1646" spans="1:9" x14ac:dyDescent="0.25">
      <c r="A1646" s="13" t="s">
        <v>249</v>
      </c>
      <c r="B1646" s="13" t="s">
        <v>8696</v>
      </c>
      <c r="C1646" s="13" t="s">
        <v>250</v>
      </c>
      <c r="D1646" s="13" t="s">
        <v>15854</v>
      </c>
      <c r="E1646" s="22" t="s">
        <v>15865</v>
      </c>
      <c r="F1646" s="22" t="s">
        <v>15861</v>
      </c>
      <c r="G1646" s="22" t="s">
        <v>15859</v>
      </c>
      <c r="I1646" s="22"/>
    </row>
    <row r="1647" spans="1:9" x14ac:dyDescent="0.25">
      <c r="A1647" s="13" t="s">
        <v>8918</v>
      </c>
      <c r="B1647" s="13" t="s">
        <v>8917</v>
      </c>
      <c r="C1647" s="13" t="s">
        <v>8912</v>
      </c>
      <c r="D1647" s="13" t="s">
        <v>15854</v>
      </c>
      <c r="E1647" s="22" t="s">
        <v>15865</v>
      </c>
      <c r="F1647" s="22" t="s">
        <v>18670</v>
      </c>
      <c r="G1647" s="22" t="s">
        <v>15860</v>
      </c>
      <c r="H1647" s="22" t="s">
        <v>18751</v>
      </c>
      <c r="I1647" s="22" t="s">
        <v>18752</v>
      </c>
    </row>
    <row r="1648" spans="1:9" x14ac:dyDescent="0.25">
      <c r="A1648" s="13" t="s">
        <v>7733</v>
      </c>
      <c r="B1648" s="13" t="s">
        <v>7732</v>
      </c>
      <c r="C1648" s="13" t="s">
        <v>7727</v>
      </c>
      <c r="D1648" s="13" t="s">
        <v>15854</v>
      </c>
      <c r="E1648" s="22" t="s">
        <v>15860</v>
      </c>
      <c r="F1648" s="22" t="s">
        <v>15860</v>
      </c>
      <c r="G1648" s="22" t="s">
        <v>15860</v>
      </c>
      <c r="I1648" s="22"/>
    </row>
    <row r="1649" spans="1:9" x14ac:dyDescent="0.25">
      <c r="A1649" s="13" t="s">
        <v>9715</v>
      </c>
      <c r="B1649" s="13" t="s">
        <v>9714</v>
      </c>
      <c r="C1649" s="13" t="s">
        <v>9709</v>
      </c>
      <c r="D1649" s="13" t="s">
        <v>15854</v>
      </c>
      <c r="E1649" s="22" t="s">
        <v>15860</v>
      </c>
      <c r="F1649" s="22" t="s">
        <v>15860</v>
      </c>
      <c r="G1649" s="22" t="s">
        <v>15860</v>
      </c>
      <c r="I1649" s="22"/>
    </row>
    <row r="1650" spans="1:9" x14ac:dyDescent="0.25">
      <c r="A1650" s="13" t="s">
        <v>9800</v>
      </c>
      <c r="B1650" s="13" t="s">
        <v>9799</v>
      </c>
      <c r="C1650" s="13" t="s">
        <v>9795</v>
      </c>
      <c r="D1650" s="13" t="s">
        <v>15854</v>
      </c>
      <c r="E1650" s="22" t="s">
        <v>15865</v>
      </c>
      <c r="F1650" s="22" t="s">
        <v>15859</v>
      </c>
      <c r="G1650" s="22" t="s">
        <v>15860</v>
      </c>
      <c r="H1650" s="22" t="s">
        <v>18751</v>
      </c>
      <c r="I1650" s="22"/>
    </row>
    <row r="1651" spans="1:9" x14ac:dyDescent="0.25">
      <c r="A1651" s="13" t="s">
        <v>8480</v>
      </c>
      <c r="B1651" s="13" t="s">
        <v>8479</v>
      </c>
      <c r="C1651" s="13" t="s">
        <v>8474</v>
      </c>
      <c r="D1651" s="13" t="s">
        <v>15854</v>
      </c>
      <c r="E1651" s="22" t="s">
        <v>15860</v>
      </c>
      <c r="F1651" s="22" t="s">
        <v>15860</v>
      </c>
      <c r="G1651" s="22" t="s">
        <v>15860</v>
      </c>
      <c r="I1651" s="22"/>
    </row>
    <row r="1652" spans="1:9" x14ac:dyDescent="0.25">
      <c r="A1652" s="13" t="s">
        <v>8176</v>
      </c>
      <c r="B1652" s="13" t="s">
        <v>8175</v>
      </c>
      <c r="C1652" s="13" t="s">
        <v>8170</v>
      </c>
      <c r="D1652" s="13" t="s">
        <v>15854</v>
      </c>
      <c r="E1652" s="22" t="s">
        <v>15860</v>
      </c>
      <c r="F1652" s="22" t="s">
        <v>15860</v>
      </c>
      <c r="G1652" s="22" t="s">
        <v>15860</v>
      </c>
      <c r="I1652" s="22"/>
    </row>
    <row r="1653" spans="1:9" x14ac:dyDescent="0.25">
      <c r="A1653" s="13" t="s">
        <v>8836</v>
      </c>
      <c r="B1653" s="13" t="s">
        <v>8835</v>
      </c>
      <c r="C1653" s="13" t="s">
        <v>8830</v>
      </c>
      <c r="D1653" s="13" t="s">
        <v>15854</v>
      </c>
      <c r="E1653" s="22" t="s">
        <v>15860</v>
      </c>
      <c r="F1653" s="22" t="s">
        <v>15860</v>
      </c>
      <c r="G1653" s="22" t="s">
        <v>15860</v>
      </c>
      <c r="I1653" s="22"/>
    </row>
    <row r="1654" spans="1:9" x14ac:dyDescent="0.25">
      <c r="A1654" s="13" t="s">
        <v>192</v>
      </c>
      <c r="B1654" s="13" t="s">
        <v>9122</v>
      </c>
      <c r="C1654" s="13" t="s">
        <v>193</v>
      </c>
      <c r="D1654" s="13" t="s">
        <v>15854</v>
      </c>
      <c r="E1654" s="22" t="s">
        <v>15860</v>
      </c>
      <c r="F1654" s="22" t="s">
        <v>15860</v>
      </c>
      <c r="G1654" s="22" t="s">
        <v>15860</v>
      </c>
      <c r="H1654" s="22" t="s">
        <v>18751</v>
      </c>
      <c r="I1654" s="22" t="s">
        <v>18754</v>
      </c>
    </row>
    <row r="1655" spans="1:9" x14ac:dyDescent="0.25">
      <c r="A1655" s="13" t="s">
        <v>9306</v>
      </c>
      <c r="B1655" s="13" t="s">
        <v>9305</v>
      </c>
      <c r="C1655" s="13" t="s">
        <v>221</v>
      </c>
      <c r="D1655" s="13" t="s">
        <v>15854</v>
      </c>
      <c r="E1655" s="22" t="s">
        <v>15860</v>
      </c>
      <c r="F1655" s="22" t="s">
        <v>15860</v>
      </c>
      <c r="G1655" s="22" t="s">
        <v>15860</v>
      </c>
      <c r="I1655" s="22"/>
    </row>
    <row r="1656" spans="1:9" x14ac:dyDescent="0.25">
      <c r="A1656" s="13" t="s">
        <v>7740</v>
      </c>
      <c r="B1656" s="13" t="s">
        <v>7739</v>
      </c>
      <c r="C1656" s="13" t="s">
        <v>7734</v>
      </c>
      <c r="D1656" s="13" t="s">
        <v>15854</v>
      </c>
      <c r="E1656" s="22" t="s">
        <v>15865</v>
      </c>
      <c r="F1656" s="22" t="s">
        <v>15860</v>
      </c>
      <c r="G1656" s="22" t="s">
        <v>15860</v>
      </c>
      <c r="H1656" s="22" t="s">
        <v>18745</v>
      </c>
      <c r="I1656" s="22" t="s">
        <v>18754</v>
      </c>
    </row>
    <row r="1657" spans="1:9" x14ac:dyDescent="0.25">
      <c r="A1657" s="13" t="s">
        <v>10571</v>
      </c>
      <c r="B1657" s="13" t="s">
        <v>10570</v>
      </c>
      <c r="C1657" s="13" t="s">
        <v>10565</v>
      </c>
      <c r="D1657" s="13" t="s">
        <v>15854</v>
      </c>
      <c r="E1657" s="22" t="s">
        <v>15860</v>
      </c>
      <c r="F1657" s="22" t="s">
        <v>15860</v>
      </c>
      <c r="G1657" s="22" t="s">
        <v>15860</v>
      </c>
      <c r="I1657" s="22"/>
    </row>
    <row r="1658" spans="1:9" x14ac:dyDescent="0.25">
      <c r="A1658" s="13" t="s">
        <v>9881</v>
      </c>
      <c r="B1658" s="13" t="s">
        <v>9880</v>
      </c>
      <c r="C1658" s="13" t="s">
        <v>9875</v>
      </c>
      <c r="D1658" s="13" t="s">
        <v>15854</v>
      </c>
      <c r="E1658" s="22" t="s">
        <v>15860</v>
      </c>
      <c r="F1658" s="22" t="s">
        <v>15860</v>
      </c>
      <c r="G1658" s="22" t="s">
        <v>15860</v>
      </c>
      <c r="I1658" s="22"/>
    </row>
    <row r="1659" spans="1:9" x14ac:dyDescent="0.25">
      <c r="A1659" s="13" t="s">
        <v>10666</v>
      </c>
      <c r="B1659" s="13" t="s">
        <v>10665</v>
      </c>
      <c r="C1659" s="13" t="s">
        <v>10661</v>
      </c>
      <c r="D1659" s="13" t="s">
        <v>15854</v>
      </c>
      <c r="E1659" s="22" t="s">
        <v>15860</v>
      </c>
      <c r="F1659" s="22" t="s">
        <v>15860</v>
      </c>
      <c r="G1659" s="22" t="s">
        <v>15860</v>
      </c>
      <c r="I1659" s="22"/>
    </row>
    <row r="1660" spans="1:9" x14ac:dyDescent="0.25">
      <c r="A1660" s="13" t="s">
        <v>10008</v>
      </c>
      <c r="B1660" s="13" t="s">
        <v>10007</v>
      </c>
      <c r="C1660" s="13" t="s">
        <v>10003</v>
      </c>
      <c r="D1660" s="13" t="s">
        <v>15854</v>
      </c>
      <c r="E1660" s="22" t="s">
        <v>15861</v>
      </c>
      <c r="F1660" s="22" t="s">
        <v>15859</v>
      </c>
      <c r="G1660" s="22" t="s">
        <v>15859</v>
      </c>
      <c r="I1660" s="22"/>
    </row>
    <row r="1661" spans="1:9" x14ac:dyDescent="0.25">
      <c r="A1661" s="13" t="s">
        <v>9851</v>
      </c>
      <c r="B1661" s="13" t="s">
        <v>7574</v>
      </c>
      <c r="C1661" s="13" t="s">
        <v>9848</v>
      </c>
      <c r="D1661" s="13" t="s">
        <v>15854</v>
      </c>
      <c r="E1661" s="22" t="s">
        <v>15860</v>
      </c>
      <c r="F1661" s="22" t="s">
        <v>15860</v>
      </c>
      <c r="G1661" s="22" t="s">
        <v>15860</v>
      </c>
      <c r="I1661" s="22"/>
    </row>
    <row r="1662" spans="1:9" x14ac:dyDescent="0.25">
      <c r="A1662" s="13" t="s">
        <v>8709</v>
      </c>
      <c r="B1662" s="13" t="s">
        <v>8708</v>
      </c>
      <c r="C1662" s="13" t="s">
        <v>8704</v>
      </c>
      <c r="D1662" s="13" t="s">
        <v>15854</v>
      </c>
      <c r="E1662" s="22" t="s">
        <v>15860</v>
      </c>
      <c r="F1662" s="22" t="s">
        <v>15860</v>
      </c>
      <c r="G1662" s="22" t="s">
        <v>15860</v>
      </c>
      <c r="I1662" s="22"/>
    </row>
    <row r="1663" spans="1:9" x14ac:dyDescent="0.25">
      <c r="A1663" s="13" t="s">
        <v>8772</v>
      </c>
      <c r="B1663" s="13" t="s">
        <v>8771</v>
      </c>
      <c r="C1663" s="13" t="s">
        <v>8766</v>
      </c>
      <c r="D1663" s="13" t="s">
        <v>15854</v>
      </c>
      <c r="E1663" s="22" t="s">
        <v>15860</v>
      </c>
      <c r="F1663" s="22" t="s">
        <v>15860</v>
      </c>
      <c r="G1663" s="22" t="s">
        <v>15860</v>
      </c>
      <c r="I1663" s="22"/>
    </row>
    <row r="1664" spans="1:9" x14ac:dyDescent="0.25">
      <c r="A1664" s="13" t="s">
        <v>8111</v>
      </c>
      <c r="B1664" s="13" t="s">
        <v>8110</v>
      </c>
      <c r="C1664" s="13" t="s">
        <v>8105</v>
      </c>
      <c r="D1664" s="13" t="s">
        <v>15854</v>
      </c>
      <c r="E1664" s="22" t="s">
        <v>15860</v>
      </c>
      <c r="F1664" s="22" t="s">
        <v>15860</v>
      </c>
      <c r="G1664" s="22" t="s">
        <v>15860</v>
      </c>
      <c r="I1664" s="22"/>
    </row>
    <row r="1665" spans="1:10" x14ac:dyDescent="0.25">
      <c r="A1665" s="13" t="s">
        <v>411</v>
      </c>
      <c r="B1665" s="13" t="s">
        <v>9143</v>
      </c>
      <c r="C1665" s="13" t="s">
        <v>413</v>
      </c>
      <c r="D1665" s="13" t="s">
        <v>15854</v>
      </c>
      <c r="E1665" s="22" t="s">
        <v>15860</v>
      </c>
      <c r="F1665" s="22" t="s">
        <v>15860</v>
      </c>
      <c r="G1665" s="22" t="s">
        <v>15860</v>
      </c>
      <c r="I1665" s="22"/>
    </row>
    <row r="1666" spans="1:10" x14ac:dyDescent="0.25">
      <c r="A1666" s="13" t="s">
        <v>8248</v>
      </c>
      <c r="B1666" s="13" t="s">
        <v>8247</v>
      </c>
      <c r="C1666" s="13" t="s">
        <v>8242</v>
      </c>
      <c r="D1666" s="13" t="s">
        <v>15854</v>
      </c>
      <c r="E1666" s="22" t="s">
        <v>15860</v>
      </c>
      <c r="F1666" s="22" t="s">
        <v>15860</v>
      </c>
      <c r="G1666" s="22" t="s">
        <v>15860</v>
      </c>
      <c r="I1666" s="22"/>
    </row>
    <row r="1667" spans="1:10" x14ac:dyDescent="0.25">
      <c r="A1667" s="13" t="s">
        <v>8675</v>
      </c>
      <c r="B1667" s="13" t="s">
        <v>8674</v>
      </c>
      <c r="C1667" s="13" t="s">
        <v>8670</v>
      </c>
      <c r="D1667" s="13" t="s">
        <v>15854</v>
      </c>
      <c r="E1667" s="22" t="s">
        <v>15860</v>
      </c>
      <c r="F1667" s="22" t="s">
        <v>15860</v>
      </c>
      <c r="G1667" s="22" t="s">
        <v>15860</v>
      </c>
      <c r="I1667" s="22"/>
    </row>
    <row r="1668" spans="1:10" x14ac:dyDescent="0.25">
      <c r="A1668" s="13" t="s">
        <v>10021</v>
      </c>
      <c r="B1668" s="13" t="s">
        <v>10020</v>
      </c>
      <c r="C1668" s="13" t="s">
        <v>10017</v>
      </c>
      <c r="D1668" s="13" t="s">
        <v>15854</v>
      </c>
      <c r="E1668" s="22" t="s">
        <v>15860</v>
      </c>
      <c r="F1668" s="22" t="s">
        <v>15860</v>
      </c>
      <c r="G1668" s="22" t="s">
        <v>15860</v>
      </c>
      <c r="I1668" s="22"/>
    </row>
    <row r="1669" spans="1:10" x14ac:dyDescent="0.25">
      <c r="A1669" s="13" t="s">
        <v>9962</v>
      </c>
      <c r="B1669" s="13" t="s">
        <v>9961</v>
      </c>
      <c r="C1669" s="13" t="s">
        <v>9956</v>
      </c>
      <c r="D1669" s="13" t="s">
        <v>15854</v>
      </c>
      <c r="E1669" s="22" t="s">
        <v>15860</v>
      </c>
      <c r="F1669" s="22" t="s">
        <v>15860</v>
      </c>
      <c r="G1669" s="22" t="s">
        <v>15860</v>
      </c>
      <c r="I1669" s="22"/>
    </row>
    <row r="1670" spans="1:10" x14ac:dyDescent="0.25">
      <c r="A1670" s="13" t="s">
        <v>10183</v>
      </c>
      <c r="B1670" s="13" t="s">
        <v>10182</v>
      </c>
      <c r="C1670" s="13" t="s">
        <v>10178</v>
      </c>
      <c r="D1670" s="13" t="s">
        <v>15854</v>
      </c>
      <c r="E1670" s="22" t="s">
        <v>15860</v>
      </c>
      <c r="F1670" s="22" t="s">
        <v>15860</v>
      </c>
      <c r="G1670" s="22" t="s">
        <v>15860</v>
      </c>
      <c r="I1670" s="22"/>
    </row>
    <row r="1671" spans="1:10" x14ac:dyDescent="0.25">
      <c r="A1671" s="13" t="s">
        <v>9787</v>
      </c>
      <c r="B1671" s="13" t="s">
        <v>9786</v>
      </c>
      <c r="C1671" s="13" t="s">
        <v>9782</v>
      </c>
      <c r="D1671" s="13" t="s">
        <v>15854</v>
      </c>
      <c r="E1671" s="22" t="s">
        <v>15865</v>
      </c>
      <c r="F1671" s="22" t="s">
        <v>15859</v>
      </c>
      <c r="G1671" s="22" t="s">
        <v>15859</v>
      </c>
      <c r="I1671" s="22"/>
    </row>
    <row r="1672" spans="1:10" x14ac:dyDescent="0.25">
      <c r="A1672" s="13" t="s">
        <v>7555</v>
      </c>
      <c r="B1672" s="13" t="s">
        <v>7554</v>
      </c>
      <c r="C1672" s="13" t="s">
        <v>7549</v>
      </c>
      <c r="D1672" s="13" t="s">
        <v>15854</v>
      </c>
      <c r="E1672" s="22" t="s">
        <v>15865</v>
      </c>
      <c r="F1672" s="22" t="s">
        <v>15860</v>
      </c>
      <c r="G1672" s="22" t="s">
        <v>15860</v>
      </c>
      <c r="H1672" s="22" t="s">
        <v>18745</v>
      </c>
      <c r="I1672" s="22" t="s">
        <v>18746</v>
      </c>
    </row>
    <row r="1673" spans="1:10" x14ac:dyDescent="0.25">
      <c r="A1673" s="13" t="s">
        <v>255</v>
      </c>
      <c r="B1673" s="13" t="s">
        <v>10277</v>
      </c>
      <c r="C1673" s="13" t="s">
        <v>256</v>
      </c>
      <c r="D1673" s="13" t="s">
        <v>15854</v>
      </c>
      <c r="E1673" s="22" t="s">
        <v>15865</v>
      </c>
      <c r="F1673" s="22" t="s">
        <v>15859</v>
      </c>
      <c r="G1673" s="22" t="s">
        <v>15859</v>
      </c>
      <c r="I1673" s="22" t="s">
        <v>18791</v>
      </c>
      <c r="J1673" s="22" t="s">
        <v>18799</v>
      </c>
    </row>
    <row r="1674" spans="1:10" x14ac:dyDescent="0.25">
      <c r="A1674" s="13" t="s">
        <v>8640</v>
      </c>
      <c r="B1674" s="13" t="s">
        <v>8639</v>
      </c>
      <c r="C1674" s="13" t="s">
        <v>8635</v>
      </c>
      <c r="D1674" s="13" t="s">
        <v>15854</v>
      </c>
      <c r="E1674" s="22" t="s">
        <v>15860</v>
      </c>
      <c r="F1674" s="22" t="s">
        <v>15860</v>
      </c>
      <c r="G1674" s="22" t="s">
        <v>15860</v>
      </c>
      <c r="I1674" s="22"/>
    </row>
    <row r="1675" spans="1:10" x14ac:dyDescent="0.25">
      <c r="A1675" s="13" t="s">
        <v>399</v>
      </c>
      <c r="B1675" s="13" t="s">
        <v>8542</v>
      </c>
      <c r="C1675" s="13" t="s">
        <v>401</v>
      </c>
      <c r="D1675" s="13" t="s">
        <v>15854</v>
      </c>
      <c r="E1675" s="22" t="s">
        <v>15860</v>
      </c>
      <c r="F1675" s="22" t="s">
        <v>15860</v>
      </c>
      <c r="G1675" s="22" t="s">
        <v>15860</v>
      </c>
      <c r="I1675" s="22"/>
    </row>
    <row r="1676" spans="1:10" x14ac:dyDescent="0.25">
      <c r="A1676" s="13" t="s">
        <v>8518</v>
      </c>
      <c r="B1676" s="13" t="s">
        <v>8517</v>
      </c>
      <c r="C1676" s="13" t="s">
        <v>8513</v>
      </c>
      <c r="D1676" s="13" t="s">
        <v>15854</v>
      </c>
      <c r="E1676" s="22" t="s">
        <v>15860</v>
      </c>
      <c r="F1676" s="22" t="s">
        <v>15860</v>
      </c>
      <c r="G1676" s="22" t="s">
        <v>15860</v>
      </c>
      <c r="I1676" s="22"/>
    </row>
    <row r="1677" spans="1:10" x14ac:dyDescent="0.25">
      <c r="A1677" s="13" t="s">
        <v>10692</v>
      </c>
      <c r="B1677" s="13" t="s">
        <v>10691</v>
      </c>
      <c r="C1677" s="13" t="s">
        <v>10686</v>
      </c>
      <c r="D1677" s="13" t="s">
        <v>15854</v>
      </c>
      <c r="E1677" s="22" t="s">
        <v>15860</v>
      </c>
      <c r="F1677" s="22" t="s">
        <v>15860</v>
      </c>
      <c r="G1677" s="22" t="s">
        <v>15860</v>
      </c>
      <c r="I1677" s="22"/>
    </row>
    <row r="1678" spans="1:10" x14ac:dyDescent="0.25">
      <c r="A1678" s="13" t="s">
        <v>10372</v>
      </c>
      <c r="B1678" s="13" t="s">
        <v>10371</v>
      </c>
      <c r="C1678" s="13" t="s">
        <v>10367</v>
      </c>
      <c r="D1678" s="13" t="s">
        <v>15854</v>
      </c>
      <c r="E1678" s="22" t="s">
        <v>15861</v>
      </c>
      <c r="F1678" s="22" t="s">
        <v>15859</v>
      </c>
      <c r="G1678" s="22" t="s">
        <v>15859</v>
      </c>
      <c r="I1678" s="22"/>
    </row>
    <row r="1679" spans="1:10" x14ac:dyDescent="0.25">
      <c r="A1679" s="13" t="s">
        <v>7602</v>
      </c>
      <c r="B1679" s="13" t="s">
        <v>7601</v>
      </c>
      <c r="C1679" s="13" t="s">
        <v>7596</v>
      </c>
      <c r="D1679" s="13" t="s">
        <v>15854</v>
      </c>
      <c r="E1679" s="22" t="s">
        <v>15860</v>
      </c>
      <c r="F1679" s="22" t="s">
        <v>15860</v>
      </c>
      <c r="G1679" s="22" t="s">
        <v>15860</v>
      </c>
      <c r="I1679" s="22"/>
    </row>
    <row r="1680" spans="1:10" x14ac:dyDescent="0.25">
      <c r="A1680" s="13" t="s">
        <v>346</v>
      </c>
      <c r="B1680" s="13" t="s">
        <v>9106</v>
      </c>
      <c r="C1680" s="13" t="s">
        <v>347</v>
      </c>
      <c r="D1680" s="13" t="s">
        <v>15854</v>
      </c>
      <c r="E1680" s="22" t="s">
        <v>15865</v>
      </c>
      <c r="F1680" s="22" t="s">
        <v>15861</v>
      </c>
      <c r="G1680" s="22" t="s">
        <v>15859</v>
      </c>
      <c r="I1680" s="22"/>
    </row>
    <row r="1681" spans="1:9" x14ac:dyDescent="0.25">
      <c r="A1681" s="13" t="s">
        <v>10099</v>
      </c>
      <c r="B1681" s="13" t="s">
        <v>10098</v>
      </c>
      <c r="C1681" s="13" t="s">
        <v>10094</v>
      </c>
      <c r="D1681" s="13" t="s">
        <v>15854</v>
      </c>
      <c r="E1681" s="22" t="s">
        <v>15860</v>
      </c>
      <c r="F1681" s="22" t="s">
        <v>15860</v>
      </c>
      <c r="G1681" s="22" t="s">
        <v>15860</v>
      </c>
      <c r="I1681" s="22"/>
    </row>
    <row r="1682" spans="1:9" x14ac:dyDescent="0.25">
      <c r="A1682" s="13" t="s">
        <v>7788</v>
      </c>
      <c r="B1682" s="13" t="s">
        <v>7787</v>
      </c>
      <c r="C1682" s="13" t="s">
        <v>7782</v>
      </c>
      <c r="D1682" s="13" t="s">
        <v>15854</v>
      </c>
      <c r="E1682" s="22" t="s">
        <v>15860</v>
      </c>
      <c r="F1682" s="22" t="s">
        <v>15860</v>
      </c>
      <c r="G1682" s="22" t="s">
        <v>15860</v>
      </c>
      <c r="I1682" s="22"/>
    </row>
    <row r="1683" spans="1:9" x14ac:dyDescent="0.25">
      <c r="A1683" s="13" t="s">
        <v>10199</v>
      </c>
      <c r="B1683" s="13" t="s">
        <v>10198</v>
      </c>
      <c r="C1683" s="13" t="s">
        <v>10194</v>
      </c>
      <c r="D1683" s="13" t="s">
        <v>15854</v>
      </c>
      <c r="E1683" s="22" t="s">
        <v>15860</v>
      </c>
      <c r="F1683" s="22" t="s">
        <v>15860</v>
      </c>
      <c r="G1683" s="22" t="s">
        <v>15860</v>
      </c>
      <c r="I1683" s="22"/>
    </row>
    <row r="1684" spans="1:9" x14ac:dyDescent="0.25">
      <c r="A1684" s="13" t="s">
        <v>338</v>
      </c>
      <c r="B1684" s="13" t="s">
        <v>8760</v>
      </c>
      <c r="C1684" s="13" t="s">
        <v>339</v>
      </c>
      <c r="D1684" s="13" t="s">
        <v>15854</v>
      </c>
      <c r="E1684" s="22" t="s">
        <v>15861</v>
      </c>
      <c r="F1684" s="22" t="s">
        <v>15859</v>
      </c>
      <c r="G1684" s="22" t="s">
        <v>15859</v>
      </c>
      <c r="I1684" s="22"/>
    </row>
    <row r="1685" spans="1:9" x14ac:dyDescent="0.25">
      <c r="A1685" s="13" t="s">
        <v>78</v>
      </c>
      <c r="B1685" s="13" t="s">
        <v>9822</v>
      </c>
      <c r="C1685" s="13" t="s">
        <v>79</v>
      </c>
      <c r="D1685" s="13" t="s">
        <v>15854</v>
      </c>
      <c r="E1685" s="22" t="s">
        <v>15861</v>
      </c>
      <c r="F1685" s="22" t="s">
        <v>15859</v>
      </c>
      <c r="G1685" s="22" t="s">
        <v>15859</v>
      </c>
      <c r="I1685" s="22"/>
    </row>
    <row r="1686" spans="1:9" x14ac:dyDescent="0.25">
      <c r="A1686" s="13" t="s">
        <v>130</v>
      </c>
      <c r="B1686" s="13" t="s">
        <v>8882</v>
      </c>
      <c r="C1686" s="13" t="s">
        <v>132</v>
      </c>
      <c r="D1686" s="13" t="s">
        <v>15854</v>
      </c>
      <c r="E1686" s="22" t="s">
        <v>15861</v>
      </c>
      <c r="F1686" s="22" t="s">
        <v>15859</v>
      </c>
      <c r="G1686" s="22" t="s">
        <v>15860</v>
      </c>
      <c r="H1686" s="22" t="s">
        <v>18752</v>
      </c>
      <c r="I1686" s="22" t="s">
        <v>18790</v>
      </c>
    </row>
    <row r="1687" spans="1:9" x14ac:dyDescent="0.25">
      <c r="A1687" s="13" t="s">
        <v>159</v>
      </c>
      <c r="B1687" s="13" t="s">
        <v>9153</v>
      </c>
      <c r="C1687" s="13" t="s">
        <v>161</v>
      </c>
      <c r="D1687" s="13" t="s">
        <v>15854</v>
      </c>
      <c r="E1687" s="22" t="s">
        <v>15861</v>
      </c>
      <c r="F1687" s="22" t="s">
        <v>15859</v>
      </c>
      <c r="G1687" s="22" t="s">
        <v>15860</v>
      </c>
      <c r="H1687" s="22" t="s">
        <v>18752</v>
      </c>
      <c r="I1687" s="22" t="s">
        <v>18790</v>
      </c>
    </row>
    <row r="1688" spans="1:9" x14ac:dyDescent="0.25">
      <c r="A1688" s="13" t="s">
        <v>8929</v>
      </c>
      <c r="B1688" s="13" t="s">
        <v>8928</v>
      </c>
      <c r="C1688" s="13" t="s">
        <v>8924</v>
      </c>
      <c r="D1688" s="13" t="s">
        <v>15854</v>
      </c>
      <c r="E1688" s="22" t="s">
        <v>15861</v>
      </c>
      <c r="F1688" s="22" t="s">
        <v>15859</v>
      </c>
      <c r="G1688" s="22" t="s">
        <v>15859</v>
      </c>
      <c r="I1688" s="22"/>
    </row>
    <row r="1689" spans="1:9" x14ac:dyDescent="0.25">
      <c r="A1689" s="13" t="s">
        <v>9505</v>
      </c>
      <c r="B1689" s="13" t="s">
        <v>9504</v>
      </c>
      <c r="C1689" s="13" t="s">
        <v>9500</v>
      </c>
      <c r="D1689" s="13" t="s">
        <v>15854</v>
      </c>
      <c r="E1689" s="22" t="s">
        <v>15860</v>
      </c>
      <c r="F1689" s="22" t="s">
        <v>15860</v>
      </c>
      <c r="G1689" s="22" t="s">
        <v>15860</v>
      </c>
      <c r="H1689" s="22" t="s">
        <v>18751</v>
      </c>
      <c r="I1689" s="22"/>
    </row>
    <row r="1690" spans="1:9" x14ac:dyDescent="0.25">
      <c r="A1690" s="13" t="s">
        <v>154</v>
      </c>
      <c r="B1690" s="13" t="s">
        <v>9003</v>
      </c>
      <c r="C1690" s="13" t="s">
        <v>155</v>
      </c>
      <c r="D1690" s="13" t="s">
        <v>15854</v>
      </c>
      <c r="E1690" s="22" t="s">
        <v>15860</v>
      </c>
      <c r="F1690" s="22" t="s">
        <v>15860</v>
      </c>
      <c r="G1690" s="22" t="s">
        <v>15860</v>
      </c>
      <c r="I1690" s="22"/>
    </row>
    <row r="1691" spans="1:9" x14ac:dyDescent="0.25">
      <c r="A1691" s="13" t="s">
        <v>95</v>
      </c>
      <c r="B1691" s="13" t="s">
        <v>8017</v>
      </c>
      <c r="C1691" s="13" t="s">
        <v>96</v>
      </c>
      <c r="D1691" s="13" t="s">
        <v>15854</v>
      </c>
      <c r="E1691" s="22" t="s">
        <v>15865</v>
      </c>
      <c r="F1691" s="22" t="s">
        <v>15860</v>
      </c>
      <c r="G1691" s="22" t="s">
        <v>15860</v>
      </c>
      <c r="H1691" s="22" t="s">
        <v>18746</v>
      </c>
      <c r="I1691" s="22"/>
    </row>
    <row r="1692" spans="1:9" x14ac:dyDescent="0.25">
      <c r="A1692" s="13" t="s">
        <v>9165</v>
      </c>
      <c r="B1692" s="13" t="s">
        <v>9164</v>
      </c>
      <c r="C1692" s="13" t="s">
        <v>9160</v>
      </c>
      <c r="D1692" s="13" t="s">
        <v>15854</v>
      </c>
      <c r="E1692" s="22" t="s">
        <v>15861</v>
      </c>
      <c r="F1692" s="22" t="s">
        <v>15859</v>
      </c>
      <c r="G1692" s="22" t="s">
        <v>15860</v>
      </c>
      <c r="H1692" s="22" t="s">
        <v>18751</v>
      </c>
      <c r="I1692" s="22"/>
    </row>
    <row r="1693" spans="1:9" x14ac:dyDescent="0.25">
      <c r="A1693" s="13" t="s">
        <v>7595</v>
      </c>
      <c r="B1693" s="13" t="s">
        <v>7594</v>
      </c>
      <c r="C1693" s="13" t="s">
        <v>7589</v>
      </c>
      <c r="D1693" s="13" t="s">
        <v>15854</v>
      </c>
      <c r="E1693" s="22" t="s">
        <v>15860</v>
      </c>
      <c r="F1693" s="22" t="s">
        <v>15860</v>
      </c>
      <c r="G1693" s="22" t="s">
        <v>15860</v>
      </c>
      <c r="I1693" s="22"/>
    </row>
    <row r="1694" spans="1:9" x14ac:dyDescent="0.25">
      <c r="A1694" s="13" t="s">
        <v>430</v>
      </c>
      <c r="B1694" s="13" t="s">
        <v>9990</v>
      </c>
      <c r="C1694" s="13" t="s">
        <v>431</v>
      </c>
      <c r="D1694" s="13" t="s">
        <v>15854</v>
      </c>
      <c r="E1694" s="22" t="s">
        <v>15865</v>
      </c>
      <c r="F1694" s="22" t="s">
        <v>15859</v>
      </c>
      <c r="G1694" s="22" t="s">
        <v>15859</v>
      </c>
      <c r="I1694" s="22"/>
    </row>
    <row r="1695" spans="1:9" x14ac:dyDescent="0.25">
      <c r="A1695" s="13" t="s">
        <v>9139</v>
      </c>
      <c r="B1695" s="13" t="s">
        <v>9138</v>
      </c>
      <c r="C1695" s="13" t="s">
        <v>9134</v>
      </c>
      <c r="D1695" s="13" t="s">
        <v>15854</v>
      </c>
      <c r="E1695" s="22" t="s">
        <v>15865</v>
      </c>
      <c r="F1695" s="22" t="s">
        <v>15860</v>
      </c>
      <c r="G1695" s="22" t="s">
        <v>15860</v>
      </c>
      <c r="H1695" s="22" t="s">
        <v>18745</v>
      </c>
      <c r="I1695" s="22" t="s">
        <v>18746</v>
      </c>
    </row>
    <row r="1696" spans="1:9" x14ac:dyDescent="0.25">
      <c r="A1696" s="13" t="s">
        <v>10526</v>
      </c>
      <c r="B1696" s="13" t="s">
        <v>10525</v>
      </c>
      <c r="C1696" s="13" t="s">
        <v>487</v>
      </c>
      <c r="D1696" s="13" t="s">
        <v>15854</v>
      </c>
      <c r="E1696" s="22" t="s">
        <v>15860</v>
      </c>
      <c r="F1696" s="22" t="s">
        <v>15860</v>
      </c>
      <c r="G1696" s="22" t="s">
        <v>15860</v>
      </c>
      <c r="I1696" s="22"/>
    </row>
    <row r="1697" spans="1:10" x14ac:dyDescent="0.25">
      <c r="A1697" s="13" t="s">
        <v>9228</v>
      </c>
      <c r="B1697" s="13" t="s">
        <v>9227</v>
      </c>
      <c r="C1697" s="13" t="s">
        <v>9223</v>
      </c>
      <c r="D1697" s="13" t="s">
        <v>15854</v>
      </c>
      <c r="E1697" s="22" t="s">
        <v>15860</v>
      </c>
      <c r="F1697" s="22" t="s">
        <v>15860</v>
      </c>
      <c r="G1697" s="22" t="s">
        <v>15860</v>
      </c>
      <c r="I1697" s="22"/>
    </row>
    <row r="1698" spans="1:10" x14ac:dyDescent="0.25">
      <c r="A1698" s="13" t="s">
        <v>426</v>
      </c>
      <c r="B1698" s="13" t="s">
        <v>10061</v>
      </c>
      <c r="C1698" s="13" t="s">
        <v>427</v>
      </c>
      <c r="D1698" s="13" t="s">
        <v>15854</v>
      </c>
      <c r="E1698" s="22" t="s">
        <v>15860</v>
      </c>
      <c r="F1698" s="22" t="s">
        <v>15860</v>
      </c>
      <c r="G1698" s="22" t="s">
        <v>15860</v>
      </c>
      <c r="I1698" s="22"/>
    </row>
    <row r="1699" spans="1:10" x14ac:dyDescent="0.25">
      <c r="A1699" s="13" t="s">
        <v>334</v>
      </c>
      <c r="B1699" s="13" t="s">
        <v>9676</v>
      </c>
      <c r="C1699" s="13" t="s">
        <v>335</v>
      </c>
      <c r="D1699" s="13" t="s">
        <v>15854</v>
      </c>
      <c r="E1699" s="22" t="s">
        <v>15865</v>
      </c>
      <c r="F1699" s="22" t="s">
        <v>15860</v>
      </c>
      <c r="G1699" s="22" t="s">
        <v>15860</v>
      </c>
      <c r="H1699" s="22" t="s">
        <v>18746</v>
      </c>
      <c r="I1699" s="22" t="s">
        <v>18751</v>
      </c>
      <c r="J1699" s="22"/>
    </row>
    <row r="1700" spans="1:10" x14ac:dyDescent="0.25">
      <c r="A1700" s="13" t="s">
        <v>10146</v>
      </c>
      <c r="B1700" s="13" t="s">
        <v>10145</v>
      </c>
      <c r="C1700" s="13" t="s">
        <v>10140</v>
      </c>
      <c r="D1700" s="13" t="s">
        <v>15854</v>
      </c>
      <c r="E1700" s="22" t="s">
        <v>15865</v>
      </c>
      <c r="F1700" s="22" t="s">
        <v>15859</v>
      </c>
      <c r="G1700" s="22" t="s">
        <v>15860</v>
      </c>
      <c r="H1700" s="22" t="s">
        <v>18751</v>
      </c>
      <c r="I1700" s="22"/>
    </row>
    <row r="1701" spans="1:10" x14ac:dyDescent="0.25">
      <c r="A1701" s="13" t="s">
        <v>8188</v>
      </c>
      <c r="B1701" s="13" t="s">
        <v>8187</v>
      </c>
      <c r="C1701" s="13" t="s">
        <v>8183</v>
      </c>
      <c r="D1701" s="13" t="s">
        <v>15854</v>
      </c>
      <c r="E1701" s="22" t="s">
        <v>15861</v>
      </c>
      <c r="F1701" s="22" t="s">
        <v>15859</v>
      </c>
      <c r="G1701" s="22" t="s">
        <v>15859</v>
      </c>
      <c r="I1701" s="22"/>
    </row>
    <row r="1702" spans="1:10" x14ac:dyDescent="0.25">
      <c r="A1702" s="13" t="s">
        <v>10273</v>
      </c>
      <c r="B1702" s="13" t="s">
        <v>10272</v>
      </c>
      <c r="C1702" s="13" t="s">
        <v>10268</v>
      </c>
      <c r="D1702" s="13" t="s">
        <v>15854</v>
      </c>
      <c r="E1702" s="22" t="s">
        <v>15860</v>
      </c>
      <c r="F1702" s="22" t="s">
        <v>15860</v>
      </c>
      <c r="G1702" s="22" t="s">
        <v>15860</v>
      </c>
      <c r="I1702" s="22"/>
    </row>
    <row r="1703" spans="1:10" x14ac:dyDescent="0.25">
      <c r="A1703" s="13" t="s">
        <v>9756</v>
      </c>
      <c r="B1703" s="13" t="s">
        <v>9755</v>
      </c>
      <c r="C1703" s="13" t="s">
        <v>9751</v>
      </c>
      <c r="D1703" s="13" t="s">
        <v>15854</v>
      </c>
      <c r="E1703" s="22" t="s">
        <v>15861</v>
      </c>
      <c r="F1703" s="22" t="s">
        <v>15859</v>
      </c>
      <c r="G1703" s="22" t="s">
        <v>15859</v>
      </c>
      <c r="I1703" s="22"/>
    </row>
    <row r="1704" spans="1:10" x14ac:dyDescent="0.25">
      <c r="A1704" s="13" t="s">
        <v>8902</v>
      </c>
      <c r="B1704" s="13" t="s">
        <v>8901</v>
      </c>
      <c r="C1704" s="13" t="s">
        <v>8896</v>
      </c>
      <c r="D1704" s="13" t="s">
        <v>15854</v>
      </c>
      <c r="E1704" s="22" t="s">
        <v>15865</v>
      </c>
      <c r="F1704" s="22" t="s">
        <v>15860</v>
      </c>
      <c r="G1704" s="22" t="s">
        <v>15860</v>
      </c>
      <c r="I1704" s="22"/>
    </row>
    <row r="1705" spans="1:10" x14ac:dyDescent="0.25">
      <c r="A1705" s="13" t="s">
        <v>9847</v>
      </c>
      <c r="B1705" s="13" t="s">
        <v>9846</v>
      </c>
      <c r="C1705" s="13" t="s">
        <v>9842</v>
      </c>
      <c r="D1705" s="13" t="s">
        <v>15854</v>
      </c>
      <c r="E1705" s="22" t="s">
        <v>15860</v>
      </c>
      <c r="F1705" s="22" t="s">
        <v>15860</v>
      </c>
      <c r="G1705" s="22" t="s">
        <v>15860</v>
      </c>
      <c r="I1705" s="22"/>
    </row>
    <row r="1706" spans="1:10" x14ac:dyDescent="0.25">
      <c r="A1706" s="13" t="s">
        <v>10471</v>
      </c>
      <c r="B1706" s="13" t="s">
        <v>10470</v>
      </c>
      <c r="C1706" s="13" t="s">
        <v>10466</v>
      </c>
      <c r="D1706" s="13" t="s">
        <v>15854</v>
      </c>
      <c r="E1706" s="22" t="s">
        <v>15860</v>
      </c>
      <c r="F1706" s="22" t="s">
        <v>15860</v>
      </c>
      <c r="G1706" s="22" t="s">
        <v>15860</v>
      </c>
      <c r="I1706" s="22"/>
    </row>
    <row r="1707" spans="1:10" x14ac:dyDescent="0.25">
      <c r="A1707" s="13" t="s">
        <v>289</v>
      </c>
      <c r="B1707" s="13" t="s">
        <v>9649</v>
      </c>
      <c r="C1707" s="13" t="s">
        <v>290</v>
      </c>
      <c r="D1707" s="13" t="s">
        <v>15854</v>
      </c>
      <c r="E1707" s="22" t="s">
        <v>15860</v>
      </c>
      <c r="F1707" s="22" t="s">
        <v>15860</v>
      </c>
      <c r="G1707" s="22" t="s">
        <v>15860</v>
      </c>
      <c r="I1707" s="22"/>
    </row>
    <row r="1708" spans="1:10" x14ac:dyDescent="0.25">
      <c r="A1708" s="14" t="s">
        <v>12877</v>
      </c>
      <c r="B1708" s="14" t="s">
        <v>12879</v>
      </c>
      <c r="C1708" s="14" t="s">
        <v>26</v>
      </c>
      <c r="D1708" s="14" t="s">
        <v>15852</v>
      </c>
      <c r="E1708" s="22" t="s">
        <v>15865</v>
      </c>
      <c r="F1708" s="22" t="s">
        <v>18670</v>
      </c>
      <c r="G1708" s="22" t="s">
        <v>15860</v>
      </c>
      <c r="H1708" s="22" t="s">
        <v>18751</v>
      </c>
      <c r="I1708" s="22" t="s">
        <v>18778</v>
      </c>
    </row>
    <row r="1709" spans="1:10" x14ac:dyDescent="0.25">
      <c r="A1709" s="14" t="s">
        <v>68</v>
      </c>
      <c r="B1709" s="14" t="s">
        <v>11629</v>
      </c>
      <c r="C1709" s="14" t="s">
        <v>69</v>
      </c>
      <c r="D1709" s="14" t="s">
        <v>15852</v>
      </c>
      <c r="E1709" s="22" t="s">
        <v>15860</v>
      </c>
      <c r="F1709" s="22" t="s">
        <v>15860</v>
      </c>
      <c r="G1709" s="22" t="s">
        <v>15860</v>
      </c>
      <c r="I1709" s="22"/>
    </row>
    <row r="1710" spans="1:10" x14ac:dyDescent="0.25">
      <c r="A1710" s="14" t="s">
        <v>11726</v>
      </c>
      <c r="B1710" s="14" t="s">
        <v>11728</v>
      </c>
      <c r="C1710" s="14" t="s">
        <v>11725</v>
      </c>
      <c r="D1710" s="14" t="s">
        <v>15852</v>
      </c>
      <c r="E1710" s="22" t="s">
        <v>15860</v>
      </c>
      <c r="F1710" s="22" t="s">
        <v>15860</v>
      </c>
      <c r="G1710" s="22" t="s">
        <v>15860</v>
      </c>
      <c r="I1710" s="22"/>
    </row>
    <row r="1711" spans="1:10" x14ac:dyDescent="0.25">
      <c r="A1711" s="14" t="s">
        <v>13438</v>
      </c>
      <c r="B1711" s="14" t="s">
        <v>13440</v>
      </c>
      <c r="C1711" s="14" t="s">
        <v>13436</v>
      </c>
      <c r="D1711" s="14" t="s">
        <v>15852</v>
      </c>
      <c r="E1711" s="22" t="s">
        <v>15860</v>
      </c>
      <c r="F1711" s="22" t="s">
        <v>15860</v>
      </c>
      <c r="G1711" s="22" t="s">
        <v>15860</v>
      </c>
      <c r="I1711" s="22"/>
    </row>
    <row r="1712" spans="1:10" x14ac:dyDescent="0.25">
      <c r="A1712" s="14" t="s">
        <v>11547</v>
      </c>
      <c r="B1712" s="14" t="s">
        <v>11549</v>
      </c>
      <c r="C1712" s="14" t="s">
        <v>11545</v>
      </c>
      <c r="D1712" s="14" t="s">
        <v>15852</v>
      </c>
      <c r="E1712" s="22" t="s">
        <v>15861</v>
      </c>
      <c r="F1712" s="22" t="s">
        <v>15859</v>
      </c>
      <c r="G1712" s="22" t="s">
        <v>15859</v>
      </c>
      <c r="I1712" s="22"/>
    </row>
    <row r="1713" spans="1:9" x14ac:dyDescent="0.25">
      <c r="A1713" s="14" t="s">
        <v>11487</v>
      </c>
      <c r="B1713" s="14" t="s">
        <v>11489</v>
      </c>
      <c r="C1713" s="14" t="s">
        <v>286</v>
      </c>
      <c r="D1713" s="14" t="s">
        <v>15852</v>
      </c>
      <c r="E1713" s="22" t="s">
        <v>15860</v>
      </c>
      <c r="F1713" s="22" t="s">
        <v>15860</v>
      </c>
      <c r="G1713" s="22" t="s">
        <v>15860</v>
      </c>
      <c r="I1713" s="22"/>
    </row>
    <row r="1714" spans="1:9" x14ac:dyDescent="0.25">
      <c r="A1714" s="14" t="s">
        <v>13431</v>
      </c>
      <c r="B1714" s="14" t="s">
        <v>13433</v>
      </c>
      <c r="C1714" s="14" t="s">
        <v>13429</v>
      </c>
      <c r="D1714" s="14" t="s">
        <v>15852</v>
      </c>
      <c r="E1714" s="22" t="s">
        <v>15865</v>
      </c>
      <c r="F1714" s="22" t="s">
        <v>15860</v>
      </c>
      <c r="G1714" s="22" t="s">
        <v>15860</v>
      </c>
      <c r="I1714" s="22"/>
    </row>
    <row r="1715" spans="1:9" x14ac:dyDescent="0.25">
      <c r="A1715" s="14" t="s">
        <v>188</v>
      </c>
      <c r="B1715" s="14" t="s">
        <v>11010</v>
      </c>
      <c r="C1715" s="14" t="s">
        <v>189</v>
      </c>
      <c r="D1715" s="14" t="s">
        <v>15852</v>
      </c>
      <c r="E1715" s="22" t="s">
        <v>15861</v>
      </c>
      <c r="F1715" s="22" t="s">
        <v>15859</v>
      </c>
      <c r="G1715" s="22" t="s">
        <v>15860</v>
      </c>
      <c r="H1715" s="22" t="s">
        <v>18751</v>
      </c>
      <c r="I1715" s="22" t="s">
        <v>18782</v>
      </c>
    </row>
    <row r="1716" spans="1:9" x14ac:dyDescent="0.25">
      <c r="A1716" s="14" t="s">
        <v>330</v>
      </c>
      <c r="B1716" s="14" t="s">
        <v>11448</v>
      </c>
      <c r="C1716" s="14" t="s">
        <v>331</v>
      </c>
      <c r="D1716" s="14" t="s">
        <v>15852</v>
      </c>
      <c r="E1716" s="22" t="s">
        <v>15860</v>
      </c>
      <c r="F1716" s="22" t="s">
        <v>15860</v>
      </c>
      <c r="G1716" s="22" t="s">
        <v>15860</v>
      </c>
      <c r="I1716" s="22"/>
    </row>
    <row r="1717" spans="1:9" x14ac:dyDescent="0.25">
      <c r="A1717" s="14" t="s">
        <v>17</v>
      </c>
      <c r="B1717" s="14" t="s">
        <v>11703</v>
      </c>
      <c r="C1717" s="14" t="s">
        <v>19</v>
      </c>
      <c r="D1717" s="14" t="s">
        <v>15852</v>
      </c>
      <c r="E1717" s="22" t="s">
        <v>15861</v>
      </c>
      <c r="F1717" s="22" t="s">
        <v>15859</v>
      </c>
      <c r="G1717" s="22" t="s">
        <v>15859</v>
      </c>
      <c r="I1717" s="22" t="s">
        <v>18791</v>
      </c>
    </row>
    <row r="1718" spans="1:9" x14ac:dyDescent="0.25">
      <c r="A1718" s="14" t="s">
        <v>13044</v>
      </c>
      <c r="B1718" s="14" t="s">
        <v>13046</v>
      </c>
      <c r="C1718" s="14" t="s">
        <v>63</v>
      </c>
      <c r="D1718" s="14" t="s">
        <v>15852</v>
      </c>
      <c r="E1718" s="22" t="s">
        <v>15861</v>
      </c>
      <c r="F1718" s="22" t="s">
        <v>15859</v>
      </c>
      <c r="G1718" s="22" t="s">
        <v>15859</v>
      </c>
      <c r="I1718" s="22"/>
    </row>
    <row r="1719" spans="1:9" x14ac:dyDescent="0.25">
      <c r="A1719" s="14" t="s">
        <v>11586</v>
      </c>
      <c r="B1719" s="14" t="s">
        <v>11588</v>
      </c>
      <c r="C1719" s="14" t="s">
        <v>11585</v>
      </c>
      <c r="D1719" s="14" t="s">
        <v>15852</v>
      </c>
      <c r="E1719" s="22" t="s">
        <v>15861</v>
      </c>
      <c r="F1719" s="22" t="s">
        <v>15859</v>
      </c>
      <c r="G1719" s="22" t="s">
        <v>15860</v>
      </c>
      <c r="H1719" s="22" t="s">
        <v>18752</v>
      </c>
      <c r="I1719" s="22" t="s">
        <v>18793</v>
      </c>
    </row>
    <row r="1720" spans="1:9" x14ac:dyDescent="0.25">
      <c r="A1720" s="14" t="s">
        <v>118</v>
      </c>
      <c r="B1720" s="14" t="s">
        <v>12068</v>
      </c>
      <c r="C1720" s="14" t="s">
        <v>120</v>
      </c>
      <c r="D1720" s="14" t="s">
        <v>15852</v>
      </c>
      <c r="E1720" s="22" t="s">
        <v>15860</v>
      </c>
      <c r="F1720" s="22" t="s">
        <v>15860</v>
      </c>
      <c r="G1720" s="22" t="s">
        <v>15860</v>
      </c>
      <c r="I1720" s="22"/>
    </row>
    <row r="1721" spans="1:9" x14ac:dyDescent="0.25">
      <c r="A1721" s="14" t="s">
        <v>10771</v>
      </c>
      <c r="B1721" s="14" t="s">
        <v>10773</v>
      </c>
      <c r="C1721" s="14" t="s">
        <v>64</v>
      </c>
      <c r="D1721" s="14" t="s">
        <v>15852</v>
      </c>
      <c r="E1721" s="22" t="s">
        <v>15861</v>
      </c>
      <c r="F1721" s="22" t="s">
        <v>15859</v>
      </c>
      <c r="G1721" s="22" t="s">
        <v>15859</v>
      </c>
      <c r="I1721" s="22"/>
    </row>
    <row r="1722" spans="1:9" x14ac:dyDescent="0.25">
      <c r="A1722" s="14" t="s">
        <v>11872</v>
      </c>
      <c r="B1722" s="14" t="s">
        <v>11874</v>
      </c>
      <c r="C1722" s="14" t="s">
        <v>11870</v>
      </c>
      <c r="D1722" s="14" t="s">
        <v>15852</v>
      </c>
      <c r="E1722" s="22" t="s">
        <v>15860</v>
      </c>
      <c r="F1722" s="22" t="s">
        <v>15860</v>
      </c>
      <c r="G1722" s="22" t="s">
        <v>15860</v>
      </c>
      <c r="I1722" s="22"/>
    </row>
    <row r="1723" spans="1:9" x14ac:dyDescent="0.25">
      <c r="A1723" s="14" t="s">
        <v>12850</v>
      </c>
      <c r="B1723" s="14" t="s">
        <v>12852</v>
      </c>
      <c r="C1723" s="14" t="s">
        <v>12849</v>
      </c>
      <c r="D1723" s="14" t="s">
        <v>15852</v>
      </c>
      <c r="E1723" s="22" t="s">
        <v>15865</v>
      </c>
      <c r="F1723" s="22" t="s">
        <v>15860</v>
      </c>
      <c r="G1723" s="22" t="s">
        <v>15860</v>
      </c>
      <c r="H1723" s="22" t="s">
        <v>18746</v>
      </c>
      <c r="I1723" s="22"/>
    </row>
    <row r="1724" spans="1:9" x14ac:dyDescent="0.25">
      <c r="A1724" s="14" t="s">
        <v>11110</v>
      </c>
      <c r="B1724" s="14" t="s">
        <v>11112</v>
      </c>
      <c r="C1724" s="14" t="s">
        <v>11108</v>
      </c>
      <c r="D1724" s="14" t="s">
        <v>15852</v>
      </c>
      <c r="E1724" s="22" t="s">
        <v>15865</v>
      </c>
      <c r="F1724" s="22" t="s">
        <v>15860</v>
      </c>
      <c r="G1724" s="22" t="s">
        <v>15860</v>
      </c>
      <c r="H1724" s="22" t="s">
        <v>18746</v>
      </c>
      <c r="I1724" s="22"/>
    </row>
    <row r="1725" spans="1:9" x14ac:dyDescent="0.25">
      <c r="A1725" s="14" t="s">
        <v>11772</v>
      </c>
      <c r="B1725" s="14" t="s">
        <v>11774</v>
      </c>
      <c r="C1725" s="14" t="s">
        <v>11770</v>
      </c>
      <c r="D1725" s="14" t="s">
        <v>15852</v>
      </c>
      <c r="E1725" s="22" t="s">
        <v>15865</v>
      </c>
      <c r="F1725" s="22" t="s">
        <v>15860</v>
      </c>
      <c r="G1725" s="22" t="s">
        <v>15860</v>
      </c>
      <c r="H1725" s="22" t="s">
        <v>18746</v>
      </c>
      <c r="I1725" s="22"/>
    </row>
    <row r="1726" spans="1:9" x14ac:dyDescent="0.25">
      <c r="A1726" s="14" t="s">
        <v>12844</v>
      </c>
      <c r="B1726" s="14" t="s">
        <v>12846</v>
      </c>
      <c r="C1726" s="14" t="s">
        <v>210</v>
      </c>
      <c r="D1726" s="14" t="s">
        <v>15852</v>
      </c>
      <c r="E1726" s="22" t="s">
        <v>15860</v>
      </c>
      <c r="F1726" s="22" t="s">
        <v>15860</v>
      </c>
      <c r="G1726" s="22" t="s">
        <v>15860</v>
      </c>
      <c r="I1726" s="22"/>
    </row>
    <row r="1727" spans="1:9" x14ac:dyDescent="0.25">
      <c r="A1727" s="14" t="s">
        <v>99</v>
      </c>
      <c r="B1727" s="14" t="s">
        <v>11010</v>
      </c>
      <c r="C1727" s="14" t="s">
        <v>100</v>
      </c>
      <c r="D1727" s="14" t="s">
        <v>15852</v>
      </c>
      <c r="E1727" s="22" t="s">
        <v>15865</v>
      </c>
      <c r="F1727" s="22" t="s">
        <v>18670</v>
      </c>
      <c r="G1727" s="22" t="s">
        <v>15860</v>
      </c>
      <c r="H1727" s="22" t="s">
        <v>18751</v>
      </c>
      <c r="I1727" s="22"/>
    </row>
    <row r="1728" spans="1:9" x14ac:dyDescent="0.25">
      <c r="A1728" s="14" t="s">
        <v>394</v>
      </c>
      <c r="B1728" s="14" t="s">
        <v>11931</v>
      </c>
      <c r="C1728" s="14" t="s">
        <v>395</v>
      </c>
      <c r="D1728" s="14" t="s">
        <v>15852</v>
      </c>
      <c r="E1728" s="22" t="s">
        <v>15860</v>
      </c>
      <c r="F1728" s="22" t="s">
        <v>15860</v>
      </c>
      <c r="G1728" s="22" t="s">
        <v>15860</v>
      </c>
      <c r="I1728" s="22"/>
    </row>
    <row r="1729" spans="1:9" x14ac:dyDescent="0.25">
      <c r="A1729" s="14" t="s">
        <v>12454</v>
      </c>
      <c r="B1729" s="14" t="s">
        <v>12456</v>
      </c>
      <c r="C1729" s="14" t="s">
        <v>12453</v>
      </c>
      <c r="D1729" s="14" t="s">
        <v>15852</v>
      </c>
      <c r="E1729" s="22" t="s">
        <v>15860</v>
      </c>
      <c r="F1729" s="22" t="s">
        <v>15860</v>
      </c>
      <c r="G1729" s="22" t="s">
        <v>15860</v>
      </c>
      <c r="I1729" s="22"/>
    </row>
    <row r="1730" spans="1:9" x14ac:dyDescent="0.25">
      <c r="A1730" s="14" t="s">
        <v>13350</v>
      </c>
      <c r="B1730" s="14" t="s">
        <v>13352</v>
      </c>
      <c r="C1730" s="14" t="s">
        <v>13348</v>
      </c>
      <c r="D1730" s="14" t="s">
        <v>15852</v>
      </c>
      <c r="E1730" s="22" t="s">
        <v>15865</v>
      </c>
      <c r="F1730" s="22" t="s">
        <v>18670</v>
      </c>
      <c r="G1730" s="22" t="s">
        <v>15860</v>
      </c>
      <c r="H1730" s="22" t="s">
        <v>18746</v>
      </c>
      <c r="I1730" s="22"/>
    </row>
    <row r="1731" spans="1:9" x14ac:dyDescent="0.25">
      <c r="A1731" s="14" t="s">
        <v>208</v>
      </c>
      <c r="B1731" s="14" t="s">
        <v>13153</v>
      </c>
      <c r="C1731" s="14" t="s">
        <v>209</v>
      </c>
      <c r="D1731" s="14" t="s">
        <v>15852</v>
      </c>
      <c r="E1731" s="22" t="s">
        <v>15860</v>
      </c>
      <c r="F1731" s="22" t="s">
        <v>15860</v>
      </c>
      <c r="G1731" s="22" t="s">
        <v>15860</v>
      </c>
      <c r="I1731" s="22"/>
    </row>
    <row r="1732" spans="1:9" x14ac:dyDescent="0.25">
      <c r="A1732" s="14" t="s">
        <v>13424</v>
      </c>
      <c r="B1732" s="14" t="s">
        <v>13426</v>
      </c>
      <c r="C1732" s="14" t="s">
        <v>13423</v>
      </c>
      <c r="D1732" s="14" t="s">
        <v>15852</v>
      </c>
      <c r="E1732" s="22" t="s">
        <v>15860</v>
      </c>
      <c r="F1732" s="22" t="s">
        <v>15860</v>
      </c>
      <c r="G1732" s="22" t="s">
        <v>15860</v>
      </c>
      <c r="I1732" s="22"/>
    </row>
    <row r="1733" spans="1:9" x14ac:dyDescent="0.25">
      <c r="A1733" s="14" t="s">
        <v>12886</v>
      </c>
      <c r="B1733" s="14" t="s">
        <v>12888</v>
      </c>
      <c r="C1733" s="14" t="s">
        <v>416</v>
      </c>
      <c r="D1733" s="14" t="s">
        <v>15852</v>
      </c>
      <c r="E1733" s="22" t="s">
        <v>15860</v>
      </c>
      <c r="F1733" s="22" t="s">
        <v>15860</v>
      </c>
      <c r="G1733" s="22" t="s">
        <v>15860</v>
      </c>
      <c r="I1733" s="22"/>
    </row>
    <row r="1734" spans="1:9" x14ac:dyDescent="0.25">
      <c r="A1734" s="14" t="s">
        <v>11481</v>
      </c>
      <c r="B1734" s="14" t="s">
        <v>11483</v>
      </c>
      <c r="C1734" s="41" t="s">
        <v>11479</v>
      </c>
      <c r="D1734" s="14" t="s">
        <v>15852</v>
      </c>
      <c r="E1734" s="22" t="s">
        <v>15865</v>
      </c>
      <c r="F1734" s="22" t="s">
        <v>15860</v>
      </c>
      <c r="G1734" s="22" t="s">
        <v>15860</v>
      </c>
      <c r="H1734" s="22" t="s">
        <v>18744</v>
      </c>
      <c r="I1734" s="22"/>
    </row>
    <row r="1735" spans="1:9" x14ac:dyDescent="0.25">
      <c r="A1735" s="14" t="s">
        <v>11654</v>
      </c>
      <c r="B1735" s="14" t="s">
        <v>11656</v>
      </c>
      <c r="C1735" s="14" t="s">
        <v>11653</v>
      </c>
      <c r="D1735" s="14" t="s">
        <v>15852</v>
      </c>
      <c r="E1735" s="22" t="s">
        <v>15865</v>
      </c>
      <c r="F1735" s="22" t="s">
        <v>15860</v>
      </c>
      <c r="G1735" s="22" t="s">
        <v>15860</v>
      </c>
      <c r="H1735" s="22" t="s">
        <v>18750</v>
      </c>
      <c r="I1735" s="22"/>
    </row>
    <row r="1736" spans="1:9" x14ac:dyDescent="0.25">
      <c r="A1736" s="14" t="s">
        <v>309</v>
      </c>
      <c r="B1736" s="14" t="s">
        <v>11346</v>
      </c>
      <c r="C1736" s="14" t="s">
        <v>310</v>
      </c>
      <c r="D1736" s="14" t="s">
        <v>15852</v>
      </c>
      <c r="E1736" s="22" t="s">
        <v>15860</v>
      </c>
      <c r="F1736" s="22" t="s">
        <v>15860</v>
      </c>
      <c r="G1736" s="22" t="s">
        <v>15860</v>
      </c>
      <c r="I1736" s="22"/>
    </row>
    <row r="1737" spans="1:9" x14ac:dyDescent="0.25">
      <c r="A1737" s="14" t="s">
        <v>11855</v>
      </c>
      <c r="B1737" s="14" t="s">
        <v>11857</v>
      </c>
      <c r="C1737" s="14" t="s">
        <v>11853</v>
      </c>
      <c r="D1737" s="14" t="s">
        <v>15852</v>
      </c>
      <c r="E1737" s="22" t="s">
        <v>15861</v>
      </c>
      <c r="F1737" s="22" t="s">
        <v>15859</v>
      </c>
      <c r="G1737" s="22" t="s">
        <v>15860</v>
      </c>
      <c r="H1737" s="22" t="s">
        <v>18752</v>
      </c>
      <c r="I1737" s="22" t="s">
        <v>18794</v>
      </c>
    </row>
    <row r="1738" spans="1:9" x14ac:dyDescent="0.25">
      <c r="A1738" s="14" t="s">
        <v>12274</v>
      </c>
      <c r="B1738" s="14" t="s">
        <v>12276</v>
      </c>
      <c r="C1738" s="14" t="s">
        <v>12273</v>
      </c>
      <c r="D1738" s="14" t="s">
        <v>15852</v>
      </c>
      <c r="E1738" s="22" t="s">
        <v>15860</v>
      </c>
      <c r="F1738" s="22" t="s">
        <v>15860</v>
      </c>
      <c r="G1738" s="22" t="s">
        <v>15860</v>
      </c>
      <c r="I1738" s="22"/>
    </row>
    <row r="1739" spans="1:9" x14ac:dyDescent="0.25">
      <c r="A1739" s="14" t="s">
        <v>13144</v>
      </c>
      <c r="B1739" s="14" t="s">
        <v>13146</v>
      </c>
      <c r="C1739" s="14" t="s">
        <v>488</v>
      </c>
      <c r="D1739" s="14" t="s">
        <v>15852</v>
      </c>
      <c r="E1739" s="22" t="s">
        <v>15860</v>
      </c>
      <c r="F1739" s="22" t="s">
        <v>15860</v>
      </c>
      <c r="G1739" s="22" t="s">
        <v>15860</v>
      </c>
      <c r="I1739" s="22"/>
    </row>
    <row r="1740" spans="1:9" x14ac:dyDescent="0.25">
      <c r="A1740" s="14" t="s">
        <v>11796</v>
      </c>
      <c r="B1740" s="14" t="s">
        <v>11798</v>
      </c>
      <c r="C1740" s="14" t="s">
        <v>11794</v>
      </c>
      <c r="D1740" s="14" t="s">
        <v>15852</v>
      </c>
      <c r="E1740" s="22" t="s">
        <v>15865</v>
      </c>
      <c r="F1740" s="22" t="s">
        <v>15860</v>
      </c>
      <c r="G1740" s="22" t="s">
        <v>15860</v>
      </c>
      <c r="H1740" s="22" t="s">
        <v>18745</v>
      </c>
      <c r="I1740" s="22"/>
    </row>
    <row r="1741" spans="1:9" x14ac:dyDescent="0.25">
      <c r="A1741" s="14" t="s">
        <v>12714</v>
      </c>
      <c r="B1741" s="14" t="s">
        <v>12716</v>
      </c>
      <c r="C1741" s="14" t="s">
        <v>12713</v>
      </c>
      <c r="D1741" s="14" t="s">
        <v>15852</v>
      </c>
      <c r="E1741" s="22" t="s">
        <v>15861</v>
      </c>
      <c r="F1741" s="22" t="s">
        <v>15859</v>
      </c>
      <c r="G1741" s="22" t="s">
        <v>15859</v>
      </c>
      <c r="I1741" s="22"/>
    </row>
    <row r="1742" spans="1:9" x14ac:dyDescent="0.25">
      <c r="A1742" s="14" t="s">
        <v>12358</v>
      </c>
      <c r="B1742" s="14" t="s">
        <v>12360</v>
      </c>
      <c r="C1742" s="14" t="s">
        <v>12356</v>
      </c>
      <c r="D1742" s="14" t="s">
        <v>15852</v>
      </c>
      <c r="E1742" s="22" t="s">
        <v>15861</v>
      </c>
      <c r="F1742" s="22" t="s">
        <v>15859</v>
      </c>
      <c r="G1742" s="22" t="s">
        <v>18767</v>
      </c>
      <c r="H1742" s="22" t="s">
        <v>18767</v>
      </c>
      <c r="I1742" s="22"/>
    </row>
    <row r="1743" spans="1:9" x14ac:dyDescent="0.25">
      <c r="A1743" s="14" t="s">
        <v>13332</v>
      </c>
      <c r="B1743" s="14" t="s">
        <v>13334</v>
      </c>
      <c r="C1743" s="14" t="s">
        <v>13331</v>
      </c>
      <c r="D1743" s="14" t="s">
        <v>15852</v>
      </c>
      <c r="E1743" s="22" t="s">
        <v>15865</v>
      </c>
      <c r="F1743" s="22" t="s">
        <v>15860</v>
      </c>
      <c r="G1743" s="22" t="s">
        <v>15860</v>
      </c>
      <c r="H1743" s="22" t="s">
        <v>18744</v>
      </c>
      <c r="I1743" s="22"/>
    </row>
    <row r="1744" spans="1:9" x14ac:dyDescent="0.25">
      <c r="A1744" s="14" t="s">
        <v>450</v>
      </c>
      <c r="B1744" s="14" t="s">
        <v>10956</v>
      </c>
      <c r="C1744" s="14" t="s">
        <v>451</v>
      </c>
      <c r="D1744" s="14" t="s">
        <v>15852</v>
      </c>
      <c r="E1744" s="22" t="s">
        <v>15865</v>
      </c>
      <c r="F1744" s="22" t="s">
        <v>15860</v>
      </c>
      <c r="G1744" s="22" t="s">
        <v>15860</v>
      </c>
      <c r="H1744" s="22" t="s">
        <v>18746</v>
      </c>
      <c r="I1744" s="22"/>
    </row>
    <row r="1745" spans="1:9" x14ac:dyDescent="0.25">
      <c r="A1745" s="14" t="s">
        <v>11320</v>
      </c>
      <c r="B1745" s="14" t="s">
        <v>11322</v>
      </c>
      <c r="C1745" s="14" t="s">
        <v>11317</v>
      </c>
      <c r="D1745" s="14" t="s">
        <v>15852</v>
      </c>
      <c r="E1745" s="22" t="s">
        <v>15860</v>
      </c>
      <c r="F1745" s="22" t="s">
        <v>15860</v>
      </c>
      <c r="G1745" s="22" t="s">
        <v>15860</v>
      </c>
      <c r="I1745" s="22"/>
    </row>
    <row r="1746" spans="1:9" x14ac:dyDescent="0.25">
      <c r="A1746" s="14" t="s">
        <v>13215</v>
      </c>
      <c r="B1746" s="14" t="s">
        <v>13217</v>
      </c>
      <c r="C1746" s="14" t="s">
        <v>13214</v>
      </c>
      <c r="D1746" s="14" t="s">
        <v>15852</v>
      </c>
      <c r="E1746" s="22" t="s">
        <v>15865</v>
      </c>
      <c r="F1746" s="22" t="s">
        <v>15860</v>
      </c>
      <c r="G1746" s="22" t="s">
        <v>15860</v>
      </c>
      <c r="H1746" s="22" t="s">
        <v>18746</v>
      </c>
      <c r="I1746" s="22"/>
    </row>
    <row r="1747" spans="1:9" x14ac:dyDescent="0.25">
      <c r="A1747" s="14" t="s">
        <v>13059</v>
      </c>
      <c r="B1747" s="14" t="s">
        <v>13061</v>
      </c>
      <c r="C1747" s="14" t="s">
        <v>276</v>
      </c>
      <c r="D1747" s="14" t="s">
        <v>15852</v>
      </c>
      <c r="E1747" s="22" t="s">
        <v>15865</v>
      </c>
      <c r="F1747" s="22" t="s">
        <v>15860</v>
      </c>
      <c r="G1747" s="22" t="s">
        <v>15860</v>
      </c>
      <c r="H1747" s="22" t="s">
        <v>18751</v>
      </c>
      <c r="I1747" s="22"/>
    </row>
    <row r="1748" spans="1:9" x14ac:dyDescent="0.25">
      <c r="A1748" s="14" t="s">
        <v>13156</v>
      </c>
      <c r="B1748" s="14" t="s">
        <v>13158</v>
      </c>
      <c r="C1748" s="14" t="s">
        <v>371</v>
      </c>
      <c r="D1748" s="14" t="s">
        <v>15852</v>
      </c>
      <c r="E1748" s="22" t="s">
        <v>15865</v>
      </c>
      <c r="F1748" s="22" t="s">
        <v>18670</v>
      </c>
      <c r="G1748" s="22" t="s">
        <v>15860</v>
      </c>
      <c r="H1748" s="22" t="s">
        <v>18746</v>
      </c>
      <c r="I1748" s="22" t="s">
        <v>18779</v>
      </c>
    </row>
    <row r="1749" spans="1:9" x14ac:dyDescent="0.25">
      <c r="A1749" s="14" t="s">
        <v>12112</v>
      </c>
      <c r="B1749" s="14" t="s">
        <v>12114</v>
      </c>
      <c r="C1749" s="14" t="s">
        <v>12111</v>
      </c>
      <c r="D1749" s="14" t="s">
        <v>15852</v>
      </c>
      <c r="E1749" s="22" t="s">
        <v>15865</v>
      </c>
      <c r="F1749" s="22" t="s">
        <v>18670</v>
      </c>
      <c r="G1749" s="22" t="s">
        <v>15860</v>
      </c>
      <c r="H1749" s="22" t="s">
        <v>18751</v>
      </c>
      <c r="I1749" s="22"/>
    </row>
    <row r="1750" spans="1:9" x14ac:dyDescent="0.25">
      <c r="A1750" s="14" t="s">
        <v>467</v>
      </c>
      <c r="B1750" s="14" t="s">
        <v>12423</v>
      </c>
      <c r="C1750" s="14" t="s">
        <v>469</v>
      </c>
      <c r="D1750" s="14" t="s">
        <v>15852</v>
      </c>
      <c r="E1750" s="22" t="s">
        <v>15860</v>
      </c>
      <c r="F1750" s="22" t="s">
        <v>15860</v>
      </c>
      <c r="G1750" s="22" t="s">
        <v>15860</v>
      </c>
      <c r="I1750" s="22"/>
    </row>
    <row r="1751" spans="1:9" x14ac:dyDescent="0.25">
      <c r="A1751" s="14" t="s">
        <v>11388</v>
      </c>
      <c r="B1751" s="14" t="s">
        <v>11390</v>
      </c>
      <c r="C1751" s="14" t="s">
        <v>11386</v>
      </c>
      <c r="D1751" s="14" t="s">
        <v>15852</v>
      </c>
      <c r="E1751" s="22" t="s">
        <v>15860</v>
      </c>
      <c r="F1751" s="22" t="s">
        <v>15860</v>
      </c>
      <c r="G1751" s="22" t="s">
        <v>15860</v>
      </c>
      <c r="I1751" s="22"/>
    </row>
    <row r="1752" spans="1:9" x14ac:dyDescent="0.25">
      <c r="A1752" s="14" t="s">
        <v>13098</v>
      </c>
      <c r="B1752" s="14" t="s">
        <v>13100</v>
      </c>
      <c r="C1752" s="14" t="s">
        <v>13097</v>
      </c>
      <c r="D1752" s="14" t="s">
        <v>15852</v>
      </c>
      <c r="E1752" s="22" t="s">
        <v>15861</v>
      </c>
      <c r="F1752" s="22" t="s">
        <v>15859</v>
      </c>
      <c r="G1752" s="22" t="s">
        <v>15859</v>
      </c>
      <c r="I1752" s="22"/>
    </row>
    <row r="1753" spans="1:9" x14ac:dyDescent="0.25">
      <c r="A1753" s="14" t="s">
        <v>12515</v>
      </c>
      <c r="B1753" s="14" t="s">
        <v>12517</v>
      </c>
      <c r="C1753" s="14" t="s">
        <v>12513</v>
      </c>
      <c r="D1753" s="14" t="s">
        <v>15852</v>
      </c>
      <c r="E1753" s="22" t="s">
        <v>15860</v>
      </c>
      <c r="F1753" s="22" t="s">
        <v>15860</v>
      </c>
      <c r="G1753" s="22" t="s">
        <v>15860</v>
      </c>
      <c r="I1753" s="22"/>
    </row>
    <row r="1754" spans="1:9" x14ac:dyDescent="0.25">
      <c r="A1754" s="14" t="s">
        <v>11824</v>
      </c>
      <c r="B1754" s="14" t="s">
        <v>11826</v>
      </c>
      <c r="C1754" s="14" t="s">
        <v>11823</v>
      </c>
      <c r="D1754" s="14" t="s">
        <v>15852</v>
      </c>
      <c r="E1754" s="22" t="s">
        <v>15861</v>
      </c>
      <c r="F1754" s="22" t="s">
        <v>15859</v>
      </c>
      <c r="G1754" s="22" t="s">
        <v>15860</v>
      </c>
      <c r="H1754" s="22" t="s">
        <v>18752</v>
      </c>
      <c r="I1754" s="22" t="s">
        <v>18792</v>
      </c>
    </row>
    <row r="1755" spans="1:9" x14ac:dyDescent="0.25">
      <c r="A1755" s="14" t="s">
        <v>13269</v>
      </c>
      <c r="B1755" s="14" t="s">
        <v>13271</v>
      </c>
      <c r="C1755" s="14" t="s">
        <v>13267</v>
      </c>
      <c r="D1755" s="14" t="s">
        <v>15852</v>
      </c>
      <c r="E1755" s="22" t="s">
        <v>15865</v>
      </c>
      <c r="F1755" s="22" t="s">
        <v>15860</v>
      </c>
      <c r="G1755" s="22" t="s">
        <v>15860</v>
      </c>
      <c r="H1755" s="22" t="s">
        <v>18746</v>
      </c>
      <c r="I1755" s="22"/>
    </row>
    <row r="1756" spans="1:9" x14ac:dyDescent="0.25">
      <c r="A1756" s="14" t="s">
        <v>463</v>
      </c>
      <c r="B1756" s="14" t="s">
        <v>12666</v>
      </c>
      <c r="C1756" s="14" t="s">
        <v>465</v>
      </c>
      <c r="D1756" s="14" t="s">
        <v>15852</v>
      </c>
      <c r="E1756" s="22" t="s">
        <v>15860</v>
      </c>
      <c r="F1756" s="22" t="s">
        <v>15860</v>
      </c>
      <c r="G1756" s="22" t="s">
        <v>15860</v>
      </c>
      <c r="I1756" s="22"/>
    </row>
    <row r="1757" spans="1:9" x14ac:dyDescent="0.25">
      <c r="A1757" s="14" t="s">
        <v>11163</v>
      </c>
      <c r="B1757" s="14" t="s">
        <v>11165</v>
      </c>
      <c r="C1757" s="14" t="s">
        <v>245</v>
      </c>
      <c r="D1757" s="14" t="s">
        <v>15852</v>
      </c>
      <c r="E1757" s="22" t="s">
        <v>15860</v>
      </c>
      <c r="F1757" s="22" t="s">
        <v>15860</v>
      </c>
      <c r="G1757" s="22" t="s">
        <v>15860</v>
      </c>
      <c r="I1757" s="22"/>
    </row>
    <row r="1758" spans="1:9" x14ac:dyDescent="0.25">
      <c r="A1758" s="14" t="s">
        <v>11513</v>
      </c>
      <c r="B1758" s="14" t="s">
        <v>11515</v>
      </c>
      <c r="C1758" s="14" t="s">
        <v>11512</v>
      </c>
      <c r="D1758" s="14" t="s">
        <v>15852</v>
      </c>
      <c r="E1758" s="22" t="s">
        <v>15860</v>
      </c>
      <c r="F1758" s="22" t="s">
        <v>15860</v>
      </c>
      <c r="G1758" s="22" t="s">
        <v>15860</v>
      </c>
      <c r="I1758" s="22"/>
    </row>
    <row r="1759" spans="1:9" x14ac:dyDescent="0.25">
      <c r="A1759" s="14" t="s">
        <v>180</v>
      </c>
      <c r="B1759" s="14" t="s">
        <v>11400</v>
      </c>
      <c r="C1759" s="14" t="s">
        <v>181</v>
      </c>
      <c r="D1759" s="14" t="s">
        <v>15852</v>
      </c>
      <c r="E1759" s="22" t="s">
        <v>15861</v>
      </c>
      <c r="F1759" s="22" t="s">
        <v>15859</v>
      </c>
      <c r="G1759" s="22" t="s">
        <v>15859</v>
      </c>
      <c r="I1759" s="22"/>
    </row>
    <row r="1760" spans="1:9" x14ac:dyDescent="0.25">
      <c r="A1760" s="14" t="s">
        <v>12976</v>
      </c>
      <c r="B1760" s="14" t="s">
        <v>12978</v>
      </c>
      <c r="C1760" s="14" t="s">
        <v>12974</v>
      </c>
      <c r="D1760" s="14" t="s">
        <v>15852</v>
      </c>
      <c r="E1760" s="22" t="s">
        <v>15860</v>
      </c>
      <c r="F1760" s="22" t="s">
        <v>15860</v>
      </c>
      <c r="G1760" s="22" t="s">
        <v>15860</v>
      </c>
      <c r="I1760" s="22"/>
    </row>
    <row r="1761" spans="1:9" x14ac:dyDescent="0.25">
      <c r="A1761" s="14" t="s">
        <v>11370</v>
      </c>
      <c r="B1761" s="14" t="s">
        <v>11372</v>
      </c>
      <c r="C1761" s="14" t="s">
        <v>11368</v>
      </c>
      <c r="D1761" s="14" t="s">
        <v>15852</v>
      </c>
      <c r="E1761" s="22" t="s">
        <v>15865</v>
      </c>
      <c r="F1761" s="22" t="s">
        <v>15860</v>
      </c>
      <c r="G1761" s="22" t="s">
        <v>15860</v>
      </c>
      <c r="H1761" s="22" t="s">
        <v>18750</v>
      </c>
      <c r="I1761" s="22"/>
    </row>
    <row r="1762" spans="1:9" x14ac:dyDescent="0.25">
      <c r="A1762" s="14" t="s">
        <v>10895</v>
      </c>
      <c r="B1762" s="14" t="s">
        <v>10897</v>
      </c>
      <c r="C1762" s="14" t="s">
        <v>10894</v>
      </c>
      <c r="D1762" s="14" t="s">
        <v>15852</v>
      </c>
      <c r="E1762" s="22" t="s">
        <v>15865</v>
      </c>
      <c r="F1762" s="22" t="s">
        <v>15860</v>
      </c>
      <c r="G1762" s="22" t="s">
        <v>15860</v>
      </c>
      <c r="H1762" s="22" t="s">
        <v>18751</v>
      </c>
      <c r="I1762" s="22"/>
    </row>
    <row r="1763" spans="1:9" x14ac:dyDescent="0.25">
      <c r="A1763" s="14" t="s">
        <v>10748</v>
      </c>
      <c r="B1763" s="14" t="s">
        <v>10750</v>
      </c>
      <c r="C1763" s="14" t="s">
        <v>10746</v>
      </c>
      <c r="D1763" s="14" t="s">
        <v>15852</v>
      </c>
      <c r="E1763" s="22" t="s">
        <v>15865</v>
      </c>
      <c r="F1763" s="22" t="s">
        <v>15860</v>
      </c>
      <c r="G1763" s="22" t="s">
        <v>15860</v>
      </c>
      <c r="H1763" s="22" t="s">
        <v>18750</v>
      </c>
      <c r="I1763" s="22"/>
    </row>
    <row r="1764" spans="1:9" x14ac:dyDescent="0.25">
      <c r="A1764" s="14" t="s">
        <v>12072</v>
      </c>
      <c r="B1764" s="14" t="s">
        <v>12074</v>
      </c>
      <c r="C1764" s="14" t="s">
        <v>12071</v>
      </c>
      <c r="D1764" s="14" t="s">
        <v>15852</v>
      </c>
      <c r="E1764" s="22" t="s">
        <v>15865</v>
      </c>
      <c r="F1764" s="22" t="s">
        <v>15859</v>
      </c>
      <c r="G1764" s="22" t="s">
        <v>15859</v>
      </c>
      <c r="I1764" s="22"/>
    </row>
    <row r="1765" spans="1:9" x14ac:dyDescent="0.25">
      <c r="A1765" s="14" t="s">
        <v>12553</v>
      </c>
      <c r="B1765" s="14" t="s">
        <v>12555</v>
      </c>
      <c r="C1765" s="14" t="s">
        <v>425</v>
      </c>
      <c r="D1765" s="14" t="s">
        <v>15852</v>
      </c>
      <c r="E1765" s="22" t="s">
        <v>15865</v>
      </c>
      <c r="F1765" s="22" t="s">
        <v>15860</v>
      </c>
      <c r="G1765" s="22" t="s">
        <v>15860</v>
      </c>
      <c r="H1765" s="22" t="s">
        <v>18746</v>
      </c>
      <c r="I1765" s="22"/>
    </row>
    <row r="1766" spans="1:9" x14ac:dyDescent="0.25">
      <c r="A1766" s="14" t="s">
        <v>13054</v>
      </c>
      <c r="B1766" s="14" t="s">
        <v>13056</v>
      </c>
      <c r="C1766" s="14" t="s">
        <v>13053</v>
      </c>
      <c r="D1766" s="14" t="s">
        <v>15852</v>
      </c>
      <c r="E1766" s="22" t="s">
        <v>15860</v>
      </c>
      <c r="F1766" s="22" t="s">
        <v>15860</v>
      </c>
      <c r="G1766" s="22" t="s">
        <v>15860</v>
      </c>
      <c r="I1766" s="22"/>
    </row>
    <row r="1767" spans="1:9" x14ac:dyDescent="0.25">
      <c r="A1767" s="14" t="s">
        <v>12653</v>
      </c>
      <c r="B1767" s="14" t="s">
        <v>12655</v>
      </c>
      <c r="C1767" s="14" t="s">
        <v>277</v>
      </c>
      <c r="D1767" s="14" t="s">
        <v>15852</v>
      </c>
      <c r="E1767" s="22" t="s">
        <v>15860</v>
      </c>
      <c r="F1767" s="22" t="s">
        <v>15860</v>
      </c>
      <c r="G1767" s="22" t="s">
        <v>15860</v>
      </c>
      <c r="I1767" s="22"/>
    </row>
    <row r="1768" spans="1:9" x14ac:dyDescent="0.25">
      <c r="A1768" s="14" t="s">
        <v>12965</v>
      </c>
      <c r="B1768" s="14" t="s">
        <v>12967</v>
      </c>
      <c r="C1768" s="14" t="s">
        <v>12963</v>
      </c>
      <c r="D1768" s="14" t="s">
        <v>15852</v>
      </c>
      <c r="E1768" s="22" t="s">
        <v>15865</v>
      </c>
      <c r="F1768" s="22" t="s">
        <v>15860</v>
      </c>
      <c r="G1768" s="22" t="s">
        <v>15860</v>
      </c>
      <c r="H1768" s="22" t="s">
        <v>18745</v>
      </c>
      <c r="I1768" s="22"/>
    </row>
    <row r="1769" spans="1:9" x14ac:dyDescent="0.25">
      <c r="A1769" s="14" t="s">
        <v>11116</v>
      </c>
      <c r="B1769" s="14" t="s">
        <v>11118</v>
      </c>
      <c r="C1769" s="14" t="s">
        <v>11115</v>
      </c>
      <c r="D1769" s="14" t="s">
        <v>15852</v>
      </c>
      <c r="E1769" s="22" t="s">
        <v>15860</v>
      </c>
      <c r="F1769" s="22" t="s">
        <v>15860</v>
      </c>
      <c r="G1769" s="22" t="s">
        <v>15860</v>
      </c>
      <c r="I1769" s="22"/>
    </row>
    <row r="1770" spans="1:9" x14ac:dyDescent="0.25">
      <c r="A1770" s="14" t="s">
        <v>12432</v>
      </c>
      <c r="B1770" s="14" t="s">
        <v>12434</v>
      </c>
      <c r="C1770" s="14" t="s">
        <v>12431</v>
      </c>
      <c r="D1770" s="14" t="s">
        <v>15852</v>
      </c>
      <c r="E1770" s="22" t="s">
        <v>15861</v>
      </c>
      <c r="F1770" s="22" t="s">
        <v>15859</v>
      </c>
      <c r="G1770" s="22" t="s">
        <v>15860</v>
      </c>
      <c r="H1770" s="22" t="s">
        <v>18752</v>
      </c>
      <c r="I1770" s="22" t="s">
        <v>18793</v>
      </c>
    </row>
    <row r="1771" spans="1:9" x14ac:dyDescent="0.25">
      <c r="A1771" s="14" t="s">
        <v>12192</v>
      </c>
      <c r="B1771" s="14" t="s">
        <v>12194</v>
      </c>
      <c r="C1771" s="14" t="s">
        <v>12191</v>
      </c>
      <c r="D1771" s="14" t="s">
        <v>15852</v>
      </c>
      <c r="E1771" s="22" t="s">
        <v>15860</v>
      </c>
      <c r="F1771" s="22" t="s">
        <v>15860</v>
      </c>
      <c r="G1771" s="22" t="s">
        <v>15860</v>
      </c>
      <c r="I1771" s="22"/>
    </row>
    <row r="1772" spans="1:9" x14ac:dyDescent="0.25">
      <c r="A1772" s="14" t="s">
        <v>11604</v>
      </c>
      <c r="B1772" s="14" t="s">
        <v>11606</v>
      </c>
      <c r="C1772" s="14" t="s">
        <v>11602</v>
      </c>
      <c r="D1772" s="14" t="s">
        <v>15852</v>
      </c>
      <c r="E1772" s="22" t="s">
        <v>15860</v>
      </c>
      <c r="F1772" s="22" t="s">
        <v>15860</v>
      </c>
      <c r="G1772" s="22" t="s">
        <v>15860</v>
      </c>
      <c r="I1772" s="22"/>
    </row>
    <row r="1773" spans="1:9" x14ac:dyDescent="0.25">
      <c r="A1773" s="14" t="s">
        <v>93</v>
      </c>
      <c r="B1773" s="14" t="s">
        <v>13343</v>
      </c>
      <c r="C1773" s="14" t="s">
        <v>94</v>
      </c>
      <c r="D1773" s="14" t="s">
        <v>15852</v>
      </c>
      <c r="E1773" s="22" t="s">
        <v>15861</v>
      </c>
      <c r="F1773" s="22" t="s">
        <v>15859</v>
      </c>
      <c r="G1773" s="22" t="s">
        <v>15859</v>
      </c>
      <c r="I1773" s="22"/>
    </row>
    <row r="1774" spans="1:9" x14ac:dyDescent="0.25">
      <c r="A1774" s="14" t="s">
        <v>11192</v>
      </c>
      <c r="B1774" s="14" t="s">
        <v>11194</v>
      </c>
      <c r="C1774" s="14" t="s">
        <v>11190</v>
      </c>
      <c r="D1774" s="14" t="s">
        <v>15852</v>
      </c>
      <c r="E1774" s="22" t="s">
        <v>15860</v>
      </c>
      <c r="F1774" s="22" t="s">
        <v>15860</v>
      </c>
      <c r="G1774" s="22" t="s">
        <v>15860</v>
      </c>
      <c r="I1774" s="22"/>
    </row>
    <row r="1775" spans="1:9" x14ac:dyDescent="0.25">
      <c r="A1775" s="14" t="s">
        <v>11507</v>
      </c>
      <c r="B1775" s="14" t="s">
        <v>11509</v>
      </c>
      <c r="C1775" s="14" t="s">
        <v>11505</v>
      </c>
      <c r="D1775" s="14" t="s">
        <v>15852</v>
      </c>
      <c r="E1775" s="22" t="s">
        <v>15865</v>
      </c>
      <c r="F1775" s="22" t="s">
        <v>15859</v>
      </c>
      <c r="G1775" s="22" t="s">
        <v>15860</v>
      </c>
      <c r="H1775" s="22" t="s">
        <v>18751</v>
      </c>
      <c r="I1775" s="22"/>
    </row>
    <row r="1776" spans="1:9" x14ac:dyDescent="0.25">
      <c r="A1776" s="14" t="s">
        <v>13473</v>
      </c>
      <c r="B1776" s="14" t="s">
        <v>13475</v>
      </c>
      <c r="C1776" s="14" t="s">
        <v>13472</v>
      </c>
      <c r="D1776" s="14" t="s">
        <v>15852</v>
      </c>
      <c r="E1776" s="22" t="s">
        <v>15860</v>
      </c>
      <c r="F1776" s="22" t="s">
        <v>15860</v>
      </c>
      <c r="G1776" s="22" t="s">
        <v>15860</v>
      </c>
      <c r="H1776" s="22" t="s">
        <v>18751</v>
      </c>
      <c r="I1776" s="22"/>
    </row>
    <row r="1777" spans="1:9" x14ac:dyDescent="0.25">
      <c r="A1777" s="14" t="s">
        <v>133</v>
      </c>
      <c r="B1777" s="14" t="s">
        <v>12745</v>
      </c>
      <c r="C1777" s="14" t="s">
        <v>134</v>
      </c>
      <c r="D1777" s="14" t="s">
        <v>15852</v>
      </c>
      <c r="E1777" s="22" t="s">
        <v>15860</v>
      </c>
      <c r="F1777" s="22" t="s">
        <v>15860</v>
      </c>
      <c r="G1777" s="22" t="s">
        <v>15860</v>
      </c>
      <c r="I1777" s="22"/>
    </row>
    <row r="1778" spans="1:9" x14ac:dyDescent="0.25">
      <c r="A1778" s="14" t="s">
        <v>12387</v>
      </c>
      <c r="B1778" s="14" t="s">
        <v>12389</v>
      </c>
      <c r="C1778" s="14" t="s">
        <v>12386</v>
      </c>
      <c r="D1778" s="14" t="s">
        <v>15852</v>
      </c>
      <c r="E1778" s="22" t="s">
        <v>15865</v>
      </c>
      <c r="F1778" s="22" t="s">
        <v>15859</v>
      </c>
      <c r="G1778" s="22" t="s">
        <v>15860</v>
      </c>
      <c r="H1778" s="22" t="s">
        <v>18751</v>
      </c>
      <c r="I1778" s="22"/>
    </row>
    <row r="1779" spans="1:9" x14ac:dyDescent="0.25">
      <c r="A1779" s="14" t="s">
        <v>11686</v>
      </c>
      <c r="B1779" s="14" t="s">
        <v>11688</v>
      </c>
      <c r="C1779" s="14" t="s">
        <v>11684</v>
      </c>
      <c r="D1779" s="14" t="s">
        <v>15852</v>
      </c>
      <c r="E1779" s="22" t="s">
        <v>15865</v>
      </c>
      <c r="F1779" s="22" t="s">
        <v>15859</v>
      </c>
      <c r="G1779" s="22" t="s">
        <v>15859</v>
      </c>
      <c r="I1779" s="22"/>
    </row>
    <row r="1780" spans="1:9" x14ac:dyDescent="0.25">
      <c r="A1780" s="14" t="s">
        <v>20</v>
      </c>
      <c r="B1780" s="14" t="s">
        <v>11204</v>
      </c>
      <c r="C1780" s="14" t="s">
        <v>21</v>
      </c>
      <c r="D1780" s="14" t="s">
        <v>15852</v>
      </c>
      <c r="E1780" s="22" t="s">
        <v>15861</v>
      </c>
      <c r="F1780" s="22" t="s">
        <v>15859</v>
      </c>
      <c r="G1780" s="22" t="s">
        <v>15860</v>
      </c>
      <c r="H1780" s="22" t="s">
        <v>18746</v>
      </c>
      <c r="I1780" s="22" t="s">
        <v>18768</v>
      </c>
    </row>
    <row r="1781" spans="1:9" x14ac:dyDescent="0.25">
      <c r="A1781" s="14" t="s">
        <v>13092</v>
      </c>
      <c r="B1781" s="14" t="s">
        <v>13094</v>
      </c>
      <c r="C1781" s="14" t="s">
        <v>13091</v>
      </c>
      <c r="D1781" s="14" t="s">
        <v>15852</v>
      </c>
      <c r="E1781" s="22" t="s">
        <v>15861</v>
      </c>
      <c r="F1781" s="22" t="s">
        <v>15859</v>
      </c>
      <c r="G1781" s="22" t="s">
        <v>15859</v>
      </c>
      <c r="I1781" s="22"/>
    </row>
    <row r="1782" spans="1:9" x14ac:dyDescent="0.25">
      <c r="A1782" s="14" t="s">
        <v>12215</v>
      </c>
      <c r="B1782" s="14" t="s">
        <v>12217</v>
      </c>
      <c r="C1782" s="14" t="s">
        <v>12213</v>
      </c>
      <c r="D1782" s="14" t="s">
        <v>15852</v>
      </c>
      <c r="E1782" s="22" t="s">
        <v>15865</v>
      </c>
      <c r="F1782" s="22" t="s">
        <v>15859</v>
      </c>
      <c r="G1782" s="22" t="s">
        <v>15860</v>
      </c>
      <c r="H1782" s="22" t="s">
        <v>18752</v>
      </c>
      <c r="I1782" s="22" t="s">
        <v>18794</v>
      </c>
    </row>
    <row r="1783" spans="1:9" x14ac:dyDescent="0.25">
      <c r="A1783" s="14" t="s">
        <v>12092</v>
      </c>
      <c r="B1783" s="14" t="s">
        <v>12094</v>
      </c>
      <c r="C1783" s="14" t="s">
        <v>12090</v>
      </c>
      <c r="D1783" s="14" t="s">
        <v>15852</v>
      </c>
      <c r="E1783" s="22" t="s">
        <v>15860</v>
      </c>
      <c r="F1783" s="22" t="s">
        <v>15860</v>
      </c>
      <c r="G1783" s="22" t="s">
        <v>15860</v>
      </c>
      <c r="I1783" s="22"/>
    </row>
    <row r="1784" spans="1:9" x14ac:dyDescent="0.25">
      <c r="A1784" s="14" t="s">
        <v>12332</v>
      </c>
      <c r="B1784" s="14" t="s">
        <v>12334</v>
      </c>
      <c r="C1784" s="14" t="s">
        <v>12331</v>
      </c>
      <c r="D1784" s="14" t="s">
        <v>15852</v>
      </c>
      <c r="E1784" s="22" t="s">
        <v>15860</v>
      </c>
      <c r="F1784" s="22" t="s">
        <v>15860</v>
      </c>
      <c r="G1784" s="22" t="s">
        <v>15860</v>
      </c>
      <c r="I1784" s="22"/>
    </row>
    <row r="1785" spans="1:9" x14ac:dyDescent="0.25">
      <c r="A1785" s="14" t="s">
        <v>457</v>
      </c>
      <c r="B1785" s="14" t="s">
        <v>12338</v>
      </c>
      <c r="C1785" s="14" t="s">
        <v>458</v>
      </c>
      <c r="D1785" s="14" t="s">
        <v>15852</v>
      </c>
      <c r="E1785" s="22" t="s">
        <v>15860</v>
      </c>
      <c r="F1785" s="22" t="s">
        <v>15860</v>
      </c>
      <c r="G1785" s="22" t="s">
        <v>15860</v>
      </c>
      <c r="I1785" s="22"/>
    </row>
    <row r="1786" spans="1:9" x14ac:dyDescent="0.25">
      <c r="A1786" s="14" t="s">
        <v>297</v>
      </c>
      <c r="B1786" s="14" t="s">
        <v>11707</v>
      </c>
      <c r="C1786" s="14" t="s">
        <v>298</v>
      </c>
      <c r="D1786" s="14" t="s">
        <v>15852</v>
      </c>
      <c r="E1786" s="22" t="s">
        <v>15865</v>
      </c>
      <c r="F1786" s="22" t="s">
        <v>15860</v>
      </c>
      <c r="G1786" s="22" t="s">
        <v>15860</v>
      </c>
      <c r="H1786" s="22" t="s">
        <v>18746</v>
      </c>
      <c r="I1786" s="22"/>
    </row>
    <row r="1787" spans="1:9" x14ac:dyDescent="0.25">
      <c r="A1787" s="14" t="s">
        <v>10815</v>
      </c>
      <c r="B1787" s="14" t="s">
        <v>10817</v>
      </c>
      <c r="C1787" s="14" t="s">
        <v>10813</v>
      </c>
      <c r="D1787" s="14" t="s">
        <v>15852</v>
      </c>
      <c r="E1787" s="22" t="s">
        <v>15861</v>
      </c>
      <c r="F1787" s="22" t="s">
        <v>15859</v>
      </c>
      <c r="G1787" s="22" t="s">
        <v>15859</v>
      </c>
      <c r="I1787" s="22"/>
    </row>
    <row r="1788" spans="1:9" x14ac:dyDescent="0.25">
      <c r="A1788" s="14" t="s">
        <v>224</v>
      </c>
      <c r="B1788" s="14" t="s">
        <v>12625</v>
      </c>
      <c r="C1788" s="14" t="s">
        <v>225</v>
      </c>
      <c r="D1788" s="14" t="s">
        <v>15852</v>
      </c>
      <c r="E1788" s="22" t="s">
        <v>15865</v>
      </c>
      <c r="F1788" s="22" t="s">
        <v>15859</v>
      </c>
      <c r="G1788" s="22" t="s">
        <v>15860</v>
      </c>
      <c r="H1788" s="22" t="s">
        <v>18751</v>
      </c>
      <c r="I1788" s="22"/>
    </row>
    <row r="1789" spans="1:9" x14ac:dyDescent="0.25">
      <c r="A1789" s="14" t="s">
        <v>12153</v>
      </c>
      <c r="B1789" s="14" t="s">
        <v>12155</v>
      </c>
      <c r="C1789" s="14" t="s">
        <v>12148</v>
      </c>
      <c r="D1789" s="14" t="s">
        <v>15852</v>
      </c>
      <c r="E1789" s="22" t="s">
        <v>15865</v>
      </c>
      <c r="F1789" s="22" t="s">
        <v>15859</v>
      </c>
      <c r="G1789" s="22" t="s">
        <v>15860</v>
      </c>
      <c r="H1789" s="22" t="s">
        <v>18751</v>
      </c>
      <c r="I1789" s="22"/>
    </row>
    <row r="1790" spans="1:9" x14ac:dyDescent="0.25">
      <c r="A1790" s="14" t="s">
        <v>11377</v>
      </c>
      <c r="B1790" s="14" t="s">
        <v>11379</v>
      </c>
      <c r="C1790" s="14" t="s">
        <v>11375</v>
      </c>
      <c r="D1790" s="14" t="s">
        <v>15852</v>
      </c>
      <c r="E1790" s="22" t="s">
        <v>15865</v>
      </c>
      <c r="F1790" s="22" t="s">
        <v>15860</v>
      </c>
      <c r="G1790" s="22" t="s">
        <v>15860</v>
      </c>
      <c r="H1790" s="22" t="s">
        <v>18751</v>
      </c>
      <c r="I1790" s="22"/>
    </row>
    <row r="1791" spans="1:9" x14ac:dyDescent="0.25">
      <c r="A1791" s="14" t="s">
        <v>10795</v>
      </c>
      <c r="B1791" s="14" t="s">
        <v>10797</v>
      </c>
      <c r="C1791" s="14" t="s">
        <v>296</v>
      </c>
      <c r="D1791" s="14" t="s">
        <v>15852</v>
      </c>
      <c r="E1791" s="22" t="s">
        <v>15865</v>
      </c>
      <c r="F1791" s="22" t="s">
        <v>18770</v>
      </c>
      <c r="G1791" s="22" t="s">
        <v>15860</v>
      </c>
      <c r="H1791" s="22" t="s">
        <v>18751</v>
      </c>
      <c r="I1791" s="22"/>
    </row>
    <row r="1792" spans="1:9" x14ac:dyDescent="0.25">
      <c r="A1792" s="14" t="s">
        <v>13189</v>
      </c>
      <c r="B1792" s="14" t="s">
        <v>13191</v>
      </c>
      <c r="C1792" s="14" t="s">
        <v>13188</v>
      </c>
      <c r="D1792" s="14" t="s">
        <v>15852</v>
      </c>
      <c r="E1792" s="22" t="s">
        <v>15860</v>
      </c>
      <c r="F1792" s="22" t="s">
        <v>15860</v>
      </c>
      <c r="G1792" s="22" t="s">
        <v>15860</v>
      </c>
      <c r="I1792" s="22"/>
    </row>
    <row r="1793" spans="1:9" x14ac:dyDescent="0.25">
      <c r="A1793" s="14" t="s">
        <v>10872</v>
      </c>
      <c r="B1793" s="14" t="s">
        <v>10874</v>
      </c>
      <c r="C1793" s="14" t="s">
        <v>10870</v>
      </c>
      <c r="D1793" s="14" t="s">
        <v>15852</v>
      </c>
      <c r="E1793" s="22" t="s">
        <v>15860</v>
      </c>
      <c r="F1793" s="22" t="s">
        <v>15860</v>
      </c>
      <c r="G1793" s="22" t="s">
        <v>15860</v>
      </c>
      <c r="I1793" s="22"/>
    </row>
    <row r="1794" spans="1:9" x14ac:dyDescent="0.25">
      <c r="A1794" s="14" t="s">
        <v>11500</v>
      </c>
      <c r="B1794" s="14" t="s">
        <v>11502</v>
      </c>
      <c r="C1794" s="14" t="s">
        <v>11498</v>
      </c>
      <c r="D1794" s="14" t="s">
        <v>15852</v>
      </c>
      <c r="E1794" s="22" t="s">
        <v>15865</v>
      </c>
      <c r="F1794" s="22" t="s">
        <v>15860</v>
      </c>
      <c r="G1794" s="22" t="s">
        <v>15860</v>
      </c>
      <c r="H1794" s="22" t="s">
        <v>18745</v>
      </c>
      <c r="I1794" s="22"/>
    </row>
    <row r="1795" spans="1:9" x14ac:dyDescent="0.25">
      <c r="A1795" s="14" t="s">
        <v>11553</v>
      </c>
      <c r="B1795" s="14" t="s">
        <v>11555</v>
      </c>
      <c r="C1795" s="14" t="s">
        <v>11552</v>
      </c>
      <c r="D1795" s="14" t="s">
        <v>15852</v>
      </c>
      <c r="E1795" s="22" t="s">
        <v>15865</v>
      </c>
      <c r="F1795" s="22" t="s">
        <v>15859</v>
      </c>
      <c r="G1795" s="22" t="s">
        <v>15860</v>
      </c>
      <c r="H1795" s="22" t="s">
        <v>18744</v>
      </c>
      <c r="I1795" s="22" t="s">
        <v>18771</v>
      </c>
    </row>
    <row r="1796" spans="1:9" x14ac:dyDescent="0.25">
      <c r="A1796" s="14" t="s">
        <v>10986</v>
      </c>
      <c r="B1796" s="14" t="s">
        <v>10988</v>
      </c>
      <c r="C1796" s="14" t="s">
        <v>10984</v>
      </c>
      <c r="D1796" s="14" t="s">
        <v>15852</v>
      </c>
      <c r="E1796" s="22" t="s">
        <v>15860</v>
      </c>
      <c r="F1796" s="22" t="s">
        <v>15860</v>
      </c>
      <c r="G1796" s="22" t="s">
        <v>15860</v>
      </c>
      <c r="I1796" s="22"/>
    </row>
    <row r="1797" spans="1:9" x14ac:dyDescent="0.25">
      <c r="A1797" s="14" t="s">
        <v>12909</v>
      </c>
      <c r="B1797" s="14" t="s">
        <v>12911</v>
      </c>
      <c r="C1797" s="14" t="s">
        <v>12907</v>
      </c>
      <c r="D1797" s="14" t="s">
        <v>15852</v>
      </c>
      <c r="E1797" s="22" t="s">
        <v>15861</v>
      </c>
      <c r="F1797" s="22" t="s">
        <v>15859</v>
      </c>
      <c r="G1797" s="22" t="s">
        <v>15859</v>
      </c>
      <c r="I1797" s="22"/>
    </row>
    <row r="1798" spans="1:9" x14ac:dyDescent="0.25">
      <c r="A1798" s="14" t="s">
        <v>74</v>
      </c>
      <c r="B1798" s="14" t="s">
        <v>11383</v>
      </c>
      <c r="C1798" s="14" t="s">
        <v>75</v>
      </c>
      <c r="D1798" s="14" t="s">
        <v>15852</v>
      </c>
      <c r="E1798" s="22" t="s">
        <v>15860</v>
      </c>
      <c r="F1798" s="22" t="s">
        <v>15860</v>
      </c>
      <c r="G1798" s="22" t="s">
        <v>15860</v>
      </c>
      <c r="H1798" s="22" t="s">
        <v>18751</v>
      </c>
      <c r="I1798" s="22"/>
    </row>
    <row r="1799" spans="1:9" x14ac:dyDescent="0.25">
      <c r="A1799" s="14" t="s">
        <v>12469</v>
      </c>
      <c r="B1799" s="14" t="s">
        <v>12471</v>
      </c>
      <c r="C1799" s="14" t="s">
        <v>12468</v>
      </c>
      <c r="D1799" s="14" t="s">
        <v>15852</v>
      </c>
      <c r="E1799" s="22" t="s">
        <v>15865</v>
      </c>
      <c r="F1799" s="22" t="s">
        <v>15859</v>
      </c>
      <c r="G1799" s="22" t="s">
        <v>15860</v>
      </c>
      <c r="H1799" s="22" t="s">
        <v>18752</v>
      </c>
      <c r="I1799" s="22" t="s">
        <v>18793</v>
      </c>
    </row>
    <row r="1800" spans="1:9" x14ac:dyDescent="0.25">
      <c r="A1800" s="14" t="s">
        <v>11355</v>
      </c>
      <c r="B1800" s="14" t="s">
        <v>11357</v>
      </c>
      <c r="C1800" s="14" t="s">
        <v>11353</v>
      </c>
      <c r="D1800" s="14" t="s">
        <v>15852</v>
      </c>
      <c r="E1800" s="22" t="s">
        <v>15865</v>
      </c>
      <c r="F1800" s="22" t="s">
        <v>15860</v>
      </c>
      <c r="G1800" s="22" t="s">
        <v>15860</v>
      </c>
      <c r="H1800" s="22" t="s">
        <v>18750</v>
      </c>
      <c r="I1800" s="22"/>
    </row>
    <row r="1801" spans="1:9" x14ac:dyDescent="0.25">
      <c r="A1801" s="14" t="s">
        <v>22</v>
      </c>
      <c r="B1801" s="14" t="s">
        <v>13010</v>
      </c>
      <c r="C1801" s="14" t="s">
        <v>23</v>
      </c>
      <c r="D1801" s="14" t="s">
        <v>15852</v>
      </c>
      <c r="E1801" s="22" t="s">
        <v>15860</v>
      </c>
      <c r="F1801" s="22" t="s">
        <v>15860</v>
      </c>
      <c r="G1801" s="22" t="s">
        <v>15860</v>
      </c>
      <c r="I1801" s="22"/>
    </row>
    <row r="1802" spans="1:9" x14ac:dyDescent="0.25">
      <c r="A1802" s="14" t="s">
        <v>11141</v>
      </c>
      <c r="B1802" s="14" t="s">
        <v>11143</v>
      </c>
      <c r="C1802" s="14" t="s">
        <v>11140</v>
      </c>
      <c r="D1802" s="14" t="s">
        <v>15852</v>
      </c>
      <c r="E1802" s="22" t="s">
        <v>15861</v>
      </c>
      <c r="F1802" s="22" t="s">
        <v>15859</v>
      </c>
      <c r="G1802" s="22" t="s">
        <v>15859</v>
      </c>
      <c r="I1802" s="22"/>
    </row>
    <row r="1803" spans="1:9" x14ac:dyDescent="0.25">
      <c r="A1803" s="14" t="s">
        <v>11530</v>
      </c>
      <c r="B1803" s="14" t="s">
        <v>11532</v>
      </c>
      <c r="C1803" s="14" t="s">
        <v>11528</v>
      </c>
      <c r="D1803" s="14" t="s">
        <v>15852</v>
      </c>
      <c r="E1803" s="22" t="s">
        <v>15861</v>
      </c>
      <c r="F1803" s="22" t="s">
        <v>15859</v>
      </c>
      <c r="G1803" s="22" t="s">
        <v>15859</v>
      </c>
      <c r="I1803" s="22"/>
    </row>
    <row r="1804" spans="1:9" x14ac:dyDescent="0.25">
      <c r="A1804" s="14" t="s">
        <v>10784</v>
      </c>
      <c r="B1804" s="14" t="s">
        <v>10786</v>
      </c>
      <c r="C1804" s="14" t="s">
        <v>10782</v>
      </c>
      <c r="D1804" s="14" t="s">
        <v>15852</v>
      </c>
      <c r="E1804" s="22" t="s">
        <v>15861</v>
      </c>
      <c r="F1804" s="22" t="s">
        <v>15859</v>
      </c>
      <c r="G1804" s="22" t="s">
        <v>15859</v>
      </c>
      <c r="I1804" s="22"/>
    </row>
    <row r="1805" spans="1:9" x14ac:dyDescent="0.25">
      <c r="A1805" s="14" t="s">
        <v>11025</v>
      </c>
      <c r="B1805" s="14" t="s">
        <v>11027</v>
      </c>
      <c r="C1805" s="14" t="s">
        <v>11023</v>
      </c>
      <c r="D1805" s="14" t="s">
        <v>15852</v>
      </c>
      <c r="E1805" s="22" t="s">
        <v>15860</v>
      </c>
      <c r="F1805" s="22" t="s">
        <v>15860</v>
      </c>
      <c r="G1805" s="22" t="s">
        <v>15860</v>
      </c>
      <c r="I1805" s="22"/>
    </row>
    <row r="1806" spans="1:9" x14ac:dyDescent="0.25">
      <c r="A1806" s="14" t="s">
        <v>13086</v>
      </c>
      <c r="B1806" s="14" t="s">
        <v>13088</v>
      </c>
      <c r="C1806" s="14" t="s">
        <v>44</v>
      </c>
      <c r="D1806" s="14" t="s">
        <v>15852</v>
      </c>
      <c r="E1806" s="22" t="s">
        <v>15861</v>
      </c>
      <c r="F1806" s="22" t="s">
        <v>15859</v>
      </c>
      <c r="G1806" s="22" t="s">
        <v>15859</v>
      </c>
      <c r="I1806" s="22"/>
    </row>
    <row r="1807" spans="1:9" x14ac:dyDescent="0.25">
      <c r="A1807" s="14" t="s">
        <v>12078</v>
      </c>
      <c r="B1807" s="14" t="s">
        <v>12080</v>
      </c>
      <c r="C1807" s="14" t="s">
        <v>162</v>
      </c>
      <c r="D1807" s="14" t="s">
        <v>15852</v>
      </c>
      <c r="E1807" s="22" t="s">
        <v>15860</v>
      </c>
      <c r="F1807" s="22" t="s">
        <v>15860</v>
      </c>
      <c r="G1807" s="22" t="s">
        <v>15860</v>
      </c>
      <c r="I1807" s="22"/>
    </row>
    <row r="1808" spans="1:9" x14ac:dyDescent="0.25">
      <c r="A1808" s="14" t="s">
        <v>12861</v>
      </c>
      <c r="B1808" s="14" t="s">
        <v>12863</v>
      </c>
      <c r="C1808" s="14" t="s">
        <v>344</v>
      </c>
      <c r="D1808" s="14" t="s">
        <v>15852</v>
      </c>
      <c r="E1808" s="22" t="s">
        <v>15860</v>
      </c>
      <c r="F1808" s="22" t="s">
        <v>15860</v>
      </c>
      <c r="G1808" s="22" t="s">
        <v>15860</v>
      </c>
      <c r="I1808" s="22"/>
    </row>
    <row r="1809" spans="1:9" x14ac:dyDescent="0.25">
      <c r="A1809" s="14" t="s">
        <v>12342</v>
      </c>
      <c r="B1809" s="14" t="s">
        <v>12344</v>
      </c>
      <c r="C1809" s="14" t="s">
        <v>12341</v>
      </c>
      <c r="D1809" s="14" t="s">
        <v>15852</v>
      </c>
      <c r="E1809" s="22" t="s">
        <v>15860</v>
      </c>
      <c r="F1809" s="22" t="s">
        <v>15860</v>
      </c>
      <c r="G1809" s="22" t="s">
        <v>15860</v>
      </c>
      <c r="I1809" s="22"/>
    </row>
    <row r="1810" spans="1:9" x14ac:dyDescent="0.25">
      <c r="A1810" s="14" t="s">
        <v>198</v>
      </c>
      <c r="B1810" s="14" t="s">
        <v>13401</v>
      </c>
      <c r="C1810" s="14" t="s">
        <v>199</v>
      </c>
      <c r="D1810" s="14" t="s">
        <v>15852</v>
      </c>
      <c r="E1810" s="22" t="s">
        <v>15860</v>
      </c>
      <c r="F1810" s="22" t="s">
        <v>15860</v>
      </c>
      <c r="G1810" s="22" t="s">
        <v>15860</v>
      </c>
      <c r="I1810" s="22"/>
    </row>
    <row r="1811" spans="1:9" x14ac:dyDescent="0.25">
      <c r="A1811" s="14" t="s">
        <v>235</v>
      </c>
      <c r="B1811" s="14" t="s">
        <v>13201</v>
      </c>
      <c r="C1811" s="14" t="s">
        <v>236</v>
      </c>
      <c r="D1811" s="14" t="s">
        <v>15852</v>
      </c>
      <c r="E1811" s="22" t="s">
        <v>15860</v>
      </c>
      <c r="F1811" s="22" t="s">
        <v>15860</v>
      </c>
      <c r="G1811" s="22" t="s">
        <v>15860</v>
      </c>
      <c r="I1811" s="22"/>
    </row>
    <row r="1812" spans="1:9" x14ac:dyDescent="0.25">
      <c r="A1812" s="14" t="s">
        <v>12643</v>
      </c>
      <c r="B1812" s="14" t="s">
        <v>12645</v>
      </c>
      <c r="C1812" s="14" t="s">
        <v>12641</v>
      </c>
      <c r="D1812" s="14" t="s">
        <v>15852</v>
      </c>
      <c r="E1812" s="22" t="s">
        <v>15860</v>
      </c>
      <c r="F1812" s="22" t="s">
        <v>15860</v>
      </c>
      <c r="G1812" s="22" t="s">
        <v>15860</v>
      </c>
      <c r="I1812" s="22"/>
    </row>
    <row r="1813" spans="1:9" x14ac:dyDescent="0.25">
      <c r="A1813" s="14" t="s">
        <v>182</v>
      </c>
      <c r="B1813" s="14" t="s">
        <v>13390</v>
      </c>
      <c r="C1813" s="14" t="s">
        <v>183</v>
      </c>
      <c r="D1813" s="14" t="s">
        <v>15852</v>
      </c>
      <c r="E1813" s="22" t="s">
        <v>15860</v>
      </c>
      <c r="F1813" s="22" t="s">
        <v>15860</v>
      </c>
      <c r="G1813" s="22" t="s">
        <v>15860</v>
      </c>
      <c r="I1813" s="22"/>
    </row>
    <row r="1814" spans="1:9" x14ac:dyDescent="0.25">
      <c r="A1814" s="14" t="s">
        <v>439</v>
      </c>
      <c r="B1814" s="14" t="s">
        <v>11983</v>
      </c>
      <c r="C1814" s="14" t="s">
        <v>440</v>
      </c>
      <c r="D1814" s="14" t="s">
        <v>15852</v>
      </c>
      <c r="E1814" s="22" t="s">
        <v>15860</v>
      </c>
      <c r="F1814" s="22" t="s">
        <v>15860</v>
      </c>
      <c r="G1814" s="22" t="s">
        <v>15860</v>
      </c>
      <c r="I1814" s="22"/>
    </row>
    <row r="1815" spans="1:9" x14ac:dyDescent="0.25">
      <c r="A1815" s="14" t="s">
        <v>509</v>
      </c>
      <c r="B1815" s="14" t="s">
        <v>11226</v>
      </c>
      <c r="C1815" s="14" t="s">
        <v>11223</v>
      </c>
      <c r="D1815" s="14" t="s">
        <v>15852</v>
      </c>
      <c r="E1815" s="22" t="s">
        <v>15860</v>
      </c>
      <c r="F1815" s="22" t="s">
        <v>15860</v>
      </c>
      <c r="G1815" s="22" t="s">
        <v>15860</v>
      </c>
      <c r="I1815" s="22"/>
    </row>
    <row r="1816" spans="1:9" x14ac:dyDescent="0.25">
      <c r="A1816" s="14" t="s">
        <v>12738</v>
      </c>
      <c r="B1816" s="14" t="s">
        <v>12740</v>
      </c>
      <c r="C1816" s="14" t="s">
        <v>12737</v>
      </c>
      <c r="D1816" s="14" t="s">
        <v>15852</v>
      </c>
      <c r="E1816" s="22" t="s">
        <v>15860</v>
      </c>
      <c r="F1816" s="22" t="s">
        <v>15860</v>
      </c>
      <c r="G1816" s="22" t="s">
        <v>15860</v>
      </c>
      <c r="I1816" s="22"/>
    </row>
    <row r="1817" spans="1:9" x14ac:dyDescent="0.25">
      <c r="A1817" s="14" t="s">
        <v>13326</v>
      </c>
      <c r="B1817" s="14" t="s">
        <v>13328</v>
      </c>
      <c r="C1817" s="14" t="s">
        <v>13324</v>
      </c>
      <c r="D1817" s="14" t="s">
        <v>15852</v>
      </c>
      <c r="E1817" s="22" t="s">
        <v>15860</v>
      </c>
      <c r="F1817" s="22" t="s">
        <v>15860</v>
      </c>
      <c r="G1817" s="22" t="s">
        <v>15860</v>
      </c>
      <c r="I1817" s="22"/>
    </row>
    <row r="1818" spans="1:9" x14ac:dyDescent="0.25">
      <c r="A1818" s="14" t="s">
        <v>12566</v>
      </c>
      <c r="B1818" s="14" t="s">
        <v>12568</v>
      </c>
      <c r="C1818" s="14" t="s">
        <v>12564</v>
      </c>
      <c r="D1818" s="14" t="s">
        <v>15852</v>
      </c>
      <c r="E1818" s="22" t="s">
        <v>15865</v>
      </c>
      <c r="F1818" s="22" t="s">
        <v>15860</v>
      </c>
      <c r="G1818" s="22" t="s">
        <v>15860</v>
      </c>
      <c r="H1818" s="22" t="s">
        <v>18746</v>
      </c>
      <c r="I1818" s="22"/>
    </row>
    <row r="1819" spans="1:9" x14ac:dyDescent="0.25">
      <c r="A1819" s="14" t="s">
        <v>11674</v>
      </c>
      <c r="B1819" s="14" t="s">
        <v>11676</v>
      </c>
      <c r="C1819" s="14" t="s">
        <v>501</v>
      </c>
      <c r="D1819" s="14" t="s">
        <v>15852</v>
      </c>
      <c r="E1819" s="22" t="s">
        <v>15860</v>
      </c>
      <c r="F1819" s="22" t="s">
        <v>15860</v>
      </c>
      <c r="G1819" s="22" t="s">
        <v>15860</v>
      </c>
      <c r="I1819" s="22"/>
    </row>
    <row r="1820" spans="1:9" x14ac:dyDescent="0.25">
      <c r="A1820" s="14" t="s">
        <v>12618</v>
      </c>
      <c r="B1820" s="14" t="s">
        <v>12620</v>
      </c>
      <c r="C1820" s="14" t="s">
        <v>12617</v>
      </c>
      <c r="D1820" s="14" t="s">
        <v>15852</v>
      </c>
      <c r="E1820" s="22" t="s">
        <v>15865</v>
      </c>
      <c r="F1820" s="22" t="s">
        <v>15860</v>
      </c>
      <c r="G1820" s="22" t="s">
        <v>15860</v>
      </c>
      <c r="H1820" s="22" t="s">
        <v>18746</v>
      </c>
      <c r="I1820" s="22"/>
    </row>
    <row r="1821" spans="1:9" x14ac:dyDescent="0.25">
      <c r="A1821" s="14" t="s">
        <v>10943</v>
      </c>
      <c r="B1821" s="14" t="s">
        <v>10945</v>
      </c>
      <c r="C1821" s="14" t="s">
        <v>90</v>
      </c>
      <c r="D1821" s="14" t="s">
        <v>15852</v>
      </c>
      <c r="E1821" s="22" t="s">
        <v>15860</v>
      </c>
      <c r="F1821" s="22" t="s">
        <v>15860</v>
      </c>
      <c r="G1821" s="22" t="s">
        <v>15860</v>
      </c>
      <c r="H1821" s="22" t="s">
        <v>18751</v>
      </c>
      <c r="I1821" s="22"/>
    </row>
    <row r="1822" spans="1:9" x14ac:dyDescent="0.25">
      <c r="A1822" s="14" t="s">
        <v>50</v>
      </c>
      <c r="B1822" s="14" t="s">
        <v>11570</v>
      </c>
      <c r="C1822" s="14" t="s">
        <v>51</v>
      </c>
      <c r="D1822" s="14" t="s">
        <v>15852</v>
      </c>
      <c r="E1822" s="22" t="s">
        <v>15861</v>
      </c>
      <c r="F1822" s="22" t="s">
        <v>15859</v>
      </c>
      <c r="G1822" s="22" t="s">
        <v>18743</v>
      </c>
      <c r="H1822" s="22" t="s">
        <v>18743</v>
      </c>
      <c r="I1822" s="22"/>
    </row>
    <row r="1823" spans="1:9" x14ac:dyDescent="0.25">
      <c r="A1823" s="14" t="s">
        <v>13444</v>
      </c>
      <c r="B1823" s="14" t="s">
        <v>13446</v>
      </c>
      <c r="C1823" s="14" t="s">
        <v>13443</v>
      </c>
      <c r="D1823" s="14" t="s">
        <v>15852</v>
      </c>
      <c r="E1823" s="22" t="s">
        <v>15860</v>
      </c>
      <c r="F1823" s="22" t="s">
        <v>15860</v>
      </c>
      <c r="G1823" s="22" t="s">
        <v>15860</v>
      </c>
      <c r="I1823" s="22"/>
    </row>
    <row r="1824" spans="1:9" x14ac:dyDescent="0.25">
      <c r="A1824" s="14" t="s">
        <v>11363</v>
      </c>
      <c r="B1824" s="14" t="s">
        <v>11365</v>
      </c>
      <c r="C1824" s="14" t="s">
        <v>11361</v>
      </c>
      <c r="D1824" s="14" t="s">
        <v>15852</v>
      </c>
      <c r="E1824" s="22" t="s">
        <v>15865</v>
      </c>
      <c r="F1824" s="22" t="s">
        <v>15860</v>
      </c>
      <c r="G1824" s="22" t="s">
        <v>15860</v>
      </c>
      <c r="H1824" s="22" t="s">
        <v>18750</v>
      </c>
      <c r="I1824" s="22"/>
    </row>
    <row r="1825" spans="1:9" x14ac:dyDescent="0.25">
      <c r="A1825" s="14" t="s">
        <v>10915</v>
      </c>
      <c r="B1825" s="14" t="s">
        <v>10917</v>
      </c>
      <c r="C1825" s="14" t="s">
        <v>10913</v>
      </c>
      <c r="D1825" s="14" t="s">
        <v>15852</v>
      </c>
      <c r="E1825" s="22" t="s">
        <v>15860</v>
      </c>
      <c r="F1825" s="22" t="s">
        <v>15860</v>
      </c>
      <c r="G1825" s="22" t="s">
        <v>15860</v>
      </c>
      <c r="I1825" s="22"/>
    </row>
    <row r="1826" spans="1:9" x14ac:dyDescent="0.25">
      <c r="A1826" s="14" t="s">
        <v>12612</v>
      </c>
      <c r="B1826" s="14" t="s">
        <v>12614</v>
      </c>
      <c r="C1826" s="14" t="s">
        <v>12611</v>
      </c>
      <c r="D1826" s="14" t="s">
        <v>15852</v>
      </c>
      <c r="E1826" s="22" t="s">
        <v>15860</v>
      </c>
      <c r="F1826" s="22" t="s">
        <v>15860</v>
      </c>
      <c r="G1826" s="22" t="s">
        <v>15860</v>
      </c>
      <c r="I1826" s="22"/>
    </row>
    <row r="1827" spans="1:9" x14ac:dyDescent="0.25">
      <c r="A1827" s="14" t="s">
        <v>441</v>
      </c>
      <c r="B1827" s="14" t="s">
        <v>12797</v>
      </c>
      <c r="C1827" s="14" t="s">
        <v>442</v>
      </c>
      <c r="D1827" s="14" t="s">
        <v>15852</v>
      </c>
      <c r="E1827" s="22" t="s">
        <v>15865</v>
      </c>
      <c r="F1827" s="22" t="s">
        <v>15859</v>
      </c>
      <c r="G1827" s="22" t="s">
        <v>15860</v>
      </c>
      <c r="H1827" s="22" t="s">
        <v>18751</v>
      </c>
      <c r="I1827" s="22"/>
    </row>
    <row r="1828" spans="1:9" x14ac:dyDescent="0.25">
      <c r="A1828" s="14" t="s">
        <v>11637</v>
      </c>
      <c r="B1828" s="14" t="s">
        <v>11639</v>
      </c>
      <c r="C1828" s="14" t="s">
        <v>11635</v>
      </c>
      <c r="D1828" s="14" t="s">
        <v>15852</v>
      </c>
      <c r="E1828" s="22" t="s">
        <v>15860</v>
      </c>
      <c r="F1828" s="22" t="s">
        <v>15860</v>
      </c>
      <c r="G1828" s="22" t="s">
        <v>15860</v>
      </c>
      <c r="I1828" s="22"/>
    </row>
    <row r="1829" spans="1:9" x14ac:dyDescent="0.25">
      <c r="A1829" s="14" t="s">
        <v>12141</v>
      </c>
      <c r="B1829" s="14" t="s">
        <v>10742</v>
      </c>
      <c r="C1829" s="14" t="s">
        <v>12140</v>
      </c>
      <c r="D1829" s="14" t="s">
        <v>15852</v>
      </c>
      <c r="E1829" s="22" t="s">
        <v>15860</v>
      </c>
      <c r="F1829" s="22" t="s">
        <v>15860</v>
      </c>
      <c r="G1829" s="22" t="s">
        <v>15860</v>
      </c>
      <c r="I1829" s="22"/>
    </row>
    <row r="1830" spans="1:9" x14ac:dyDescent="0.25">
      <c r="A1830" s="14" t="s">
        <v>12866</v>
      </c>
      <c r="B1830" s="14" t="s">
        <v>12868</v>
      </c>
      <c r="C1830" s="14" t="s">
        <v>481</v>
      </c>
      <c r="D1830" s="14" t="s">
        <v>15852</v>
      </c>
      <c r="E1830" s="22" t="s">
        <v>15860</v>
      </c>
      <c r="F1830" s="22" t="s">
        <v>15860</v>
      </c>
      <c r="G1830" s="22" t="s">
        <v>15860</v>
      </c>
      <c r="I1830" s="22"/>
    </row>
    <row r="1831" spans="1:9" x14ac:dyDescent="0.25">
      <c r="A1831" s="14" t="s">
        <v>11618</v>
      </c>
      <c r="B1831" s="14" t="s">
        <v>11620</v>
      </c>
      <c r="C1831" s="14" t="s">
        <v>11616</v>
      </c>
      <c r="D1831" s="14" t="s">
        <v>15852</v>
      </c>
      <c r="E1831" s="22" t="s">
        <v>15860</v>
      </c>
      <c r="F1831" s="22" t="s">
        <v>15860</v>
      </c>
      <c r="G1831" s="22" t="s">
        <v>15860</v>
      </c>
      <c r="I1831" s="22"/>
    </row>
    <row r="1832" spans="1:9" x14ac:dyDescent="0.25">
      <c r="A1832" s="14" t="s">
        <v>241</v>
      </c>
      <c r="B1832" s="14" t="s">
        <v>10853</v>
      </c>
      <c r="C1832" s="14" t="s">
        <v>242</v>
      </c>
      <c r="D1832" s="14" t="s">
        <v>15852</v>
      </c>
      <c r="E1832" s="22" t="s">
        <v>15860</v>
      </c>
      <c r="F1832" s="22" t="s">
        <v>15860</v>
      </c>
      <c r="G1832" s="22" t="s">
        <v>15860</v>
      </c>
      <c r="I1832" s="22"/>
    </row>
    <row r="1833" spans="1:9" x14ac:dyDescent="0.25">
      <c r="A1833" s="14" t="s">
        <v>11179</v>
      </c>
      <c r="B1833" s="14" t="s">
        <v>11181</v>
      </c>
      <c r="C1833" s="14" t="s">
        <v>11178</v>
      </c>
      <c r="D1833" s="14" t="s">
        <v>15852</v>
      </c>
      <c r="E1833" s="22" t="s">
        <v>15865</v>
      </c>
      <c r="F1833" s="22" t="s">
        <v>15860</v>
      </c>
      <c r="G1833" s="22" t="s">
        <v>15860</v>
      </c>
      <c r="H1833" s="22" t="s">
        <v>18745</v>
      </c>
      <c r="I1833" s="22" t="s">
        <v>18754</v>
      </c>
    </row>
    <row r="1834" spans="1:9" x14ac:dyDescent="0.25">
      <c r="A1834" s="14" t="s">
        <v>13121</v>
      </c>
      <c r="B1834" s="14" t="s">
        <v>13123</v>
      </c>
      <c r="C1834" s="14" t="s">
        <v>13120</v>
      </c>
      <c r="D1834" s="14" t="s">
        <v>15852</v>
      </c>
      <c r="E1834" s="22" t="s">
        <v>15861</v>
      </c>
      <c r="F1834" s="22" t="s">
        <v>15859</v>
      </c>
      <c r="G1834" s="22" t="s">
        <v>18743</v>
      </c>
      <c r="H1834" s="22" t="s">
        <v>18743</v>
      </c>
      <c r="I1834" s="22"/>
    </row>
    <row r="1835" spans="1:9" x14ac:dyDescent="0.25">
      <c r="A1835" s="14" t="s">
        <v>11327</v>
      </c>
      <c r="B1835" s="14" t="s">
        <v>11329</v>
      </c>
      <c r="C1835" s="14" t="s">
        <v>11325</v>
      </c>
      <c r="D1835" s="14" t="s">
        <v>15852</v>
      </c>
      <c r="E1835" s="22" t="s">
        <v>15865</v>
      </c>
      <c r="F1835" s="22" t="s">
        <v>18770</v>
      </c>
      <c r="G1835" s="22" t="s">
        <v>15860</v>
      </c>
      <c r="H1835" s="22" t="s">
        <v>18746</v>
      </c>
      <c r="I1835" s="22"/>
    </row>
    <row r="1836" spans="1:9" x14ac:dyDescent="0.25">
      <c r="A1836" s="14" t="s">
        <v>13138</v>
      </c>
      <c r="B1836" s="14" t="s">
        <v>13140</v>
      </c>
      <c r="C1836" s="14" t="s">
        <v>13137</v>
      </c>
      <c r="D1836" s="14" t="s">
        <v>15852</v>
      </c>
      <c r="E1836" s="22" t="s">
        <v>15865</v>
      </c>
      <c r="F1836" s="22" t="s">
        <v>15860</v>
      </c>
      <c r="G1836" s="22" t="s">
        <v>15860</v>
      </c>
      <c r="H1836" s="22" t="s">
        <v>18745</v>
      </c>
      <c r="I1836" s="22"/>
    </row>
    <row r="1837" spans="1:9" x14ac:dyDescent="0.25">
      <c r="A1837" s="14" t="s">
        <v>13458</v>
      </c>
      <c r="B1837" s="14" t="s">
        <v>13460</v>
      </c>
      <c r="C1837" s="14" t="s">
        <v>13456</v>
      </c>
      <c r="D1837" s="14" t="s">
        <v>15852</v>
      </c>
      <c r="E1837" s="22" t="s">
        <v>15860</v>
      </c>
      <c r="F1837" s="22" t="s">
        <v>15860</v>
      </c>
      <c r="G1837" s="22" t="s">
        <v>15860</v>
      </c>
      <c r="I1837" s="22"/>
    </row>
    <row r="1838" spans="1:9" x14ac:dyDescent="0.25">
      <c r="A1838" s="14" t="s">
        <v>12371</v>
      </c>
      <c r="B1838" s="14" t="s">
        <v>12373</v>
      </c>
      <c r="C1838" s="14" t="s">
        <v>12369</v>
      </c>
      <c r="D1838" s="14" t="s">
        <v>15852</v>
      </c>
      <c r="E1838" s="22" t="s">
        <v>15865</v>
      </c>
      <c r="F1838" s="22" t="s">
        <v>15860</v>
      </c>
      <c r="G1838" s="22" t="s">
        <v>15860</v>
      </c>
      <c r="H1838" s="22" t="s">
        <v>18750</v>
      </c>
      <c r="I1838" s="22" t="s">
        <v>18745</v>
      </c>
    </row>
    <row r="1839" spans="1:9" x14ac:dyDescent="0.25">
      <c r="A1839" s="14" t="s">
        <v>13280</v>
      </c>
      <c r="B1839" s="14" t="s">
        <v>13282</v>
      </c>
      <c r="C1839" s="14" t="s">
        <v>13279</v>
      </c>
      <c r="D1839" s="14" t="s">
        <v>15852</v>
      </c>
      <c r="E1839" s="22" t="s">
        <v>15860</v>
      </c>
      <c r="F1839" s="22" t="s">
        <v>15860</v>
      </c>
      <c r="G1839" s="22" t="s">
        <v>15860</v>
      </c>
      <c r="I1839" s="22"/>
    </row>
    <row r="1840" spans="1:9" x14ac:dyDescent="0.25">
      <c r="A1840" s="14" t="s">
        <v>12771</v>
      </c>
      <c r="B1840" s="14" t="s">
        <v>12773</v>
      </c>
      <c r="C1840" s="14" t="s">
        <v>12769</v>
      </c>
      <c r="D1840" s="14" t="s">
        <v>15852</v>
      </c>
      <c r="E1840" s="22" t="s">
        <v>15860</v>
      </c>
      <c r="F1840" s="22" t="s">
        <v>15860</v>
      </c>
      <c r="G1840" s="22" t="s">
        <v>15860</v>
      </c>
      <c r="I1840" s="22"/>
    </row>
    <row r="1841" spans="1:9" x14ac:dyDescent="0.25">
      <c r="A1841" s="14" t="s">
        <v>11431</v>
      </c>
      <c r="B1841" s="14" t="s">
        <v>11433</v>
      </c>
      <c r="C1841" s="14" t="s">
        <v>213</v>
      </c>
      <c r="D1841" s="14" t="s">
        <v>15852</v>
      </c>
      <c r="E1841" s="22" t="s">
        <v>15860</v>
      </c>
      <c r="F1841" s="22" t="s">
        <v>15860</v>
      </c>
      <c r="G1841" s="22" t="s">
        <v>15860</v>
      </c>
      <c r="I1841" s="22"/>
    </row>
    <row r="1842" spans="1:9" x14ac:dyDescent="0.25">
      <c r="A1842" s="14" t="s">
        <v>12034</v>
      </c>
      <c r="B1842" s="14" t="s">
        <v>12036</v>
      </c>
      <c r="C1842" s="14" t="s">
        <v>12031</v>
      </c>
      <c r="D1842" s="14" t="s">
        <v>15852</v>
      </c>
      <c r="E1842" s="22" t="s">
        <v>15860</v>
      </c>
      <c r="F1842" s="22" t="s">
        <v>15860</v>
      </c>
      <c r="G1842" s="22" t="s">
        <v>15860</v>
      </c>
      <c r="I1842" s="22"/>
    </row>
    <row r="1843" spans="1:9" x14ac:dyDescent="0.25">
      <c r="A1843" s="14" t="s">
        <v>13110</v>
      </c>
      <c r="B1843" s="14" t="s">
        <v>11443</v>
      </c>
      <c r="C1843" s="14" t="s">
        <v>13109</v>
      </c>
      <c r="D1843" s="14" t="s">
        <v>15852</v>
      </c>
      <c r="E1843" s="22" t="s">
        <v>15861</v>
      </c>
      <c r="F1843" s="22" t="s">
        <v>15859</v>
      </c>
      <c r="G1843" s="22" t="s">
        <v>18743</v>
      </c>
      <c r="H1843" s="22" t="s">
        <v>18743</v>
      </c>
      <c r="I1843" s="22"/>
    </row>
    <row r="1844" spans="1:9" x14ac:dyDescent="0.25">
      <c r="A1844" s="14" t="s">
        <v>10992</v>
      </c>
      <c r="B1844" s="14" t="s">
        <v>10994</v>
      </c>
      <c r="C1844" s="14" t="s">
        <v>10991</v>
      </c>
      <c r="D1844" s="14" t="s">
        <v>15852</v>
      </c>
      <c r="E1844" s="22" t="s">
        <v>15861</v>
      </c>
      <c r="F1844" s="22" t="s">
        <v>15859</v>
      </c>
      <c r="G1844" s="22" t="s">
        <v>15860</v>
      </c>
      <c r="H1844" s="22" t="s">
        <v>18752</v>
      </c>
      <c r="I1844" s="22" t="s">
        <v>18790</v>
      </c>
    </row>
    <row r="1845" spans="1:9" x14ac:dyDescent="0.25">
      <c r="A1845" s="14" t="s">
        <v>428</v>
      </c>
      <c r="B1845" s="14" t="s">
        <v>12997</v>
      </c>
      <c r="C1845" s="14" t="s">
        <v>429</v>
      </c>
      <c r="D1845" s="14" t="s">
        <v>15852</v>
      </c>
      <c r="E1845" s="22" t="s">
        <v>15860</v>
      </c>
      <c r="F1845" s="22" t="s">
        <v>15860</v>
      </c>
      <c r="G1845" s="22" t="s">
        <v>15860</v>
      </c>
      <c r="I1845" s="22"/>
    </row>
    <row r="1846" spans="1:9" x14ac:dyDescent="0.25">
      <c r="A1846" s="14" t="s">
        <v>11207</v>
      </c>
      <c r="B1846" s="14" t="s">
        <v>11209</v>
      </c>
      <c r="C1846" s="14" t="s">
        <v>35</v>
      </c>
      <c r="D1846" s="14" t="s">
        <v>15852</v>
      </c>
      <c r="E1846" s="22" t="s">
        <v>15861</v>
      </c>
      <c r="F1846" s="22" t="s">
        <v>15859</v>
      </c>
      <c r="G1846" s="22" t="s">
        <v>15859</v>
      </c>
      <c r="I1846" s="22"/>
    </row>
    <row r="1847" spans="1:9" x14ac:dyDescent="0.25">
      <c r="A1847" s="14" t="s">
        <v>12522</v>
      </c>
      <c r="B1847" s="14" t="s">
        <v>12524</v>
      </c>
      <c r="C1847" s="14" t="s">
        <v>12520</v>
      </c>
      <c r="D1847" s="14" t="s">
        <v>15852</v>
      </c>
      <c r="E1847" s="22" t="s">
        <v>15860</v>
      </c>
      <c r="F1847" s="22" t="s">
        <v>15860</v>
      </c>
      <c r="G1847" s="22" t="s">
        <v>15860</v>
      </c>
      <c r="I1847" s="22"/>
    </row>
    <row r="1848" spans="1:9" x14ac:dyDescent="0.25">
      <c r="A1848" s="14" t="s">
        <v>13030</v>
      </c>
      <c r="B1848" s="14" t="s">
        <v>13032</v>
      </c>
      <c r="C1848" s="14" t="s">
        <v>13028</v>
      </c>
      <c r="D1848" s="14" t="s">
        <v>15852</v>
      </c>
      <c r="E1848" s="22" t="s">
        <v>15865</v>
      </c>
      <c r="F1848" s="22" t="s">
        <v>15860</v>
      </c>
      <c r="G1848" s="22" t="s">
        <v>15860</v>
      </c>
      <c r="H1848" s="22" t="s">
        <v>18746</v>
      </c>
      <c r="I1848" s="22"/>
    </row>
    <row r="1849" spans="1:9" x14ac:dyDescent="0.25">
      <c r="A1849" s="14" t="s">
        <v>194</v>
      </c>
      <c r="B1849" s="14" t="s">
        <v>11525</v>
      </c>
      <c r="C1849" s="14" t="s">
        <v>195</v>
      </c>
      <c r="D1849" s="14" t="s">
        <v>15852</v>
      </c>
      <c r="E1849" s="22" t="s">
        <v>15865</v>
      </c>
      <c r="F1849" s="22" t="s">
        <v>15860</v>
      </c>
      <c r="G1849" s="22" t="s">
        <v>15860</v>
      </c>
      <c r="H1849" s="22" t="s">
        <v>18745</v>
      </c>
      <c r="I1849" s="22" t="s">
        <v>18754</v>
      </c>
    </row>
    <row r="1850" spans="1:9" x14ac:dyDescent="0.25">
      <c r="A1850" s="14" t="s">
        <v>12084</v>
      </c>
      <c r="B1850" s="14" t="s">
        <v>12086</v>
      </c>
      <c r="C1850" s="14" t="s">
        <v>12083</v>
      </c>
      <c r="D1850" s="14" t="s">
        <v>15852</v>
      </c>
      <c r="E1850" s="22" t="s">
        <v>15860</v>
      </c>
      <c r="F1850" s="22" t="s">
        <v>15860</v>
      </c>
      <c r="G1850" s="22" t="s">
        <v>15860</v>
      </c>
    </row>
    <row r="1851" spans="1:9" x14ac:dyDescent="0.25">
      <c r="A1851" s="14" t="s">
        <v>414</v>
      </c>
      <c r="B1851" s="14" t="s">
        <v>13128</v>
      </c>
      <c r="C1851" s="14" t="s">
        <v>415</v>
      </c>
      <c r="D1851" s="14" t="s">
        <v>15852</v>
      </c>
      <c r="E1851" s="22" t="s">
        <v>15860</v>
      </c>
      <c r="F1851" s="22" t="s">
        <v>15860</v>
      </c>
      <c r="G1851" s="22" t="s">
        <v>15860</v>
      </c>
    </row>
    <row r="1852" spans="1:9" x14ac:dyDescent="0.25">
      <c r="A1852" s="14" t="s">
        <v>11297</v>
      </c>
      <c r="B1852" s="14" t="s">
        <v>11299</v>
      </c>
      <c r="C1852" s="14" t="s">
        <v>443</v>
      </c>
      <c r="D1852" s="14" t="s">
        <v>15852</v>
      </c>
      <c r="E1852" s="22" t="s">
        <v>15860</v>
      </c>
      <c r="F1852" s="22" t="s">
        <v>15860</v>
      </c>
      <c r="G1852" s="22" t="s">
        <v>15860</v>
      </c>
    </row>
    <row r="1853" spans="1:9" x14ac:dyDescent="0.25">
      <c r="A1853" s="14" t="s">
        <v>284</v>
      </c>
      <c r="B1853" s="14" t="s">
        <v>11867</v>
      </c>
      <c r="C1853" s="14" t="s">
        <v>285</v>
      </c>
      <c r="D1853" s="14" t="s">
        <v>15852</v>
      </c>
      <c r="E1853" s="22" t="s">
        <v>15865</v>
      </c>
      <c r="F1853" s="22" t="s">
        <v>15860</v>
      </c>
      <c r="G1853" s="22" t="s">
        <v>15860</v>
      </c>
      <c r="H1853" s="22" t="s">
        <v>18746</v>
      </c>
    </row>
    <row r="1854" spans="1:9" x14ac:dyDescent="0.25">
      <c r="A1854" s="14" t="s">
        <v>12922</v>
      </c>
      <c r="B1854" s="14" t="s">
        <v>12924</v>
      </c>
      <c r="C1854" s="14" t="s">
        <v>12920</v>
      </c>
      <c r="D1854" s="14" t="s">
        <v>15852</v>
      </c>
      <c r="E1854" s="22" t="s">
        <v>15860</v>
      </c>
      <c r="F1854" s="22" t="s">
        <v>15860</v>
      </c>
      <c r="G1854" s="22" t="s">
        <v>15860</v>
      </c>
    </row>
    <row r="1855" spans="1:9" x14ac:dyDescent="0.25">
      <c r="A1855" s="14" t="s">
        <v>12559</v>
      </c>
      <c r="B1855" s="14" t="s">
        <v>12561</v>
      </c>
      <c r="C1855" s="14" t="s">
        <v>491</v>
      </c>
      <c r="D1855" s="14" t="s">
        <v>15852</v>
      </c>
      <c r="E1855" s="22" t="s">
        <v>15860</v>
      </c>
      <c r="F1855" s="22" t="s">
        <v>15860</v>
      </c>
      <c r="G1855" s="22" t="s">
        <v>15860</v>
      </c>
    </row>
    <row r="1856" spans="1:9" x14ac:dyDescent="0.25">
      <c r="A1856" s="14" t="s">
        <v>97</v>
      </c>
      <c r="B1856" s="14" t="s">
        <v>13276</v>
      </c>
      <c r="C1856" s="14" t="s">
        <v>98</v>
      </c>
      <c r="D1856" s="14" t="s">
        <v>15852</v>
      </c>
      <c r="E1856" s="22" t="s">
        <v>15860</v>
      </c>
      <c r="F1856" s="22" t="s">
        <v>15860</v>
      </c>
      <c r="G1856" s="22" t="s">
        <v>15860</v>
      </c>
    </row>
    <row r="1857" spans="1:9" x14ac:dyDescent="0.25">
      <c r="A1857" s="14" t="s">
        <v>11593</v>
      </c>
      <c r="B1857" s="14" t="s">
        <v>11595</v>
      </c>
      <c r="C1857" s="14" t="s">
        <v>11591</v>
      </c>
      <c r="D1857" s="14" t="s">
        <v>15852</v>
      </c>
      <c r="E1857" s="22" t="s">
        <v>15860</v>
      </c>
      <c r="F1857" s="22" t="s">
        <v>15860</v>
      </c>
      <c r="G1857" s="22" t="s">
        <v>15860</v>
      </c>
    </row>
    <row r="1858" spans="1:9" x14ac:dyDescent="0.25">
      <c r="A1858" s="14" t="s">
        <v>396</v>
      </c>
      <c r="B1858" s="14" t="s">
        <v>13410</v>
      </c>
      <c r="C1858" s="14" t="s">
        <v>398</v>
      </c>
      <c r="D1858" s="14" t="s">
        <v>15852</v>
      </c>
      <c r="E1858" s="22" t="s">
        <v>15861</v>
      </c>
      <c r="F1858" s="22" t="s">
        <v>15859</v>
      </c>
      <c r="G1858" s="22" t="s">
        <v>15860</v>
      </c>
      <c r="H1858" s="22" t="s">
        <v>18752</v>
      </c>
      <c r="I1858" s="22" t="s">
        <v>18790</v>
      </c>
    </row>
    <row r="1859" spans="1:9" x14ac:dyDescent="0.25">
      <c r="A1859" s="14" t="s">
        <v>12290</v>
      </c>
      <c r="B1859" s="14" t="s">
        <v>12292</v>
      </c>
      <c r="C1859" s="14" t="s">
        <v>514</v>
      </c>
      <c r="D1859" s="14" t="s">
        <v>15852</v>
      </c>
      <c r="E1859" s="22" t="s">
        <v>15860</v>
      </c>
      <c r="F1859" s="22" t="s">
        <v>15860</v>
      </c>
      <c r="G1859" s="22" t="s">
        <v>15860</v>
      </c>
    </row>
    <row r="1860" spans="1:9" x14ac:dyDescent="0.25">
      <c r="A1860" s="14" t="s">
        <v>10908</v>
      </c>
      <c r="B1860" s="14" t="s">
        <v>10910</v>
      </c>
      <c r="C1860" s="14" t="s">
        <v>10907</v>
      </c>
      <c r="D1860" s="14" t="s">
        <v>15852</v>
      </c>
      <c r="E1860" s="22" t="s">
        <v>15861</v>
      </c>
      <c r="F1860" s="22" t="s">
        <v>15859</v>
      </c>
      <c r="G1860" s="22" t="s">
        <v>15860</v>
      </c>
      <c r="H1860" s="22" t="s">
        <v>18752</v>
      </c>
      <c r="I1860" s="22" t="s">
        <v>18794</v>
      </c>
    </row>
    <row r="1861" spans="1:9" x14ac:dyDescent="0.25">
      <c r="A1861" s="14" t="s">
        <v>11185</v>
      </c>
      <c r="B1861" s="14" t="s">
        <v>11187</v>
      </c>
      <c r="C1861" s="14" t="s">
        <v>11184</v>
      </c>
      <c r="D1861" s="14" t="s">
        <v>15852</v>
      </c>
      <c r="E1861" s="22" t="s">
        <v>15865</v>
      </c>
      <c r="F1861" s="22" t="s">
        <v>18670</v>
      </c>
      <c r="G1861" s="22" t="s">
        <v>15860</v>
      </c>
      <c r="H1861" s="22" t="s">
        <v>18751</v>
      </c>
      <c r="I1861" s="22"/>
    </row>
    <row r="1862" spans="1:9" x14ac:dyDescent="0.25">
      <c r="A1862" s="14" t="s">
        <v>12406</v>
      </c>
      <c r="B1862" s="14" t="s">
        <v>12408</v>
      </c>
      <c r="C1862" s="14" t="s">
        <v>158</v>
      </c>
      <c r="D1862" s="14" t="s">
        <v>15852</v>
      </c>
      <c r="E1862" s="22" t="s">
        <v>15860</v>
      </c>
      <c r="F1862" s="22" t="s">
        <v>15860</v>
      </c>
      <c r="G1862" s="22" t="s">
        <v>15860</v>
      </c>
    </row>
    <row r="1863" spans="1:9" x14ac:dyDescent="0.25">
      <c r="A1863" s="14" t="s">
        <v>11334</v>
      </c>
      <c r="B1863" s="14" t="s">
        <v>11336</v>
      </c>
      <c r="C1863" s="14" t="s">
        <v>11332</v>
      </c>
      <c r="D1863" s="14" t="s">
        <v>15852</v>
      </c>
      <c r="E1863" s="22" t="s">
        <v>15861</v>
      </c>
      <c r="F1863" s="22" t="s">
        <v>15859</v>
      </c>
      <c r="G1863" s="22" t="s">
        <v>15859</v>
      </c>
    </row>
    <row r="1864" spans="1:9" x14ac:dyDescent="0.25">
      <c r="A1864" s="14" t="s">
        <v>12160</v>
      </c>
      <c r="B1864" s="14" t="s">
        <v>12162</v>
      </c>
      <c r="C1864" s="14" t="s">
        <v>12158</v>
      </c>
      <c r="D1864" s="14" t="s">
        <v>15852</v>
      </c>
      <c r="E1864" s="22" t="s">
        <v>15861</v>
      </c>
      <c r="F1864" s="22" t="s">
        <v>15859</v>
      </c>
      <c r="G1864" s="22" t="s">
        <v>15859</v>
      </c>
    </row>
    <row r="1865" spans="1:9" x14ac:dyDescent="0.25">
      <c r="A1865" s="14" t="s">
        <v>497</v>
      </c>
      <c r="B1865" s="14" t="s">
        <v>10975</v>
      </c>
      <c r="C1865" s="14" t="s">
        <v>498</v>
      </c>
      <c r="D1865" s="14" t="s">
        <v>15852</v>
      </c>
      <c r="E1865" s="22" t="s">
        <v>15860</v>
      </c>
      <c r="F1865" s="22" t="s">
        <v>15860</v>
      </c>
      <c r="G1865" s="22" t="s">
        <v>15860</v>
      </c>
    </row>
    <row r="1866" spans="1:9" x14ac:dyDescent="0.25">
      <c r="A1866" s="14" t="s">
        <v>12660</v>
      </c>
      <c r="B1866" s="14" t="s">
        <v>12662</v>
      </c>
      <c r="C1866" s="14" t="s">
        <v>12658</v>
      </c>
      <c r="D1866" s="14" t="s">
        <v>15852</v>
      </c>
      <c r="E1866" s="22" t="s">
        <v>15865</v>
      </c>
      <c r="F1866" s="22" t="s">
        <v>15860</v>
      </c>
      <c r="G1866" s="22" t="s">
        <v>15860</v>
      </c>
      <c r="H1866" s="22" t="s">
        <v>18745</v>
      </c>
    </row>
    <row r="1867" spans="1:9" x14ac:dyDescent="0.25">
      <c r="A1867" s="14" t="s">
        <v>27</v>
      </c>
      <c r="B1867" s="14" t="s">
        <v>10981</v>
      </c>
      <c r="C1867" s="14" t="s">
        <v>28</v>
      </c>
      <c r="D1867" s="14" t="s">
        <v>15852</v>
      </c>
      <c r="E1867" s="22" t="s">
        <v>15860</v>
      </c>
      <c r="F1867" s="22" t="s">
        <v>15860</v>
      </c>
      <c r="G1867" s="22" t="s">
        <v>15860</v>
      </c>
      <c r="H1867" s="22" t="s">
        <v>18751</v>
      </c>
    </row>
    <row r="1868" spans="1:9" x14ac:dyDescent="0.25">
      <c r="A1868" s="14" t="s">
        <v>13370</v>
      </c>
      <c r="B1868" s="14" t="s">
        <v>13372</v>
      </c>
      <c r="C1868" s="14" t="s">
        <v>13368</v>
      </c>
      <c r="D1868" s="14" t="s">
        <v>15852</v>
      </c>
      <c r="E1868" s="22" t="s">
        <v>15860</v>
      </c>
      <c r="F1868" s="22" t="s">
        <v>15860</v>
      </c>
      <c r="G1868" s="22" t="s">
        <v>15860</v>
      </c>
    </row>
    <row r="1869" spans="1:9" x14ac:dyDescent="0.25">
      <c r="A1869" s="14" t="s">
        <v>474</v>
      </c>
      <c r="B1869" s="14" t="s">
        <v>12649</v>
      </c>
      <c r="C1869" s="14" t="s">
        <v>475</v>
      </c>
      <c r="D1869" s="14" t="s">
        <v>15852</v>
      </c>
      <c r="E1869" s="22" t="s">
        <v>15860</v>
      </c>
      <c r="F1869" s="22" t="s">
        <v>15860</v>
      </c>
      <c r="G1869" s="22" t="s">
        <v>15860</v>
      </c>
    </row>
    <row r="1870" spans="1:9" x14ac:dyDescent="0.25">
      <c r="A1870" s="14" t="s">
        <v>11811</v>
      </c>
      <c r="B1870" s="14" t="s">
        <v>11813</v>
      </c>
      <c r="C1870" s="14" t="s">
        <v>11810</v>
      </c>
      <c r="D1870" s="14" t="s">
        <v>15852</v>
      </c>
      <c r="E1870" s="22" t="s">
        <v>15865</v>
      </c>
      <c r="F1870" s="22" t="s">
        <v>15859</v>
      </c>
      <c r="G1870" s="22" t="s">
        <v>15860</v>
      </c>
      <c r="H1870" s="22" t="s">
        <v>18751</v>
      </c>
      <c r="I1870" s="22"/>
    </row>
    <row r="1871" spans="1:9" x14ac:dyDescent="0.25">
      <c r="A1871" s="14" t="s">
        <v>13310</v>
      </c>
      <c r="B1871" s="14" t="s">
        <v>13312</v>
      </c>
      <c r="C1871" s="14" t="s">
        <v>476</v>
      </c>
      <c r="D1871" s="14" t="s">
        <v>15852</v>
      </c>
      <c r="E1871" s="22" t="s">
        <v>15865</v>
      </c>
      <c r="F1871" s="22" t="s">
        <v>15860</v>
      </c>
      <c r="G1871" s="22" t="s">
        <v>15860</v>
      </c>
      <c r="H1871" s="22" t="s">
        <v>18746</v>
      </c>
    </row>
    <row r="1872" spans="1:9" x14ac:dyDescent="0.25">
      <c r="A1872" s="14" t="s">
        <v>12893</v>
      </c>
      <c r="B1872" s="14" t="s">
        <v>12895</v>
      </c>
      <c r="C1872" s="14" t="s">
        <v>12891</v>
      </c>
      <c r="D1872" s="14" t="s">
        <v>15852</v>
      </c>
      <c r="E1872" s="22" t="s">
        <v>15860</v>
      </c>
      <c r="F1872" s="22" t="s">
        <v>15860</v>
      </c>
      <c r="G1872" s="22" t="s">
        <v>15860</v>
      </c>
    </row>
    <row r="1873" spans="1:9" x14ac:dyDescent="0.25">
      <c r="A1873" s="14" t="s">
        <v>13132</v>
      </c>
      <c r="B1873" s="14" t="s">
        <v>13134</v>
      </c>
      <c r="C1873" s="14" t="s">
        <v>13131</v>
      </c>
      <c r="D1873" s="14" t="s">
        <v>15852</v>
      </c>
      <c r="E1873" s="22" t="s">
        <v>15861</v>
      </c>
      <c r="F1873" s="22" t="s">
        <v>15860</v>
      </c>
      <c r="G1873" s="22" t="s">
        <v>15860</v>
      </c>
      <c r="H1873" s="22" t="s">
        <v>18751</v>
      </c>
    </row>
    <row r="1874" spans="1:9" x14ac:dyDescent="0.25">
      <c r="A1874" s="14" t="s">
        <v>12782</v>
      </c>
      <c r="B1874" s="14" t="s">
        <v>12784</v>
      </c>
      <c r="C1874" s="14" t="s">
        <v>12781</v>
      </c>
      <c r="D1874" s="14" t="s">
        <v>15852</v>
      </c>
      <c r="E1874" s="22" t="s">
        <v>15865</v>
      </c>
      <c r="F1874" s="22" t="s">
        <v>15859</v>
      </c>
      <c r="G1874" s="22" t="s">
        <v>15860</v>
      </c>
      <c r="H1874" s="22" t="s">
        <v>18751</v>
      </c>
      <c r="I1874" s="22"/>
    </row>
    <row r="1875" spans="1:9" x14ac:dyDescent="0.25">
      <c r="A1875" s="14" t="s">
        <v>11212</v>
      </c>
      <c r="B1875" s="14" t="s">
        <v>11214</v>
      </c>
      <c r="C1875" s="14" t="s">
        <v>506</v>
      </c>
      <c r="D1875" s="14" t="s">
        <v>15852</v>
      </c>
      <c r="E1875" s="22" t="s">
        <v>15860</v>
      </c>
      <c r="F1875" s="22" t="s">
        <v>15860</v>
      </c>
      <c r="G1875" s="22" t="s">
        <v>15860</v>
      </c>
    </row>
    <row r="1876" spans="1:9" x14ac:dyDescent="0.25">
      <c r="A1876" s="14" t="s">
        <v>11783</v>
      </c>
      <c r="B1876" s="14" t="s">
        <v>11785</v>
      </c>
      <c r="C1876" s="14" t="s">
        <v>11781</v>
      </c>
      <c r="D1876" s="14" t="s">
        <v>15852</v>
      </c>
      <c r="E1876" s="22" t="s">
        <v>15860</v>
      </c>
      <c r="F1876" s="22" t="s">
        <v>15860</v>
      </c>
      <c r="G1876" s="22" t="s">
        <v>15860</v>
      </c>
    </row>
    <row r="1877" spans="1:9" x14ac:dyDescent="0.25">
      <c r="A1877" s="14" t="s">
        <v>12839</v>
      </c>
      <c r="B1877" s="14" t="s">
        <v>12841</v>
      </c>
      <c r="C1877" s="14" t="s">
        <v>320</v>
      </c>
      <c r="D1877" s="14" t="s">
        <v>15852</v>
      </c>
      <c r="E1877" s="22" t="s">
        <v>15860</v>
      </c>
      <c r="F1877" s="22" t="s">
        <v>15860</v>
      </c>
      <c r="G1877" s="22" t="s">
        <v>15860</v>
      </c>
    </row>
    <row r="1878" spans="1:9" x14ac:dyDescent="0.25">
      <c r="A1878" s="14" t="s">
        <v>13451</v>
      </c>
      <c r="B1878" s="14" t="s">
        <v>13453</v>
      </c>
      <c r="C1878" s="14" t="s">
        <v>13449</v>
      </c>
      <c r="D1878" s="14" t="s">
        <v>15852</v>
      </c>
      <c r="E1878" s="22" t="s">
        <v>15865</v>
      </c>
      <c r="F1878" s="22" t="s">
        <v>18770</v>
      </c>
      <c r="G1878" s="22" t="s">
        <v>15860</v>
      </c>
      <c r="H1878" s="22" t="s">
        <v>18746</v>
      </c>
      <c r="I1878" s="22"/>
    </row>
    <row r="1879" spans="1:9" x14ac:dyDescent="0.25">
      <c r="A1879" s="14" t="s">
        <v>11575</v>
      </c>
      <c r="B1879" s="14" t="s">
        <v>11577</v>
      </c>
      <c r="C1879" s="14" t="s">
        <v>11573</v>
      </c>
      <c r="D1879" s="14" t="s">
        <v>15852</v>
      </c>
      <c r="E1879" s="22" t="s">
        <v>15860</v>
      </c>
      <c r="F1879" s="22" t="s">
        <v>15860</v>
      </c>
      <c r="G1879" s="22" t="s">
        <v>15860</v>
      </c>
    </row>
    <row r="1880" spans="1:9" x14ac:dyDescent="0.25">
      <c r="A1880" s="14" t="s">
        <v>12228</v>
      </c>
      <c r="B1880" s="14" t="s">
        <v>12230</v>
      </c>
      <c r="C1880" s="14" t="s">
        <v>12227</v>
      </c>
      <c r="D1880" s="14" t="s">
        <v>15852</v>
      </c>
      <c r="E1880" s="22" t="s">
        <v>15860</v>
      </c>
      <c r="F1880" s="22" t="s">
        <v>15860</v>
      </c>
      <c r="G1880" s="22" t="s">
        <v>15860</v>
      </c>
    </row>
    <row r="1881" spans="1:9" x14ac:dyDescent="0.25">
      <c r="A1881" s="14" t="s">
        <v>11437</v>
      </c>
      <c r="B1881" s="14" t="s">
        <v>11439</v>
      </c>
      <c r="C1881" s="14" t="s">
        <v>11436</v>
      </c>
      <c r="D1881" s="14" t="s">
        <v>15852</v>
      </c>
      <c r="E1881" s="22" t="s">
        <v>15860</v>
      </c>
      <c r="F1881" s="22" t="s">
        <v>15860</v>
      </c>
      <c r="G1881" s="22" t="s">
        <v>15860</v>
      </c>
    </row>
    <row r="1882" spans="1:9" x14ac:dyDescent="0.25">
      <c r="A1882" s="14" t="s">
        <v>11474</v>
      </c>
      <c r="B1882" s="14" t="s">
        <v>11476</v>
      </c>
      <c r="C1882" s="14" t="s">
        <v>365</v>
      </c>
      <c r="D1882" s="14" t="s">
        <v>15852</v>
      </c>
      <c r="E1882" s="22" t="s">
        <v>15865</v>
      </c>
      <c r="F1882" s="22" t="s">
        <v>15860</v>
      </c>
      <c r="G1882" s="22" t="s">
        <v>15860</v>
      </c>
      <c r="H1882" s="22" t="s">
        <v>18749</v>
      </c>
      <c r="I1882" s="22" t="s">
        <v>18759</v>
      </c>
    </row>
    <row r="1883" spans="1:9" x14ac:dyDescent="0.25">
      <c r="A1883" s="14" t="s">
        <v>11050</v>
      </c>
      <c r="B1883" s="14" t="s">
        <v>11052</v>
      </c>
      <c r="C1883" s="14" t="s">
        <v>11048</v>
      </c>
      <c r="D1883" s="14" t="s">
        <v>15852</v>
      </c>
      <c r="E1883" s="22" t="s">
        <v>15865</v>
      </c>
      <c r="F1883" s="22" t="s">
        <v>15859</v>
      </c>
      <c r="G1883" s="22" t="s">
        <v>15860</v>
      </c>
      <c r="H1883" s="22" t="s">
        <v>18751</v>
      </c>
      <c r="I1883" s="22"/>
    </row>
    <row r="1884" spans="1:9" x14ac:dyDescent="0.25">
      <c r="A1884" s="14" t="s">
        <v>12915</v>
      </c>
      <c r="B1884" s="14" t="s">
        <v>12917</v>
      </c>
      <c r="C1884" s="14" t="s">
        <v>12914</v>
      </c>
      <c r="D1884" s="14" t="s">
        <v>15852</v>
      </c>
      <c r="E1884" s="22" t="s">
        <v>15865</v>
      </c>
      <c r="F1884" s="22" t="s">
        <v>15860</v>
      </c>
      <c r="G1884" s="22" t="s">
        <v>15860</v>
      </c>
      <c r="H1884" s="22" t="s">
        <v>18750</v>
      </c>
    </row>
    <row r="1885" spans="1:9" x14ac:dyDescent="0.25">
      <c r="A1885" s="14" t="s">
        <v>11648</v>
      </c>
      <c r="B1885" s="14" t="s">
        <v>11650</v>
      </c>
      <c r="C1885" s="14" t="s">
        <v>11647</v>
      </c>
      <c r="D1885" s="14" t="s">
        <v>15852</v>
      </c>
      <c r="E1885" s="22" t="s">
        <v>15865</v>
      </c>
      <c r="F1885" s="22" t="s">
        <v>15860</v>
      </c>
      <c r="G1885" s="22" t="s">
        <v>15860</v>
      </c>
      <c r="H1885" s="22" t="s">
        <v>18750</v>
      </c>
    </row>
    <row r="1886" spans="1:9" x14ac:dyDescent="0.25">
      <c r="A1886" s="14" t="s">
        <v>12754</v>
      </c>
      <c r="B1886" s="14" t="s">
        <v>12756</v>
      </c>
      <c r="C1886" s="14" t="s">
        <v>12752</v>
      </c>
      <c r="D1886" s="14" t="s">
        <v>15852</v>
      </c>
      <c r="E1886" s="22" t="s">
        <v>15861</v>
      </c>
      <c r="F1886" s="22" t="s">
        <v>15859</v>
      </c>
      <c r="G1886" s="22" t="s">
        <v>15859</v>
      </c>
    </row>
    <row r="1887" spans="1:9" x14ac:dyDescent="0.25">
      <c r="A1887" s="14" t="s">
        <v>12759</v>
      </c>
      <c r="B1887" s="14" t="s">
        <v>12761</v>
      </c>
      <c r="C1887" s="14" t="s">
        <v>80</v>
      </c>
      <c r="D1887" s="14" t="s">
        <v>15852</v>
      </c>
      <c r="E1887" s="22" t="s">
        <v>15860</v>
      </c>
      <c r="F1887" s="22" t="s">
        <v>15860</v>
      </c>
      <c r="G1887" s="22" t="s">
        <v>15860</v>
      </c>
    </row>
    <row r="1888" spans="1:9" x14ac:dyDescent="0.25">
      <c r="A1888" s="14" t="s">
        <v>12828</v>
      </c>
      <c r="B1888" s="14" t="s">
        <v>12830</v>
      </c>
      <c r="C1888" s="14" t="s">
        <v>305</v>
      </c>
      <c r="D1888" s="14" t="s">
        <v>15852</v>
      </c>
      <c r="E1888" s="22" t="s">
        <v>15860</v>
      </c>
      <c r="F1888" s="22" t="s">
        <v>15860</v>
      </c>
      <c r="G1888" s="22" t="s">
        <v>15860</v>
      </c>
    </row>
    <row r="1889" spans="1:9" x14ac:dyDescent="0.25">
      <c r="A1889" s="14" t="s">
        <v>31</v>
      </c>
      <c r="B1889" s="14" t="s">
        <v>13377</v>
      </c>
      <c r="C1889" s="14" t="s">
        <v>32</v>
      </c>
      <c r="D1889" s="14" t="s">
        <v>15852</v>
      </c>
      <c r="E1889" s="22" t="s">
        <v>15865</v>
      </c>
      <c r="F1889" s="22" t="s">
        <v>15860</v>
      </c>
      <c r="G1889" s="22" t="s">
        <v>15860</v>
      </c>
      <c r="H1889" s="22" t="s">
        <v>18746</v>
      </c>
    </row>
    <row r="1890" spans="1:9" x14ac:dyDescent="0.25">
      <c r="A1890" s="14" t="s">
        <v>152</v>
      </c>
      <c r="B1890" s="14" t="s">
        <v>11661</v>
      </c>
      <c r="C1890" s="14" t="s">
        <v>153</v>
      </c>
      <c r="D1890" s="14" t="s">
        <v>15852</v>
      </c>
      <c r="E1890" s="22" t="s">
        <v>15860</v>
      </c>
      <c r="F1890" s="22" t="s">
        <v>15860</v>
      </c>
      <c r="G1890" s="22" t="s">
        <v>15860</v>
      </c>
    </row>
    <row r="1891" spans="1:9" x14ac:dyDescent="0.25">
      <c r="A1891" s="14" t="s">
        <v>13115</v>
      </c>
      <c r="B1891" s="14" t="s">
        <v>13117</v>
      </c>
      <c r="C1891" s="14" t="s">
        <v>13113</v>
      </c>
      <c r="D1891" s="14" t="s">
        <v>15852</v>
      </c>
      <c r="E1891" s="22" t="s">
        <v>15860</v>
      </c>
      <c r="F1891" s="22" t="s">
        <v>15860</v>
      </c>
      <c r="G1891" s="22" t="s">
        <v>15860</v>
      </c>
    </row>
    <row r="1892" spans="1:9" x14ac:dyDescent="0.25">
      <c r="A1892" s="14" t="s">
        <v>101</v>
      </c>
      <c r="B1892" s="14" t="s">
        <v>13162</v>
      </c>
      <c r="C1892" s="14" t="s">
        <v>103</v>
      </c>
      <c r="D1892" s="14" t="s">
        <v>15852</v>
      </c>
      <c r="E1892" s="22" t="s">
        <v>15860</v>
      </c>
      <c r="F1892" s="22" t="s">
        <v>15860</v>
      </c>
      <c r="G1892" s="22" t="s">
        <v>15860</v>
      </c>
    </row>
    <row r="1893" spans="1:9" x14ac:dyDescent="0.25">
      <c r="A1893" s="14" t="s">
        <v>11312</v>
      </c>
      <c r="B1893" s="14" t="s">
        <v>11314</v>
      </c>
      <c r="C1893" s="14" t="s">
        <v>11308</v>
      </c>
      <c r="D1893" s="14" t="s">
        <v>15852</v>
      </c>
      <c r="E1893" s="22" t="s">
        <v>15865</v>
      </c>
      <c r="F1893" s="22" t="s">
        <v>18670</v>
      </c>
      <c r="G1893" s="22" t="s">
        <v>15860</v>
      </c>
      <c r="H1893" s="22" t="s">
        <v>18751</v>
      </c>
      <c r="I1893" s="22"/>
    </row>
    <row r="1894" spans="1:9" x14ac:dyDescent="0.25">
      <c r="A1894" s="14" t="s">
        <v>12630</v>
      </c>
      <c r="B1894" s="14" t="s">
        <v>12632</v>
      </c>
      <c r="C1894" s="14" t="s">
        <v>12628</v>
      </c>
      <c r="D1894" s="14" t="s">
        <v>15852</v>
      </c>
      <c r="E1894" s="22" t="s">
        <v>15865</v>
      </c>
      <c r="F1894" s="22" t="s">
        <v>18670</v>
      </c>
      <c r="G1894" s="22" t="s">
        <v>15860</v>
      </c>
      <c r="H1894" s="22" t="s">
        <v>18751</v>
      </c>
      <c r="I1894" s="22"/>
    </row>
    <row r="1895" spans="1:9" x14ac:dyDescent="0.25">
      <c r="A1895" s="14" t="s">
        <v>10902</v>
      </c>
      <c r="B1895" s="14" t="s">
        <v>10904</v>
      </c>
      <c r="C1895" s="14" t="s">
        <v>10900</v>
      </c>
      <c r="D1895" s="14" t="s">
        <v>15852</v>
      </c>
      <c r="E1895" s="22" t="s">
        <v>15860</v>
      </c>
      <c r="F1895" s="22" t="s">
        <v>15860</v>
      </c>
      <c r="G1895" s="22" t="s">
        <v>15860</v>
      </c>
    </row>
    <row r="1896" spans="1:9" x14ac:dyDescent="0.25">
      <c r="A1896" s="14" t="s">
        <v>12448</v>
      </c>
      <c r="B1896" s="14" t="s">
        <v>12450</v>
      </c>
      <c r="C1896" s="14" t="s">
        <v>12446</v>
      </c>
      <c r="D1896" s="14" t="s">
        <v>15852</v>
      </c>
      <c r="E1896" s="22" t="s">
        <v>15865</v>
      </c>
      <c r="F1896" s="22" t="s">
        <v>15860</v>
      </c>
      <c r="G1896" s="22" t="s">
        <v>15860</v>
      </c>
      <c r="H1896" s="22" t="s">
        <v>18745</v>
      </c>
    </row>
    <row r="1897" spans="1:9" x14ac:dyDescent="0.25">
      <c r="A1897" s="14" t="s">
        <v>12364</v>
      </c>
      <c r="B1897" s="14" t="s">
        <v>12366</v>
      </c>
      <c r="C1897" s="14" t="s">
        <v>12363</v>
      </c>
      <c r="D1897" s="14" t="s">
        <v>15852</v>
      </c>
      <c r="E1897" s="22" t="s">
        <v>15860</v>
      </c>
      <c r="F1897" s="22" t="s">
        <v>15860</v>
      </c>
      <c r="G1897" s="22" t="s">
        <v>15860</v>
      </c>
    </row>
    <row r="1898" spans="1:9" x14ac:dyDescent="0.25">
      <c r="A1898" s="14" t="s">
        <v>12940</v>
      </c>
      <c r="B1898" s="14" t="s">
        <v>12942</v>
      </c>
      <c r="C1898" s="14" t="s">
        <v>12938</v>
      </c>
      <c r="D1898" s="14" t="s">
        <v>15852</v>
      </c>
      <c r="E1898" s="22" t="s">
        <v>15861</v>
      </c>
      <c r="F1898" s="22" t="s">
        <v>15859</v>
      </c>
      <c r="G1898" s="22" t="s">
        <v>15859</v>
      </c>
    </row>
    <row r="1899" spans="1:9" x14ac:dyDescent="0.25">
      <c r="A1899" s="14" t="s">
        <v>12222</v>
      </c>
      <c r="B1899" s="14" t="s">
        <v>12224</v>
      </c>
      <c r="C1899" s="14" t="s">
        <v>12220</v>
      </c>
      <c r="D1899" s="14" t="s">
        <v>15852</v>
      </c>
      <c r="E1899" s="22" t="s">
        <v>15860</v>
      </c>
      <c r="F1899" s="22" t="s">
        <v>15860</v>
      </c>
      <c r="G1899" s="22" t="s">
        <v>15860</v>
      </c>
    </row>
    <row r="1900" spans="1:9" x14ac:dyDescent="0.25">
      <c r="A1900" s="14" t="s">
        <v>327</v>
      </c>
      <c r="B1900" s="14" t="s">
        <v>12383</v>
      </c>
      <c r="C1900" s="14" t="s">
        <v>329</v>
      </c>
      <c r="D1900" s="14" t="s">
        <v>15852</v>
      </c>
      <c r="E1900" s="22" t="s">
        <v>15860</v>
      </c>
      <c r="F1900" s="22" t="s">
        <v>15860</v>
      </c>
      <c r="G1900" s="22" t="s">
        <v>15860</v>
      </c>
    </row>
    <row r="1901" spans="1:9" x14ac:dyDescent="0.25">
      <c r="A1901" s="14" t="s">
        <v>11540</v>
      </c>
      <c r="B1901" s="14" t="s">
        <v>11542</v>
      </c>
      <c r="C1901" s="14" t="s">
        <v>466</v>
      </c>
      <c r="D1901" s="14" t="s">
        <v>15852</v>
      </c>
      <c r="E1901" s="22" t="s">
        <v>15861</v>
      </c>
      <c r="F1901" s="22" t="s">
        <v>15859</v>
      </c>
      <c r="G1901" s="22" t="s">
        <v>15860</v>
      </c>
      <c r="H1901" s="22" t="s">
        <v>18751</v>
      </c>
      <c r="I1901" s="22" t="s">
        <v>18754</v>
      </c>
    </row>
    <row r="1902" spans="1:9" x14ac:dyDescent="0.25">
      <c r="A1902" s="14" t="s">
        <v>12198</v>
      </c>
      <c r="B1902" s="14" t="s">
        <v>12200</v>
      </c>
      <c r="C1902" s="14" t="s">
        <v>12197</v>
      </c>
      <c r="D1902" s="14" t="s">
        <v>15852</v>
      </c>
      <c r="E1902" s="22" t="s">
        <v>15861</v>
      </c>
      <c r="F1902" s="22" t="s">
        <v>15859</v>
      </c>
      <c r="G1902" s="22" t="s">
        <v>15860</v>
      </c>
      <c r="H1902" s="22" t="s">
        <v>18752</v>
      </c>
      <c r="I1902" s="22" t="s">
        <v>18790</v>
      </c>
    </row>
    <row r="1903" spans="1:9" x14ac:dyDescent="0.25">
      <c r="A1903" s="14" t="s">
        <v>11057</v>
      </c>
      <c r="B1903" s="14" t="s">
        <v>11059</v>
      </c>
      <c r="C1903" s="14" t="s">
        <v>11055</v>
      </c>
      <c r="D1903" s="14" t="s">
        <v>15852</v>
      </c>
      <c r="E1903" s="22" t="s">
        <v>15860</v>
      </c>
      <c r="F1903" s="22" t="s">
        <v>15860</v>
      </c>
      <c r="G1903" s="22" t="s">
        <v>15860</v>
      </c>
    </row>
    <row r="1904" spans="1:9" x14ac:dyDescent="0.25">
      <c r="A1904" s="14" t="s">
        <v>10932</v>
      </c>
      <c r="B1904" s="14" t="s">
        <v>10934</v>
      </c>
      <c r="C1904" s="14" t="s">
        <v>10930</v>
      </c>
      <c r="D1904" s="14" t="s">
        <v>15852</v>
      </c>
      <c r="E1904" s="22" t="s">
        <v>15861</v>
      </c>
      <c r="F1904" s="22" t="s">
        <v>15859</v>
      </c>
      <c r="G1904" s="22" t="s">
        <v>15860</v>
      </c>
      <c r="H1904" s="22" t="s">
        <v>18746</v>
      </c>
      <c r="I1904" s="22" t="s">
        <v>18769</v>
      </c>
    </row>
    <row r="1905" spans="1:8" x14ac:dyDescent="0.25">
      <c r="A1905" s="14" t="s">
        <v>12929</v>
      </c>
      <c r="B1905" s="14" t="s">
        <v>12931</v>
      </c>
      <c r="C1905" s="14" t="s">
        <v>12927</v>
      </c>
      <c r="D1905" s="14" t="s">
        <v>15852</v>
      </c>
      <c r="E1905" s="22" t="s">
        <v>15860</v>
      </c>
      <c r="F1905" s="22" t="s">
        <v>15860</v>
      </c>
      <c r="G1905" s="22" t="s">
        <v>15860</v>
      </c>
    </row>
    <row r="1906" spans="1:8" x14ac:dyDescent="0.25">
      <c r="A1906" s="14" t="s">
        <v>518</v>
      </c>
      <c r="B1906" s="14" t="s">
        <v>11943</v>
      </c>
      <c r="C1906" s="14" t="s">
        <v>11940</v>
      </c>
      <c r="D1906" s="14" t="s">
        <v>15852</v>
      </c>
      <c r="E1906" s="22" t="s">
        <v>15860</v>
      </c>
      <c r="F1906" s="22" t="s">
        <v>15860</v>
      </c>
      <c r="G1906" s="22" t="s">
        <v>15860</v>
      </c>
    </row>
    <row r="1907" spans="1:8" x14ac:dyDescent="0.25">
      <c r="A1907" s="14" t="s">
        <v>11103</v>
      </c>
      <c r="B1907" s="14" t="s">
        <v>11105</v>
      </c>
      <c r="C1907" s="14" t="s">
        <v>387</v>
      </c>
      <c r="D1907" s="14" t="s">
        <v>15852</v>
      </c>
      <c r="E1907" s="22" t="s">
        <v>15860</v>
      </c>
      <c r="F1907" s="22" t="s">
        <v>15860</v>
      </c>
      <c r="G1907" s="22" t="s">
        <v>15860</v>
      </c>
    </row>
    <row r="1908" spans="1:8" x14ac:dyDescent="0.25">
      <c r="A1908" s="14" t="s">
        <v>342</v>
      </c>
      <c r="B1908" s="14" t="s">
        <v>13306</v>
      </c>
      <c r="C1908" s="14" t="s">
        <v>343</v>
      </c>
      <c r="D1908" s="14" t="s">
        <v>15852</v>
      </c>
      <c r="E1908" s="22" t="s">
        <v>15860</v>
      </c>
      <c r="F1908" s="22" t="s">
        <v>15860</v>
      </c>
      <c r="G1908" s="22" t="s">
        <v>15860</v>
      </c>
    </row>
    <row r="1909" spans="1:8" x14ac:dyDescent="0.25">
      <c r="A1909" s="14" t="s">
        <v>11077</v>
      </c>
      <c r="B1909" s="14" t="s">
        <v>11079</v>
      </c>
      <c r="C1909" s="14" t="s">
        <v>11075</v>
      </c>
      <c r="D1909" s="14" t="s">
        <v>15852</v>
      </c>
      <c r="E1909" s="22" t="s">
        <v>15860</v>
      </c>
      <c r="F1909" s="22" t="s">
        <v>15860</v>
      </c>
      <c r="G1909" s="22" t="s">
        <v>15860</v>
      </c>
    </row>
    <row r="1910" spans="1:8" x14ac:dyDescent="0.25">
      <c r="A1910" s="14" t="s">
        <v>12688</v>
      </c>
      <c r="B1910" s="14" t="s">
        <v>12690</v>
      </c>
      <c r="C1910" s="14" t="s">
        <v>445</v>
      </c>
      <c r="D1910" s="14" t="s">
        <v>15852</v>
      </c>
      <c r="E1910" s="22" t="s">
        <v>15860</v>
      </c>
      <c r="F1910" s="22" t="s">
        <v>15860</v>
      </c>
      <c r="G1910" s="22" t="s">
        <v>15860</v>
      </c>
    </row>
    <row r="1911" spans="1:8" x14ac:dyDescent="0.25">
      <c r="A1911" s="14" t="s">
        <v>434</v>
      </c>
      <c r="B1911" s="14" t="s">
        <v>13382</v>
      </c>
      <c r="C1911" s="14" t="s">
        <v>435</v>
      </c>
      <c r="D1911" s="14" t="s">
        <v>15852</v>
      </c>
      <c r="E1911" s="22" t="s">
        <v>15865</v>
      </c>
      <c r="F1911" s="22" t="s">
        <v>15860</v>
      </c>
      <c r="G1911" s="22" t="s">
        <v>15860</v>
      </c>
    </row>
    <row r="1912" spans="1:8" x14ac:dyDescent="0.25">
      <c r="A1912" s="14" t="s">
        <v>13244</v>
      </c>
      <c r="B1912" s="14" t="s">
        <v>13246</v>
      </c>
      <c r="C1912" s="14" t="s">
        <v>13243</v>
      </c>
      <c r="D1912" s="14" t="s">
        <v>15852</v>
      </c>
      <c r="E1912" s="22" t="s">
        <v>15861</v>
      </c>
      <c r="F1912" s="22" t="s">
        <v>15859</v>
      </c>
      <c r="G1912" s="22" t="s">
        <v>15859</v>
      </c>
    </row>
    <row r="1913" spans="1:8" x14ac:dyDescent="0.25">
      <c r="A1913" s="14" t="s">
        <v>12606</v>
      </c>
      <c r="B1913" s="14" t="s">
        <v>12608</v>
      </c>
      <c r="C1913" s="14" t="s">
        <v>12605</v>
      </c>
      <c r="D1913" s="14" t="s">
        <v>15852</v>
      </c>
      <c r="E1913" s="22" t="s">
        <v>15861</v>
      </c>
      <c r="F1913" s="22" t="s">
        <v>15859</v>
      </c>
      <c r="G1913" s="22" t="s">
        <v>15859</v>
      </c>
    </row>
    <row r="1914" spans="1:8" x14ac:dyDescent="0.25">
      <c r="A1914" s="14" t="s">
        <v>190</v>
      </c>
      <c r="B1914" s="14" t="s">
        <v>11671</v>
      </c>
      <c r="C1914" s="14" t="s">
        <v>191</v>
      </c>
      <c r="D1914" s="14" t="s">
        <v>15852</v>
      </c>
      <c r="E1914" s="22" t="s">
        <v>15860</v>
      </c>
      <c r="F1914" s="22" t="s">
        <v>15860</v>
      </c>
      <c r="G1914" s="22" t="s">
        <v>15860</v>
      </c>
    </row>
    <row r="1915" spans="1:8" x14ac:dyDescent="0.25">
      <c r="A1915" s="14" t="s">
        <v>12594</v>
      </c>
      <c r="B1915" s="14" t="s">
        <v>12596</v>
      </c>
      <c r="C1915" s="14" t="s">
        <v>12592</v>
      </c>
      <c r="D1915" s="14" t="s">
        <v>15852</v>
      </c>
      <c r="E1915" s="22" t="s">
        <v>15860</v>
      </c>
      <c r="F1915" s="22" t="s">
        <v>15860</v>
      </c>
      <c r="G1915" s="22" t="s">
        <v>15860</v>
      </c>
    </row>
    <row r="1916" spans="1:8" x14ac:dyDescent="0.25">
      <c r="A1916" s="14" t="s">
        <v>13173</v>
      </c>
      <c r="B1916" s="14" t="s">
        <v>13175</v>
      </c>
      <c r="C1916" s="14" t="s">
        <v>41</v>
      </c>
      <c r="D1916" s="14" t="s">
        <v>15852</v>
      </c>
      <c r="E1916" s="22" t="s">
        <v>15860</v>
      </c>
      <c r="F1916" s="22" t="s">
        <v>15860</v>
      </c>
      <c r="G1916" s="22" t="s">
        <v>15860</v>
      </c>
    </row>
    <row r="1917" spans="1:8" x14ac:dyDescent="0.25">
      <c r="A1917" s="14" t="s">
        <v>139</v>
      </c>
      <c r="B1917" s="14" t="s">
        <v>12137</v>
      </c>
      <c r="C1917" s="14" t="s">
        <v>140</v>
      </c>
      <c r="D1917" s="14" t="s">
        <v>15852</v>
      </c>
      <c r="E1917" s="22" t="s">
        <v>15860</v>
      </c>
      <c r="F1917" s="22" t="s">
        <v>15860</v>
      </c>
      <c r="G1917" s="22" t="s">
        <v>15860</v>
      </c>
    </row>
    <row r="1918" spans="1:8" x14ac:dyDescent="0.25">
      <c r="A1918" s="14" t="s">
        <v>11458</v>
      </c>
      <c r="B1918" s="14" t="s">
        <v>11460</v>
      </c>
      <c r="C1918" s="14" t="s">
        <v>11456</v>
      </c>
      <c r="D1918" s="14" t="s">
        <v>15852</v>
      </c>
      <c r="E1918" s="22" t="s">
        <v>15860</v>
      </c>
      <c r="F1918" s="22" t="s">
        <v>15860</v>
      </c>
      <c r="G1918" s="22" t="s">
        <v>15860</v>
      </c>
    </row>
    <row r="1919" spans="1:8" x14ac:dyDescent="0.25">
      <c r="A1919" s="14" t="s">
        <v>11393</v>
      </c>
      <c r="B1919" s="14" t="s">
        <v>11395</v>
      </c>
      <c r="C1919" s="14" t="s">
        <v>173</v>
      </c>
      <c r="D1919" s="14" t="s">
        <v>15852</v>
      </c>
      <c r="E1919" s="22" t="s">
        <v>15865</v>
      </c>
      <c r="F1919" s="22" t="s">
        <v>18670</v>
      </c>
      <c r="G1919" s="22" t="s">
        <v>15860</v>
      </c>
      <c r="H1919" s="22" t="s">
        <v>18751</v>
      </c>
    </row>
    <row r="1920" spans="1:8" x14ac:dyDescent="0.25">
      <c r="A1920" s="14" t="s">
        <v>11739</v>
      </c>
      <c r="B1920" s="14" t="s">
        <v>11741</v>
      </c>
      <c r="C1920" s="14" t="s">
        <v>11737</v>
      </c>
      <c r="D1920" s="14" t="s">
        <v>15852</v>
      </c>
      <c r="E1920" s="22" t="s">
        <v>15860</v>
      </c>
      <c r="F1920" s="22" t="s">
        <v>15860</v>
      </c>
      <c r="G1920" s="22" t="s">
        <v>15860</v>
      </c>
    </row>
    <row r="1921" spans="1:9" x14ac:dyDescent="0.25">
      <c r="A1921" s="14" t="s">
        <v>13357</v>
      </c>
      <c r="B1921" s="14" t="s">
        <v>13359</v>
      </c>
      <c r="C1921" s="14" t="s">
        <v>13355</v>
      </c>
      <c r="D1921" s="14" t="s">
        <v>15852</v>
      </c>
      <c r="E1921" s="22" t="s">
        <v>15860</v>
      </c>
      <c r="F1921" s="22" t="s">
        <v>15860</v>
      </c>
      <c r="G1921" s="22" t="s">
        <v>15860</v>
      </c>
    </row>
    <row r="1922" spans="1:9" x14ac:dyDescent="0.25">
      <c r="A1922" s="14" t="s">
        <v>11838</v>
      </c>
      <c r="B1922" s="14" t="s">
        <v>11840</v>
      </c>
      <c r="C1922" s="14" t="s">
        <v>11836</v>
      </c>
      <c r="D1922" s="14" t="s">
        <v>15852</v>
      </c>
      <c r="E1922" s="22" t="s">
        <v>15860</v>
      </c>
      <c r="F1922" s="22" t="s">
        <v>15860</v>
      </c>
      <c r="G1922" s="22" t="s">
        <v>15860</v>
      </c>
    </row>
    <row r="1923" spans="1:9" x14ac:dyDescent="0.25">
      <c r="A1923" s="14" t="s">
        <v>345</v>
      </c>
      <c r="B1923" s="14" t="s">
        <v>11466</v>
      </c>
      <c r="C1923" s="14" t="s">
        <v>11463</v>
      </c>
      <c r="D1923" s="14" t="s">
        <v>15852</v>
      </c>
      <c r="E1923" s="22" t="s">
        <v>15861</v>
      </c>
      <c r="F1923" s="22" t="s">
        <v>15859</v>
      </c>
      <c r="G1923" s="22" t="s">
        <v>15860</v>
      </c>
      <c r="H1923" s="22" t="s">
        <v>18752</v>
      </c>
      <c r="I1923" s="22" t="s">
        <v>18792</v>
      </c>
    </row>
    <row r="1924" spans="1:9" x14ac:dyDescent="0.25">
      <c r="A1924" s="14" t="s">
        <v>11405</v>
      </c>
      <c r="B1924" s="14" t="s">
        <v>11407</v>
      </c>
      <c r="C1924" s="14" t="s">
        <v>11403</v>
      </c>
      <c r="D1924" s="14" t="s">
        <v>15852</v>
      </c>
      <c r="E1924" s="22" t="s">
        <v>15860</v>
      </c>
      <c r="F1924" s="22" t="s">
        <v>15860</v>
      </c>
      <c r="G1924" s="22" t="s">
        <v>15860</v>
      </c>
    </row>
    <row r="1925" spans="1:9" x14ac:dyDescent="0.25">
      <c r="A1925" s="14" t="s">
        <v>287</v>
      </c>
      <c r="B1925" s="14" t="s">
        <v>13206</v>
      </c>
      <c r="C1925" s="14" t="s">
        <v>288</v>
      </c>
      <c r="D1925" s="14" t="s">
        <v>15852</v>
      </c>
      <c r="E1925" s="22" t="s">
        <v>15860</v>
      </c>
      <c r="F1925" s="22" t="s">
        <v>15860</v>
      </c>
      <c r="G1925" s="22" t="s">
        <v>15860</v>
      </c>
    </row>
    <row r="1926" spans="1:9" x14ac:dyDescent="0.25">
      <c r="A1926" s="14" t="s">
        <v>301</v>
      </c>
      <c r="B1926" s="14" t="s">
        <v>11274</v>
      </c>
      <c r="C1926" s="14" t="s">
        <v>302</v>
      </c>
      <c r="D1926" s="14" t="s">
        <v>15852</v>
      </c>
      <c r="E1926" s="22" t="s">
        <v>15860</v>
      </c>
      <c r="F1926" s="22" t="s">
        <v>15860</v>
      </c>
      <c r="G1926" s="22" t="s">
        <v>15860</v>
      </c>
    </row>
    <row r="1927" spans="1:9" x14ac:dyDescent="0.25">
      <c r="A1927" s="14" t="s">
        <v>12571</v>
      </c>
      <c r="B1927" s="14" t="s">
        <v>12573</v>
      </c>
      <c r="C1927" s="14" t="s">
        <v>323</v>
      </c>
      <c r="D1927" s="14" t="s">
        <v>15852</v>
      </c>
      <c r="E1927" s="22" t="s">
        <v>15860</v>
      </c>
      <c r="F1927" s="22" t="s">
        <v>15860</v>
      </c>
      <c r="G1927" s="22" t="s">
        <v>15860</v>
      </c>
    </row>
    <row r="1928" spans="1:9" x14ac:dyDescent="0.25">
      <c r="A1928" s="14" t="s">
        <v>11218</v>
      </c>
      <c r="B1928" s="14" t="s">
        <v>11220</v>
      </c>
      <c r="C1928" s="14" t="s">
        <v>360</v>
      </c>
      <c r="D1928" s="14" t="s">
        <v>15852</v>
      </c>
      <c r="E1928" s="22" t="s">
        <v>15861</v>
      </c>
      <c r="F1928" s="22" t="s">
        <v>15860</v>
      </c>
      <c r="G1928" s="22" t="s">
        <v>15860</v>
      </c>
      <c r="H1928" s="22" t="s">
        <v>18752</v>
      </c>
      <c r="I1928" s="22" t="s">
        <v>18795</v>
      </c>
    </row>
    <row r="1929" spans="1:9" x14ac:dyDescent="0.25">
      <c r="A1929" s="14" t="s">
        <v>12871</v>
      </c>
      <c r="B1929" s="14" t="s">
        <v>12873</v>
      </c>
      <c r="C1929" s="14" t="s">
        <v>454</v>
      </c>
      <c r="D1929" s="14" t="s">
        <v>15852</v>
      </c>
      <c r="E1929" s="22" t="s">
        <v>15860</v>
      </c>
      <c r="F1929" s="22" t="s">
        <v>15860</v>
      </c>
      <c r="G1929" s="22" t="s">
        <v>15860</v>
      </c>
    </row>
    <row r="1930" spans="1:9" x14ac:dyDescent="0.25">
      <c r="A1930" s="14" t="s">
        <v>11789</v>
      </c>
      <c r="B1930" s="14" t="s">
        <v>11791</v>
      </c>
      <c r="C1930" s="14" t="s">
        <v>11788</v>
      </c>
      <c r="D1930" s="14" t="s">
        <v>15852</v>
      </c>
      <c r="E1930" s="22" t="s">
        <v>15865</v>
      </c>
      <c r="F1930" s="22" t="s">
        <v>15860</v>
      </c>
      <c r="G1930" s="22" t="s">
        <v>15860</v>
      </c>
      <c r="H1930" s="22" t="s">
        <v>18749</v>
      </c>
    </row>
    <row r="1931" spans="1:9" x14ac:dyDescent="0.25">
      <c r="A1931" s="14" t="s">
        <v>313</v>
      </c>
      <c r="B1931" s="14" t="s">
        <v>12378</v>
      </c>
      <c r="C1931" s="14" t="s">
        <v>314</v>
      </c>
      <c r="D1931" s="14" t="s">
        <v>15852</v>
      </c>
      <c r="E1931" s="22" t="s">
        <v>15860</v>
      </c>
      <c r="F1931" s="22" t="s">
        <v>15860</v>
      </c>
      <c r="G1931" s="22" t="s">
        <v>15860</v>
      </c>
    </row>
    <row r="1932" spans="1:9" x14ac:dyDescent="0.25">
      <c r="A1932" s="14" t="s">
        <v>12045</v>
      </c>
      <c r="B1932" s="14" t="s">
        <v>12047</v>
      </c>
      <c r="C1932" s="14" t="s">
        <v>265</v>
      </c>
      <c r="D1932" s="14" t="s">
        <v>15852</v>
      </c>
      <c r="E1932" s="22" t="s">
        <v>15860</v>
      </c>
      <c r="F1932" s="22" t="s">
        <v>15860</v>
      </c>
      <c r="G1932" s="22" t="s">
        <v>15860</v>
      </c>
    </row>
    <row r="1933" spans="1:9" x14ac:dyDescent="0.25">
      <c r="A1933" s="14" t="s">
        <v>10920</v>
      </c>
      <c r="B1933" s="14" t="s">
        <v>10922</v>
      </c>
      <c r="C1933" s="14" t="s">
        <v>179</v>
      </c>
      <c r="D1933" s="14" t="s">
        <v>15852</v>
      </c>
      <c r="E1933" s="22" t="s">
        <v>15860</v>
      </c>
      <c r="F1933" s="22" t="s">
        <v>15860</v>
      </c>
      <c r="G1933" s="22" t="s">
        <v>15860</v>
      </c>
    </row>
    <row r="1934" spans="1:9" x14ac:dyDescent="0.25">
      <c r="A1934" s="14" t="s">
        <v>13287</v>
      </c>
      <c r="B1934" s="14" t="s">
        <v>13289</v>
      </c>
      <c r="C1934" s="14" t="s">
        <v>13285</v>
      </c>
      <c r="D1934" s="14" t="s">
        <v>15852</v>
      </c>
      <c r="E1934" s="22" t="s">
        <v>15860</v>
      </c>
      <c r="F1934" s="22" t="s">
        <v>15860</v>
      </c>
      <c r="G1934" s="22" t="s">
        <v>15860</v>
      </c>
    </row>
    <row r="1935" spans="1:9" x14ac:dyDescent="0.25">
      <c r="A1935" s="14" t="s">
        <v>485</v>
      </c>
      <c r="B1935" s="14" t="s">
        <v>11850</v>
      </c>
      <c r="C1935" s="14" t="s">
        <v>486</v>
      </c>
      <c r="D1935" s="14" t="s">
        <v>15852</v>
      </c>
      <c r="E1935" s="22" t="s">
        <v>15860</v>
      </c>
      <c r="F1935" s="22" t="s">
        <v>15860</v>
      </c>
      <c r="G1935" s="22" t="s">
        <v>15860</v>
      </c>
    </row>
    <row r="1936" spans="1:9" x14ac:dyDescent="0.25">
      <c r="A1936" s="14" t="s">
        <v>472</v>
      </c>
      <c r="B1936" s="14" t="s">
        <v>11099</v>
      </c>
      <c r="C1936" s="14" t="s">
        <v>473</v>
      </c>
      <c r="D1936" s="14" t="s">
        <v>15852</v>
      </c>
      <c r="E1936" s="22" t="s">
        <v>15860</v>
      </c>
      <c r="F1936" s="22" t="s">
        <v>15860</v>
      </c>
      <c r="G1936" s="22" t="s">
        <v>15860</v>
      </c>
    </row>
    <row r="1937" spans="1:9" x14ac:dyDescent="0.25">
      <c r="A1937" s="14" t="s">
        <v>128</v>
      </c>
      <c r="B1937" s="14" t="s">
        <v>11666</v>
      </c>
      <c r="C1937" s="14" t="s">
        <v>129</v>
      </c>
      <c r="D1937" s="14" t="s">
        <v>15852</v>
      </c>
      <c r="E1937" s="22" t="s">
        <v>15860</v>
      </c>
      <c r="F1937" s="22" t="s">
        <v>15860</v>
      </c>
      <c r="G1937" s="22" t="s">
        <v>15860</v>
      </c>
    </row>
    <row r="1938" spans="1:9" x14ac:dyDescent="0.25">
      <c r="A1938" s="14" t="s">
        <v>13394</v>
      </c>
      <c r="B1938" s="14" t="s">
        <v>13396</v>
      </c>
      <c r="C1938" s="14" t="s">
        <v>13393</v>
      </c>
      <c r="D1938" s="14" t="s">
        <v>15852</v>
      </c>
      <c r="E1938" s="22" t="s">
        <v>15860</v>
      </c>
      <c r="F1938" s="22" t="s">
        <v>15860</v>
      </c>
      <c r="G1938" s="22" t="s">
        <v>15860</v>
      </c>
    </row>
    <row r="1939" spans="1:9" x14ac:dyDescent="0.25">
      <c r="A1939" s="14" t="s">
        <v>10858</v>
      </c>
      <c r="B1939" s="14" t="s">
        <v>10860</v>
      </c>
      <c r="C1939" s="14"/>
      <c r="D1939" s="14" t="s">
        <v>15852</v>
      </c>
      <c r="E1939" s="22" t="s">
        <v>15861</v>
      </c>
      <c r="F1939" s="22" t="s">
        <v>15859</v>
      </c>
      <c r="G1939" s="22" t="s">
        <v>15860</v>
      </c>
      <c r="H1939" s="40" t="s">
        <v>18758</v>
      </c>
    </row>
    <row r="1940" spans="1:9" x14ac:dyDescent="0.25">
      <c r="A1940" s="24" t="s">
        <v>15867</v>
      </c>
      <c r="B1940" s="24" t="s">
        <v>15868</v>
      </c>
      <c r="C1940" s="24" t="s">
        <v>15869</v>
      </c>
      <c r="D1940" s="24" t="s">
        <v>15855</v>
      </c>
      <c r="E1940" s="23" t="s">
        <v>15860</v>
      </c>
      <c r="F1940" s="23" t="s">
        <v>15860</v>
      </c>
      <c r="G1940" s="23" t="s">
        <v>15860</v>
      </c>
      <c r="H1940" s="23"/>
    </row>
    <row r="1941" spans="1:9" x14ac:dyDescent="0.25">
      <c r="A1941" s="25" t="s">
        <v>15975</v>
      </c>
      <c r="B1941" s="25" t="s">
        <v>15976</v>
      </c>
      <c r="C1941" s="25" t="s">
        <v>15977</v>
      </c>
      <c r="D1941" s="24" t="s">
        <v>15855</v>
      </c>
      <c r="E1941" s="23" t="s">
        <v>15865</v>
      </c>
      <c r="F1941" s="23" t="s">
        <v>15859</v>
      </c>
      <c r="G1941" s="23" t="s">
        <v>15859</v>
      </c>
      <c r="I1941" s="22"/>
    </row>
    <row r="1942" spans="1:9" x14ac:dyDescent="0.25">
      <c r="A1942" s="25" t="s">
        <v>15978</v>
      </c>
      <c r="B1942" s="25" t="s">
        <v>15979</v>
      </c>
      <c r="C1942" s="25" t="s">
        <v>15980</v>
      </c>
      <c r="D1942" s="24" t="s">
        <v>15855</v>
      </c>
      <c r="E1942" s="23" t="s">
        <v>15860</v>
      </c>
      <c r="F1942" s="23" t="s">
        <v>15860</v>
      </c>
      <c r="G1942" s="23" t="s">
        <v>15860</v>
      </c>
      <c r="H1942" s="23"/>
    </row>
    <row r="1943" spans="1:9" x14ac:dyDescent="0.25">
      <c r="A1943" s="24" t="s">
        <v>15870</v>
      </c>
      <c r="B1943" s="24" t="s">
        <v>15871</v>
      </c>
      <c r="C1943" s="24" t="s">
        <v>15872</v>
      </c>
      <c r="D1943" s="24" t="s">
        <v>15855</v>
      </c>
      <c r="E1943" s="23" t="s">
        <v>15860</v>
      </c>
      <c r="F1943" s="23" t="s">
        <v>15860</v>
      </c>
      <c r="G1943" s="23" t="s">
        <v>15860</v>
      </c>
      <c r="H1943" s="23"/>
    </row>
    <row r="1944" spans="1:9" x14ac:dyDescent="0.25">
      <c r="A1944" s="24" t="s">
        <v>15873</v>
      </c>
      <c r="B1944" s="24" t="s">
        <v>15874</v>
      </c>
      <c r="C1944" s="24" t="s">
        <v>15875</v>
      </c>
      <c r="D1944" s="24" t="s">
        <v>15855</v>
      </c>
      <c r="E1944" s="23" t="s">
        <v>15860</v>
      </c>
      <c r="F1944" s="23" t="s">
        <v>15860</v>
      </c>
      <c r="G1944" s="23" t="s">
        <v>15860</v>
      </c>
      <c r="H1944" s="23"/>
    </row>
    <row r="1945" spans="1:9" x14ac:dyDescent="0.25">
      <c r="A1945" s="25" t="s">
        <v>15981</v>
      </c>
      <c r="B1945" s="25" t="s">
        <v>15982</v>
      </c>
      <c r="C1945" s="25" t="s">
        <v>15983</v>
      </c>
      <c r="D1945" s="24" t="s">
        <v>15855</v>
      </c>
      <c r="E1945" s="23" t="s">
        <v>15860</v>
      </c>
      <c r="F1945" s="23" t="s">
        <v>15860</v>
      </c>
      <c r="G1945" s="23" t="s">
        <v>15860</v>
      </c>
      <c r="H1945" s="23"/>
    </row>
    <row r="1946" spans="1:9" x14ac:dyDescent="0.25">
      <c r="A1946" s="24" t="s">
        <v>15876</v>
      </c>
      <c r="B1946" s="24" t="s">
        <v>15877</v>
      </c>
      <c r="C1946" s="24" t="s">
        <v>15878</v>
      </c>
      <c r="D1946" s="24" t="s">
        <v>15855</v>
      </c>
      <c r="E1946" s="23" t="s">
        <v>15860</v>
      </c>
      <c r="F1946" s="23" t="s">
        <v>15860</v>
      </c>
      <c r="G1946" s="23" t="s">
        <v>15860</v>
      </c>
      <c r="H1946" s="23"/>
    </row>
    <row r="1947" spans="1:9" x14ac:dyDescent="0.25">
      <c r="A1947" s="24" t="s">
        <v>15879</v>
      </c>
      <c r="B1947" s="24" t="s">
        <v>15880</v>
      </c>
      <c r="C1947" s="24" t="s">
        <v>15881</v>
      </c>
      <c r="D1947" s="24" t="s">
        <v>15855</v>
      </c>
      <c r="E1947" s="23" t="s">
        <v>15860</v>
      </c>
      <c r="F1947" s="23" t="s">
        <v>15860</v>
      </c>
      <c r="G1947" s="23" t="s">
        <v>15860</v>
      </c>
      <c r="H1947" s="23"/>
    </row>
    <row r="1948" spans="1:9" x14ac:dyDescent="0.25">
      <c r="A1948" s="24" t="s">
        <v>15882</v>
      </c>
      <c r="B1948" s="24" t="s">
        <v>15883</v>
      </c>
      <c r="C1948" s="24" t="s">
        <v>15884</v>
      </c>
      <c r="D1948" s="24" t="s">
        <v>15855</v>
      </c>
      <c r="E1948" s="23" t="s">
        <v>15860</v>
      </c>
      <c r="F1948" s="23" t="s">
        <v>15860</v>
      </c>
      <c r="G1948" s="23" t="s">
        <v>15860</v>
      </c>
      <c r="H1948" s="23"/>
    </row>
    <row r="1949" spans="1:9" x14ac:dyDescent="0.25">
      <c r="A1949" s="24" t="s">
        <v>15885</v>
      </c>
      <c r="B1949" s="24" t="s">
        <v>15886</v>
      </c>
      <c r="C1949" s="24" t="s">
        <v>15887</v>
      </c>
      <c r="D1949" s="24" t="s">
        <v>15855</v>
      </c>
      <c r="E1949" s="23" t="s">
        <v>15861</v>
      </c>
      <c r="F1949" s="23" t="s">
        <v>15859</v>
      </c>
      <c r="G1949" s="23" t="s">
        <v>15859</v>
      </c>
      <c r="H1949" s="23"/>
    </row>
    <row r="1950" spans="1:9" x14ac:dyDescent="0.25">
      <c r="A1950" s="24" t="s">
        <v>15888</v>
      </c>
      <c r="B1950" s="24" t="s">
        <v>15889</v>
      </c>
      <c r="C1950" s="24" t="s">
        <v>15890</v>
      </c>
      <c r="D1950" s="24" t="s">
        <v>15855</v>
      </c>
      <c r="E1950" s="23" t="s">
        <v>15860</v>
      </c>
      <c r="F1950" s="23" t="s">
        <v>15860</v>
      </c>
      <c r="G1950" s="23" t="s">
        <v>15860</v>
      </c>
      <c r="H1950" s="23"/>
    </row>
    <row r="1951" spans="1:9" x14ac:dyDescent="0.25">
      <c r="A1951" s="24" t="s">
        <v>15891</v>
      </c>
      <c r="B1951" s="24" t="s">
        <v>15892</v>
      </c>
      <c r="C1951" s="24" t="s">
        <v>15893</v>
      </c>
      <c r="D1951" s="24" t="s">
        <v>15855</v>
      </c>
      <c r="E1951" s="23" t="s">
        <v>15860</v>
      </c>
      <c r="F1951" s="23" t="s">
        <v>15860</v>
      </c>
      <c r="G1951" s="23" t="s">
        <v>15860</v>
      </c>
      <c r="H1951" s="23"/>
    </row>
    <row r="1952" spans="1:9" x14ac:dyDescent="0.25">
      <c r="A1952" s="25" t="s">
        <v>15984</v>
      </c>
      <c r="B1952" s="25" t="s">
        <v>15985</v>
      </c>
      <c r="C1952" s="25" t="s">
        <v>15986</v>
      </c>
      <c r="D1952" s="24" t="s">
        <v>15855</v>
      </c>
      <c r="E1952" s="23" t="s">
        <v>15860</v>
      </c>
      <c r="F1952" s="23" t="s">
        <v>15860</v>
      </c>
      <c r="G1952" s="23" t="s">
        <v>15860</v>
      </c>
      <c r="H1952" s="23"/>
    </row>
    <row r="1953" spans="1:8" x14ac:dyDescent="0.25">
      <c r="A1953" s="25" t="s">
        <v>15987</v>
      </c>
      <c r="B1953" s="25" t="s">
        <v>15988</v>
      </c>
      <c r="C1953" s="25" t="s">
        <v>15989</v>
      </c>
      <c r="D1953" s="24" t="s">
        <v>15855</v>
      </c>
      <c r="E1953" s="23" t="s">
        <v>15861</v>
      </c>
      <c r="F1953" s="23" t="s">
        <v>15859</v>
      </c>
      <c r="G1953" s="23" t="s">
        <v>15859</v>
      </c>
      <c r="H1953" s="23"/>
    </row>
    <row r="1954" spans="1:8" x14ac:dyDescent="0.25">
      <c r="A1954" s="24" t="s">
        <v>15894</v>
      </c>
      <c r="B1954" s="24" t="s">
        <v>15895</v>
      </c>
      <c r="C1954" s="24" t="s">
        <v>15896</v>
      </c>
      <c r="D1954" s="24" t="s">
        <v>15855</v>
      </c>
      <c r="E1954" s="23" t="s">
        <v>15860</v>
      </c>
      <c r="F1954" s="23" t="s">
        <v>15860</v>
      </c>
      <c r="G1954" s="23" t="s">
        <v>15860</v>
      </c>
      <c r="H1954" s="23"/>
    </row>
    <row r="1955" spans="1:8" x14ac:dyDescent="0.25">
      <c r="A1955" s="24" t="s">
        <v>422</v>
      </c>
      <c r="B1955" s="24" t="s">
        <v>15897</v>
      </c>
      <c r="C1955" s="24" t="s">
        <v>424</v>
      </c>
      <c r="D1955" s="24" t="s">
        <v>15855</v>
      </c>
      <c r="E1955" s="23" t="s">
        <v>15865</v>
      </c>
      <c r="F1955" s="23" t="s">
        <v>15860</v>
      </c>
      <c r="G1955" s="23" t="s">
        <v>15860</v>
      </c>
      <c r="H1955" s="22" t="s">
        <v>18746</v>
      </c>
    </row>
    <row r="1956" spans="1:8" x14ac:dyDescent="0.25">
      <c r="A1956" s="25" t="s">
        <v>15990</v>
      </c>
      <c r="B1956" s="25" t="s">
        <v>15991</v>
      </c>
      <c r="C1956" s="25" t="s">
        <v>15992</v>
      </c>
      <c r="D1956" s="24" t="s">
        <v>15855</v>
      </c>
      <c r="E1956" s="23" t="s">
        <v>15865</v>
      </c>
      <c r="F1956" s="23" t="s">
        <v>18670</v>
      </c>
      <c r="G1956" s="23" t="s">
        <v>15860</v>
      </c>
      <c r="H1956" s="22" t="s">
        <v>18746</v>
      </c>
    </row>
    <row r="1957" spans="1:8" x14ac:dyDescent="0.25">
      <c r="A1957" s="24" t="s">
        <v>15898</v>
      </c>
      <c r="B1957" s="24" t="s">
        <v>15899</v>
      </c>
      <c r="C1957" s="26" t="s">
        <v>15900</v>
      </c>
      <c r="D1957" s="24" t="s">
        <v>15855</v>
      </c>
      <c r="E1957" s="23" t="s">
        <v>15861</v>
      </c>
      <c r="F1957" s="23" t="s">
        <v>15859</v>
      </c>
      <c r="G1957" s="23" t="s">
        <v>15859</v>
      </c>
      <c r="H1957" s="23"/>
    </row>
    <row r="1958" spans="1:8" x14ac:dyDescent="0.25">
      <c r="A1958" s="24" t="s">
        <v>15901</v>
      </c>
      <c r="B1958" s="24" t="s">
        <v>15902</v>
      </c>
      <c r="C1958" s="24" t="s">
        <v>15903</v>
      </c>
      <c r="D1958" s="24" t="s">
        <v>15855</v>
      </c>
      <c r="E1958" s="23" t="s">
        <v>15860</v>
      </c>
      <c r="F1958" s="23" t="s">
        <v>15860</v>
      </c>
      <c r="G1958" s="23" t="s">
        <v>15860</v>
      </c>
      <c r="H1958" s="23"/>
    </row>
    <row r="1959" spans="1:8" x14ac:dyDescent="0.25">
      <c r="A1959" s="24" t="s">
        <v>15904</v>
      </c>
      <c r="B1959" s="24" t="s">
        <v>15905</v>
      </c>
      <c r="C1959" s="24" t="s">
        <v>15906</v>
      </c>
      <c r="D1959" s="24" t="s">
        <v>15855</v>
      </c>
      <c r="E1959" s="23" t="s">
        <v>15860</v>
      </c>
      <c r="F1959" s="23" t="s">
        <v>15860</v>
      </c>
      <c r="G1959" s="23" t="s">
        <v>15860</v>
      </c>
      <c r="H1959" s="23"/>
    </row>
    <row r="1960" spans="1:8" x14ac:dyDescent="0.25">
      <c r="A1960" s="24" t="s">
        <v>15907</v>
      </c>
      <c r="B1960" s="24" t="s">
        <v>15908</v>
      </c>
      <c r="C1960" s="24" t="s">
        <v>15909</v>
      </c>
      <c r="D1960" s="24" t="s">
        <v>15855</v>
      </c>
      <c r="E1960" s="23" t="s">
        <v>15860</v>
      </c>
      <c r="F1960" s="23" t="s">
        <v>15860</v>
      </c>
      <c r="G1960" s="23" t="s">
        <v>15860</v>
      </c>
      <c r="H1960" s="23"/>
    </row>
    <row r="1961" spans="1:8" x14ac:dyDescent="0.25">
      <c r="A1961" s="24" t="s">
        <v>15910</v>
      </c>
      <c r="B1961" s="24" t="s">
        <v>15911</v>
      </c>
      <c r="C1961" s="24" t="s">
        <v>15912</v>
      </c>
      <c r="D1961" s="24" t="s">
        <v>15855</v>
      </c>
      <c r="E1961" s="23" t="s">
        <v>15860</v>
      </c>
      <c r="F1961" s="23" t="s">
        <v>15860</v>
      </c>
      <c r="G1961" s="23" t="s">
        <v>15860</v>
      </c>
      <c r="H1961" s="23"/>
    </row>
    <row r="1962" spans="1:8" x14ac:dyDescent="0.25">
      <c r="A1962" s="24" t="s">
        <v>15913</v>
      </c>
      <c r="B1962" s="24" t="s">
        <v>15914</v>
      </c>
      <c r="C1962" s="24" t="s">
        <v>15915</v>
      </c>
      <c r="D1962" s="24" t="s">
        <v>15855</v>
      </c>
      <c r="E1962" s="23" t="s">
        <v>15860</v>
      </c>
      <c r="F1962" s="23" t="s">
        <v>15860</v>
      </c>
      <c r="G1962" s="23" t="s">
        <v>15860</v>
      </c>
      <c r="H1962" s="23"/>
    </row>
    <row r="1963" spans="1:8" x14ac:dyDescent="0.25">
      <c r="A1963" s="24" t="s">
        <v>15916</v>
      </c>
      <c r="B1963" s="24" t="s">
        <v>15917</v>
      </c>
      <c r="C1963" s="26" t="s">
        <v>15918</v>
      </c>
      <c r="D1963" s="24" t="s">
        <v>15855</v>
      </c>
      <c r="E1963" s="23" t="s">
        <v>15861</v>
      </c>
      <c r="F1963" s="23" t="s">
        <v>15859</v>
      </c>
      <c r="G1963" s="23" t="s">
        <v>15859</v>
      </c>
      <c r="H1963" s="23"/>
    </row>
    <row r="1964" spans="1:8" x14ac:dyDescent="0.25">
      <c r="A1964" s="25" t="s">
        <v>15994</v>
      </c>
      <c r="B1964" s="25" t="s">
        <v>15995</v>
      </c>
      <c r="C1964" s="25" t="s">
        <v>15996</v>
      </c>
      <c r="D1964" s="24" t="s">
        <v>15855</v>
      </c>
      <c r="E1964" s="23" t="s">
        <v>15860</v>
      </c>
      <c r="F1964" s="23" t="s">
        <v>15860</v>
      </c>
      <c r="G1964" s="23" t="s">
        <v>15860</v>
      </c>
      <c r="H1964" s="23"/>
    </row>
    <row r="1965" spans="1:8" x14ac:dyDescent="0.25">
      <c r="A1965" s="24" t="s">
        <v>15919</v>
      </c>
      <c r="B1965" s="24" t="s">
        <v>15920</v>
      </c>
      <c r="C1965" s="24" t="s">
        <v>15921</v>
      </c>
      <c r="D1965" s="24" t="s">
        <v>15855</v>
      </c>
      <c r="E1965" s="23" t="s">
        <v>15860</v>
      </c>
      <c r="F1965" s="23" t="s">
        <v>15860</v>
      </c>
      <c r="G1965" s="23" t="s">
        <v>15860</v>
      </c>
      <c r="H1965" s="23"/>
    </row>
    <row r="1966" spans="1:8" x14ac:dyDescent="0.25">
      <c r="A1966" s="24" t="s">
        <v>15922</v>
      </c>
      <c r="B1966" s="24" t="s">
        <v>15923</v>
      </c>
      <c r="C1966" s="24" t="s">
        <v>15924</v>
      </c>
      <c r="D1966" s="24" t="s">
        <v>15855</v>
      </c>
      <c r="E1966" s="23" t="s">
        <v>15860</v>
      </c>
      <c r="F1966" s="23" t="s">
        <v>15860</v>
      </c>
      <c r="G1966" s="23" t="s">
        <v>15860</v>
      </c>
      <c r="H1966" s="23"/>
    </row>
    <row r="1967" spans="1:8" x14ac:dyDescent="0.25">
      <c r="A1967" s="24" t="s">
        <v>15925</v>
      </c>
      <c r="B1967" s="24" t="s">
        <v>15926</v>
      </c>
      <c r="C1967" s="24" t="s">
        <v>15927</v>
      </c>
      <c r="D1967" s="24" t="s">
        <v>15855</v>
      </c>
      <c r="E1967" s="23" t="s">
        <v>15860</v>
      </c>
      <c r="F1967" s="23" t="s">
        <v>15860</v>
      </c>
      <c r="G1967" s="23" t="s">
        <v>15860</v>
      </c>
      <c r="H1967" s="23"/>
    </row>
    <row r="1968" spans="1:8" x14ac:dyDescent="0.25">
      <c r="A1968" s="25" t="s">
        <v>15997</v>
      </c>
      <c r="B1968" s="25" t="s">
        <v>15998</v>
      </c>
      <c r="C1968" s="25" t="s">
        <v>15999</v>
      </c>
      <c r="D1968" s="24" t="s">
        <v>15855</v>
      </c>
      <c r="E1968" s="23" t="s">
        <v>15865</v>
      </c>
      <c r="F1968" s="23" t="s">
        <v>15860</v>
      </c>
      <c r="G1968" s="23" t="s">
        <v>15860</v>
      </c>
      <c r="H1968" s="22" t="s">
        <v>18746</v>
      </c>
    </row>
    <row r="1969" spans="1:9" x14ac:dyDescent="0.25">
      <c r="A1969" s="24" t="s">
        <v>15928</v>
      </c>
      <c r="B1969" s="24" t="s">
        <v>15911</v>
      </c>
      <c r="C1969" s="24" t="s">
        <v>15929</v>
      </c>
      <c r="D1969" s="24" t="s">
        <v>15855</v>
      </c>
      <c r="E1969" s="23" t="s">
        <v>15860</v>
      </c>
      <c r="F1969" s="23" t="s">
        <v>15860</v>
      </c>
      <c r="G1969" s="23" t="s">
        <v>15860</v>
      </c>
      <c r="H1969" s="23"/>
    </row>
    <row r="1970" spans="1:9" x14ac:dyDescent="0.25">
      <c r="A1970" s="24" t="s">
        <v>15930</v>
      </c>
      <c r="B1970" s="24" t="s">
        <v>15931</v>
      </c>
      <c r="C1970" s="24" t="s">
        <v>15932</v>
      </c>
      <c r="D1970" s="24" t="s">
        <v>15855</v>
      </c>
      <c r="E1970" s="23" t="s">
        <v>15861</v>
      </c>
      <c r="F1970" s="23" t="s">
        <v>15859</v>
      </c>
      <c r="G1970" s="23" t="s">
        <v>15860</v>
      </c>
      <c r="H1970" s="23" t="s">
        <v>18752</v>
      </c>
      <c r="I1970" s="59" t="s">
        <v>18795</v>
      </c>
    </row>
    <row r="1971" spans="1:9" x14ac:dyDescent="0.25">
      <c r="A1971" s="24" t="s">
        <v>15933</v>
      </c>
      <c r="B1971" s="24" t="s">
        <v>15934</v>
      </c>
      <c r="C1971" s="24" t="s">
        <v>15935</v>
      </c>
      <c r="D1971" s="24" t="s">
        <v>15855</v>
      </c>
      <c r="E1971" s="23" t="s">
        <v>15860</v>
      </c>
      <c r="F1971" s="23" t="s">
        <v>15860</v>
      </c>
      <c r="G1971" s="23" t="s">
        <v>15860</v>
      </c>
      <c r="H1971" s="23"/>
    </row>
    <row r="1972" spans="1:9" x14ac:dyDescent="0.25">
      <c r="A1972" s="24" t="s">
        <v>15936</v>
      </c>
      <c r="B1972" s="24" t="s">
        <v>15937</v>
      </c>
      <c r="C1972" s="24" t="s">
        <v>15938</v>
      </c>
      <c r="D1972" s="24" t="s">
        <v>15855</v>
      </c>
      <c r="E1972" s="23" t="s">
        <v>15860</v>
      </c>
      <c r="F1972" s="23" t="s">
        <v>15860</v>
      </c>
      <c r="G1972" s="23" t="s">
        <v>15860</v>
      </c>
      <c r="H1972" s="23"/>
    </row>
    <row r="1973" spans="1:9" x14ac:dyDescent="0.25">
      <c r="A1973" s="25" t="s">
        <v>16000</v>
      </c>
      <c r="B1973" s="25" t="s">
        <v>16001</v>
      </c>
      <c r="C1973" s="25" t="s">
        <v>16002</v>
      </c>
      <c r="D1973" s="24" t="s">
        <v>15855</v>
      </c>
      <c r="E1973" s="23" t="s">
        <v>15860</v>
      </c>
      <c r="F1973" s="23" t="s">
        <v>15860</v>
      </c>
      <c r="G1973" s="23" t="s">
        <v>15860</v>
      </c>
      <c r="H1973" s="23"/>
    </row>
    <row r="1974" spans="1:9" x14ac:dyDescent="0.25">
      <c r="A1974" s="24" t="s">
        <v>15939</v>
      </c>
      <c r="B1974" s="24" t="s">
        <v>15940</v>
      </c>
      <c r="C1974" s="24" t="s">
        <v>15941</v>
      </c>
      <c r="D1974" s="24" t="s">
        <v>15855</v>
      </c>
      <c r="E1974" s="23" t="s">
        <v>15860</v>
      </c>
      <c r="F1974" s="23" t="s">
        <v>15860</v>
      </c>
      <c r="G1974" s="23" t="s">
        <v>15860</v>
      </c>
      <c r="H1974" s="23"/>
    </row>
    <row r="1975" spans="1:9" x14ac:dyDescent="0.25">
      <c r="A1975" s="25" t="s">
        <v>16003</v>
      </c>
      <c r="B1975" s="25" t="s">
        <v>16004</v>
      </c>
      <c r="C1975" s="25" t="s">
        <v>16005</v>
      </c>
      <c r="D1975" s="24" t="s">
        <v>15855</v>
      </c>
      <c r="E1975" s="23" t="s">
        <v>15861</v>
      </c>
      <c r="F1975" s="23" t="s">
        <v>15859</v>
      </c>
      <c r="G1975" s="23" t="s">
        <v>15859</v>
      </c>
      <c r="H1975" s="23"/>
    </row>
    <row r="1976" spans="1:9" x14ac:dyDescent="0.25">
      <c r="A1976" s="25" t="s">
        <v>16006</v>
      </c>
      <c r="B1976" s="25" t="s">
        <v>16007</v>
      </c>
      <c r="C1976" s="25" t="s">
        <v>16008</v>
      </c>
      <c r="D1976" s="24" t="s">
        <v>15855</v>
      </c>
      <c r="E1976" s="23" t="s">
        <v>15860</v>
      </c>
      <c r="F1976" s="23" t="s">
        <v>15860</v>
      </c>
      <c r="G1976" s="23" t="s">
        <v>15860</v>
      </c>
      <c r="H1976" s="23"/>
    </row>
    <row r="1977" spans="1:9" x14ac:dyDescent="0.25">
      <c r="A1977" s="25" t="s">
        <v>16009</v>
      </c>
      <c r="B1977" s="25" t="s">
        <v>16010</v>
      </c>
      <c r="C1977" s="25" t="s">
        <v>16011</v>
      </c>
      <c r="D1977" s="24" t="s">
        <v>15855</v>
      </c>
      <c r="E1977" s="23" t="s">
        <v>15860</v>
      </c>
      <c r="F1977" s="23" t="s">
        <v>15860</v>
      </c>
      <c r="G1977" s="23" t="s">
        <v>15860</v>
      </c>
      <c r="H1977" s="23"/>
    </row>
    <row r="1978" spans="1:9" x14ac:dyDescent="0.25">
      <c r="A1978" s="24" t="s">
        <v>15942</v>
      </c>
      <c r="B1978" s="24" t="s">
        <v>15943</v>
      </c>
      <c r="C1978" s="24" t="s">
        <v>15944</v>
      </c>
      <c r="D1978" s="24" t="s">
        <v>15855</v>
      </c>
      <c r="E1978" s="23" t="s">
        <v>15860</v>
      </c>
      <c r="F1978" s="23" t="s">
        <v>15860</v>
      </c>
      <c r="G1978" s="23" t="s">
        <v>15860</v>
      </c>
      <c r="H1978" s="23"/>
    </row>
    <row r="1979" spans="1:9" x14ac:dyDescent="0.25">
      <c r="A1979" s="25" t="s">
        <v>16012</v>
      </c>
      <c r="B1979" s="25" t="s">
        <v>16013</v>
      </c>
      <c r="C1979" s="25" t="s">
        <v>16014</v>
      </c>
      <c r="D1979" s="24" t="s">
        <v>15855</v>
      </c>
      <c r="E1979" s="23" t="s">
        <v>15860</v>
      </c>
      <c r="F1979" s="23" t="s">
        <v>15860</v>
      </c>
      <c r="G1979" s="23" t="s">
        <v>15860</v>
      </c>
      <c r="H1979" s="23"/>
    </row>
    <row r="1980" spans="1:9" x14ac:dyDescent="0.25">
      <c r="A1980" s="24" t="s">
        <v>15945</v>
      </c>
      <c r="B1980" s="24" t="s">
        <v>15946</v>
      </c>
      <c r="C1980" s="24" t="s">
        <v>15947</v>
      </c>
      <c r="D1980" s="24" t="s">
        <v>15855</v>
      </c>
      <c r="E1980" s="23" t="s">
        <v>15860</v>
      </c>
      <c r="F1980" s="23" t="s">
        <v>15860</v>
      </c>
      <c r="G1980" s="23" t="s">
        <v>15860</v>
      </c>
      <c r="H1980" s="23"/>
    </row>
    <row r="1981" spans="1:9" x14ac:dyDescent="0.25">
      <c r="A1981" s="24" t="s">
        <v>15948</v>
      </c>
      <c r="B1981" s="24" t="s">
        <v>15949</v>
      </c>
      <c r="C1981" s="24" t="s">
        <v>15950</v>
      </c>
      <c r="D1981" s="24" t="s">
        <v>15855</v>
      </c>
      <c r="E1981" s="23" t="s">
        <v>15860</v>
      </c>
      <c r="F1981" s="23" t="s">
        <v>15860</v>
      </c>
      <c r="G1981" s="23" t="s">
        <v>15860</v>
      </c>
      <c r="H1981" s="23"/>
    </row>
    <row r="1982" spans="1:9" x14ac:dyDescent="0.25">
      <c r="A1982" s="25" t="s">
        <v>16015</v>
      </c>
      <c r="B1982" s="25" t="s">
        <v>16016</v>
      </c>
      <c r="C1982" s="27" t="s">
        <v>16017</v>
      </c>
      <c r="D1982" s="24" t="s">
        <v>15855</v>
      </c>
      <c r="E1982" s="23" t="s">
        <v>15860</v>
      </c>
      <c r="F1982" s="23" t="s">
        <v>15860</v>
      </c>
      <c r="G1982" s="23" t="s">
        <v>15860</v>
      </c>
      <c r="H1982" s="23"/>
    </row>
    <row r="1983" spans="1:9" x14ac:dyDescent="0.25">
      <c r="A1983" s="25" t="s">
        <v>16018</v>
      </c>
      <c r="B1983" s="25" t="s">
        <v>16019</v>
      </c>
      <c r="C1983" s="25" t="s">
        <v>16020</v>
      </c>
      <c r="D1983" s="24" t="s">
        <v>15855</v>
      </c>
      <c r="E1983" s="23" t="s">
        <v>15860</v>
      </c>
      <c r="F1983" s="23" t="s">
        <v>15860</v>
      </c>
      <c r="G1983" s="23" t="s">
        <v>15860</v>
      </c>
      <c r="H1983" s="23"/>
    </row>
    <row r="1984" spans="1:9" x14ac:dyDescent="0.25">
      <c r="A1984" s="24" t="s">
        <v>15951</v>
      </c>
      <c r="B1984" s="24" t="s">
        <v>15952</v>
      </c>
      <c r="C1984" s="24" t="s">
        <v>15953</v>
      </c>
      <c r="D1984" s="24" t="s">
        <v>15855</v>
      </c>
      <c r="E1984" s="23" t="s">
        <v>15860</v>
      </c>
      <c r="F1984" s="23" t="s">
        <v>15860</v>
      </c>
      <c r="G1984" s="23" t="s">
        <v>15860</v>
      </c>
      <c r="H1984" s="23"/>
    </row>
    <row r="1985" spans="1:10" x14ac:dyDescent="0.25">
      <c r="A1985" s="24" t="s">
        <v>15954</v>
      </c>
      <c r="B1985" s="24" t="s">
        <v>15955</v>
      </c>
      <c r="C1985" s="24" t="s">
        <v>15956</v>
      </c>
      <c r="D1985" s="24" t="s">
        <v>15855</v>
      </c>
      <c r="E1985" s="23" t="s">
        <v>15860</v>
      </c>
      <c r="F1985" s="23" t="s">
        <v>15860</v>
      </c>
      <c r="G1985" s="23" t="s">
        <v>15860</v>
      </c>
      <c r="H1985" s="23"/>
    </row>
    <row r="1986" spans="1:10" x14ac:dyDescent="0.25">
      <c r="A1986" s="24" t="s">
        <v>15957</v>
      </c>
      <c r="B1986" s="24" t="s">
        <v>15958</v>
      </c>
      <c r="C1986" s="24" t="s">
        <v>15959</v>
      </c>
      <c r="D1986" s="24" t="s">
        <v>15855</v>
      </c>
      <c r="E1986" s="23" t="s">
        <v>15860</v>
      </c>
      <c r="F1986" s="23" t="s">
        <v>15860</v>
      </c>
      <c r="G1986" s="23" t="s">
        <v>15860</v>
      </c>
      <c r="H1986" s="23"/>
    </row>
    <row r="1987" spans="1:10" x14ac:dyDescent="0.25">
      <c r="A1987" s="24" t="s">
        <v>15960</v>
      </c>
      <c r="B1987" s="24" t="s">
        <v>15961</v>
      </c>
      <c r="C1987" s="24" t="s">
        <v>15962</v>
      </c>
      <c r="D1987" s="24" t="s">
        <v>15855</v>
      </c>
      <c r="E1987" s="23" t="s">
        <v>15860</v>
      </c>
      <c r="F1987" s="23" t="s">
        <v>15860</v>
      </c>
      <c r="G1987" s="23" t="s">
        <v>15860</v>
      </c>
      <c r="H1987" s="23"/>
    </row>
    <row r="1988" spans="1:10" x14ac:dyDescent="0.25">
      <c r="A1988" s="25" t="s">
        <v>16021</v>
      </c>
      <c r="B1988" s="25" t="s">
        <v>16022</v>
      </c>
      <c r="C1988" s="25" t="s">
        <v>10293</v>
      </c>
      <c r="D1988" s="24" t="s">
        <v>15855</v>
      </c>
      <c r="E1988" s="23" t="s">
        <v>15860</v>
      </c>
      <c r="F1988" s="23" t="s">
        <v>15860</v>
      </c>
      <c r="G1988" s="23" t="s">
        <v>15860</v>
      </c>
      <c r="H1988" s="23"/>
    </row>
    <row r="1989" spans="1:10" x14ac:dyDescent="0.25">
      <c r="A1989" s="24" t="s">
        <v>15963</v>
      </c>
      <c r="B1989" s="24" t="s">
        <v>15964</v>
      </c>
      <c r="C1989" s="24" t="s">
        <v>15965</v>
      </c>
      <c r="D1989" s="24" t="s">
        <v>15855</v>
      </c>
      <c r="E1989" s="23" t="s">
        <v>15860</v>
      </c>
      <c r="F1989" s="23" t="s">
        <v>15860</v>
      </c>
      <c r="G1989" s="23" t="s">
        <v>15860</v>
      </c>
      <c r="H1989" s="23"/>
    </row>
    <row r="1990" spans="1:10" x14ac:dyDescent="0.25">
      <c r="A1990" s="24" t="s">
        <v>15966</v>
      </c>
      <c r="B1990" s="24" t="s">
        <v>15967</v>
      </c>
      <c r="C1990" s="24" t="s">
        <v>15968</v>
      </c>
      <c r="D1990" s="24" t="s">
        <v>15855</v>
      </c>
      <c r="E1990" s="23" t="s">
        <v>15865</v>
      </c>
      <c r="F1990" s="23" t="s">
        <v>15860</v>
      </c>
      <c r="G1990" s="23" t="s">
        <v>15860</v>
      </c>
      <c r="H1990" s="23" t="s">
        <v>18750</v>
      </c>
      <c r="I1990" s="22"/>
    </row>
    <row r="1991" spans="1:10" x14ac:dyDescent="0.25">
      <c r="A1991" s="24" t="s">
        <v>15969</v>
      </c>
      <c r="B1991" s="24" t="s">
        <v>15970</v>
      </c>
      <c r="C1991" s="24" t="s">
        <v>15971</v>
      </c>
      <c r="D1991" s="24" t="s">
        <v>15855</v>
      </c>
      <c r="E1991" s="23" t="s">
        <v>15860</v>
      </c>
      <c r="F1991" s="23" t="s">
        <v>15860</v>
      </c>
      <c r="G1991" s="23" t="s">
        <v>15860</v>
      </c>
      <c r="H1991" s="23"/>
    </row>
    <row r="1992" spans="1:10" x14ac:dyDescent="0.25">
      <c r="A1992" s="24" t="s">
        <v>15972</v>
      </c>
      <c r="B1992" s="24" t="s">
        <v>15973</v>
      </c>
      <c r="C1992" s="24" t="s">
        <v>15974</v>
      </c>
      <c r="D1992" s="24" t="s">
        <v>15855</v>
      </c>
      <c r="E1992" s="23" t="s">
        <v>15865</v>
      </c>
      <c r="F1992" s="23" t="s">
        <v>15861</v>
      </c>
      <c r="G1992" s="23" t="s">
        <v>18803</v>
      </c>
      <c r="H1992" s="23" t="s">
        <v>18752</v>
      </c>
      <c r="I1992" s="59" t="s">
        <v>18793</v>
      </c>
    </row>
    <row r="1993" spans="1:10" x14ac:dyDescent="0.25">
      <c r="A1993" s="34" t="s">
        <v>18724</v>
      </c>
      <c r="B1993" s="34" t="s">
        <v>18723</v>
      </c>
      <c r="C1993" s="34" t="s">
        <v>18725</v>
      </c>
      <c r="D1993" s="35" t="s">
        <v>18733</v>
      </c>
      <c r="E1993" s="22" t="s">
        <v>15861</v>
      </c>
      <c r="F1993" s="22" t="s">
        <v>15860</v>
      </c>
      <c r="G1993" s="22" t="s">
        <v>15860</v>
      </c>
      <c r="H1993" s="22" t="s">
        <v>18751</v>
      </c>
    </row>
    <row r="1994" spans="1:10" x14ac:dyDescent="0.25">
      <c r="A1994" s="34" t="s">
        <v>18672</v>
      </c>
      <c r="B1994" s="34" t="s">
        <v>18671</v>
      </c>
      <c r="C1994" s="34" t="s">
        <v>18673</v>
      </c>
      <c r="D1994" s="35" t="s">
        <v>18733</v>
      </c>
      <c r="E1994" s="22" t="s">
        <v>15861</v>
      </c>
      <c r="F1994" s="22" t="s">
        <v>15859</v>
      </c>
      <c r="G1994" s="22" t="s">
        <v>15859</v>
      </c>
      <c r="I1994" s="22" t="s">
        <v>18791</v>
      </c>
      <c r="J1994" s="22" t="s">
        <v>18796</v>
      </c>
    </row>
    <row r="1995" spans="1:10" x14ac:dyDescent="0.25">
      <c r="A1995" s="34" t="s">
        <v>18675</v>
      </c>
      <c r="B1995" s="34" t="s">
        <v>18674</v>
      </c>
      <c r="C1995" s="34" t="s">
        <v>18676</v>
      </c>
      <c r="D1995" s="35" t="s">
        <v>18733</v>
      </c>
      <c r="E1995" s="22" t="s">
        <v>15861</v>
      </c>
      <c r="F1995" s="22" t="s">
        <v>15859</v>
      </c>
      <c r="G1995" s="22" t="s">
        <v>15859</v>
      </c>
      <c r="I1995" s="22" t="s">
        <v>18791</v>
      </c>
      <c r="J1995" s="22" t="s">
        <v>18796</v>
      </c>
    </row>
    <row r="1996" spans="1:10" x14ac:dyDescent="0.25">
      <c r="A1996" s="34" t="s">
        <v>18678</v>
      </c>
      <c r="B1996" s="34" t="s">
        <v>18677</v>
      </c>
      <c r="C1996" s="34" t="s">
        <v>18679</v>
      </c>
      <c r="D1996" s="35" t="s">
        <v>18733</v>
      </c>
      <c r="E1996" s="22" t="s">
        <v>15865</v>
      </c>
      <c r="F1996" s="22" t="s">
        <v>15860</v>
      </c>
      <c r="G1996" s="22" t="s">
        <v>15860</v>
      </c>
      <c r="H1996" s="22" t="s">
        <v>18751</v>
      </c>
    </row>
    <row r="1997" spans="1:10" x14ac:dyDescent="0.25">
      <c r="A1997" s="34" t="s">
        <v>18681</v>
      </c>
      <c r="B1997" s="34" t="s">
        <v>18680</v>
      </c>
      <c r="C1997" s="34" t="s">
        <v>18682</v>
      </c>
      <c r="D1997" s="35" t="s">
        <v>18733</v>
      </c>
      <c r="E1997" s="22" t="s">
        <v>15861</v>
      </c>
      <c r="F1997" s="22" t="s">
        <v>15859</v>
      </c>
      <c r="G1997" s="22" t="s">
        <v>15860</v>
      </c>
      <c r="H1997" s="40" t="s">
        <v>18758</v>
      </c>
    </row>
    <row r="1998" spans="1:10" x14ac:dyDescent="0.25">
      <c r="A1998" s="34" t="s">
        <v>18684</v>
      </c>
      <c r="B1998" s="34" t="s">
        <v>18683</v>
      </c>
      <c r="C1998" s="34" t="s">
        <v>18685</v>
      </c>
      <c r="D1998" s="35" t="s">
        <v>18733</v>
      </c>
      <c r="E1998" s="22" t="s">
        <v>15865</v>
      </c>
      <c r="F1998" s="22" t="s">
        <v>18670</v>
      </c>
      <c r="G1998" s="22" t="s">
        <v>15860</v>
      </c>
      <c r="H1998" s="22" t="s">
        <v>18751</v>
      </c>
    </row>
    <row r="1999" spans="1:10" x14ac:dyDescent="0.25">
      <c r="A1999" s="34" t="s">
        <v>18730</v>
      </c>
      <c r="B1999" s="34" t="s">
        <v>18731</v>
      </c>
      <c r="C1999" s="34" t="s">
        <v>18732</v>
      </c>
      <c r="D1999" s="35" t="s">
        <v>18733</v>
      </c>
      <c r="E1999" s="22" t="s">
        <v>15861</v>
      </c>
      <c r="F1999" s="22" t="s">
        <v>15860</v>
      </c>
      <c r="G1999" s="22" t="s">
        <v>15860</v>
      </c>
      <c r="H1999" s="22" t="s">
        <v>18781</v>
      </c>
    </row>
    <row r="2000" spans="1:10" x14ac:dyDescent="0.25">
      <c r="A2000" s="34" t="s">
        <v>18687</v>
      </c>
      <c r="B2000" s="34" t="s">
        <v>18686</v>
      </c>
      <c r="C2000" s="34" t="s">
        <v>18688</v>
      </c>
      <c r="D2000" s="35" t="s">
        <v>18733</v>
      </c>
      <c r="E2000" s="22" t="s">
        <v>15861</v>
      </c>
      <c r="F2000" s="22" t="s">
        <v>15860</v>
      </c>
      <c r="G2000" s="22" t="s">
        <v>15860</v>
      </c>
      <c r="H2000" s="22" t="s">
        <v>18751</v>
      </c>
    </row>
    <row r="2001" spans="1:9" x14ac:dyDescent="0.25">
      <c r="A2001" s="34" t="s">
        <v>18690</v>
      </c>
      <c r="B2001" s="34" t="s">
        <v>18689</v>
      </c>
      <c r="C2001" s="34" t="s">
        <v>18740</v>
      </c>
      <c r="D2001" s="35" t="s">
        <v>18733</v>
      </c>
      <c r="E2001" s="22" t="s">
        <v>15861</v>
      </c>
      <c r="F2001" s="22" t="s">
        <v>15859</v>
      </c>
      <c r="G2001" s="22" t="s">
        <v>15860</v>
      </c>
      <c r="H2001" s="40" t="s">
        <v>18758</v>
      </c>
    </row>
    <row r="2002" spans="1:9" x14ac:dyDescent="0.25">
      <c r="A2002" s="34" t="s">
        <v>18692</v>
      </c>
      <c r="B2002" s="34" t="s">
        <v>18691</v>
      </c>
      <c r="C2002" s="34" t="s">
        <v>18729</v>
      </c>
      <c r="D2002" s="35" t="s">
        <v>18733</v>
      </c>
      <c r="E2002" s="22" t="s">
        <v>15861</v>
      </c>
      <c r="F2002" s="22" t="s">
        <v>15859</v>
      </c>
      <c r="G2002" s="22" t="s">
        <v>15860</v>
      </c>
      <c r="H2002" s="22" t="s">
        <v>18752</v>
      </c>
      <c r="I2002" s="22" t="s">
        <v>18795</v>
      </c>
    </row>
    <row r="2003" spans="1:9" x14ac:dyDescent="0.25">
      <c r="A2003" s="34" t="s">
        <v>18694</v>
      </c>
      <c r="B2003" s="34" t="s">
        <v>18693</v>
      </c>
      <c r="C2003" s="34" t="s">
        <v>18695</v>
      </c>
      <c r="D2003" s="35" t="s">
        <v>18733</v>
      </c>
      <c r="E2003" s="22" t="s">
        <v>15861</v>
      </c>
      <c r="F2003" s="22" t="s">
        <v>15859</v>
      </c>
      <c r="G2003" s="22" t="s">
        <v>15859</v>
      </c>
    </row>
    <row r="2004" spans="1:9" x14ac:dyDescent="0.25">
      <c r="A2004" s="34" t="s">
        <v>18735</v>
      </c>
      <c r="B2004" s="34" t="s">
        <v>18734</v>
      </c>
      <c r="C2004" s="34" t="s">
        <v>18736</v>
      </c>
      <c r="D2004" s="35" t="s">
        <v>18733</v>
      </c>
      <c r="E2004" s="22" t="s">
        <v>15861</v>
      </c>
      <c r="F2004" s="22" t="s">
        <v>15859</v>
      </c>
      <c r="G2004" s="22" t="s">
        <v>15859</v>
      </c>
    </row>
    <row r="2005" spans="1:9" x14ac:dyDescent="0.25">
      <c r="A2005" s="34" t="s">
        <v>18697</v>
      </c>
      <c r="B2005" s="34" t="s">
        <v>18696</v>
      </c>
      <c r="C2005" s="34" t="s">
        <v>18698</v>
      </c>
      <c r="D2005" s="35" t="s">
        <v>18733</v>
      </c>
      <c r="E2005" s="22" t="s">
        <v>15861</v>
      </c>
      <c r="F2005" s="22" t="s">
        <v>15859</v>
      </c>
      <c r="G2005" s="22" t="s">
        <v>15859</v>
      </c>
    </row>
    <row r="2006" spans="1:9" x14ac:dyDescent="0.25">
      <c r="A2006" s="34" t="s">
        <v>18700</v>
      </c>
      <c r="B2006" s="34" t="s">
        <v>18699</v>
      </c>
      <c r="C2006" s="34" t="s">
        <v>18741</v>
      </c>
      <c r="D2006" s="35" t="s">
        <v>18733</v>
      </c>
      <c r="E2006" s="22" t="s">
        <v>15861</v>
      </c>
      <c r="F2006" s="22" t="s">
        <v>15859</v>
      </c>
      <c r="G2006" s="22" t="s">
        <v>15859</v>
      </c>
    </row>
    <row r="2007" spans="1:9" x14ac:dyDescent="0.25">
      <c r="A2007" s="34" t="s">
        <v>18702</v>
      </c>
      <c r="B2007" s="34" t="s">
        <v>18701</v>
      </c>
      <c r="C2007" s="34" t="s">
        <v>18703</v>
      </c>
      <c r="D2007" s="35" t="s">
        <v>18733</v>
      </c>
      <c r="E2007" s="22" t="s">
        <v>15861</v>
      </c>
      <c r="F2007" s="22" t="s">
        <v>15859</v>
      </c>
      <c r="G2007" s="22" t="s">
        <v>15859</v>
      </c>
    </row>
    <row r="2008" spans="1:9" x14ac:dyDescent="0.25">
      <c r="A2008" s="34" t="s">
        <v>18705</v>
      </c>
      <c r="B2008" s="34" t="s">
        <v>18704</v>
      </c>
      <c r="C2008" s="34" t="s">
        <v>18706</v>
      </c>
      <c r="D2008" s="35" t="s">
        <v>18733</v>
      </c>
      <c r="E2008" s="22" t="s">
        <v>15861</v>
      </c>
      <c r="F2008" s="22" t="s">
        <v>15859</v>
      </c>
      <c r="G2008" s="22" t="s">
        <v>15859</v>
      </c>
    </row>
    <row r="2009" spans="1:9" x14ac:dyDescent="0.25">
      <c r="A2009" s="34" t="s">
        <v>18708</v>
      </c>
      <c r="B2009" s="34" t="s">
        <v>18707</v>
      </c>
      <c r="C2009" s="34" t="s">
        <v>18709</v>
      </c>
      <c r="D2009" s="35" t="s">
        <v>18733</v>
      </c>
      <c r="E2009" s="22" t="s">
        <v>15861</v>
      </c>
      <c r="F2009" s="22" t="s">
        <v>15859</v>
      </c>
      <c r="G2009" s="22" t="s">
        <v>15859</v>
      </c>
    </row>
    <row r="2010" spans="1:9" x14ac:dyDescent="0.25">
      <c r="A2010" s="34" t="s">
        <v>18711</v>
      </c>
      <c r="B2010" s="34" t="s">
        <v>18710</v>
      </c>
      <c r="C2010" s="35" t="s">
        <v>18737</v>
      </c>
      <c r="D2010" s="35" t="s">
        <v>18733</v>
      </c>
      <c r="E2010" s="22" t="s">
        <v>15861</v>
      </c>
      <c r="F2010" s="22" t="s">
        <v>15859</v>
      </c>
      <c r="G2010" s="22" t="s">
        <v>15859</v>
      </c>
    </row>
    <row r="2011" spans="1:9" x14ac:dyDescent="0.25">
      <c r="A2011" s="34" t="s">
        <v>18738</v>
      </c>
      <c r="B2011" s="35" t="s">
        <v>18739</v>
      </c>
      <c r="C2011" s="35" t="s">
        <v>18742</v>
      </c>
      <c r="D2011" s="35" t="s">
        <v>18733</v>
      </c>
      <c r="E2011" s="22" t="s">
        <v>15861</v>
      </c>
      <c r="F2011" s="22" t="s">
        <v>15859</v>
      </c>
      <c r="G2011" s="22" t="s">
        <v>15859</v>
      </c>
    </row>
    <row r="2012" spans="1:9" x14ac:dyDescent="0.25">
      <c r="A2012" s="34" t="s">
        <v>18713</v>
      </c>
      <c r="B2012" s="34" t="s">
        <v>18712</v>
      </c>
      <c r="C2012" s="34" t="s">
        <v>18714</v>
      </c>
      <c r="D2012" s="35" t="s">
        <v>18733</v>
      </c>
      <c r="E2012" s="22" t="s">
        <v>15861</v>
      </c>
      <c r="F2012" s="22" t="s">
        <v>15859</v>
      </c>
      <c r="G2012" s="22" t="s">
        <v>15859</v>
      </c>
    </row>
    <row r="2013" spans="1:9" x14ac:dyDescent="0.25">
      <c r="A2013" s="34" t="s">
        <v>18716</v>
      </c>
      <c r="B2013" s="34" t="s">
        <v>18715</v>
      </c>
      <c r="C2013" s="34" t="s">
        <v>18717</v>
      </c>
      <c r="D2013" s="35" t="s">
        <v>18733</v>
      </c>
      <c r="E2013" s="22" t="s">
        <v>15861</v>
      </c>
      <c r="F2013" s="22" t="s">
        <v>15859</v>
      </c>
      <c r="G2013" s="22" t="s">
        <v>15859</v>
      </c>
    </row>
    <row r="2014" spans="1:9" x14ac:dyDescent="0.25">
      <c r="A2014" s="34" t="s">
        <v>18719</v>
      </c>
      <c r="B2014" s="34" t="s">
        <v>18718</v>
      </c>
      <c r="C2014" s="34" t="s">
        <v>18720</v>
      </c>
      <c r="D2014" s="35" t="s">
        <v>18733</v>
      </c>
      <c r="E2014" s="22" t="s">
        <v>15861</v>
      </c>
      <c r="F2014" s="22" t="s">
        <v>15859</v>
      </c>
      <c r="G2014" s="22" t="s">
        <v>15859</v>
      </c>
    </row>
    <row r="2015" spans="1:9" x14ac:dyDescent="0.25">
      <c r="A2015" s="34" t="s">
        <v>18727</v>
      </c>
      <c r="B2015" s="34" t="s">
        <v>18726</v>
      </c>
      <c r="C2015" s="34" t="s">
        <v>18728</v>
      </c>
      <c r="D2015" s="35" t="s">
        <v>18733</v>
      </c>
      <c r="E2015" s="22" t="s">
        <v>15861</v>
      </c>
      <c r="F2015" s="22" t="s">
        <v>15859</v>
      </c>
      <c r="G2015" s="22" t="s">
        <v>15859</v>
      </c>
    </row>
    <row r="2016" spans="1:9" x14ac:dyDescent="0.25">
      <c r="A2016" s="34" t="s">
        <v>18804</v>
      </c>
      <c r="B2016" s="34" t="s">
        <v>18805</v>
      </c>
      <c r="C2016" s="34" t="s">
        <v>18806</v>
      </c>
      <c r="D2016" s="35" t="s">
        <v>18733</v>
      </c>
      <c r="E2016" s="22" t="s">
        <v>15861</v>
      </c>
      <c r="F2016" s="22" t="s">
        <v>15859</v>
      </c>
      <c r="G2016" s="22" t="s">
        <v>18767</v>
      </c>
    </row>
    <row r="2017" spans="1:7" x14ac:dyDescent="0.25">
      <c r="A2017" s="34" t="s">
        <v>18722</v>
      </c>
      <c r="B2017" s="34" t="s">
        <v>18721</v>
      </c>
      <c r="C2017" s="34"/>
      <c r="D2017" s="35" t="s">
        <v>18733</v>
      </c>
      <c r="E2017" s="22" t="s">
        <v>15861</v>
      </c>
      <c r="F2017" s="22" t="s">
        <v>15859</v>
      </c>
      <c r="G2017" s="22" t="s">
        <v>15859</v>
      </c>
    </row>
    <row r="2018" spans="1:7" x14ac:dyDescent="0.25">
      <c r="A2018"/>
      <c r="B2018"/>
      <c r="C2018"/>
    </row>
    <row r="2019" spans="1:7" x14ac:dyDescent="0.25">
      <c r="A2019"/>
      <c r="C2019"/>
    </row>
    <row r="2020" spans="1:7" x14ac:dyDescent="0.25">
      <c r="A2020"/>
      <c r="C2020"/>
    </row>
    <row r="2021" spans="1:7" x14ac:dyDescent="0.25">
      <c r="A2021"/>
      <c r="C2021"/>
    </row>
    <row r="2022" spans="1:7" x14ac:dyDescent="0.25">
      <c r="A2022"/>
      <c r="C2022"/>
    </row>
    <row r="2023" spans="1:7" x14ac:dyDescent="0.25">
      <c r="A2023"/>
      <c r="C2023"/>
    </row>
    <row r="2024" spans="1:7" x14ac:dyDescent="0.25">
      <c r="A2024"/>
      <c r="C2024"/>
    </row>
    <row r="2025" spans="1:7" x14ac:dyDescent="0.25">
      <c r="A2025"/>
      <c r="C2025"/>
    </row>
    <row r="2026" spans="1:7" x14ac:dyDescent="0.25">
      <c r="A2026"/>
      <c r="C2026"/>
    </row>
    <row r="2027" spans="1:7" x14ac:dyDescent="0.25">
      <c r="A2027"/>
      <c r="C2027"/>
    </row>
    <row r="2028" spans="1:7" x14ac:dyDescent="0.25">
      <c r="A2028"/>
      <c r="C2028"/>
    </row>
    <row r="2029" spans="1:7" x14ac:dyDescent="0.25">
      <c r="A2029"/>
      <c r="C2029"/>
    </row>
    <row r="2030" spans="1:7" x14ac:dyDescent="0.25">
      <c r="A2030"/>
      <c r="C2030"/>
    </row>
    <row r="2031" spans="1:7" x14ac:dyDescent="0.25">
      <c r="A2031"/>
      <c r="C2031"/>
    </row>
    <row r="2032" spans="1:7" x14ac:dyDescent="0.25">
      <c r="A2032"/>
      <c r="C2032"/>
    </row>
    <row r="2033" spans="1:3" x14ac:dyDescent="0.25">
      <c r="A2033"/>
      <c r="C2033"/>
    </row>
    <row r="2034" spans="1:3" x14ac:dyDescent="0.25">
      <c r="A2034"/>
      <c r="C2034"/>
    </row>
    <row r="2035" spans="1:3" x14ac:dyDescent="0.25">
      <c r="A2035"/>
      <c r="C2035"/>
    </row>
    <row r="2036" spans="1:3" x14ac:dyDescent="0.25">
      <c r="A2036"/>
      <c r="C2036"/>
    </row>
    <row r="2037" spans="1:3" x14ac:dyDescent="0.25">
      <c r="A2037"/>
      <c r="C2037"/>
    </row>
    <row r="2038" spans="1:3" x14ac:dyDescent="0.25">
      <c r="A2038"/>
      <c r="C2038"/>
    </row>
    <row r="2039" spans="1:3" x14ac:dyDescent="0.25">
      <c r="A2039"/>
      <c r="C2039"/>
    </row>
    <row r="2040" spans="1:3" x14ac:dyDescent="0.25">
      <c r="A2040"/>
      <c r="C2040"/>
    </row>
    <row r="2041" spans="1:3" x14ac:dyDescent="0.25">
      <c r="A2041"/>
      <c r="C2041"/>
    </row>
    <row r="2042" spans="1:3" x14ac:dyDescent="0.25">
      <c r="A2042"/>
      <c r="C2042"/>
    </row>
    <row r="2043" spans="1:3" x14ac:dyDescent="0.25">
      <c r="A2043"/>
      <c r="C2043"/>
    </row>
    <row r="2044" spans="1:3" x14ac:dyDescent="0.25">
      <c r="A2044"/>
      <c r="C2044"/>
    </row>
    <row r="2045" spans="1:3" x14ac:dyDescent="0.25">
      <c r="A2045"/>
      <c r="C2045"/>
    </row>
    <row r="2046" spans="1:3" x14ac:dyDescent="0.25">
      <c r="A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sheetData>
  <autoFilter ref="A1:J2017" xr:uid="{13CC7C56-7CC8-47FB-8D39-592BCD63B8A2}"/>
  <sortState xmlns:xlrd2="http://schemas.microsoft.com/office/spreadsheetml/2017/richdata2" ref="A1993:G2017">
    <sortCondition ref="A1993:A2017"/>
  </sortState>
  <phoneticPr fontId="16" type="noConversion"/>
  <hyperlinks>
    <hyperlink ref="J1328" r:id="rId1" display="https://www.merriam-webster.com/dictionary/Cumulative" xr:uid="{59CFA41D-C391-4A37-A5D4-490E4D69FEE3}"/>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556B2-003B-48C9-802C-6013B1AE4C64}">
  <dimension ref="A1:M11"/>
  <sheetViews>
    <sheetView tabSelected="1" workbookViewId="0">
      <selection activeCell="E7" sqref="E7"/>
    </sheetView>
  </sheetViews>
  <sheetFormatPr defaultRowHeight="15" x14ac:dyDescent="0.25"/>
  <cols>
    <col min="1" max="1" width="11.85546875" style="44" bestFit="1" customWidth="1"/>
    <col min="2" max="2" width="9.140625" style="45"/>
    <col min="3" max="3" width="11.42578125" style="45" customWidth="1"/>
    <col min="4" max="4" width="13.140625" style="44" bestFit="1" customWidth="1"/>
    <col min="5" max="5" width="9.140625" style="45"/>
    <col min="6" max="6" width="9.140625" style="61"/>
    <col min="7" max="12" width="9.140625" style="44"/>
    <col min="13" max="13" width="10.7109375" style="44" bestFit="1" customWidth="1"/>
    <col min="14" max="16384" width="9.140625" style="44"/>
  </cols>
  <sheetData>
    <row r="1" spans="1:13" x14ac:dyDescent="0.25">
      <c r="A1" s="58"/>
      <c r="B1" s="57"/>
      <c r="C1" s="51"/>
      <c r="D1" s="46" t="s">
        <v>18773</v>
      </c>
      <c r="E1" s="54"/>
    </row>
    <row r="2" spans="1:13" x14ac:dyDescent="0.25">
      <c r="A2" s="53" t="s">
        <v>18787</v>
      </c>
      <c r="B2" s="50">
        <v>2016</v>
      </c>
      <c r="C2" s="61">
        <f>COUNTA('Merged (duplicates removed)'!D:D)-1</f>
        <v>2016</v>
      </c>
      <c r="D2" s="47" t="s">
        <v>18774</v>
      </c>
      <c r="E2" s="55">
        <v>1413</v>
      </c>
      <c r="F2" s="61">
        <f>COUNTIF('Merged (duplicates removed)'!E:E,"KO")</f>
        <v>1413</v>
      </c>
    </row>
    <row r="3" spans="1:13" x14ac:dyDescent="0.25">
      <c r="C3" s="51"/>
      <c r="D3" s="48" t="s">
        <v>18775</v>
      </c>
      <c r="E3" s="56">
        <v>185</v>
      </c>
      <c r="F3" s="61">
        <f>COUNTIF('Merged (duplicates removed)'!F:F,"KO")-F2</f>
        <v>186</v>
      </c>
    </row>
    <row r="4" spans="1:13" x14ac:dyDescent="0.25">
      <c r="C4" s="51"/>
    </row>
    <row r="5" spans="1:13" x14ac:dyDescent="0.25">
      <c r="A5" s="53" t="s">
        <v>18788</v>
      </c>
      <c r="B5" s="50">
        <f>B2-E3-E2</f>
        <v>418</v>
      </c>
      <c r="C5" s="51"/>
      <c r="D5" s="46" t="s">
        <v>18776</v>
      </c>
      <c r="E5" s="54">
        <v>7</v>
      </c>
      <c r="F5" s="61">
        <f>COUNTIF('Merged (duplicates removed)'!G:G,"No access")</f>
        <v>7</v>
      </c>
    </row>
    <row r="6" spans="1:13" x14ac:dyDescent="0.25">
      <c r="C6" s="51"/>
      <c r="D6" s="60" t="s">
        <v>18767</v>
      </c>
      <c r="E6" s="56">
        <v>2</v>
      </c>
      <c r="F6" s="61">
        <f>COUNTIF('Merged (duplicates removed)'!G:G,"Retracted")</f>
        <v>2</v>
      </c>
      <c r="M6" s="52"/>
    </row>
    <row r="7" spans="1:13" x14ac:dyDescent="0.25">
      <c r="C7" s="51"/>
      <c r="D7" s="51"/>
      <c r="E7" s="51"/>
      <c r="M7" s="52"/>
    </row>
    <row r="8" spans="1:13" x14ac:dyDescent="0.25">
      <c r="C8" s="51"/>
      <c r="D8" s="46" t="s">
        <v>18773</v>
      </c>
      <c r="E8" s="54"/>
      <c r="M8" s="52"/>
    </row>
    <row r="9" spans="1:13" x14ac:dyDescent="0.25">
      <c r="A9" s="53" t="s">
        <v>18789</v>
      </c>
      <c r="B9" s="50">
        <f>B5-E5-E6</f>
        <v>409</v>
      </c>
      <c r="C9" s="51"/>
      <c r="D9" s="48" t="s">
        <v>18777</v>
      </c>
      <c r="E9" s="56">
        <v>228</v>
      </c>
      <c r="F9" s="61">
        <f>COUNTIF('Merged (duplicates removed)'!G:G,"KO")-F3-F2</f>
        <v>228</v>
      </c>
    </row>
    <row r="10" spans="1:13" x14ac:dyDescent="0.25">
      <c r="C10" s="51"/>
    </row>
    <row r="11" spans="1:13" x14ac:dyDescent="0.25">
      <c r="A11" s="49" t="s">
        <v>18772</v>
      </c>
      <c r="B11" s="50">
        <f>B9-E9</f>
        <v>181</v>
      </c>
      <c r="C11"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A-Springer Link</vt:lpstr>
      <vt:lpstr>B-ScienceDirect</vt:lpstr>
      <vt:lpstr>C-IEEEXplore</vt:lpstr>
      <vt:lpstr>D-PubMed</vt:lpstr>
      <vt:lpstr>E-Scopus</vt:lpstr>
      <vt:lpstr>F-WebofScience</vt:lpstr>
      <vt:lpstr>Merged (A-F)</vt:lpstr>
      <vt:lpstr>Merged (duplicates removed)</vt:lpstr>
      <vt:lpstr>Screening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Luis</dc:creator>
  <cp:lastModifiedBy>Luis Gutierrez</cp:lastModifiedBy>
  <dcterms:created xsi:type="dcterms:W3CDTF">2022-03-05T13:26:07Z</dcterms:created>
  <dcterms:modified xsi:type="dcterms:W3CDTF">2022-05-28T10:23:56Z</dcterms:modified>
</cp:coreProperties>
</file>